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3\Klassifikaator\"/>
    </mc:Choice>
  </mc:AlternateContent>
  <xr:revisionPtr revIDLastSave="0" documentId="8_{C72D0172-4DC0-4D38-BC51-DB5636E726F9}" xr6:coauthVersionLast="47" xr6:coauthVersionMax="47" xr10:uidLastSave="{00000000-0000-0000-0000-000000000000}"/>
  <bookViews>
    <workbookView xWindow="-120" yWindow="-120" windowWidth="29040" windowHeight="15840" tabRatio="866" xr2:uid="{00000000-000D-0000-FFFF-FFFF00000000}"/>
  </bookViews>
  <sheets>
    <sheet name="Tulud" sheetId="3" r:id="rId1"/>
    <sheet name="tegevusalad" sheetId="21" r:id="rId2"/>
    <sheet name="Kulud" sheetId="2" r:id="rId3"/>
    <sheet name="Kohustusühikud" sheetId="18" r:id="rId4"/>
    <sheet name="AVC" sheetId="16" r:id="rId5"/>
    <sheet name="Töötasu KÜ 12-13" sheetId="19" state="hidden" r:id="rId6"/>
    <sheet name="Töötasu AVC 12-13" sheetId="20" state="hidden" r:id="rId7"/>
    <sheet name="Töötasu kontode selgitused" sheetId="17"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externalReferences>
    <externalReference r:id="rId22"/>
    <externalReference r:id="rId23"/>
  </externalReferences>
  <definedNames>
    <definedName name="_xlnm._FilterDatabase" localSheetId="4" hidden="1">AVC!#REF!</definedName>
    <definedName name="_xlnm._FilterDatabase" localSheetId="17" hidden="1">Ebatõenäolised!$A$2:$G$301</definedName>
    <definedName name="_xlnm._FilterDatabase" localSheetId="18" hidden="1">'FK analüüsiks 2020'!$A$1:$F$319</definedName>
    <definedName name="_xlnm._FilterDatabase" localSheetId="8" hidden="1">investeeringud!$A$2143:$C$2300</definedName>
    <definedName name="_xlnm._FilterDatabase" localSheetId="3" hidden="1">Kohustusühikud!$A$6:$C$839</definedName>
    <definedName name="_xlnm._FilterDatabase" localSheetId="2" hidden="1">Kulud!$A$10:$M$3309</definedName>
    <definedName name="_xlnm._FilterDatabase" localSheetId="6" hidden="1">'Töötasu AVC 12-13'!$O$5:$O$126</definedName>
    <definedName name="_xlnm._FilterDatabase" localSheetId="5" hidden="1">'Töötasu KÜ 12-13'!$A$6:$D$139</definedName>
    <definedName name="OLE_LINK1" localSheetId="0">Tulud!$E$869</definedName>
    <definedName name="_xlnm.Print_Titles" localSheetId="15">Fondikeskused!$3:$3</definedName>
    <definedName name="_xlnm.Print_Titles" localSheetId="16">'HA fondikeskused'!$3:$3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094" i="2" l="1"/>
  <c r="I2093" i="2"/>
  <c r="I2092" i="2"/>
  <c r="I2091" i="2"/>
  <c r="I2090" i="2"/>
  <c r="I2089" i="2"/>
  <c r="I2088" i="2"/>
  <c r="I2087" i="2"/>
  <c r="F2806" i="6"/>
  <c r="F2807" i="6"/>
  <c r="F2808" i="6"/>
  <c r="F2809" i="6"/>
  <c r="M466" i="2"/>
  <c r="F2739" i="6"/>
  <c r="F913" i="6"/>
  <c r="F912" i="6"/>
  <c r="F2538" i="6"/>
  <c r="F2684" i="6"/>
  <c r="M526" i="2"/>
  <c r="L526" i="2"/>
  <c r="I526" i="2"/>
  <c r="K526" i="2"/>
  <c r="M863" i="2"/>
  <c r="M860" i="2"/>
  <c r="L860" i="2"/>
  <c r="I860" i="2"/>
  <c r="K860" i="2"/>
  <c r="L1790" i="2" l="1"/>
  <c r="K1790" i="2"/>
  <c r="L466" i="2"/>
  <c r="K466" i="2"/>
  <c r="J12" i="25"/>
  <c r="F953" i="6"/>
  <c r="F911" i="6"/>
  <c r="I2320" i="2"/>
  <c r="L2320" i="2"/>
  <c r="K2320" i="2"/>
  <c r="M859" i="2"/>
  <c r="L859" i="2"/>
  <c r="I859" i="2"/>
  <c r="K859" i="2"/>
  <c r="L1699" i="2"/>
  <c r="K1699" i="2"/>
  <c r="K1698" i="2"/>
  <c r="M910" i="2"/>
  <c r="I910" i="2"/>
  <c r="L910" i="2"/>
  <c r="K910" i="2"/>
  <c r="M909" i="2"/>
  <c r="L909" i="2"/>
  <c r="K909" i="2"/>
  <c r="I909" i="2"/>
  <c r="F2926" i="6" l="1"/>
  <c r="F910" i="6"/>
  <c r="F2633" i="6"/>
  <c r="F520" i="6"/>
  <c r="F526" i="6"/>
  <c r="F4336" i="6"/>
  <c r="F2623" i="6"/>
  <c r="F909" i="6"/>
  <c r="F908" i="6"/>
  <c r="F907" i="6"/>
  <c r="F906" i="6"/>
  <c r="F525" i="6"/>
  <c r="F539" i="18"/>
  <c r="F491" i="18"/>
  <c r="L598" i="2"/>
  <c r="K598" i="2"/>
  <c r="M2795" i="2"/>
  <c r="M2796" i="2" s="1"/>
  <c r="M2797" i="2" s="1"/>
  <c r="M2798" i="2" s="1"/>
  <c r="M2799" i="2" s="1"/>
  <c r="L2799" i="2"/>
  <c r="K2799" i="2"/>
  <c r="L2798" i="2"/>
  <c r="K2798" i="2"/>
  <c r="F3798" i="6"/>
  <c r="M950" i="2"/>
  <c r="M951" i="2" s="1"/>
  <c r="M952" i="2" s="1"/>
  <c r="L952" i="2"/>
  <c r="K952" i="2"/>
  <c r="M438" i="2"/>
  <c r="M439" i="2" s="1"/>
  <c r="M440" i="2" s="1"/>
  <c r="M441" i="2" s="1"/>
  <c r="M442" i="2" s="1"/>
  <c r="M443" i="2" s="1"/>
  <c r="M444" i="2" s="1"/>
  <c r="M445" i="2" s="1"/>
  <c r="M446" i="2" s="1"/>
  <c r="M447" i="2" s="1"/>
  <c r="M448" i="2" s="1"/>
  <c r="M449" i="2" s="1"/>
  <c r="M450" i="2" s="1"/>
  <c r="L465" i="2"/>
  <c r="K465" i="2"/>
  <c r="F3629" i="6"/>
  <c r="F3622" i="6"/>
  <c r="F3621" i="6"/>
  <c r="L2793" i="2"/>
  <c r="L2792" i="2"/>
  <c r="L2791" i="2"/>
  <c r="L2790" i="2"/>
  <c r="L2789" i="2"/>
  <c r="L2788" i="2"/>
  <c r="K2793" i="2"/>
  <c r="K2792" i="2"/>
  <c r="K2791" i="2"/>
  <c r="K2790" i="2"/>
  <c r="K2789" i="2"/>
  <c r="K2788" i="2"/>
  <c r="L2652" i="2"/>
  <c r="K2652" i="2"/>
  <c r="L451" i="2"/>
  <c r="K451" i="2"/>
  <c r="K2942" i="2"/>
  <c r="L2942" i="2"/>
  <c r="M2931" i="2"/>
  <c r="M2932" i="2" s="1"/>
  <c r="M2933" i="2" s="1"/>
  <c r="M2934" i="2" s="1"/>
  <c r="M2935" i="2" s="1"/>
  <c r="M2936" i="2" s="1"/>
  <c r="M2937" i="2" s="1"/>
  <c r="M2938" i="2" s="1"/>
  <c r="M2939" i="2" s="1"/>
  <c r="M2940" i="2" s="1"/>
  <c r="M2941" i="2" s="1"/>
  <c r="M2942" i="2" s="1"/>
  <c r="M2943" i="2" s="1"/>
  <c r="M2944" i="2" s="1"/>
  <c r="M2945" i="2" s="1"/>
  <c r="M2946" i="2" s="1"/>
  <c r="M2947" i="2" s="1"/>
  <c r="M2948" i="2" s="1"/>
  <c r="M2949" i="2" s="1"/>
  <c r="M2950" i="2" s="1"/>
  <c r="M2951" i="2" s="1"/>
  <c r="K2943" i="2"/>
  <c r="L2943" i="2"/>
  <c r="K2944" i="2"/>
  <c r="L2944" i="2"/>
  <c r="K2945" i="2"/>
  <c r="L2945" i="2"/>
  <c r="K2946" i="2"/>
  <c r="L2946" i="2"/>
  <c r="M3218" i="2"/>
  <c r="M3219" i="2" s="1"/>
  <c r="M3220" i="2" s="1"/>
  <c r="M3221" i="2" s="1"/>
  <c r="M3347" i="2"/>
  <c r="M3348" i="2" s="1"/>
  <c r="M3344" i="2"/>
  <c r="M3341" i="2"/>
  <c r="M3342" i="2" s="1"/>
  <c r="M3338" i="2"/>
  <c r="M3335" i="2"/>
  <c r="M3336" i="2" s="1"/>
  <c r="M3332" i="2"/>
  <c r="M3138" i="2"/>
  <c r="M3136" i="2"/>
  <c r="M3135" i="2"/>
  <c r="M3062" i="2"/>
  <c r="M3061" i="2"/>
  <c r="M3153" i="2"/>
  <c r="M3154" i="2" s="1"/>
  <c r="M3155" i="2" s="1"/>
  <c r="M3156" i="2" s="1"/>
  <c r="M3157" i="2" s="1"/>
  <c r="M3158" i="2" s="1"/>
  <c r="M3159" i="2" s="1"/>
  <c r="M3160" i="2" s="1"/>
  <c r="M3150" i="2"/>
  <c r="M3151" i="2" s="1"/>
  <c r="M3152" i="2" s="1"/>
  <c r="M3149" i="2"/>
  <c r="M3147" i="2"/>
  <c r="M3146" i="2"/>
  <c r="M3133" i="2"/>
  <c r="M3128" i="2"/>
  <c r="M3122" i="2"/>
  <c r="M3104" i="2"/>
  <c r="M3099" i="2"/>
  <c r="M3095" i="2"/>
  <c r="M3094" i="2"/>
  <c r="M3093" i="2"/>
  <c r="M3091" i="2"/>
  <c r="M3090" i="2"/>
  <c r="M3088" i="2"/>
  <c r="M3086" i="2"/>
  <c r="M3085" i="2"/>
  <c r="M3084" i="2"/>
  <c r="M3081" i="2"/>
  <c r="M3077" i="2"/>
  <c r="M3078" i="2" s="1"/>
  <c r="M3079" i="2" s="1"/>
  <c r="M3080" i="2" s="1"/>
  <c r="M3074" i="2"/>
  <c r="M3075" i="2" s="1"/>
  <c r="M3068" i="2"/>
  <c r="M3069" i="2" s="1"/>
  <c r="M3070" i="2" s="1"/>
  <c r="M3200" i="2"/>
  <c r="M3201" i="2" s="1"/>
  <c r="M3202" i="2" s="1"/>
  <c r="M3203" i="2" s="1"/>
  <c r="M3204" i="2" s="1"/>
  <c r="M3205" i="2" s="1"/>
  <c r="M3002" i="2"/>
  <c r="M3003" i="2" s="1"/>
  <c r="M3004" i="2" s="1"/>
  <c r="M3005" i="2" s="1"/>
  <c r="M2990" i="2"/>
  <c r="M2991" i="2" s="1"/>
  <c r="M2992" i="2" s="1"/>
  <c r="M2993" i="2" s="1"/>
  <c r="M2994" i="2" s="1"/>
  <c r="M2995" i="2" s="1"/>
  <c r="M2996" i="2" s="1"/>
  <c r="M2997" i="2" s="1"/>
  <c r="M2998" i="2" s="1"/>
  <c r="M2988" i="2"/>
  <c r="M2985" i="2"/>
  <c r="M2973" i="2"/>
  <c r="M2968" i="2"/>
  <c r="M2967" i="2"/>
  <c r="M2961" i="2"/>
  <c r="M2952" i="2"/>
  <c r="M3207" i="2"/>
  <c r="M3208" i="2" s="1"/>
  <c r="M3209" i="2" s="1"/>
  <c r="M3210" i="2" s="1"/>
  <c r="M3211" i="2" s="1"/>
  <c r="M3212" i="2" s="1"/>
  <c r="M3213" i="2" s="1"/>
  <c r="M3214" i="2" s="1"/>
  <c r="M3215" i="2" s="1"/>
  <c r="M3216" i="2" s="1"/>
  <c r="M3217" i="2" s="1"/>
  <c r="M3193" i="2"/>
  <c r="M3329" i="2"/>
  <c r="M3326" i="2"/>
  <c r="M3327" i="2" s="1"/>
  <c r="M3323" i="2"/>
  <c r="M3324" i="2" s="1"/>
  <c r="M3320" i="2"/>
  <c r="M3317" i="2"/>
  <c r="M3318" i="2" s="1"/>
  <c r="M3314" i="2"/>
  <c r="M3312" i="2"/>
  <c r="M3313" i="2" s="1"/>
  <c r="K1795" i="2"/>
  <c r="L1795" i="2"/>
  <c r="M1783" i="2"/>
  <c r="M1784" i="2" s="1"/>
  <c r="M1785" i="2" s="1"/>
  <c r="M1786" i="2" s="1"/>
  <c r="M1787" i="2" s="1"/>
  <c r="M1788" i="2" s="1"/>
  <c r="M1789" i="2" s="1"/>
  <c r="K1796" i="2"/>
  <c r="L1796" i="2"/>
  <c r="M1796" i="2"/>
  <c r="K1797" i="2"/>
  <c r="L1797" i="2"/>
  <c r="M1797" i="2"/>
  <c r="K1798" i="2"/>
  <c r="L1798" i="2"/>
  <c r="M1798" i="2"/>
  <c r="K1799" i="2"/>
  <c r="L1799" i="2"/>
  <c r="M1799" i="2"/>
  <c r="K1800" i="2"/>
  <c r="L1800" i="2"/>
  <c r="M1800" i="2"/>
  <c r="K1801" i="2"/>
  <c r="L1801" i="2"/>
  <c r="M1801" i="2"/>
  <c r="M1802" i="2" s="1"/>
  <c r="M1803" i="2" s="1"/>
  <c r="K1802" i="2"/>
  <c r="L1802" i="2"/>
  <c r="K1803" i="2"/>
  <c r="L1803" i="2"/>
  <c r="K1804" i="2"/>
  <c r="L1804" i="2"/>
  <c r="M1804" i="2"/>
  <c r="K1000" i="2"/>
  <c r="L1000" i="2"/>
  <c r="M966" i="2"/>
  <c r="M967" i="2" s="1"/>
  <c r="M968" i="2" s="1"/>
  <c r="M969" i="2" s="1"/>
  <c r="M970" i="2" s="1"/>
  <c r="M971" i="2" s="1"/>
  <c r="M972" i="2" s="1"/>
  <c r="M973" i="2" s="1"/>
  <c r="M974" i="2" s="1"/>
  <c r="M975" i="2" s="1"/>
  <c r="M976" i="2" s="1"/>
  <c r="M977" i="2" s="1"/>
  <c r="M978" i="2" s="1"/>
  <c r="M979" i="2" s="1"/>
  <c r="M980" i="2" s="1"/>
  <c r="M981" i="2" s="1"/>
  <c r="M982" i="2" s="1"/>
  <c r="M983" i="2" s="1"/>
  <c r="M984" i="2" s="1"/>
  <c r="M985" i="2" s="1"/>
  <c r="M986" i="2" s="1"/>
  <c r="M987" i="2" s="1"/>
  <c r="M988" i="2" s="1"/>
  <c r="M989" i="2" s="1"/>
  <c r="M990" i="2" s="1"/>
  <c r="M991" i="2" s="1"/>
  <c r="M992" i="2" s="1"/>
  <c r="M993" i="2" s="1"/>
  <c r="M994" i="2" s="1"/>
  <c r="M995" i="2" s="1"/>
  <c r="M996" i="2" s="1"/>
  <c r="M997" i="2" s="1"/>
  <c r="M998" i="2" s="1"/>
  <c r="M999" i="2" s="1"/>
  <c r="M1000" i="2" s="1"/>
  <c r="M1001" i="2" s="1"/>
  <c r="M1002" i="2" s="1"/>
  <c r="M1003" i="2" s="1"/>
  <c r="M1004" i="2" s="1"/>
  <c r="M1005" i="2" s="1"/>
  <c r="M1006" i="2" s="1"/>
  <c r="M1007" i="2" s="1"/>
  <c r="M1008" i="2" s="1"/>
  <c r="M1009" i="2" s="1"/>
  <c r="M1010" i="2" s="1"/>
  <c r="M1011" i="2" s="1"/>
  <c r="M1012" i="2" s="1"/>
  <c r="M1013" i="2" s="1"/>
  <c r="M1014" i="2" s="1"/>
  <c r="M1015" i="2" s="1"/>
  <c r="M1016" i="2" s="1"/>
  <c r="M1017" i="2" s="1"/>
  <c r="M1018" i="2" s="1"/>
  <c r="M1019" i="2" s="1"/>
  <c r="M1020" i="2" s="1"/>
  <c r="M1021" i="2" s="1"/>
  <c r="M1022" i="2" s="1"/>
  <c r="M1023" i="2" s="1"/>
  <c r="M1024" i="2" s="1"/>
  <c r="M1025" i="2" s="1"/>
  <c r="M1026" i="2" s="1"/>
  <c r="M1027" i="2" s="1"/>
  <c r="M1028" i="2" s="1"/>
  <c r="M1029" i="2" s="1"/>
  <c r="M1030" i="2" s="1"/>
  <c r="M1031" i="2" s="1"/>
  <c r="M1032" i="2" s="1"/>
  <c r="M1033" i="2" s="1"/>
  <c r="M1034" i="2" s="1"/>
  <c r="M1035" i="2" s="1"/>
  <c r="M1036" i="2" s="1"/>
  <c r="M1037" i="2" s="1"/>
  <c r="M1038" i="2" s="1"/>
  <c r="M1039" i="2" s="1"/>
  <c r="M1040" i="2" s="1"/>
  <c r="M1041" i="2" s="1"/>
  <c r="M1042" i="2" s="1"/>
  <c r="M1043" i="2" s="1"/>
  <c r="M1044" i="2" s="1"/>
  <c r="M1045" i="2" s="1"/>
  <c r="I941" i="2"/>
  <c r="I940" i="2"/>
  <c r="I939" i="2"/>
  <c r="I938" i="2"/>
  <c r="I937" i="2"/>
  <c r="I936" i="2"/>
  <c r="I935" i="2"/>
  <c r="I934" i="2"/>
  <c r="K15" i="2"/>
  <c r="L15" i="2"/>
  <c r="M14" i="2"/>
  <c r="M15" i="2" s="1"/>
  <c r="K16" i="2"/>
  <c r="L16" i="2"/>
  <c r="M16" i="2"/>
  <c r="K17" i="2"/>
  <c r="L17" i="2"/>
  <c r="M17" i="2"/>
  <c r="K18" i="2"/>
  <c r="L18" i="2"/>
  <c r="M18" i="2"/>
  <c r="K19" i="2"/>
  <c r="L19" i="2"/>
  <c r="M19" i="2"/>
  <c r="M20" i="2" s="1"/>
  <c r="M21" i="2" s="1"/>
  <c r="M22" i="2" s="1"/>
  <c r="M23" i="2" s="1"/>
  <c r="M24" i="2" s="1"/>
  <c r="K20" i="2"/>
  <c r="L20" i="2"/>
  <c r="K21" i="2"/>
  <c r="L21" i="2"/>
  <c r="K22" i="2"/>
  <c r="L22" i="2"/>
  <c r="K23" i="2"/>
  <c r="L23" i="2"/>
  <c r="K24" i="2"/>
  <c r="L24" i="2"/>
  <c r="K25" i="2"/>
  <c r="L25" i="2"/>
  <c r="M25" i="2"/>
  <c r="M26" i="2" s="1"/>
  <c r="M27" i="2" s="1"/>
  <c r="M28" i="2" s="1"/>
  <c r="M29" i="2" s="1"/>
  <c r="M30" i="2" s="1"/>
  <c r="M31" i="2" s="1"/>
  <c r="M32" i="2" s="1"/>
  <c r="M33" i="2" s="1"/>
  <c r="M34" i="2" s="1"/>
  <c r="M35" i="2" s="1"/>
  <c r="M36" i="2" s="1"/>
  <c r="M37" i="2" s="1"/>
  <c r="M38" i="2" s="1"/>
  <c r="K26" i="2"/>
  <c r="L26" i="2"/>
  <c r="K27" i="2"/>
  <c r="L27" i="2"/>
  <c r="K28" i="2"/>
  <c r="L28" i="2"/>
  <c r="K29" i="2"/>
  <c r="L29" i="2"/>
  <c r="K30" i="2"/>
  <c r="L30" i="2"/>
  <c r="K31" i="2"/>
  <c r="L31" i="2"/>
  <c r="K32" i="2"/>
  <c r="L32" i="2"/>
  <c r="K33" i="2"/>
  <c r="L33" i="2"/>
  <c r="K34" i="2"/>
  <c r="L34" i="2"/>
  <c r="K35" i="2"/>
  <c r="L35" i="2"/>
  <c r="K36" i="2"/>
  <c r="L36" i="2"/>
  <c r="K37" i="2"/>
  <c r="L37" i="2"/>
  <c r="K38" i="2"/>
  <c r="L38" i="2"/>
  <c r="K39" i="2"/>
  <c r="L39" i="2"/>
  <c r="M39" i="2"/>
  <c r="K40" i="2"/>
  <c r="L40" i="2"/>
  <c r="M40" i="2"/>
  <c r="K41" i="2"/>
  <c r="L41" i="2"/>
  <c r="M41" i="2"/>
  <c r="K42" i="2"/>
  <c r="L42" i="2"/>
  <c r="M42" i="2"/>
  <c r="K43" i="2"/>
  <c r="L43" i="2"/>
  <c r="M43" i="2"/>
  <c r="K44" i="2"/>
  <c r="L44" i="2"/>
  <c r="M44" i="2"/>
  <c r="K45" i="2"/>
  <c r="L45" i="2"/>
  <c r="M45" i="2"/>
  <c r="K46" i="2"/>
  <c r="L46" i="2"/>
  <c r="M46" i="2"/>
  <c r="K47" i="2"/>
  <c r="L47" i="2"/>
  <c r="M47" i="2"/>
  <c r="K48" i="2"/>
  <c r="L48" i="2"/>
  <c r="M48" i="2"/>
  <c r="K49" i="2"/>
  <c r="L49" i="2"/>
  <c r="M49" i="2"/>
  <c r="M50" i="2" s="1"/>
  <c r="K50" i="2"/>
  <c r="L50" i="2"/>
  <c r="K51" i="2"/>
  <c r="L51" i="2"/>
  <c r="M51" i="2"/>
  <c r="M52" i="2" s="1"/>
  <c r="M53" i="2" s="1"/>
  <c r="M54" i="2" s="1"/>
  <c r="M55" i="2" s="1"/>
  <c r="M56" i="2" s="1"/>
  <c r="M57" i="2" s="1"/>
  <c r="M58" i="2" s="1"/>
  <c r="M59" i="2" s="1"/>
  <c r="M60" i="2" s="1"/>
  <c r="M61" i="2" s="1"/>
  <c r="M62" i="2" s="1"/>
  <c r="M63" i="2" s="1"/>
  <c r="M64" i="2" s="1"/>
  <c r="M65" i="2" s="1"/>
  <c r="M66" i="2" s="1"/>
  <c r="M67" i="2" s="1"/>
  <c r="M68" i="2" s="1"/>
  <c r="M69" i="2" s="1"/>
  <c r="M70" i="2" s="1"/>
  <c r="M71" i="2" s="1"/>
  <c r="M72" i="2" s="1"/>
  <c r="M73" i="2" s="1"/>
  <c r="M74" i="2" s="1"/>
  <c r="M75" i="2" s="1"/>
  <c r="M76" i="2" s="1"/>
  <c r="M77" i="2" s="1"/>
  <c r="M78" i="2" s="1"/>
  <c r="M79" i="2" s="1"/>
  <c r="M80" i="2" s="1"/>
  <c r="M81" i="2" s="1"/>
  <c r="M82" i="2" s="1"/>
  <c r="M83" i="2" s="1"/>
  <c r="M84" i="2" s="1"/>
  <c r="M85" i="2" s="1"/>
  <c r="M86" i="2" s="1"/>
  <c r="M87" i="2" s="1"/>
  <c r="M88" i="2" s="1"/>
  <c r="M89" i="2" s="1"/>
  <c r="M90" i="2" s="1"/>
  <c r="M91" i="2" s="1"/>
  <c r="M92" i="2" s="1"/>
  <c r="M93" i="2" s="1"/>
  <c r="M94" i="2" s="1"/>
  <c r="M95" i="2" s="1"/>
  <c r="M96" i="2" s="1"/>
  <c r="M97" i="2" s="1"/>
  <c r="M98" i="2" s="1"/>
  <c r="M99" i="2" s="1"/>
  <c r="M100" i="2" s="1"/>
  <c r="M101" i="2" s="1"/>
  <c r="M102" i="2" s="1"/>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78" i="2"/>
  <c r="L78" i="2"/>
  <c r="K79" i="2"/>
  <c r="L79" i="2"/>
  <c r="K80" i="2"/>
  <c r="L8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M103" i="2"/>
  <c r="M104" i="2" s="1"/>
  <c r="M105" i="2" s="1"/>
  <c r="M106" i="2" s="1"/>
  <c r="M107" i="2" s="1"/>
  <c r="M108" i="2" s="1"/>
  <c r="M109" i="2" s="1"/>
  <c r="M110" i="2" s="1"/>
  <c r="M111" i="2" s="1"/>
  <c r="M112" i="2" s="1"/>
  <c r="M113" i="2" s="1"/>
  <c r="M114" i="2" s="1"/>
  <c r="M115" i="2" s="1"/>
  <c r="M116" i="2" s="1"/>
  <c r="M117" i="2" s="1"/>
  <c r="M118" i="2" s="1"/>
  <c r="M119" i="2" s="1"/>
  <c r="M120" i="2" s="1"/>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K117" i="2"/>
  <c r="L117" i="2"/>
  <c r="K118" i="2"/>
  <c r="L118" i="2"/>
  <c r="K119" i="2"/>
  <c r="L119" i="2"/>
  <c r="K120" i="2"/>
  <c r="L120" i="2"/>
  <c r="K121" i="2"/>
  <c r="L121" i="2"/>
  <c r="M121" i="2"/>
  <c r="K122" i="2"/>
  <c r="L122" i="2"/>
  <c r="M122" i="2"/>
  <c r="K123" i="2"/>
  <c r="L123" i="2"/>
  <c r="M123" i="2"/>
  <c r="K124" i="2"/>
  <c r="L124" i="2"/>
  <c r="M124" i="2"/>
  <c r="K125" i="2"/>
  <c r="L125" i="2"/>
  <c r="M125" i="2"/>
  <c r="K126" i="2"/>
  <c r="L126" i="2"/>
  <c r="M126" i="2"/>
  <c r="K127" i="2"/>
  <c r="L127" i="2"/>
  <c r="M127" i="2"/>
  <c r="K128" i="2"/>
  <c r="L128" i="2"/>
  <c r="M128" i="2"/>
  <c r="K129" i="2"/>
  <c r="L129" i="2"/>
  <c r="M129" i="2"/>
  <c r="K130" i="2"/>
  <c r="L130" i="2"/>
  <c r="M130" i="2"/>
  <c r="M131" i="2" s="1"/>
  <c r="M132" i="2" s="1"/>
  <c r="K131" i="2"/>
  <c r="L131" i="2"/>
  <c r="K132" i="2"/>
  <c r="L132" i="2"/>
  <c r="K133" i="2"/>
  <c r="L133" i="2"/>
  <c r="M133" i="2"/>
  <c r="K134" i="2"/>
  <c r="L134" i="2"/>
  <c r="M134" i="2"/>
  <c r="K135" i="2"/>
  <c r="L135" i="2"/>
  <c r="M135" i="2"/>
  <c r="K136" i="2"/>
  <c r="L136" i="2"/>
  <c r="M136" i="2"/>
  <c r="K137" i="2"/>
  <c r="L137" i="2"/>
  <c r="M137" i="2"/>
  <c r="M138" i="2" s="1"/>
  <c r="M139" i="2" s="1"/>
  <c r="K138" i="2"/>
  <c r="L138" i="2"/>
  <c r="K139" i="2"/>
  <c r="L139" i="2"/>
  <c r="K140" i="2"/>
  <c r="L140" i="2"/>
  <c r="M140" i="2"/>
  <c r="M141" i="2" s="1"/>
  <c r="M142" i="2" s="1"/>
  <c r="M143" i="2" s="1"/>
  <c r="M144" i="2" s="1"/>
  <c r="M145" i="2" s="1"/>
  <c r="M146" i="2" s="1"/>
  <c r="K141" i="2"/>
  <c r="L141" i="2"/>
  <c r="K142" i="2"/>
  <c r="L142" i="2"/>
  <c r="K143" i="2"/>
  <c r="L143" i="2"/>
  <c r="K144" i="2"/>
  <c r="L144" i="2"/>
  <c r="K145" i="2"/>
  <c r="L145" i="2"/>
  <c r="K146" i="2"/>
  <c r="L146" i="2"/>
  <c r="K147" i="2"/>
  <c r="L147" i="2"/>
  <c r="M147" i="2"/>
  <c r="M148" i="2" s="1"/>
  <c r="M149" i="2" s="1"/>
  <c r="K148" i="2"/>
  <c r="L148" i="2"/>
  <c r="K149" i="2"/>
  <c r="L149" i="2"/>
  <c r="K150" i="2"/>
  <c r="L150" i="2"/>
  <c r="M150" i="2"/>
  <c r="M151" i="2" s="1"/>
  <c r="M152" i="2" s="1"/>
  <c r="M153" i="2" s="1"/>
  <c r="M154" i="2" s="1"/>
  <c r="M155" i="2" s="1"/>
  <c r="M156" i="2" s="1"/>
  <c r="M157" i="2" s="1"/>
  <c r="M158" i="2" s="1"/>
  <c r="M159" i="2" s="1"/>
  <c r="M160" i="2" s="1"/>
  <c r="M161" i="2" s="1"/>
  <c r="M162" i="2" s="1"/>
  <c r="M163" i="2" s="1"/>
  <c r="M164" i="2" s="1"/>
  <c r="M165" i="2" s="1"/>
  <c r="K151" i="2"/>
  <c r="L151" i="2"/>
  <c r="K152" i="2"/>
  <c r="L152" i="2"/>
  <c r="K153" i="2"/>
  <c r="L153" i="2"/>
  <c r="K154" i="2"/>
  <c r="L154" i="2"/>
  <c r="K155" i="2"/>
  <c r="L155" i="2"/>
  <c r="K156" i="2"/>
  <c r="L156" i="2"/>
  <c r="K157" i="2"/>
  <c r="L157" i="2"/>
  <c r="K158" i="2"/>
  <c r="L158" i="2"/>
  <c r="K159" i="2"/>
  <c r="L159" i="2"/>
  <c r="K160" i="2"/>
  <c r="L160" i="2"/>
  <c r="K161" i="2"/>
  <c r="L161" i="2"/>
  <c r="K162" i="2"/>
  <c r="L162" i="2"/>
  <c r="K163" i="2"/>
  <c r="L163" i="2"/>
  <c r="K164" i="2"/>
  <c r="L164" i="2"/>
  <c r="K165" i="2"/>
  <c r="L165" i="2"/>
  <c r="K166" i="2"/>
  <c r="L166" i="2"/>
  <c r="M166" i="2"/>
  <c r="M167" i="2" s="1"/>
  <c r="K167" i="2"/>
  <c r="L167" i="2"/>
  <c r="K168" i="2"/>
  <c r="L168" i="2"/>
  <c r="M168" i="2"/>
  <c r="M169" i="2" s="1"/>
  <c r="M170" i="2" s="1"/>
  <c r="M171" i="2" s="1"/>
  <c r="M172" i="2" s="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M202" i="2" s="1"/>
  <c r="M203" i="2" s="1"/>
  <c r="M204" i="2" s="1"/>
  <c r="M205" i="2" s="1"/>
  <c r="M206" i="2" s="1"/>
  <c r="M207" i="2" s="1"/>
  <c r="M208" i="2" s="1"/>
  <c r="K169" i="2"/>
  <c r="L169" i="2"/>
  <c r="K170" i="2"/>
  <c r="L170" i="2"/>
  <c r="K171" i="2"/>
  <c r="L171" i="2"/>
  <c r="K172" i="2"/>
  <c r="L172" i="2"/>
  <c r="K173" i="2"/>
  <c r="L173" i="2"/>
  <c r="K174" i="2"/>
  <c r="L174" i="2"/>
  <c r="K175" i="2"/>
  <c r="L175" i="2"/>
  <c r="K176" i="2"/>
  <c r="L176" i="2"/>
  <c r="K177" i="2"/>
  <c r="L177" i="2"/>
  <c r="K178" i="2"/>
  <c r="L178" i="2"/>
  <c r="K179" i="2"/>
  <c r="L179" i="2"/>
  <c r="K180" i="2"/>
  <c r="L180" i="2"/>
  <c r="K181" i="2"/>
  <c r="L181" i="2"/>
  <c r="K182" i="2"/>
  <c r="L182" i="2"/>
  <c r="K183" i="2"/>
  <c r="L183" i="2"/>
  <c r="K184" i="2"/>
  <c r="L184" i="2"/>
  <c r="K185" i="2"/>
  <c r="L185" i="2"/>
  <c r="K186" i="2"/>
  <c r="L186" i="2"/>
  <c r="K187" i="2"/>
  <c r="L187" i="2"/>
  <c r="K188" i="2"/>
  <c r="L188" i="2"/>
  <c r="K189" i="2"/>
  <c r="L189" i="2"/>
  <c r="K190" i="2"/>
  <c r="L190" i="2"/>
  <c r="K191" i="2"/>
  <c r="L191" i="2"/>
  <c r="K192" i="2"/>
  <c r="L192" i="2"/>
  <c r="K193" i="2"/>
  <c r="L193" i="2"/>
  <c r="K194" i="2"/>
  <c r="L194" i="2"/>
  <c r="K195" i="2"/>
  <c r="L195" i="2"/>
  <c r="K196" i="2"/>
  <c r="L196" i="2"/>
  <c r="K197" i="2"/>
  <c r="L197" i="2"/>
  <c r="K198" i="2"/>
  <c r="L198" i="2"/>
  <c r="K199" i="2"/>
  <c r="L199" i="2"/>
  <c r="K200" i="2"/>
  <c r="L200" i="2"/>
  <c r="K201" i="2"/>
  <c r="L201" i="2"/>
  <c r="K202" i="2"/>
  <c r="L202" i="2"/>
  <c r="K203" i="2"/>
  <c r="L203" i="2"/>
  <c r="K204" i="2"/>
  <c r="L204" i="2"/>
  <c r="K205" i="2"/>
  <c r="L205" i="2"/>
  <c r="K206" i="2"/>
  <c r="L206" i="2"/>
  <c r="K207" i="2"/>
  <c r="L207" i="2"/>
  <c r="K208" i="2"/>
  <c r="L208" i="2"/>
  <c r="K209" i="2"/>
  <c r="L209" i="2"/>
  <c r="M209" i="2"/>
  <c r="K210" i="2"/>
  <c r="L210" i="2"/>
  <c r="M210" i="2"/>
  <c r="K211" i="2"/>
  <c r="L211" i="2"/>
  <c r="M211" i="2"/>
  <c r="K212" i="2"/>
  <c r="L212" i="2"/>
  <c r="M212" i="2"/>
  <c r="K213" i="2"/>
  <c r="L213" i="2"/>
  <c r="M213" i="2"/>
  <c r="K214" i="2"/>
  <c r="L214" i="2"/>
  <c r="M214" i="2"/>
  <c r="M215" i="2" s="1"/>
  <c r="M216" i="2" s="1"/>
  <c r="K215" i="2"/>
  <c r="L215" i="2"/>
  <c r="K216" i="2"/>
  <c r="L216" i="2"/>
  <c r="K217" i="2"/>
  <c r="L217" i="2"/>
  <c r="M217" i="2"/>
  <c r="K218" i="2"/>
  <c r="L218" i="2"/>
  <c r="M218" i="2"/>
  <c r="K219" i="2"/>
  <c r="L219" i="2"/>
  <c r="M219" i="2"/>
  <c r="K220" i="2"/>
  <c r="L220" i="2"/>
  <c r="M220" i="2"/>
  <c r="K221" i="2"/>
  <c r="L221" i="2"/>
  <c r="M221" i="2"/>
  <c r="K222" i="2"/>
  <c r="L222" i="2"/>
  <c r="M222" i="2"/>
  <c r="K223" i="2"/>
  <c r="L223" i="2"/>
  <c r="M223" i="2"/>
  <c r="K224" i="2"/>
  <c r="L224" i="2"/>
  <c r="M224" i="2"/>
  <c r="K225" i="2"/>
  <c r="L225" i="2"/>
  <c r="M225" i="2"/>
  <c r="K226" i="2"/>
  <c r="L226" i="2"/>
  <c r="M226" i="2"/>
  <c r="K227" i="2"/>
  <c r="L227" i="2"/>
  <c r="M227" i="2"/>
  <c r="M228" i="2" s="1"/>
  <c r="M229" i="2" s="1"/>
  <c r="K228" i="2"/>
  <c r="L228" i="2"/>
  <c r="K229" i="2"/>
  <c r="L229" i="2"/>
  <c r="K230" i="2"/>
  <c r="L230" i="2"/>
  <c r="M230" i="2"/>
  <c r="K231" i="2"/>
  <c r="L231" i="2"/>
  <c r="M231" i="2"/>
  <c r="K232" i="2"/>
  <c r="L232" i="2"/>
  <c r="M232" i="2"/>
  <c r="K233" i="2"/>
  <c r="L233" i="2"/>
  <c r="M233" i="2"/>
  <c r="K234" i="2"/>
  <c r="L234" i="2"/>
  <c r="M234" i="2"/>
  <c r="M235" i="2" s="1"/>
  <c r="M236" i="2" s="1"/>
  <c r="K235" i="2"/>
  <c r="L235" i="2"/>
  <c r="K236" i="2"/>
  <c r="L236" i="2"/>
  <c r="K237" i="2"/>
  <c r="L237" i="2"/>
  <c r="M237" i="2"/>
  <c r="M238" i="2" s="1"/>
  <c r="M239" i="2" s="1"/>
  <c r="K238" i="2"/>
  <c r="L238" i="2"/>
  <c r="K239" i="2"/>
  <c r="L239" i="2"/>
  <c r="K240" i="2"/>
  <c r="L240" i="2"/>
  <c r="M240" i="2"/>
  <c r="M241" i="2" s="1"/>
  <c r="M242" i="2" s="1"/>
  <c r="M243" i="2" s="1"/>
  <c r="M244" i="2" s="1"/>
  <c r="M245" i="2" s="1"/>
  <c r="M246" i="2" s="1"/>
  <c r="M247" i="2" s="1"/>
  <c r="M248" i="2" s="1"/>
  <c r="M249" i="2" s="1"/>
  <c r="M250" i="2" s="1"/>
  <c r="M251" i="2" s="1"/>
  <c r="M252" i="2" s="1"/>
  <c r="M253" i="2" s="1"/>
  <c r="K241" i="2"/>
  <c r="L241" i="2"/>
  <c r="K242" i="2"/>
  <c r="L242" i="2"/>
  <c r="K243" i="2"/>
  <c r="L243" i="2"/>
  <c r="K244" i="2"/>
  <c r="L244" i="2"/>
  <c r="K245" i="2"/>
  <c r="L245" i="2"/>
  <c r="K246" i="2"/>
  <c r="L246" i="2"/>
  <c r="K247" i="2"/>
  <c r="L247" i="2"/>
  <c r="K248" i="2"/>
  <c r="L248" i="2"/>
  <c r="K249" i="2"/>
  <c r="L249" i="2"/>
  <c r="K250" i="2"/>
  <c r="L250" i="2"/>
  <c r="K251" i="2"/>
  <c r="L251" i="2"/>
  <c r="K252" i="2"/>
  <c r="L252" i="2"/>
  <c r="K253" i="2"/>
  <c r="L253" i="2"/>
  <c r="K254" i="2"/>
  <c r="L254" i="2"/>
  <c r="M254" i="2"/>
  <c r="M255" i="2" s="1"/>
  <c r="M256" i="2" s="1"/>
  <c r="K255" i="2"/>
  <c r="L255" i="2"/>
  <c r="K256" i="2"/>
  <c r="L256" i="2"/>
  <c r="K257" i="2"/>
  <c r="L257" i="2"/>
  <c r="M257" i="2"/>
  <c r="M258" i="2" s="1"/>
  <c r="M259" i="2" s="1"/>
  <c r="K258" i="2"/>
  <c r="L258" i="2"/>
  <c r="K259" i="2"/>
  <c r="L259" i="2"/>
  <c r="K260" i="2"/>
  <c r="L260" i="2"/>
  <c r="M260" i="2"/>
  <c r="M261" i="2" s="1"/>
  <c r="M262" i="2" s="1"/>
  <c r="K261" i="2"/>
  <c r="L261" i="2"/>
  <c r="K262" i="2"/>
  <c r="L262" i="2"/>
  <c r="K263" i="2"/>
  <c r="L263" i="2"/>
  <c r="M263" i="2"/>
  <c r="M264" i="2" s="1"/>
  <c r="M265" i="2" s="1"/>
  <c r="K264" i="2"/>
  <c r="L264" i="2"/>
  <c r="K265" i="2"/>
  <c r="L265" i="2"/>
  <c r="K266" i="2"/>
  <c r="L266" i="2"/>
  <c r="M266" i="2"/>
  <c r="M267" i="2" s="1"/>
  <c r="K267" i="2"/>
  <c r="L267" i="2"/>
  <c r="K268" i="2"/>
  <c r="L268" i="2"/>
  <c r="M268" i="2"/>
  <c r="M269" i="2" s="1"/>
  <c r="M270" i="2" s="1"/>
  <c r="M271" i="2" s="1"/>
  <c r="K269" i="2"/>
  <c r="L269" i="2"/>
  <c r="K270" i="2"/>
  <c r="L270" i="2"/>
  <c r="K271" i="2"/>
  <c r="L271" i="2"/>
  <c r="K272" i="2"/>
  <c r="L272" i="2"/>
  <c r="M272" i="2"/>
  <c r="K273" i="2"/>
  <c r="L273" i="2"/>
  <c r="M273" i="2"/>
  <c r="K274" i="2"/>
  <c r="L274" i="2"/>
  <c r="M274" i="2"/>
  <c r="M275" i="2" s="1"/>
  <c r="M276" i="2" s="1"/>
  <c r="M277" i="2" s="1"/>
  <c r="M278" i="2" s="1"/>
  <c r="M279" i="2" s="1"/>
  <c r="M280" i="2" s="1"/>
  <c r="M281" i="2" s="1"/>
  <c r="M282" i="2" s="1"/>
  <c r="M283" i="2" s="1"/>
  <c r="K275" i="2"/>
  <c r="L275" i="2"/>
  <c r="K276" i="2"/>
  <c r="L276" i="2"/>
  <c r="K277" i="2"/>
  <c r="L277" i="2"/>
  <c r="K278" i="2"/>
  <c r="L278" i="2"/>
  <c r="K279" i="2"/>
  <c r="L279" i="2"/>
  <c r="K280" i="2"/>
  <c r="L280" i="2"/>
  <c r="K281" i="2"/>
  <c r="L281" i="2"/>
  <c r="K282" i="2"/>
  <c r="L282" i="2"/>
  <c r="K283" i="2"/>
  <c r="L283" i="2"/>
  <c r="K284" i="2"/>
  <c r="L284" i="2"/>
  <c r="M284" i="2"/>
  <c r="M285" i="2" s="1"/>
  <c r="M286" i="2" s="1"/>
  <c r="M287" i="2" s="1"/>
  <c r="K285" i="2"/>
  <c r="L285" i="2"/>
  <c r="K286" i="2"/>
  <c r="L286" i="2"/>
  <c r="K287" i="2"/>
  <c r="L287" i="2"/>
  <c r="K288" i="2"/>
  <c r="L288" i="2"/>
  <c r="M288" i="2"/>
  <c r="M289" i="2" s="1"/>
  <c r="K289" i="2"/>
  <c r="L289" i="2"/>
  <c r="K290" i="2"/>
  <c r="L290" i="2"/>
  <c r="M290" i="2"/>
  <c r="M291" i="2" s="1"/>
  <c r="K291" i="2"/>
  <c r="L291" i="2"/>
  <c r="K292" i="2"/>
  <c r="L292" i="2"/>
  <c r="M292" i="2"/>
  <c r="M293" i="2" s="1"/>
  <c r="K293" i="2"/>
  <c r="L293" i="2"/>
  <c r="K294" i="2"/>
  <c r="L294" i="2"/>
  <c r="M294" i="2"/>
  <c r="K295" i="2"/>
  <c r="L295" i="2"/>
  <c r="M295" i="2"/>
  <c r="K296" i="2"/>
  <c r="L296" i="2"/>
  <c r="M296" i="2"/>
  <c r="K297" i="2"/>
  <c r="L297" i="2"/>
  <c r="M297" i="2"/>
  <c r="K298" i="2"/>
  <c r="L298" i="2"/>
  <c r="M298" i="2"/>
  <c r="K299" i="2"/>
  <c r="L299" i="2"/>
  <c r="M299" i="2"/>
  <c r="K300" i="2"/>
  <c r="L300" i="2"/>
  <c r="M300" i="2"/>
  <c r="K301" i="2"/>
  <c r="L301" i="2"/>
  <c r="M301" i="2"/>
  <c r="K302" i="2"/>
  <c r="L302" i="2"/>
  <c r="M302" i="2"/>
  <c r="K303" i="2"/>
  <c r="L303" i="2"/>
  <c r="M303" i="2"/>
  <c r="K304" i="2"/>
  <c r="L304" i="2"/>
  <c r="M304" i="2"/>
  <c r="K305" i="2"/>
  <c r="L305" i="2"/>
  <c r="M305" i="2"/>
  <c r="K306" i="2"/>
  <c r="L306" i="2"/>
  <c r="M306" i="2"/>
  <c r="K307" i="2"/>
  <c r="L307" i="2"/>
  <c r="M307" i="2"/>
  <c r="K308" i="2"/>
  <c r="L308" i="2"/>
  <c r="M308" i="2"/>
  <c r="K309" i="2"/>
  <c r="L309" i="2"/>
  <c r="M309" i="2"/>
  <c r="K310" i="2"/>
  <c r="L310" i="2"/>
  <c r="M310" i="2"/>
  <c r="M311" i="2" s="1"/>
  <c r="K311" i="2"/>
  <c r="L311" i="2"/>
  <c r="K312" i="2"/>
  <c r="L312" i="2"/>
  <c r="M312" i="2"/>
  <c r="K313" i="2"/>
  <c r="L313" i="2"/>
  <c r="M313" i="2"/>
  <c r="K314" i="2"/>
  <c r="L314" i="2"/>
  <c r="M314" i="2"/>
  <c r="K315" i="2"/>
  <c r="L315" i="2"/>
  <c r="M315" i="2"/>
  <c r="K316" i="2"/>
  <c r="L316" i="2"/>
  <c r="M316" i="2"/>
  <c r="K317" i="2"/>
  <c r="L317" i="2"/>
  <c r="M317" i="2"/>
  <c r="K318" i="2"/>
  <c r="L318" i="2"/>
  <c r="M318" i="2"/>
  <c r="K319" i="2"/>
  <c r="L319" i="2"/>
  <c r="M319" i="2"/>
  <c r="K320" i="2"/>
  <c r="L320" i="2"/>
  <c r="M320" i="2"/>
  <c r="K321" i="2"/>
  <c r="L321" i="2"/>
  <c r="M321" i="2"/>
  <c r="K322" i="2"/>
  <c r="L322" i="2"/>
  <c r="M322" i="2"/>
  <c r="K323" i="2"/>
  <c r="L323" i="2"/>
  <c r="M323" i="2"/>
  <c r="K324" i="2"/>
  <c r="L324" i="2"/>
  <c r="M324" i="2"/>
  <c r="K325" i="2"/>
  <c r="L325" i="2"/>
  <c r="M325" i="2"/>
  <c r="K326" i="2"/>
  <c r="L326" i="2"/>
  <c r="M326" i="2"/>
  <c r="K327" i="2"/>
  <c r="L327" i="2"/>
  <c r="M327" i="2"/>
  <c r="K328" i="2"/>
  <c r="L328" i="2"/>
  <c r="M328" i="2"/>
  <c r="K329" i="2"/>
  <c r="L329" i="2"/>
  <c r="M329" i="2"/>
  <c r="K330" i="2"/>
  <c r="L330" i="2"/>
  <c r="M330" i="2"/>
  <c r="K331" i="2"/>
  <c r="L331" i="2"/>
  <c r="M331" i="2"/>
  <c r="K332" i="2"/>
  <c r="L332" i="2"/>
  <c r="M332" i="2"/>
  <c r="K333" i="2"/>
  <c r="L333" i="2"/>
  <c r="M333" i="2"/>
  <c r="K334" i="2"/>
  <c r="L334" i="2"/>
  <c r="M334" i="2"/>
  <c r="K335" i="2"/>
  <c r="L335" i="2"/>
  <c r="M335" i="2"/>
  <c r="M336" i="2" s="1"/>
  <c r="M337" i="2" s="1"/>
  <c r="K336" i="2"/>
  <c r="L336" i="2"/>
  <c r="K337" i="2"/>
  <c r="L337" i="2"/>
  <c r="K338" i="2"/>
  <c r="L338" i="2"/>
  <c r="M338" i="2"/>
  <c r="K339" i="2"/>
  <c r="L339" i="2"/>
  <c r="M339" i="2"/>
  <c r="K340" i="2"/>
  <c r="L340" i="2"/>
  <c r="M340" i="2"/>
  <c r="M341" i="2" s="1"/>
  <c r="M342" i="2" s="1"/>
  <c r="M343" i="2" s="1"/>
  <c r="K341" i="2"/>
  <c r="L341" i="2"/>
  <c r="K342" i="2"/>
  <c r="L342" i="2"/>
  <c r="K343" i="2"/>
  <c r="L343" i="2"/>
  <c r="K344" i="2"/>
  <c r="L344" i="2"/>
  <c r="M344" i="2"/>
  <c r="K345" i="2"/>
  <c r="L345" i="2"/>
  <c r="M345" i="2"/>
  <c r="K346" i="2"/>
  <c r="L346" i="2"/>
  <c r="M346" i="2"/>
  <c r="M347" i="2" s="1"/>
  <c r="K347" i="2"/>
  <c r="L347" i="2"/>
  <c r="K348" i="2"/>
  <c r="L348" i="2"/>
  <c r="M348" i="2"/>
  <c r="K349" i="2"/>
  <c r="L349" i="2"/>
  <c r="M349" i="2"/>
  <c r="K350" i="2"/>
  <c r="L350" i="2"/>
  <c r="M350" i="2"/>
  <c r="K351" i="2"/>
  <c r="L351" i="2"/>
  <c r="M351" i="2"/>
  <c r="K352" i="2"/>
  <c r="L352" i="2"/>
  <c r="M352" i="2"/>
  <c r="K353" i="2"/>
  <c r="L353" i="2"/>
  <c r="M353" i="2"/>
  <c r="K354" i="2"/>
  <c r="L354" i="2"/>
  <c r="M354" i="2"/>
  <c r="M355" i="2" s="1"/>
  <c r="M356" i="2" s="1"/>
  <c r="M357" i="2" s="1"/>
  <c r="M358" i="2" s="1"/>
  <c r="K355" i="2"/>
  <c r="L355" i="2"/>
  <c r="K356" i="2"/>
  <c r="L356" i="2"/>
  <c r="K357" i="2"/>
  <c r="L357" i="2"/>
  <c r="K358" i="2"/>
  <c r="L358" i="2"/>
  <c r="K359" i="2"/>
  <c r="L359" i="2"/>
  <c r="M359" i="2"/>
  <c r="K360" i="2"/>
  <c r="L360" i="2"/>
  <c r="M360" i="2"/>
  <c r="K361" i="2"/>
  <c r="L361" i="2"/>
  <c r="M361" i="2"/>
  <c r="K362" i="2"/>
  <c r="L362" i="2"/>
  <c r="M362" i="2"/>
  <c r="K363" i="2"/>
  <c r="L363" i="2"/>
  <c r="M363" i="2"/>
  <c r="K364" i="2"/>
  <c r="L364" i="2"/>
  <c r="M364" i="2"/>
  <c r="K365" i="2"/>
  <c r="L365" i="2"/>
  <c r="M365" i="2"/>
  <c r="K366" i="2"/>
  <c r="L366" i="2"/>
  <c r="M366" i="2"/>
  <c r="K367" i="2"/>
  <c r="L367" i="2"/>
  <c r="M367" i="2"/>
  <c r="K368" i="2"/>
  <c r="L368" i="2"/>
  <c r="M368" i="2"/>
  <c r="K369" i="2"/>
  <c r="L369" i="2"/>
  <c r="M369" i="2"/>
  <c r="K370" i="2"/>
  <c r="L370" i="2"/>
  <c r="M370" i="2"/>
  <c r="K371" i="2"/>
  <c r="L371" i="2"/>
  <c r="M371" i="2"/>
  <c r="M372" i="2" s="1"/>
  <c r="K372" i="2"/>
  <c r="L372" i="2"/>
  <c r="K373" i="2"/>
  <c r="L373" i="2"/>
  <c r="M373" i="2"/>
  <c r="M374" i="2" s="1"/>
  <c r="M375" i="2" s="1"/>
  <c r="M376" i="2" s="1"/>
  <c r="M377" i="2" s="1"/>
  <c r="M378" i="2" s="1"/>
  <c r="M379" i="2" s="1"/>
  <c r="M380" i="2" s="1"/>
  <c r="K374" i="2"/>
  <c r="L374" i="2"/>
  <c r="K375" i="2"/>
  <c r="L375" i="2"/>
  <c r="K376" i="2"/>
  <c r="L376" i="2"/>
  <c r="K377" i="2"/>
  <c r="L377" i="2"/>
  <c r="K378" i="2"/>
  <c r="L378" i="2"/>
  <c r="K379" i="2"/>
  <c r="L379" i="2"/>
  <c r="K380" i="2"/>
  <c r="L380" i="2"/>
  <c r="K381" i="2"/>
  <c r="L381" i="2"/>
  <c r="M381" i="2"/>
  <c r="M382" i="2" s="1"/>
  <c r="M383" i="2" s="1"/>
  <c r="K382" i="2"/>
  <c r="L382" i="2"/>
  <c r="K383" i="2"/>
  <c r="L383" i="2"/>
  <c r="K384" i="2"/>
  <c r="L384" i="2"/>
  <c r="M384" i="2"/>
  <c r="M385" i="2" s="1"/>
  <c r="M386" i="2" s="1"/>
  <c r="K385" i="2"/>
  <c r="L385" i="2"/>
  <c r="K386" i="2"/>
  <c r="L386" i="2"/>
  <c r="K387" i="2"/>
  <c r="L387" i="2"/>
  <c r="M387" i="2"/>
  <c r="M388" i="2" s="1"/>
  <c r="M389" i="2" s="1"/>
  <c r="K388" i="2"/>
  <c r="L388" i="2"/>
  <c r="K389" i="2"/>
  <c r="L389" i="2"/>
  <c r="K390" i="2"/>
  <c r="L390" i="2"/>
  <c r="M390" i="2"/>
  <c r="M391" i="2" s="1"/>
  <c r="M392" i="2" s="1"/>
  <c r="K391" i="2"/>
  <c r="L391" i="2"/>
  <c r="K392" i="2"/>
  <c r="L392" i="2"/>
  <c r="K393" i="2"/>
  <c r="L393" i="2"/>
  <c r="M393" i="2"/>
  <c r="M394" i="2" s="1"/>
  <c r="M395" i="2" s="1"/>
  <c r="M396" i="2" s="1"/>
  <c r="M397" i="2" s="1"/>
  <c r="K394" i="2"/>
  <c r="L394" i="2"/>
  <c r="K395" i="2"/>
  <c r="L395" i="2"/>
  <c r="K396" i="2"/>
  <c r="L396" i="2"/>
  <c r="K397" i="2"/>
  <c r="L397" i="2"/>
  <c r="K398" i="2"/>
  <c r="L398" i="2"/>
  <c r="M398" i="2"/>
  <c r="K399" i="2"/>
  <c r="L399" i="2"/>
  <c r="M399" i="2"/>
  <c r="K400" i="2"/>
  <c r="L400" i="2"/>
  <c r="M400" i="2"/>
  <c r="M401" i="2" s="1"/>
  <c r="K401" i="2"/>
  <c r="L401" i="2"/>
  <c r="K402" i="2"/>
  <c r="L402" i="2"/>
  <c r="M402" i="2"/>
  <c r="M403" i="2" s="1"/>
  <c r="M404" i="2" s="1"/>
  <c r="M405" i="2" s="1"/>
  <c r="M406" i="2" s="1"/>
  <c r="M407" i="2" s="1"/>
  <c r="M408" i="2" s="1"/>
  <c r="M409" i="2" s="1"/>
  <c r="M410" i="2" s="1"/>
  <c r="M411" i="2" s="1"/>
  <c r="M412" i="2" s="1"/>
  <c r="M413" i="2" s="1"/>
  <c r="M414" i="2" s="1"/>
  <c r="M415" i="2" s="1"/>
  <c r="M416" i="2" s="1"/>
  <c r="M417" i="2" s="1"/>
  <c r="M418" i="2" s="1"/>
  <c r="M419" i="2" s="1"/>
  <c r="M420" i="2" s="1"/>
  <c r="M421" i="2" s="1"/>
  <c r="M422" i="2" s="1"/>
  <c r="M423" i="2" s="1"/>
  <c r="M424" i="2" s="1"/>
  <c r="K403" i="2"/>
  <c r="L403" i="2"/>
  <c r="K404" i="2"/>
  <c r="L404" i="2"/>
  <c r="K405" i="2"/>
  <c r="L405" i="2"/>
  <c r="K406" i="2"/>
  <c r="L406" i="2"/>
  <c r="K407" i="2"/>
  <c r="L407" i="2"/>
  <c r="K408" i="2"/>
  <c r="L408" i="2"/>
  <c r="K409" i="2"/>
  <c r="L409" i="2"/>
  <c r="K410" i="2"/>
  <c r="L410" i="2"/>
  <c r="K411" i="2"/>
  <c r="L411" i="2"/>
  <c r="K412" i="2"/>
  <c r="L412" i="2"/>
  <c r="K413" i="2"/>
  <c r="L413" i="2"/>
  <c r="K414" i="2"/>
  <c r="L414" i="2"/>
  <c r="K415" i="2"/>
  <c r="L415" i="2"/>
  <c r="K416" i="2"/>
  <c r="L416" i="2"/>
  <c r="K417" i="2"/>
  <c r="L417" i="2"/>
  <c r="K418" i="2"/>
  <c r="L418" i="2"/>
  <c r="K419" i="2"/>
  <c r="L419" i="2"/>
  <c r="K420" i="2"/>
  <c r="L420" i="2"/>
  <c r="K421" i="2"/>
  <c r="L421" i="2"/>
  <c r="K422" i="2"/>
  <c r="L422" i="2"/>
  <c r="K423" i="2"/>
  <c r="L423" i="2"/>
  <c r="K424" i="2"/>
  <c r="L424" i="2"/>
  <c r="K425" i="2"/>
  <c r="L425" i="2"/>
  <c r="M425" i="2"/>
  <c r="M426" i="2" s="1"/>
  <c r="M427" i="2" s="1"/>
  <c r="M428" i="2" s="1"/>
  <c r="M429" i="2" s="1"/>
  <c r="M430" i="2" s="1"/>
  <c r="M431" i="2" s="1"/>
  <c r="M432" i="2" s="1"/>
  <c r="M433" i="2" s="1"/>
  <c r="M434" i="2" s="1"/>
  <c r="M435" i="2" s="1"/>
  <c r="M436" i="2" s="1"/>
  <c r="M437" i="2" s="1"/>
  <c r="K426" i="2"/>
  <c r="L426" i="2"/>
  <c r="K427" i="2"/>
  <c r="L427" i="2"/>
  <c r="K428" i="2"/>
  <c r="L428" i="2"/>
  <c r="K429" i="2"/>
  <c r="L429" i="2"/>
  <c r="K430" i="2"/>
  <c r="L43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452" i="2"/>
  <c r="L452" i="2"/>
  <c r="K453" i="2"/>
  <c r="L453" i="2"/>
  <c r="K454" i="2"/>
  <c r="L454" i="2"/>
  <c r="K455" i="2"/>
  <c r="L455" i="2"/>
  <c r="K456" i="2"/>
  <c r="L456" i="2"/>
  <c r="K457" i="2"/>
  <c r="L457" i="2"/>
  <c r="K458" i="2"/>
  <c r="L458" i="2"/>
  <c r="K459" i="2"/>
  <c r="L459" i="2"/>
  <c r="K460" i="2"/>
  <c r="L460" i="2"/>
  <c r="K461" i="2"/>
  <c r="L461" i="2"/>
  <c r="K462" i="2"/>
  <c r="L462" i="2"/>
  <c r="K463" i="2"/>
  <c r="L463" i="2"/>
  <c r="K464" i="2"/>
  <c r="L464" i="2"/>
  <c r="K467" i="2"/>
  <c r="L467" i="2"/>
  <c r="K468" i="2"/>
  <c r="L468" i="2"/>
  <c r="K469" i="2"/>
  <c r="L469" i="2"/>
  <c r="K470" i="2"/>
  <c r="L470" i="2"/>
  <c r="M470" i="2"/>
  <c r="K471" i="2"/>
  <c r="L471" i="2"/>
  <c r="M471" i="2"/>
  <c r="K472" i="2"/>
  <c r="L472" i="2"/>
  <c r="M472" i="2"/>
  <c r="K473" i="2"/>
  <c r="L473" i="2"/>
  <c r="M473" i="2"/>
  <c r="K474" i="2"/>
  <c r="L474" i="2"/>
  <c r="M474" i="2"/>
  <c r="K475" i="2"/>
  <c r="L475" i="2"/>
  <c r="M475" i="2"/>
  <c r="K476" i="2"/>
  <c r="L476" i="2"/>
  <c r="M476" i="2"/>
  <c r="K477" i="2"/>
  <c r="L477" i="2"/>
  <c r="M477" i="2"/>
  <c r="M478" i="2" s="1"/>
  <c r="M479" i="2" s="1"/>
  <c r="M480" i="2" s="1"/>
  <c r="K478" i="2"/>
  <c r="L478" i="2"/>
  <c r="K479" i="2"/>
  <c r="L479" i="2"/>
  <c r="K480" i="2"/>
  <c r="L480" i="2"/>
  <c r="K481" i="2"/>
  <c r="L481" i="2"/>
  <c r="M481" i="2"/>
  <c r="K482" i="2"/>
  <c r="L482" i="2"/>
  <c r="M482" i="2"/>
  <c r="K483" i="2"/>
  <c r="L483" i="2"/>
  <c r="M483" i="2"/>
  <c r="K484" i="2"/>
  <c r="L484" i="2"/>
  <c r="M484" i="2"/>
  <c r="K485" i="2"/>
  <c r="L485" i="2"/>
  <c r="M485" i="2"/>
  <c r="K486" i="2"/>
  <c r="L486" i="2"/>
  <c r="M486" i="2"/>
  <c r="K487" i="2"/>
  <c r="L487" i="2"/>
  <c r="M487" i="2"/>
  <c r="K488" i="2"/>
  <c r="L488" i="2"/>
  <c r="M488" i="2"/>
  <c r="K489" i="2"/>
  <c r="L489" i="2"/>
  <c r="M489" i="2"/>
  <c r="K490" i="2"/>
  <c r="L490" i="2"/>
  <c r="M490" i="2"/>
  <c r="K491" i="2"/>
  <c r="L491" i="2"/>
  <c r="M491" i="2"/>
  <c r="K492" i="2"/>
  <c r="L492" i="2"/>
  <c r="M492" i="2"/>
  <c r="K493" i="2"/>
  <c r="L493" i="2"/>
  <c r="M493" i="2"/>
  <c r="K494" i="2"/>
  <c r="L494" i="2"/>
  <c r="M494" i="2"/>
  <c r="K495" i="2"/>
  <c r="L495" i="2"/>
  <c r="M495" i="2"/>
  <c r="K496" i="2"/>
  <c r="L496" i="2"/>
  <c r="M496" i="2"/>
  <c r="K497" i="2"/>
  <c r="L497" i="2"/>
  <c r="M497" i="2"/>
  <c r="K498" i="2"/>
  <c r="L498" i="2"/>
  <c r="M498" i="2"/>
  <c r="K499" i="2"/>
  <c r="L499" i="2"/>
  <c r="M499" i="2"/>
  <c r="K500" i="2"/>
  <c r="L500" i="2"/>
  <c r="M500" i="2"/>
  <c r="K501" i="2"/>
  <c r="L501" i="2"/>
  <c r="M501" i="2"/>
  <c r="K502" i="2"/>
  <c r="L502" i="2"/>
  <c r="M502" i="2"/>
  <c r="K503" i="2"/>
  <c r="L503" i="2"/>
  <c r="M503" i="2"/>
  <c r="K504" i="2"/>
  <c r="L504" i="2"/>
  <c r="M504" i="2"/>
  <c r="K505" i="2"/>
  <c r="L505" i="2"/>
  <c r="M505" i="2"/>
  <c r="K506" i="2"/>
  <c r="L506" i="2"/>
  <c r="M506" i="2"/>
  <c r="K507" i="2"/>
  <c r="L507" i="2"/>
  <c r="M507" i="2"/>
  <c r="K508" i="2"/>
  <c r="L508" i="2"/>
  <c r="M508" i="2"/>
  <c r="K509" i="2"/>
  <c r="L509" i="2"/>
  <c r="M509" i="2"/>
  <c r="K510" i="2"/>
  <c r="L510" i="2"/>
  <c r="M510" i="2"/>
  <c r="K511" i="2"/>
  <c r="L511" i="2"/>
  <c r="M511" i="2"/>
  <c r="K512" i="2"/>
  <c r="L512" i="2"/>
  <c r="M512" i="2"/>
  <c r="K513" i="2"/>
  <c r="L513" i="2"/>
  <c r="M513" i="2"/>
  <c r="K514" i="2"/>
  <c r="L514" i="2"/>
  <c r="M514" i="2"/>
  <c r="K515" i="2"/>
  <c r="L515" i="2"/>
  <c r="M515" i="2"/>
  <c r="K516" i="2"/>
  <c r="L516" i="2"/>
  <c r="M516" i="2"/>
  <c r="K517" i="2"/>
  <c r="L517" i="2"/>
  <c r="M517" i="2"/>
  <c r="K518" i="2"/>
  <c r="L518" i="2"/>
  <c r="M518" i="2"/>
  <c r="K519" i="2"/>
  <c r="L519" i="2"/>
  <c r="M519" i="2"/>
  <c r="K520" i="2"/>
  <c r="L520" i="2"/>
  <c r="M520" i="2"/>
  <c r="K521" i="2"/>
  <c r="L521" i="2"/>
  <c r="M521" i="2"/>
  <c r="K522" i="2"/>
  <c r="L522" i="2"/>
  <c r="M522" i="2"/>
  <c r="M523" i="2" s="1"/>
  <c r="K523" i="2"/>
  <c r="L523" i="2"/>
  <c r="K524" i="2"/>
  <c r="L524" i="2"/>
  <c r="M524" i="2"/>
  <c r="K525" i="2"/>
  <c r="L525" i="2"/>
  <c r="M525" i="2"/>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M549" i="2" s="1"/>
  <c r="M550" i="2" s="1"/>
  <c r="M551" i="2" s="1"/>
  <c r="M552" i="2" s="1"/>
  <c r="M553" i="2" s="1"/>
  <c r="M554" i="2" s="1"/>
  <c r="M555" i="2" s="1"/>
  <c r="M556" i="2" s="1"/>
  <c r="K527" i="2"/>
  <c r="L527" i="2"/>
  <c r="K528" i="2"/>
  <c r="L528" i="2"/>
  <c r="K529" i="2"/>
  <c r="L529" i="2"/>
  <c r="K530" i="2"/>
  <c r="L530" i="2"/>
  <c r="K531" i="2"/>
  <c r="L531" i="2"/>
  <c r="K532" i="2"/>
  <c r="L532" i="2"/>
  <c r="K533" i="2"/>
  <c r="L533" i="2"/>
  <c r="K534" i="2"/>
  <c r="L534" i="2"/>
  <c r="K535" i="2"/>
  <c r="L535" i="2"/>
  <c r="K536" i="2"/>
  <c r="L536" i="2"/>
  <c r="K537" i="2"/>
  <c r="L537" i="2"/>
  <c r="K538" i="2"/>
  <c r="L538" i="2"/>
  <c r="K539" i="2"/>
  <c r="L539" i="2"/>
  <c r="K540" i="2"/>
  <c r="L540" i="2"/>
  <c r="K541" i="2"/>
  <c r="L541" i="2"/>
  <c r="K542" i="2"/>
  <c r="L542" i="2"/>
  <c r="K543" i="2"/>
  <c r="L543" i="2"/>
  <c r="K544" i="2"/>
  <c r="L544" i="2"/>
  <c r="K545" i="2"/>
  <c r="L545" i="2"/>
  <c r="K546" i="2"/>
  <c r="L546" i="2"/>
  <c r="K547" i="2"/>
  <c r="L547" i="2"/>
  <c r="K548" i="2"/>
  <c r="L548" i="2"/>
  <c r="K549" i="2"/>
  <c r="L549" i="2"/>
  <c r="K550" i="2"/>
  <c r="L550" i="2"/>
  <c r="K551" i="2"/>
  <c r="L551" i="2"/>
  <c r="K552" i="2"/>
  <c r="L552" i="2"/>
  <c r="K553" i="2"/>
  <c r="L553" i="2"/>
  <c r="K554" i="2"/>
  <c r="L554" i="2"/>
  <c r="K555" i="2"/>
  <c r="L555" i="2"/>
  <c r="K556" i="2"/>
  <c r="L556" i="2"/>
  <c r="K557" i="2"/>
  <c r="L557" i="2"/>
  <c r="M557" i="2"/>
  <c r="M558" i="2" s="1"/>
  <c r="M559" i="2" s="1"/>
  <c r="M560" i="2" s="1"/>
  <c r="M561" i="2" s="1"/>
  <c r="M562" i="2" s="1"/>
  <c r="M563" i="2" s="1"/>
  <c r="M564" i="2" s="1"/>
  <c r="M565" i="2" s="1"/>
  <c r="M566" i="2" s="1"/>
  <c r="M567" i="2" s="1"/>
  <c r="M568" i="2" s="1"/>
  <c r="M569" i="2" s="1"/>
  <c r="M570" i="2" s="1"/>
  <c r="M571" i="2" s="1"/>
  <c r="M572" i="2" s="1"/>
  <c r="M573" i="2" s="1"/>
  <c r="M574" i="2" s="1"/>
  <c r="K558" i="2"/>
  <c r="L558" i="2"/>
  <c r="K559" i="2"/>
  <c r="L559" i="2"/>
  <c r="K560" i="2"/>
  <c r="L560" i="2"/>
  <c r="K561" i="2"/>
  <c r="L561" i="2"/>
  <c r="K562" i="2"/>
  <c r="L562" i="2"/>
  <c r="K563" i="2"/>
  <c r="L563" i="2"/>
  <c r="K564" i="2"/>
  <c r="L564" i="2"/>
  <c r="K565" i="2"/>
  <c r="L565" i="2"/>
  <c r="K566" i="2"/>
  <c r="L566" i="2"/>
  <c r="K567" i="2"/>
  <c r="L567" i="2"/>
  <c r="K568" i="2"/>
  <c r="L568" i="2"/>
  <c r="K569" i="2"/>
  <c r="L569" i="2"/>
  <c r="K570" i="2"/>
  <c r="L570" i="2"/>
  <c r="K571" i="2"/>
  <c r="L571" i="2"/>
  <c r="K572" i="2"/>
  <c r="L572" i="2"/>
  <c r="K573" i="2"/>
  <c r="L573" i="2"/>
  <c r="K574" i="2"/>
  <c r="L574" i="2"/>
  <c r="K575" i="2"/>
  <c r="L575" i="2"/>
  <c r="M575" i="2"/>
  <c r="K576" i="2"/>
  <c r="L576" i="2"/>
  <c r="M576" i="2"/>
  <c r="K577" i="2"/>
  <c r="L577" i="2"/>
  <c r="M577" i="2"/>
  <c r="K578" i="2"/>
  <c r="L578" i="2"/>
  <c r="M578" i="2"/>
  <c r="K579" i="2"/>
  <c r="L579" i="2"/>
  <c r="M579" i="2"/>
  <c r="M580" i="2" s="1"/>
  <c r="M581" i="2" s="1"/>
  <c r="K580" i="2"/>
  <c r="L580" i="2"/>
  <c r="K581" i="2"/>
  <c r="L581" i="2"/>
  <c r="K582" i="2"/>
  <c r="L582" i="2"/>
  <c r="M582" i="2"/>
  <c r="M583" i="2" s="1"/>
  <c r="M584" i="2" s="1"/>
  <c r="M585" i="2" s="1"/>
  <c r="M586" i="2" s="1"/>
  <c r="M587" i="2" s="1"/>
  <c r="M588" i="2" s="1"/>
  <c r="M589" i="2" s="1"/>
  <c r="M590" i="2" s="1"/>
  <c r="M591" i="2" s="1"/>
  <c r="M592" i="2" s="1"/>
  <c r="M593" i="2" s="1"/>
  <c r="M594" i="2" s="1"/>
  <c r="M595" i="2" s="1"/>
  <c r="M596" i="2" s="1"/>
  <c r="M597" i="2" s="1"/>
  <c r="K583" i="2"/>
  <c r="L583" i="2"/>
  <c r="K584" i="2"/>
  <c r="L584" i="2"/>
  <c r="K585" i="2"/>
  <c r="L585" i="2"/>
  <c r="K586" i="2"/>
  <c r="L586" i="2"/>
  <c r="K587" i="2"/>
  <c r="L587" i="2"/>
  <c r="K588" i="2"/>
  <c r="L588" i="2"/>
  <c r="K589" i="2"/>
  <c r="L589" i="2"/>
  <c r="K590" i="2"/>
  <c r="L590" i="2"/>
  <c r="K591" i="2"/>
  <c r="L591" i="2"/>
  <c r="K592" i="2"/>
  <c r="L592" i="2"/>
  <c r="K593" i="2"/>
  <c r="L593" i="2"/>
  <c r="K594" i="2"/>
  <c r="L594" i="2"/>
  <c r="K595" i="2"/>
  <c r="L595" i="2"/>
  <c r="K596" i="2"/>
  <c r="L596" i="2"/>
  <c r="K597" i="2"/>
  <c r="L597" i="2"/>
  <c r="K599" i="2"/>
  <c r="L599" i="2"/>
  <c r="K600" i="2"/>
  <c r="L600" i="2"/>
  <c r="K601" i="2"/>
  <c r="L601" i="2"/>
  <c r="M601" i="2"/>
  <c r="M602" i="2" s="1"/>
  <c r="M603" i="2" s="1"/>
  <c r="M604" i="2" s="1"/>
  <c r="M605" i="2" s="1"/>
  <c r="M606" i="2" s="1"/>
  <c r="M607" i="2" s="1"/>
  <c r="K602" i="2"/>
  <c r="L602" i="2"/>
  <c r="K603" i="2"/>
  <c r="L603" i="2"/>
  <c r="K604" i="2"/>
  <c r="L604" i="2"/>
  <c r="K605" i="2"/>
  <c r="L605" i="2"/>
  <c r="K606" i="2"/>
  <c r="L606" i="2"/>
  <c r="K607" i="2"/>
  <c r="L607" i="2"/>
  <c r="K608" i="2"/>
  <c r="L608" i="2"/>
  <c r="M608" i="2"/>
  <c r="K609" i="2"/>
  <c r="L609" i="2"/>
  <c r="M609" i="2"/>
  <c r="M610" i="2" s="1"/>
  <c r="M611" i="2" s="1"/>
  <c r="M612" i="2" s="1"/>
  <c r="M613" i="2" s="1"/>
  <c r="M614" i="2" s="1"/>
  <c r="M615" i="2" s="1"/>
  <c r="M616" i="2" s="1"/>
  <c r="M617" i="2" s="1"/>
  <c r="M618" i="2" s="1"/>
  <c r="M619" i="2" s="1"/>
  <c r="M620" i="2" s="1"/>
  <c r="M621" i="2" s="1"/>
  <c r="M622" i="2" s="1"/>
  <c r="M623" i="2" s="1"/>
  <c r="M624" i="2" s="1"/>
  <c r="M625" i="2" s="1"/>
  <c r="M626" i="2" s="1"/>
  <c r="M627" i="2" s="1"/>
  <c r="M628" i="2" s="1"/>
  <c r="M629" i="2" s="1"/>
  <c r="M630" i="2" s="1"/>
  <c r="M631" i="2" s="1"/>
  <c r="M632" i="2" s="1"/>
  <c r="M633" i="2" s="1"/>
  <c r="M634" i="2" s="1"/>
  <c r="M635" i="2" s="1"/>
  <c r="M636" i="2" s="1"/>
  <c r="M637" i="2" s="1"/>
  <c r="M638" i="2" s="1"/>
  <c r="M639" i="2" s="1"/>
  <c r="M640" i="2" s="1"/>
  <c r="M641" i="2" s="1"/>
  <c r="M642" i="2" s="1"/>
  <c r="M643" i="2" s="1"/>
  <c r="M644" i="2" s="1"/>
  <c r="M645" i="2" s="1"/>
  <c r="M646" i="2" s="1"/>
  <c r="M647" i="2" s="1"/>
  <c r="M648" i="2" s="1"/>
  <c r="M649" i="2" s="1"/>
  <c r="K610" i="2"/>
  <c r="L610" i="2"/>
  <c r="K611" i="2"/>
  <c r="L611" i="2"/>
  <c r="K612" i="2"/>
  <c r="L612" i="2"/>
  <c r="K613" i="2"/>
  <c r="L613" i="2"/>
  <c r="K614" i="2"/>
  <c r="L614" i="2"/>
  <c r="K615" i="2"/>
  <c r="L615" i="2"/>
  <c r="K616" i="2"/>
  <c r="L616" i="2"/>
  <c r="K617" i="2"/>
  <c r="L617" i="2"/>
  <c r="K618" i="2"/>
  <c r="L618" i="2"/>
  <c r="K619" i="2"/>
  <c r="L619" i="2"/>
  <c r="K620" i="2"/>
  <c r="L620" i="2"/>
  <c r="K621" i="2"/>
  <c r="L621" i="2"/>
  <c r="K622" i="2"/>
  <c r="L622" i="2"/>
  <c r="K623" i="2"/>
  <c r="L623" i="2"/>
  <c r="K624" i="2"/>
  <c r="L624" i="2"/>
  <c r="K625" i="2"/>
  <c r="L625" i="2"/>
  <c r="K626" i="2"/>
  <c r="L626" i="2"/>
  <c r="K627" i="2"/>
  <c r="L627" i="2"/>
  <c r="K628" i="2"/>
  <c r="L628" i="2"/>
  <c r="K629" i="2"/>
  <c r="L629" i="2"/>
  <c r="K630" i="2"/>
  <c r="L630" i="2"/>
  <c r="K631" i="2"/>
  <c r="L631" i="2"/>
  <c r="K632" i="2"/>
  <c r="L632" i="2"/>
  <c r="K633" i="2"/>
  <c r="L633" i="2"/>
  <c r="K634" i="2"/>
  <c r="L634" i="2"/>
  <c r="K635" i="2"/>
  <c r="L635" i="2"/>
  <c r="K636" i="2"/>
  <c r="L636" i="2"/>
  <c r="K637" i="2"/>
  <c r="L637" i="2"/>
  <c r="K638" i="2"/>
  <c r="L638" i="2"/>
  <c r="K639" i="2"/>
  <c r="L639" i="2"/>
  <c r="K640" i="2"/>
  <c r="L640" i="2"/>
  <c r="K641" i="2"/>
  <c r="L641" i="2"/>
  <c r="K642" i="2"/>
  <c r="L642" i="2"/>
  <c r="K643" i="2"/>
  <c r="L643" i="2"/>
  <c r="K644" i="2"/>
  <c r="L644" i="2"/>
  <c r="K645" i="2"/>
  <c r="L645" i="2"/>
  <c r="K646" i="2"/>
  <c r="L646" i="2"/>
  <c r="K647" i="2"/>
  <c r="L647" i="2"/>
  <c r="K648" i="2"/>
  <c r="L648" i="2"/>
  <c r="K649" i="2"/>
  <c r="L649" i="2"/>
  <c r="K650" i="2"/>
  <c r="L650" i="2"/>
  <c r="M650" i="2"/>
  <c r="K651" i="2"/>
  <c r="L651" i="2"/>
  <c r="M651" i="2"/>
  <c r="M652" i="2" s="1"/>
  <c r="M653" i="2" s="1"/>
  <c r="M654" i="2" s="1"/>
  <c r="M655" i="2" s="1"/>
  <c r="M656" i="2" s="1"/>
  <c r="M657" i="2" s="1"/>
  <c r="K652" i="2"/>
  <c r="L652" i="2"/>
  <c r="K653" i="2"/>
  <c r="L653" i="2"/>
  <c r="K654" i="2"/>
  <c r="L654" i="2"/>
  <c r="K655" i="2"/>
  <c r="L655" i="2"/>
  <c r="K656" i="2"/>
  <c r="L656" i="2"/>
  <c r="K657" i="2"/>
  <c r="L657" i="2"/>
  <c r="K658" i="2"/>
  <c r="L658" i="2"/>
  <c r="M658" i="2"/>
  <c r="K659" i="2"/>
  <c r="L659" i="2"/>
  <c r="M659" i="2"/>
  <c r="M660" i="2" s="1"/>
  <c r="M661" i="2" s="1"/>
  <c r="K660" i="2"/>
  <c r="L660" i="2"/>
  <c r="K661" i="2"/>
  <c r="L661" i="2"/>
  <c r="K662" i="2"/>
  <c r="L662" i="2"/>
  <c r="M662" i="2"/>
  <c r="K663" i="2"/>
  <c r="L663" i="2"/>
  <c r="M663" i="2"/>
  <c r="K664" i="2"/>
  <c r="L664" i="2"/>
  <c r="M664" i="2"/>
  <c r="K665" i="2"/>
  <c r="L665" i="2"/>
  <c r="M665" i="2"/>
  <c r="K666" i="2"/>
  <c r="L666" i="2"/>
  <c r="M666" i="2"/>
  <c r="K667" i="2"/>
  <c r="L667" i="2"/>
  <c r="M667" i="2"/>
  <c r="K668" i="2"/>
  <c r="L668" i="2"/>
  <c r="M668" i="2"/>
  <c r="K669" i="2"/>
  <c r="L669" i="2"/>
  <c r="M669" i="2"/>
  <c r="K670" i="2"/>
  <c r="L670" i="2"/>
  <c r="M670" i="2"/>
  <c r="K671" i="2"/>
  <c r="L671" i="2"/>
  <c r="M671" i="2"/>
  <c r="K672" i="2"/>
  <c r="L672" i="2"/>
  <c r="M672" i="2"/>
  <c r="K673" i="2"/>
  <c r="L673" i="2"/>
  <c r="M673" i="2"/>
  <c r="K674" i="2"/>
  <c r="L674" i="2"/>
  <c r="M674" i="2"/>
  <c r="M675" i="2" s="1"/>
  <c r="M676" i="2" s="1"/>
  <c r="K675" i="2"/>
  <c r="L675" i="2"/>
  <c r="K676" i="2"/>
  <c r="L676" i="2"/>
  <c r="K677" i="2"/>
  <c r="L677" i="2"/>
  <c r="M677" i="2"/>
  <c r="M678" i="2" s="1"/>
  <c r="K678" i="2"/>
  <c r="L678" i="2"/>
  <c r="K679" i="2"/>
  <c r="L679" i="2"/>
  <c r="M679" i="2"/>
  <c r="M680" i="2" s="1"/>
  <c r="M681" i="2" s="1"/>
  <c r="M682" i="2" s="1"/>
  <c r="M683" i="2" s="1"/>
  <c r="K680" i="2"/>
  <c r="L680" i="2"/>
  <c r="K681" i="2"/>
  <c r="L681" i="2"/>
  <c r="K682" i="2"/>
  <c r="L682" i="2"/>
  <c r="K683" i="2"/>
  <c r="L683" i="2"/>
  <c r="K684" i="2"/>
  <c r="L684" i="2"/>
  <c r="M684" i="2"/>
  <c r="M685" i="2" s="1"/>
  <c r="K685" i="2"/>
  <c r="L685" i="2"/>
  <c r="K686" i="2"/>
  <c r="L686" i="2"/>
  <c r="M686" i="2"/>
  <c r="K687" i="2"/>
  <c r="L687" i="2"/>
  <c r="M687" i="2"/>
  <c r="K688" i="2"/>
  <c r="L688" i="2"/>
  <c r="M688" i="2"/>
  <c r="K689" i="2"/>
  <c r="L689" i="2"/>
  <c r="M689" i="2"/>
  <c r="K690" i="2"/>
  <c r="L690" i="2"/>
  <c r="M690" i="2"/>
  <c r="M691" i="2" s="1"/>
  <c r="M692" i="2" s="1"/>
  <c r="M693" i="2" s="1"/>
  <c r="K691" i="2"/>
  <c r="L691" i="2"/>
  <c r="K692" i="2"/>
  <c r="L692" i="2"/>
  <c r="K693" i="2"/>
  <c r="L693" i="2"/>
  <c r="K694" i="2"/>
  <c r="L694" i="2"/>
  <c r="M694" i="2"/>
  <c r="M695" i="2" s="1"/>
  <c r="M696" i="2" s="1"/>
  <c r="M697" i="2" s="1"/>
  <c r="K695" i="2"/>
  <c r="L695" i="2"/>
  <c r="K696" i="2"/>
  <c r="L696" i="2"/>
  <c r="K697" i="2"/>
  <c r="L697" i="2"/>
  <c r="K698" i="2"/>
  <c r="L698" i="2"/>
  <c r="M698" i="2"/>
  <c r="K699" i="2"/>
  <c r="L699" i="2"/>
  <c r="M699" i="2"/>
  <c r="K700" i="2"/>
  <c r="L700" i="2"/>
  <c r="M700" i="2"/>
  <c r="K701" i="2"/>
  <c r="L701" i="2"/>
  <c r="M701" i="2"/>
  <c r="K702" i="2"/>
  <c r="L702" i="2"/>
  <c r="M702" i="2"/>
  <c r="K703" i="2"/>
  <c r="L703" i="2"/>
  <c r="M703" i="2"/>
  <c r="K704" i="2"/>
  <c r="L704" i="2"/>
  <c r="M704" i="2"/>
  <c r="M705" i="2" s="1"/>
  <c r="M706" i="2" s="1"/>
  <c r="M707" i="2" s="1"/>
  <c r="K705" i="2"/>
  <c r="L705" i="2"/>
  <c r="K706" i="2"/>
  <c r="L706" i="2"/>
  <c r="K707" i="2"/>
  <c r="L707" i="2"/>
  <c r="K708" i="2"/>
  <c r="L708" i="2"/>
  <c r="M708" i="2"/>
  <c r="K709" i="2"/>
  <c r="L709" i="2"/>
  <c r="M709" i="2"/>
  <c r="K710" i="2"/>
  <c r="L710" i="2"/>
  <c r="M710" i="2"/>
  <c r="K711" i="2"/>
  <c r="L711" i="2"/>
  <c r="M711" i="2"/>
  <c r="K712" i="2"/>
  <c r="L712" i="2"/>
  <c r="M712" i="2"/>
  <c r="K713" i="2"/>
  <c r="L713" i="2"/>
  <c r="M713" i="2"/>
  <c r="K714" i="2"/>
  <c r="L714" i="2"/>
  <c r="M714" i="2"/>
  <c r="K715" i="2"/>
  <c r="L715" i="2"/>
  <c r="M715" i="2"/>
  <c r="K716" i="2"/>
  <c r="L716" i="2"/>
  <c r="M716" i="2"/>
  <c r="M717" i="2" s="1"/>
  <c r="M718" i="2" s="1"/>
  <c r="M719" i="2" s="1"/>
  <c r="K717" i="2"/>
  <c r="L717" i="2"/>
  <c r="K718" i="2"/>
  <c r="L718" i="2"/>
  <c r="K719" i="2"/>
  <c r="L719" i="2"/>
  <c r="K720" i="2"/>
  <c r="L720" i="2"/>
  <c r="M720" i="2"/>
  <c r="K721" i="2"/>
  <c r="L721" i="2"/>
  <c r="M721" i="2"/>
  <c r="M722" i="2" s="1"/>
  <c r="M723" i="2" s="1"/>
  <c r="K722" i="2"/>
  <c r="L722" i="2"/>
  <c r="K723" i="2"/>
  <c r="L723" i="2"/>
  <c r="K724" i="2"/>
  <c r="L724" i="2"/>
  <c r="M724" i="2"/>
  <c r="K725" i="2"/>
  <c r="L725" i="2"/>
  <c r="M725" i="2"/>
  <c r="K726" i="2"/>
  <c r="L726" i="2"/>
  <c r="M726" i="2"/>
  <c r="K727" i="2"/>
  <c r="L727" i="2"/>
  <c r="M727" i="2"/>
  <c r="K728" i="2"/>
  <c r="L728" i="2"/>
  <c r="M728" i="2"/>
  <c r="K729" i="2"/>
  <c r="L729" i="2"/>
  <c r="M729" i="2"/>
  <c r="K730" i="2"/>
  <c r="L730" i="2"/>
  <c r="M730" i="2"/>
  <c r="K731" i="2"/>
  <c r="L731" i="2"/>
  <c r="M731" i="2"/>
  <c r="K732" i="2"/>
  <c r="L732" i="2"/>
  <c r="M732" i="2"/>
  <c r="K733" i="2"/>
  <c r="L733" i="2"/>
  <c r="M733" i="2"/>
  <c r="K734" i="2"/>
  <c r="L734" i="2"/>
  <c r="M734" i="2"/>
  <c r="K735" i="2"/>
  <c r="L735" i="2"/>
  <c r="M735" i="2"/>
  <c r="K736" i="2"/>
  <c r="L736" i="2"/>
  <c r="M736" i="2"/>
  <c r="K737" i="2"/>
  <c r="L737" i="2"/>
  <c r="M737" i="2"/>
  <c r="K738" i="2"/>
  <c r="L738" i="2"/>
  <c r="M738" i="2"/>
  <c r="K739" i="2"/>
  <c r="L739" i="2"/>
  <c r="M739" i="2"/>
  <c r="M740" i="2" s="1"/>
  <c r="M741" i="2" s="1"/>
  <c r="K740" i="2"/>
  <c r="L740" i="2"/>
  <c r="K741" i="2"/>
  <c r="L741" i="2"/>
  <c r="K742" i="2"/>
  <c r="L742" i="2"/>
  <c r="M742" i="2"/>
  <c r="K743" i="2"/>
  <c r="L743" i="2"/>
  <c r="M743" i="2"/>
  <c r="K744" i="2"/>
  <c r="L744" i="2"/>
  <c r="M744" i="2"/>
  <c r="K745" i="2"/>
  <c r="L745" i="2"/>
  <c r="M745" i="2"/>
  <c r="K746" i="2"/>
  <c r="L746" i="2"/>
  <c r="M746" i="2"/>
  <c r="K747" i="2"/>
  <c r="L747" i="2"/>
  <c r="M747" i="2"/>
  <c r="K748" i="2"/>
  <c r="L748" i="2"/>
  <c r="M748" i="2"/>
  <c r="K749" i="2"/>
  <c r="L749" i="2"/>
  <c r="M749" i="2"/>
  <c r="K750" i="2"/>
  <c r="L750" i="2"/>
  <c r="M750" i="2"/>
  <c r="K751" i="2"/>
  <c r="L751" i="2"/>
  <c r="M751" i="2"/>
  <c r="K752" i="2"/>
  <c r="L752" i="2"/>
  <c r="M752" i="2"/>
  <c r="K753" i="2"/>
  <c r="L753" i="2"/>
  <c r="M753" i="2"/>
  <c r="K754" i="2"/>
  <c r="L754" i="2"/>
  <c r="M754" i="2"/>
  <c r="K755" i="2"/>
  <c r="L755" i="2"/>
  <c r="M755" i="2"/>
  <c r="K756" i="2"/>
  <c r="L756" i="2"/>
  <c r="M756" i="2"/>
  <c r="K757" i="2"/>
  <c r="L757" i="2"/>
  <c r="M757" i="2"/>
  <c r="K758" i="2"/>
  <c r="L758" i="2"/>
  <c r="M758" i="2"/>
  <c r="K759" i="2"/>
  <c r="L759" i="2"/>
  <c r="M759" i="2"/>
  <c r="K760" i="2"/>
  <c r="L760" i="2"/>
  <c r="M760" i="2"/>
  <c r="K761" i="2"/>
  <c r="L761" i="2"/>
  <c r="M761" i="2"/>
  <c r="K762" i="2"/>
  <c r="L762" i="2"/>
  <c r="M762" i="2"/>
  <c r="K763" i="2"/>
  <c r="L763" i="2"/>
  <c r="M763" i="2"/>
  <c r="K764" i="2"/>
  <c r="L764" i="2"/>
  <c r="M764" i="2"/>
  <c r="K765" i="2"/>
  <c r="L765" i="2"/>
  <c r="M765" i="2"/>
  <c r="K766" i="2"/>
  <c r="L766" i="2"/>
  <c r="M766" i="2"/>
  <c r="K767" i="2"/>
  <c r="L767" i="2"/>
  <c r="M767" i="2"/>
  <c r="K768" i="2"/>
  <c r="L768" i="2"/>
  <c r="M768" i="2"/>
  <c r="K769" i="2"/>
  <c r="L769" i="2"/>
  <c r="M769" i="2"/>
  <c r="K770" i="2"/>
  <c r="L770" i="2"/>
  <c r="M770" i="2"/>
  <c r="K771" i="2"/>
  <c r="L771" i="2"/>
  <c r="M771" i="2"/>
  <c r="K772" i="2"/>
  <c r="L772" i="2"/>
  <c r="M772" i="2"/>
  <c r="K773" i="2"/>
  <c r="L773" i="2"/>
  <c r="M773" i="2"/>
  <c r="K774" i="2"/>
  <c r="L774" i="2"/>
  <c r="M774" i="2"/>
  <c r="K775" i="2"/>
  <c r="L775" i="2"/>
  <c r="M775" i="2"/>
  <c r="K776" i="2"/>
  <c r="L776" i="2"/>
  <c r="M776" i="2"/>
  <c r="M777" i="2" s="1"/>
  <c r="K777" i="2"/>
  <c r="L777" i="2"/>
  <c r="K778" i="2"/>
  <c r="L778" i="2"/>
  <c r="M778" i="2"/>
  <c r="K779" i="2"/>
  <c r="L779" i="2"/>
  <c r="M779" i="2"/>
  <c r="K780" i="2"/>
  <c r="L780" i="2"/>
  <c r="M780" i="2"/>
  <c r="M781" i="2" s="1"/>
  <c r="M782" i="2" s="1"/>
  <c r="M783" i="2" s="1"/>
  <c r="K781" i="2"/>
  <c r="L781" i="2"/>
  <c r="K782" i="2"/>
  <c r="L782" i="2"/>
  <c r="K783" i="2"/>
  <c r="L783" i="2"/>
  <c r="K784" i="2"/>
  <c r="L784" i="2"/>
  <c r="M784" i="2"/>
  <c r="K785" i="2"/>
  <c r="L785" i="2"/>
  <c r="M785" i="2"/>
  <c r="K786" i="2"/>
  <c r="L786" i="2"/>
  <c r="M786" i="2"/>
  <c r="K787" i="2"/>
  <c r="L787" i="2"/>
  <c r="M787" i="2"/>
  <c r="K788" i="2"/>
  <c r="L788" i="2"/>
  <c r="M788" i="2"/>
  <c r="K789" i="2"/>
  <c r="L789" i="2"/>
  <c r="M789" i="2"/>
  <c r="K790" i="2"/>
  <c r="L790" i="2"/>
  <c r="M790" i="2"/>
  <c r="K791" i="2"/>
  <c r="L791" i="2"/>
  <c r="M791" i="2"/>
  <c r="K792" i="2"/>
  <c r="L792" i="2"/>
  <c r="M792" i="2"/>
  <c r="K793" i="2"/>
  <c r="L793" i="2"/>
  <c r="M793" i="2"/>
  <c r="K794" i="2"/>
  <c r="L794" i="2"/>
  <c r="M794" i="2"/>
  <c r="K795" i="2"/>
  <c r="L795" i="2"/>
  <c r="M795" i="2"/>
  <c r="K796" i="2"/>
  <c r="L796" i="2"/>
  <c r="M796" i="2"/>
  <c r="K797" i="2"/>
  <c r="L797" i="2"/>
  <c r="M797" i="2"/>
  <c r="K798" i="2"/>
  <c r="L798" i="2"/>
  <c r="M798" i="2"/>
  <c r="K799" i="2"/>
  <c r="L799" i="2"/>
  <c r="M799" i="2"/>
  <c r="K800" i="2"/>
  <c r="L800" i="2"/>
  <c r="M800" i="2"/>
  <c r="K801" i="2"/>
  <c r="L801" i="2"/>
  <c r="M801" i="2"/>
  <c r="K802" i="2"/>
  <c r="L802" i="2"/>
  <c r="M802" i="2"/>
  <c r="K803" i="2"/>
  <c r="L803" i="2"/>
  <c r="M803" i="2"/>
  <c r="K804" i="2"/>
  <c r="L804" i="2"/>
  <c r="M804" i="2"/>
  <c r="K805" i="2"/>
  <c r="L805" i="2"/>
  <c r="M805" i="2"/>
  <c r="K806" i="2"/>
  <c r="L806" i="2"/>
  <c r="M806" i="2"/>
  <c r="K807" i="2"/>
  <c r="L807" i="2"/>
  <c r="M807" i="2"/>
  <c r="K808" i="2"/>
  <c r="L808" i="2"/>
  <c r="M808" i="2"/>
  <c r="K809" i="2"/>
  <c r="L809" i="2"/>
  <c r="M809" i="2"/>
  <c r="K810" i="2"/>
  <c r="L810" i="2"/>
  <c r="M810" i="2"/>
  <c r="K811" i="2"/>
  <c r="L811" i="2"/>
  <c r="M811" i="2"/>
  <c r="K812" i="2"/>
  <c r="L812" i="2"/>
  <c r="M812" i="2"/>
  <c r="K813" i="2"/>
  <c r="L813" i="2"/>
  <c r="M813" i="2"/>
  <c r="K814" i="2"/>
  <c r="L814" i="2"/>
  <c r="M814" i="2"/>
  <c r="K815" i="2"/>
  <c r="L815" i="2"/>
  <c r="M815" i="2"/>
  <c r="K816" i="2"/>
  <c r="L816" i="2"/>
  <c r="M816" i="2"/>
  <c r="K817" i="2"/>
  <c r="L817" i="2"/>
  <c r="M817" i="2"/>
  <c r="K818" i="2"/>
  <c r="L818" i="2"/>
  <c r="M818" i="2"/>
  <c r="K819" i="2"/>
  <c r="L819" i="2"/>
  <c r="M819" i="2"/>
  <c r="K820" i="2"/>
  <c r="L820" i="2"/>
  <c r="M820" i="2"/>
  <c r="K821" i="2"/>
  <c r="L821" i="2"/>
  <c r="M821" i="2"/>
  <c r="K822" i="2"/>
  <c r="L822" i="2"/>
  <c r="M822" i="2"/>
  <c r="K823" i="2"/>
  <c r="L823" i="2"/>
  <c r="M823" i="2"/>
  <c r="K824" i="2"/>
  <c r="L824" i="2"/>
  <c r="M824" i="2"/>
  <c r="K825" i="2"/>
  <c r="L825" i="2"/>
  <c r="M825" i="2"/>
  <c r="K826" i="2"/>
  <c r="L826" i="2"/>
  <c r="M826" i="2"/>
  <c r="K827" i="2"/>
  <c r="L827" i="2"/>
  <c r="M827" i="2"/>
  <c r="K828" i="2"/>
  <c r="L828" i="2"/>
  <c r="M828" i="2"/>
  <c r="K829" i="2"/>
  <c r="L829" i="2"/>
  <c r="M829" i="2"/>
  <c r="K830" i="2"/>
  <c r="L830" i="2"/>
  <c r="M830" i="2"/>
  <c r="K831" i="2"/>
  <c r="L831" i="2"/>
  <c r="M831" i="2"/>
  <c r="K832" i="2"/>
  <c r="L832" i="2"/>
  <c r="M832" i="2"/>
  <c r="K833" i="2"/>
  <c r="L833" i="2"/>
  <c r="M833" i="2"/>
  <c r="K834" i="2"/>
  <c r="L834" i="2"/>
  <c r="M834" i="2"/>
  <c r="K835" i="2"/>
  <c r="L835" i="2"/>
  <c r="M835" i="2"/>
  <c r="K836" i="2"/>
  <c r="L836" i="2"/>
  <c r="M836" i="2"/>
  <c r="K837" i="2"/>
  <c r="L837" i="2"/>
  <c r="M837" i="2"/>
  <c r="K838" i="2"/>
  <c r="L838" i="2"/>
  <c r="M838" i="2"/>
  <c r="K839" i="2"/>
  <c r="L839" i="2"/>
  <c r="M839" i="2"/>
  <c r="K840" i="2"/>
  <c r="L840" i="2"/>
  <c r="M840" i="2"/>
  <c r="K841" i="2"/>
  <c r="L841" i="2"/>
  <c r="M841" i="2"/>
  <c r="K842" i="2"/>
  <c r="L842" i="2"/>
  <c r="M842" i="2"/>
  <c r="K843" i="2"/>
  <c r="L843" i="2"/>
  <c r="M843" i="2"/>
  <c r="K844" i="2"/>
  <c r="L844" i="2"/>
  <c r="M844" i="2"/>
  <c r="K845" i="2"/>
  <c r="L845" i="2"/>
  <c r="M845" i="2"/>
  <c r="K846" i="2"/>
  <c r="L846" i="2"/>
  <c r="M846" i="2"/>
  <c r="K847" i="2"/>
  <c r="L847" i="2"/>
  <c r="M847" i="2"/>
  <c r="K848" i="2"/>
  <c r="L848" i="2"/>
  <c r="M848" i="2"/>
  <c r="K849" i="2"/>
  <c r="L849" i="2"/>
  <c r="M849" i="2"/>
  <c r="K850" i="2"/>
  <c r="L850" i="2"/>
  <c r="M850" i="2"/>
  <c r="K851" i="2"/>
  <c r="L851" i="2"/>
  <c r="M851" i="2"/>
  <c r="K852" i="2"/>
  <c r="L852" i="2"/>
  <c r="M852" i="2"/>
  <c r="K853" i="2"/>
  <c r="L853" i="2"/>
  <c r="M853" i="2"/>
  <c r="K854" i="2"/>
  <c r="L854" i="2"/>
  <c r="M854" i="2"/>
  <c r="K855" i="2"/>
  <c r="L855" i="2"/>
  <c r="M855" i="2"/>
  <c r="K856" i="2"/>
  <c r="L856" i="2"/>
  <c r="M856" i="2"/>
  <c r="K857" i="2"/>
  <c r="L857" i="2"/>
  <c r="M857" i="2"/>
  <c r="K858" i="2"/>
  <c r="L858" i="2"/>
  <c r="M858" i="2"/>
  <c r="M864" i="2" s="1"/>
  <c r="M865" i="2" s="1"/>
  <c r="K863" i="2"/>
  <c r="L863" i="2"/>
  <c r="K864" i="2"/>
  <c r="L864" i="2"/>
  <c r="K865" i="2"/>
  <c r="L865" i="2"/>
  <c r="K866" i="2"/>
  <c r="L866" i="2"/>
  <c r="M866" i="2"/>
  <c r="M867" i="2" s="1"/>
  <c r="K867" i="2"/>
  <c r="L867" i="2"/>
  <c r="K868" i="2"/>
  <c r="L868" i="2"/>
  <c r="M868" i="2"/>
  <c r="K869" i="2"/>
  <c r="L869" i="2"/>
  <c r="M869" i="2"/>
  <c r="M870" i="2" s="1"/>
  <c r="K870" i="2"/>
  <c r="L870" i="2"/>
  <c r="K871" i="2"/>
  <c r="L871" i="2"/>
  <c r="M871" i="2"/>
  <c r="M872" i="2" s="1"/>
  <c r="M873" i="2" s="1"/>
  <c r="M874" i="2" s="1"/>
  <c r="M875" i="2" s="1"/>
  <c r="M876" i="2" s="1"/>
  <c r="M877" i="2" s="1"/>
  <c r="M878" i="2" s="1"/>
  <c r="M879" i="2" s="1"/>
  <c r="K872" i="2"/>
  <c r="L872" i="2"/>
  <c r="K873" i="2"/>
  <c r="L873" i="2"/>
  <c r="K874" i="2"/>
  <c r="L874" i="2"/>
  <c r="K875" i="2"/>
  <c r="L875" i="2"/>
  <c r="K876" i="2"/>
  <c r="L876" i="2"/>
  <c r="K877" i="2"/>
  <c r="L877" i="2"/>
  <c r="K878" i="2"/>
  <c r="L878" i="2"/>
  <c r="K879" i="2"/>
  <c r="L879" i="2"/>
  <c r="K880" i="2"/>
  <c r="L880" i="2"/>
  <c r="M880" i="2"/>
  <c r="M881" i="2" s="1"/>
  <c r="M882" i="2" s="1"/>
  <c r="M883" i="2" s="1"/>
  <c r="M884" i="2" s="1"/>
  <c r="M885" i="2" s="1"/>
  <c r="K881" i="2"/>
  <c r="L881" i="2"/>
  <c r="K882" i="2"/>
  <c r="L882" i="2"/>
  <c r="K883" i="2"/>
  <c r="L883" i="2"/>
  <c r="K884" i="2"/>
  <c r="L884" i="2"/>
  <c r="K885" i="2"/>
  <c r="L885" i="2"/>
  <c r="K886" i="2"/>
  <c r="L886" i="2"/>
  <c r="M886" i="2"/>
  <c r="K887" i="2"/>
  <c r="L887" i="2"/>
  <c r="M887" i="2"/>
  <c r="K888" i="2"/>
  <c r="L888" i="2"/>
  <c r="M888" i="2"/>
  <c r="K889" i="2"/>
  <c r="L889" i="2"/>
  <c r="M889" i="2"/>
  <c r="M890" i="2" s="1"/>
  <c r="M891" i="2" s="1"/>
  <c r="M892" i="2" s="1"/>
  <c r="K890" i="2"/>
  <c r="L890" i="2"/>
  <c r="K891" i="2"/>
  <c r="L891" i="2"/>
  <c r="K892" i="2"/>
  <c r="L892" i="2"/>
  <c r="K893" i="2"/>
  <c r="L893" i="2"/>
  <c r="M893" i="2"/>
  <c r="M894" i="2" s="1"/>
  <c r="M895" i="2" s="1"/>
  <c r="M896" i="2" s="1"/>
  <c r="M897" i="2" s="1"/>
  <c r="M898" i="2" s="1"/>
  <c r="M899" i="2" s="1"/>
  <c r="M900" i="2" s="1"/>
  <c r="M901" i="2" s="1"/>
  <c r="M902" i="2" s="1"/>
  <c r="M903" i="2" s="1"/>
  <c r="M904" i="2" s="1"/>
  <c r="K894" i="2"/>
  <c r="L894" i="2"/>
  <c r="K895" i="2"/>
  <c r="L895" i="2"/>
  <c r="K896" i="2"/>
  <c r="L896" i="2"/>
  <c r="K897" i="2"/>
  <c r="L897" i="2"/>
  <c r="K898" i="2"/>
  <c r="L898" i="2"/>
  <c r="K899" i="2"/>
  <c r="L899" i="2"/>
  <c r="K900" i="2"/>
  <c r="L900" i="2"/>
  <c r="K901" i="2"/>
  <c r="L901" i="2"/>
  <c r="K902" i="2"/>
  <c r="L902" i="2"/>
  <c r="K903" i="2"/>
  <c r="L903" i="2"/>
  <c r="K904" i="2"/>
  <c r="L904" i="2"/>
  <c r="K905" i="2"/>
  <c r="L905" i="2"/>
  <c r="M905" i="2"/>
  <c r="K906" i="2"/>
  <c r="L906" i="2"/>
  <c r="M906" i="2"/>
  <c r="K907" i="2"/>
  <c r="L907" i="2"/>
  <c r="M907" i="2"/>
  <c r="K912" i="2"/>
  <c r="L912" i="2"/>
  <c r="M912" i="2"/>
  <c r="K913" i="2"/>
  <c r="L913" i="2"/>
  <c r="M913" i="2"/>
  <c r="K914" i="2"/>
  <c r="L914" i="2"/>
  <c r="M914" i="2"/>
  <c r="K915" i="2"/>
  <c r="L915" i="2"/>
  <c r="M915" i="2"/>
  <c r="K916" i="2"/>
  <c r="L916" i="2"/>
  <c r="M916" i="2"/>
  <c r="K917" i="2"/>
  <c r="L917" i="2"/>
  <c r="M917" i="2"/>
  <c r="K918" i="2"/>
  <c r="L918" i="2"/>
  <c r="M918" i="2"/>
  <c r="K919" i="2"/>
  <c r="L919" i="2"/>
  <c r="M919" i="2"/>
  <c r="K920" i="2"/>
  <c r="L920" i="2"/>
  <c r="M920" i="2"/>
  <c r="K921" i="2"/>
  <c r="L921" i="2"/>
  <c r="M921" i="2"/>
  <c r="K922" i="2"/>
  <c r="L922" i="2"/>
  <c r="M922" i="2"/>
  <c r="M923" i="2" s="1"/>
  <c r="K923" i="2"/>
  <c r="L923" i="2"/>
  <c r="K924" i="2"/>
  <c r="L924" i="2"/>
  <c r="M924" i="2"/>
  <c r="M925" i="2" s="1"/>
  <c r="M926" i="2" s="1"/>
  <c r="M927" i="2" s="1"/>
  <c r="M928" i="2" s="1"/>
  <c r="M929" i="2" s="1"/>
  <c r="K925" i="2"/>
  <c r="L925" i="2"/>
  <c r="K926" i="2"/>
  <c r="L926" i="2"/>
  <c r="K927" i="2"/>
  <c r="L927" i="2"/>
  <c r="K928" i="2"/>
  <c r="L928" i="2"/>
  <c r="K929" i="2"/>
  <c r="L929" i="2"/>
  <c r="K930" i="2"/>
  <c r="L930" i="2"/>
  <c r="M930" i="2"/>
  <c r="K931" i="2"/>
  <c r="L931" i="2"/>
  <c r="M931" i="2"/>
  <c r="K932" i="2"/>
  <c r="L932" i="2"/>
  <c r="M932" i="2"/>
  <c r="K933" i="2"/>
  <c r="L933" i="2"/>
  <c r="M933" i="2"/>
  <c r="M934" i="2"/>
  <c r="M935" i="2"/>
  <c r="M936" i="2"/>
  <c r="M937" i="2"/>
  <c r="M938" i="2"/>
  <c r="M939" i="2"/>
  <c r="M940" i="2"/>
  <c r="M941" i="2"/>
  <c r="K934" i="2"/>
  <c r="L934" i="2"/>
  <c r="K935" i="2"/>
  <c r="L935" i="2"/>
  <c r="K936" i="2"/>
  <c r="L936" i="2"/>
  <c r="K937" i="2"/>
  <c r="L937" i="2"/>
  <c r="K938" i="2"/>
  <c r="L938" i="2"/>
  <c r="K939" i="2"/>
  <c r="L939" i="2"/>
  <c r="K940" i="2"/>
  <c r="L940" i="2"/>
  <c r="K941" i="2"/>
  <c r="L941" i="2"/>
  <c r="K942" i="2"/>
  <c r="L942" i="2"/>
  <c r="M942" i="2"/>
  <c r="M943" i="2" s="1"/>
  <c r="K943" i="2"/>
  <c r="L943" i="2"/>
  <c r="K944" i="2"/>
  <c r="L944" i="2"/>
  <c r="M944" i="2"/>
  <c r="K945" i="2"/>
  <c r="L945" i="2"/>
  <c r="M945" i="2"/>
  <c r="K946" i="2"/>
  <c r="L946" i="2"/>
  <c r="M946" i="2"/>
  <c r="K947" i="2"/>
  <c r="L947" i="2"/>
  <c r="M947" i="2"/>
  <c r="M948" i="2" s="1"/>
  <c r="K948" i="2"/>
  <c r="L948" i="2"/>
  <c r="K949" i="2"/>
  <c r="L949" i="2"/>
  <c r="M949" i="2"/>
  <c r="K950" i="2"/>
  <c r="L950" i="2"/>
  <c r="K951" i="2"/>
  <c r="L951" i="2"/>
  <c r="K953" i="2"/>
  <c r="L953" i="2"/>
  <c r="K954" i="2"/>
  <c r="L954" i="2"/>
  <c r="M954" i="2"/>
  <c r="M955" i="2" s="1"/>
  <c r="M956" i="2" s="1"/>
  <c r="M957" i="2" s="1"/>
  <c r="K955" i="2"/>
  <c r="L955" i="2"/>
  <c r="K956" i="2"/>
  <c r="L956" i="2"/>
  <c r="K957" i="2"/>
  <c r="L957" i="2"/>
  <c r="K958" i="2"/>
  <c r="L958" i="2"/>
  <c r="M958" i="2"/>
  <c r="M959" i="2" s="1"/>
  <c r="M960" i="2" s="1"/>
  <c r="M961" i="2" s="1"/>
  <c r="M962" i="2" s="1"/>
  <c r="M963" i="2" s="1"/>
  <c r="M964" i="2" s="1"/>
  <c r="M965" i="2" s="1"/>
  <c r="K959" i="2"/>
  <c r="L959" i="2"/>
  <c r="K960" i="2"/>
  <c r="L960" i="2"/>
  <c r="K961" i="2"/>
  <c r="L961" i="2"/>
  <c r="K962" i="2"/>
  <c r="L962" i="2"/>
  <c r="K963" i="2"/>
  <c r="L963" i="2"/>
  <c r="K964" i="2"/>
  <c r="L964" i="2"/>
  <c r="K965" i="2"/>
  <c r="L965" i="2"/>
  <c r="K966" i="2"/>
  <c r="L966" i="2"/>
  <c r="K967" i="2"/>
  <c r="L967" i="2"/>
  <c r="K968" i="2"/>
  <c r="L968" i="2"/>
  <c r="K969" i="2"/>
  <c r="L969" i="2"/>
  <c r="K970" i="2"/>
  <c r="L970" i="2"/>
  <c r="K971" i="2"/>
  <c r="L971" i="2"/>
  <c r="K972" i="2"/>
  <c r="L972" i="2"/>
  <c r="K973" i="2"/>
  <c r="L973" i="2"/>
  <c r="K974" i="2"/>
  <c r="L974" i="2"/>
  <c r="K975" i="2"/>
  <c r="L975" i="2"/>
  <c r="K976" i="2"/>
  <c r="L976" i="2"/>
  <c r="K977" i="2"/>
  <c r="L977" i="2"/>
  <c r="K978" i="2"/>
  <c r="L978" i="2"/>
  <c r="K979" i="2"/>
  <c r="L979" i="2"/>
  <c r="K980" i="2"/>
  <c r="L980" i="2"/>
  <c r="K981" i="2"/>
  <c r="L981" i="2"/>
  <c r="K982" i="2"/>
  <c r="L982" i="2"/>
  <c r="K983" i="2"/>
  <c r="L983" i="2"/>
  <c r="K984" i="2"/>
  <c r="L984" i="2"/>
  <c r="K985" i="2"/>
  <c r="L985" i="2"/>
  <c r="K986" i="2"/>
  <c r="L986" i="2"/>
  <c r="K987" i="2"/>
  <c r="L987" i="2"/>
  <c r="K988" i="2"/>
  <c r="L988" i="2"/>
  <c r="K989" i="2"/>
  <c r="L989" i="2"/>
  <c r="K990" i="2"/>
  <c r="L990" i="2"/>
  <c r="K991" i="2"/>
  <c r="L991" i="2"/>
  <c r="K992" i="2"/>
  <c r="L992" i="2"/>
  <c r="K993" i="2"/>
  <c r="L993" i="2"/>
  <c r="K994" i="2"/>
  <c r="L994" i="2"/>
  <c r="K995" i="2"/>
  <c r="L995" i="2"/>
  <c r="K996" i="2"/>
  <c r="L996" i="2"/>
  <c r="K997" i="2"/>
  <c r="L997" i="2"/>
  <c r="K998" i="2"/>
  <c r="L998" i="2"/>
  <c r="K999" i="2"/>
  <c r="L999" i="2"/>
  <c r="K1001" i="2"/>
  <c r="L1001" i="2"/>
  <c r="K1002" i="2"/>
  <c r="L1002" i="2"/>
  <c r="K1003" i="2"/>
  <c r="L1003" i="2"/>
  <c r="K1004" i="2"/>
  <c r="L1004" i="2"/>
  <c r="K1005" i="2"/>
  <c r="L1005" i="2"/>
  <c r="K1006" i="2"/>
  <c r="L1006" i="2"/>
  <c r="K1007" i="2"/>
  <c r="L1007" i="2"/>
  <c r="K1008" i="2"/>
  <c r="L1008" i="2"/>
  <c r="K1009" i="2"/>
  <c r="L1009" i="2"/>
  <c r="K1010" i="2"/>
  <c r="L1010" i="2"/>
  <c r="K1011" i="2"/>
  <c r="L1011" i="2"/>
  <c r="K1012" i="2"/>
  <c r="L1012" i="2"/>
  <c r="K1013" i="2"/>
  <c r="L1013" i="2"/>
  <c r="K1014" i="2"/>
  <c r="L1014" i="2"/>
  <c r="K1015" i="2"/>
  <c r="L1015" i="2"/>
  <c r="K1016" i="2"/>
  <c r="L1016" i="2"/>
  <c r="K1017" i="2"/>
  <c r="L1017" i="2"/>
  <c r="K1018" i="2"/>
  <c r="L1018" i="2"/>
  <c r="K1019" i="2"/>
  <c r="L1019" i="2"/>
  <c r="K1020" i="2"/>
  <c r="L1020" i="2"/>
  <c r="K1021" i="2"/>
  <c r="L1021" i="2"/>
  <c r="K1022" i="2"/>
  <c r="L1022" i="2"/>
  <c r="K1023" i="2"/>
  <c r="L1023" i="2"/>
  <c r="K1024" i="2"/>
  <c r="L1024" i="2"/>
  <c r="K1025" i="2"/>
  <c r="L1025" i="2"/>
  <c r="K1026" i="2"/>
  <c r="L1026" i="2"/>
  <c r="K1027" i="2"/>
  <c r="L1027" i="2"/>
  <c r="K1028" i="2"/>
  <c r="L1028" i="2"/>
  <c r="K1029" i="2"/>
  <c r="L1029" i="2"/>
  <c r="K1030" i="2"/>
  <c r="L1030" i="2"/>
  <c r="K1031" i="2"/>
  <c r="L1031" i="2"/>
  <c r="K1032" i="2"/>
  <c r="L1032" i="2"/>
  <c r="K1033" i="2"/>
  <c r="L1033" i="2"/>
  <c r="K1034" i="2"/>
  <c r="L1034" i="2"/>
  <c r="K1035" i="2"/>
  <c r="L1035" i="2"/>
  <c r="K1036" i="2"/>
  <c r="L1036" i="2"/>
  <c r="K1037" i="2"/>
  <c r="L1037" i="2"/>
  <c r="K1038" i="2"/>
  <c r="L1038" i="2"/>
  <c r="K1039" i="2"/>
  <c r="L1039" i="2"/>
  <c r="K1040" i="2"/>
  <c r="L1040" i="2"/>
  <c r="K1041" i="2"/>
  <c r="L1041" i="2"/>
  <c r="K1042" i="2"/>
  <c r="L1042" i="2"/>
  <c r="K1043" i="2"/>
  <c r="L1043" i="2"/>
  <c r="K1044" i="2"/>
  <c r="L1044" i="2"/>
  <c r="K1045" i="2"/>
  <c r="L1045" i="2"/>
  <c r="K1046" i="2"/>
  <c r="L1046" i="2"/>
  <c r="M1046" i="2"/>
  <c r="K1047" i="2"/>
  <c r="L1047" i="2"/>
  <c r="M1047" i="2"/>
  <c r="K1048" i="2"/>
  <c r="L1048" i="2"/>
  <c r="M1048" i="2"/>
  <c r="K1049" i="2"/>
  <c r="L1049" i="2"/>
  <c r="M1049" i="2"/>
  <c r="M1050" i="2" s="1"/>
  <c r="M1051" i="2" s="1"/>
  <c r="M1052" i="2" s="1"/>
  <c r="M1053" i="2" s="1"/>
  <c r="M1054" i="2" s="1"/>
  <c r="M1055" i="2" s="1"/>
  <c r="M1056" i="2" s="1"/>
  <c r="M1057" i="2" s="1"/>
  <c r="M1058" i="2" s="1"/>
  <c r="K1050" i="2"/>
  <c r="L1050" i="2"/>
  <c r="K1051" i="2"/>
  <c r="L1051" i="2"/>
  <c r="K1052" i="2"/>
  <c r="L1052" i="2"/>
  <c r="K1053" i="2"/>
  <c r="L1053" i="2"/>
  <c r="K1054" i="2"/>
  <c r="L1054" i="2"/>
  <c r="K1055" i="2"/>
  <c r="L1055" i="2"/>
  <c r="K1056" i="2"/>
  <c r="L1056" i="2"/>
  <c r="K1057" i="2"/>
  <c r="L1057" i="2"/>
  <c r="K1058" i="2"/>
  <c r="L1058" i="2"/>
  <c r="K1059" i="2"/>
  <c r="L1059" i="2"/>
  <c r="M1059" i="2"/>
  <c r="M1060" i="2" s="1"/>
  <c r="M1061" i="2" s="1"/>
  <c r="M1062" i="2" s="1"/>
  <c r="M1063" i="2" s="1"/>
  <c r="M1064" i="2" s="1"/>
  <c r="M1065" i="2" s="1"/>
  <c r="M1066" i="2" s="1"/>
  <c r="M1067" i="2" s="1"/>
  <c r="M1068" i="2" s="1"/>
  <c r="M1069" i="2" s="1"/>
  <c r="M1070" i="2" s="1"/>
  <c r="K1060" i="2"/>
  <c r="L1060" i="2"/>
  <c r="K1061" i="2"/>
  <c r="L1061" i="2"/>
  <c r="K1062" i="2"/>
  <c r="L1062" i="2"/>
  <c r="K1063" i="2"/>
  <c r="L1063" i="2"/>
  <c r="K1064" i="2"/>
  <c r="L1064" i="2"/>
  <c r="K1065" i="2"/>
  <c r="L1065" i="2"/>
  <c r="K1066" i="2"/>
  <c r="L1066" i="2"/>
  <c r="K1067" i="2"/>
  <c r="L1067" i="2"/>
  <c r="K1068" i="2"/>
  <c r="L1068" i="2"/>
  <c r="K1069" i="2"/>
  <c r="L1069" i="2"/>
  <c r="K1070" i="2"/>
  <c r="L1070" i="2"/>
  <c r="K1071" i="2"/>
  <c r="L1071" i="2"/>
  <c r="M1071" i="2"/>
  <c r="K1072" i="2"/>
  <c r="L1072" i="2"/>
  <c r="M1072" i="2"/>
  <c r="K1073" i="2"/>
  <c r="L1073" i="2"/>
  <c r="M1073" i="2"/>
  <c r="K1074" i="2"/>
  <c r="L1074" i="2"/>
  <c r="M1074" i="2"/>
  <c r="K1075" i="2"/>
  <c r="L1075" i="2"/>
  <c r="M1075" i="2"/>
  <c r="K1076" i="2"/>
  <c r="L1076" i="2"/>
  <c r="M1076" i="2"/>
  <c r="K1077" i="2"/>
  <c r="L1077" i="2"/>
  <c r="M1077" i="2"/>
  <c r="K1078" i="2"/>
  <c r="L1078" i="2"/>
  <c r="M1078" i="2"/>
  <c r="K1079" i="2"/>
  <c r="L1079" i="2"/>
  <c r="M1079" i="2"/>
  <c r="K1080" i="2"/>
  <c r="L1080" i="2"/>
  <c r="M1080" i="2"/>
  <c r="K1081" i="2"/>
  <c r="L1081" i="2"/>
  <c r="M1081" i="2"/>
  <c r="K1082" i="2"/>
  <c r="L1082" i="2"/>
  <c r="M1082" i="2"/>
  <c r="K1083" i="2"/>
  <c r="L1083" i="2"/>
  <c r="M1083" i="2"/>
  <c r="K1084" i="2"/>
  <c r="L1084" i="2"/>
  <c r="M1084" i="2"/>
  <c r="K1085" i="2"/>
  <c r="L1085" i="2"/>
  <c r="M1085" i="2"/>
  <c r="K1086" i="2"/>
  <c r="L1086" i="2"/>
  <c r="M1086" i="2"/>
  <c r="K1087" i="2"/>
  <c r="L1087" i="2"/>
  <c r="M1087" i="2"/>
  <c r="K1088" i="2"/>
  <c r="L1088" i="2"/>
  <c r="M1088" i="2"/>
  <c r="K1089" i="2"/>
  <c r="L1089" i="2"/>
  <c r="M1089" i="2"/>
  <c r="K1090" i="2"/>
  <c r="L1090" i="2"/>
  <c r="M1090" i="2"/>
  <c r="K1091" i="2"/>
  <c r="L1091" i="2"/>
  <c r="M1091" i="2"/>
  <c r="K1092" i="2"/>
  <c r="L1092" i="2"/>
  <c r="M1092" i="2"/>
  <c r="K1093" i="2"/>
  <c r="L1093" i="2"/>
  <c r="M1093" i="2"/>
  <c r="K1094" i="2"/>
  <c r="L1094" i="2"/>
  <c r="M1094" i="2"/>
  <c r="K1095" i="2"/>
  <c r="L1095" i="2"/>
  <c r="M1095" i="2"/>
  <c r="K1096" i="2"/>
  <c r="L1096" i="2"/>
  <c r="M1096" i="2"/>
  <c r="M1097" i="2" s="1"/>
  <c r="M1098" i="2" s="1"/>
  <c r="K1097" i="2"/>
  <c r="L1097" i="2"/>
  <c r="K1098" i="2"/>
  <c r="L1098" i="2"/>
  <c r="K1099" i="2"/>
  <c r="L1099" i="2"/>
  <c r="M1099" i="2"/>
  <c r="K1100" i="2"/>
  <c r="L1100" i="2"/>
  <c r="M1100" i="2"/>
  <c r="K1101" i="2"/>
  <c r="L1101" i="2"/>
  <c r="M1101" i="2"/>
  <c r="M1102" i="2" s="1"/>
  <c r="M1103" i="2" s="1"/>
  <c r="M1104" i="2" s="1"/>
  <c r="M1105" i="2" s="1"/>
  <c r="M1106" i="2" s="1"/>
  <c r="M1107" i="2" s="1"/>
  <c r="M1108" i="2" s="1"/>
  <c r="M1109" i="2" s="1"/>
  <c r="K1102" i="2"/>
  <c r="L1102" i="2"/>
  <c r="K1103" i="2"/>
  <c r="L1103" i="2"/>
  <c r="K1104" i="2"/>
  <c r="L1104" i="2"/>
  <c r="K1105" i="2"/>
  <c r="L1105" i="2"/>
  <c r="K1106" i="2"/>
  <c r="L1106" i="2"/>
  <c r="K1107" i="2"/>
  <c r="L1107" i="2"/>
  <c r="K1108" i="2"/>
  <c r="L1108" i="2"/>
  <c r="K1109" i="2"/>
  <c r="L1109" i="2"/>
  <c r="K1110" i="2"/>
  <c r="L1110" i="2"/>
  <c r="M1110" i="2"/>
  <c r="K1111" i="2"/>
  <c r="L1111" i="2"/>
  <c r="M1111" i="2"/>
  <c r="K1112" i="2"/>
  <c r="L1112" i="2"/>
  <c r="M1112" i="2"/>
  <c r="M1113" i="2" s="1"/>
  <c r="M1114" i="2" s="1"/>
  <c r="M1115" i="2" s="1"/>
  <c r="M1116" i="2" s="1"/>
  <c r="M1117" i="2" s="1"/>
  <c r="K1113" i="2"/>
  <c r="L1113" i="2"/>
  <c r="K1114" i="2"/>
  <c r="L1114" i="2"/>
  <c r="K1115" i="2"/>
  <c r="L1115" i="2"/>
  <c r="K1116" i="2"/>
  <c r="L1116" i="2"/>
  <c r="K1117" i="2"/>
  <c r="L1117" i="2"/>
  <c r="K1118" i="2"/>
  <c r="L1118" i="2"/>
  <c r="M1118" i="2"/>
  <c r="K1119" i="2"/>
  <c r="L1119" i="2"/>
  <c r="M1119" i="2"/>
  <c r="K1120" i="2"/>
  <c r="L1120" i="2"/>
  <c r="M1120" i="2"/>
  <c r="K1121" i="2"/>
  <c r="L1121" i="2"/>
  <c r="M1121" i="2"/>
  <c r="K1122" i="2"/>
  <c r="L1122" i="2"/>
  <c r="M1122" i="2"/>
  <c r="K1123" i="2"/>
  <c r="L1123" i="2"/>
  <c r="M1123" i="2"/>
  <c r="K1124" i="2"/>
  <c r="L1124" i="2"/>
  <c r="M1124" i="2"/>
  <c r="K1125" i="2"/>
  <c r="L1125" i="2"/>
  <c r="M1125" i="2"/>
  <c r="K1126" i="2"/>
  <c r="L1126" i="2"/>
  <c r="M1126" i="2"/>
  <c r="K1127" i="2"/>
  <c r="L1127" i="2"/>
  <c r="M1127" i="2"/>
  <c r="K1128" i="2"/>
  <c r="L1128" i="2"/>
  <c r="M1128" i="2"/>
  <c r="M1129" i="2" s="1"/>
  <c r="K1129" i="2"/>
  <c r="L1129" i="2"/>
  <c r="K1130" i="2"/>
  <c r="L1130" i="2"/>
  <c r="M1130" i="2"/>
  <c r="M1131" i="2" s="1"/>
  <c r="M1132" i="2" s="1"/>
  <c r="M1133" i="2" s="1"/>
  <c r="M1134" i="2" s="1"/>
  <c r="M1135" i="2" s="1"/>
  <c r="M1136" i="2" s="1"/>
  <c r="M1137" i="2" s="1"/>
  <c r="K1131" i="2"/>
  <c r="L1131" i="2"/>
  <c r="K1132" i="2"/>
  <c r="L1132" i="2"/>
  <c r="K1133" i="2"/>
  <c r="L1133" i="2"/>
  <c r="K1134" i="2"/>
  <c r="L1134" i="2"/>
  <c r="K1135" i="2"/>
  <c r="L1135" i="2"/>
  <c r="K1136" i="2"/>
  <c r="L1136" i="2"/>
  <c r="K1137" i="2"/>
  <c r="L1137" i="2"/>
  <c r="K1138" i="2"/>
  <c r="L1138" i="2"/>
  <c r="M1138" i="2"/>
  <c r="M1139" i="2" s="1"/>
  <c r="M1140" i="2" s="1"/>
  <c r="K1139" i="2"/>
  <c r="L1139" i="2"/>
  <c r="K1140" i="2"/>
  <c r="L1140" i="2"/>
  <c r="K1141" i="2"/>
  <c r="L1141" i="2"/>
  <c r="M1141" i="2"/>
  <c r="K1142" i="2"/>
  <c r="L1142" i="2"/>
  <c r="M1142" i="2"/>
  <c r="K1143" i="2"/>
  <c r="L1143" i="2"/>
  <c r="M1143" i="2"/>
  <c r="M1144" i="2" s="1"/>
  <c r="M1145" i="2" s="1"/>
  <c r="M1146" i="2" s="1"/>
  <c r="M1147" i="2" s="1"/>
  <c r="M1148" i="2" s="1"/>
  <c r="M1149" i="2" s="1"/>
  <c r="M1150" i="2" s="1"/>
  <c r="M1151" i="2" s="1"/>
  <c r="M1152" i="2" s="1"/>
  <c r="M1153" i="2" s="1"/>
  <c r="K1144" i="2"/>
  <c r="L1144" i="2"/>
  <c r="K1145" i="2"/>
  <c r="L1145" i="2"/>
  <c r="K1146" i="2"/>
  <c r="L1146" i="2"/>
  <c r="K1147" i="2"/>
  <c r="L1147" i="2"/>
  <c r="K1148" i="2"/>
  <c r="L1148" i="2"/>
  <c r="K1149" i="2"/>
  <c r="L1149" i="2"/>
  <c r="K1150" i="2"/>
  <c r="L1150" i="2"/>
  <c r="K1151" i="2"/>
  <c r="L1151" i="2"/>
  <c r="K1152" i="2"/>
  <c r="L1152" i="2"/>
  <c r="K1153" i="2"/>
  <c r="L1153" i="2"/>
  <c r="K1154" i="2"/>
  <c r="L1154" i="2"/>
  <c r="M1154" i="2"/>
  <c r="K1155" i="2"/>
  <c r="L1155" i="2"/>
  <c r="M1155" i="2"/>
  <c r="K1156" i="2"/>
  <c r="L1156" i="2"/>
  <c r="M1156" i="2"/>
  <c r="K1157" i="2"/>
  <c r="L1157" i="2"/>
  <c r="M1157" i="2"/>
  <c r="K1158" i="2"/>
  <c r="L1158" i="2"/>
  <c r="M1158" i="2"/>
  <c r="K1159" i="2"/>
  <c r="L1159" i="2"/>
  <c r="M1159" i="2"/>
  <c r="K1160" i="2"/>
  <c r="L1160" i="2"/>
  <c r="M1160" i="2"/>
  <c r="K1161" i="2"/>
  <c r="L1161" i="2"/>
  <c r="M1161" i="2"/>
  <c r="K1162" i="2"/>
  <c r="L1162" i="2"/>
  <c r="M1162" i="2"/>
  <c r="K1163" i="2"/>
  <c r="L1163" i="2"/>
  <c r="M1163" i="2"/>
  <c r="K1164" i="2"/>
  <c r="L1164" i="2"/>
  <c r="M1164" i="2"/>
  <c r="K1165" i="2"/>
  <c r="L1165" i="2"/>
  <c r="M1165" i="2"/>
  <c r="K1166" i="2"/>
  <c r="L1166" i="2"/>
  <c r="M1166" i="2"/>
  <c r="K1167" i="2"/>
  <c r="L1167" i="2"/>
  <c r="M1167" i="2"/>
  <c r="M1168" i="2" s="1"/>
  <c r="K1168" i="2"/>
  <c r="L1168" i="2"/>
  <c r="K1169" i="2"/>
  <c r="L1169" i="2"/>
  <c r="M1169" i="2"/>
  <c r="K1170" i="2"/>
  <c r="L1170" i="2"/>
  <c r="M1170" i="2"/>
  <c r="K1171" i="2"/>
  <c r="L1171" i="2"/>
  <c r="M1171" i="2"/>
  <c r="K1172" i="2"/>
  <c r="L1172" i="2"/>
  <c r="M1172" i="2"/>
  <c r="K1173" i="2"/>
  <c r="L1173" i="2"/>
  <c r="M1173" i="2"/>
  <c r="K1174" i="2"/>
  <c r="L1174" i="2"/>
  <c r="M1174" i="2"/>
  <c r="K1175" i="2"/>
  <c r="L1175" i="2"/>
  <c r="M1175" i="2"/>
  <c r="K1176" i="2"/>
  <c r="L1176" i="2"/>
  <c r="M1176" i="2"/>
  <c r="M1177" i="2" s="1"/>
  <c r="M1178" i="2" s="1"/>
  <c r="M1179" i="2" s="1"/>
  <c r="K1177" i="2"/>
  <c r="L1177" i="2"/>
  <c r="K1178" i="2"/>
  <c r="L1178" i="2"/>
  <c r="K1179" i="2"/>
  <c r="L1179" i="2"/>
  <c r="K1180" i="2"/>
  <c r="L1180" i="2"/>
  <c r="M1180" i="2"/>
  <c r="M1181" i="2" s="1"/>
  <c r="K1181" i="2"/>
  <c r="L1181" i="2"/>
  <c r="K1182" i="2"/>
  <c r="L1182" i="2"/>
  <c r="M1182" i="2"/>
  <c r="K1183" i="2"/>
  <c r="L1183" i="2"/>
  <c r="M1183" i="2"/>
  <c r="M1184" i="2" s="1"/>
  <c r="M1185" i="2" s="1"/>
  <c r="K1184" i="2"/>
  <c r="L1184" i="2"/>
  <c r="K1185" i="2"/>
  <c r="L1185" i="2"/>
  <c r="K1186" i="2"/>
  <c r="L1186" i="2"/>
  <c r="M1186" i="2"/>
  <c r="K1187" i="2"/>
  <c r="L1187" i="2"/>
  <c r="M1187" i="2"/>
  <c r="K1188" i="2"/>
  <c r="L1188" i="2"/>
  <c r="M1188" i="2"/>
  <c r="K1189" i="2"/>
  <c r="L1189" i="2"/>
  <c r="M1189" i="2"/>
  <c r="K1190" i="2"/>
  <c r="L1190" i="2"/>
  <c r="M1190" i="2"/>
  <c r="M1191" i="2" s="1"/>
  <c r="M1192" i="2" s="1"/>
  <c r="M1193" i="2" s="1"/>
  <c r="M1194" i="2" s="1"/>
  <c r="M1195" i="2" s="1"/>
  <c r="M1196" i="2" s="1"/>
  <c r="M1197" i="2" s="1"/>
  <c r="M1198" i="2" s="1"/>
  <c r="M1199" i="2" s="1"/>
  <c r="M1200" i="2" s="1"/>
  <c r="M1201" i="2" s="1"/>
  <c r="M1202" i="2" s="1"/>
  <c r="M1203" i="2" s="1"/>
  <c r="M1204" i="2" s="1"/>
  <c r="M1205" i="2" s="1"/>
  <c r="K1191" i="2"/>
  <c r="L1191" i="2"/>
  <c r="K1192" i="2"/>
  <c r="L1192" i="2"/>
  <c r="K1193" i="2"/>
  <c r="L1193" i="2"/>
  <c r="K1194" i="2"/>
  <c r="L1194" i="2"/>
  <c r="K1195" i="2"/>
  <c r="L1195" i="2"/>
  <c r="K1196" i="2"/>
  <c r="L1196" i="2"/>
  <c r="K1197" i="2"/>
  <c r="L1197" i="2"/>
  <c r="K1198" i="2"/>
  <c r="L1198" i="2"/>
  <c r="K1199" i="2"/>
  <c r="L1199" i="2"/>
  <c r="K1200" i="2"/>
  <c r="L1200" i="2"/>
  <c r="K1201" i="2"/>
  <c r="L1201" i="2"/>
  <c r="K1202" i="2"/>
  <c r="L1202" i="2"/>
  <c r="K1203" i="2"/>
  <c r="L1203" i="2"/>
  <c r="K1204" i="2"/>
  <c r="L1204" i="2"/>
  <c r="K1205" i="2"/>
  <c r="L1205" i="2"/>
  <c r="K1206" i="2"/>
  <c r="L1206" i="2"/>
  <c r="M1206" i="2"/>
  <c r="M1207" i="2" s="1"/>
  <c r="M1208" i="2" s="1"/>
  <c r="K1207" i="2"/>
  <c r="L1207" i="2"/>
  <c r="K1208" i="2"/>
  <c r="L1208" i="2"/>
  <c r="K1209" i="2"/>
  <c r="L1209" i="2"/>
  <c r="M1209" i="2"/>
  <c r="K1210" i="2"/>
  <c r="L1210" i="2"/>
  <c r="M1210" i="2"/>
  <c r="K1211" i="2"/>
  <c r="L1211" i="2"/>
  <c r="M1211" i="2"/>
  <c r="M1212" i="2" s="1"/>
  <c r="M1213" i="2" s="1"/>
  <c r="K1212" i="2"/>
  <c r="L1212" i="2"/>
  <c r="K1213" i="2"/>
  <c r="L1213" i="2"/>
  <c r="K1214" i="2"/>
  <c r="L1214" i="2"/>
  <c r="M1214" i="2"/>
  <c r="M1215" i="2" s="1"/>
  <c r="M1216" i="2" s="1"/>
  <c r="M1217" i="2" s="1"/>
  <c r="K1215" i="2"/>
  <c r="L1215" i="2"/>
  <c r="K1216" i="2"/>
  <c r="L1216" i="2"/>
  <c r="K1217" i="2"/>
  <c r="L1217" i="2"/>
  <c r="K1218" i="2"/>
  <c r="L1218" i="2"/>
  <c r="M1218" i="2"/>
  <c r="K1219" i="2"/>
  <c r="L1219" i="2"/>
  <c r="M1219" i="2"/>
  <c r="M1220" i="2" s="1"/>
  <c r="K1220" i="2"/>
  <c r="L1220" i="2"/>
  <c r="K1221" i="2"/>
  <c r="L1221" i="2"/>
  <c r="M1221" i="2"/>
  <c r="M1222" i="2" s="1"/>
  <c r="M1223" i="2" s="1"/>
  <c r="M1224" i="2" s="1"/>
  <c r="M1225" i="2" s="1"/>
  <c r="M1226" i="2" s="1"/>
  <c r="M1227" i="2" s="1"/>
  <c r="M1228" i="2" s="1"/>
  <c r="M1229" i="2" s="1"/>
  <c r="M1230" i="2" s="1"/>
  <c r="M1231" i="2" s="1"/>
  <c r="K1222" i="2"/>
  <c r="L1222" i="2"/>
  <c r="K1223" i="2"/>
  <c r="L1223" i="2"/>
  <c r="K1224" i="2"/>
  <c r="L1224" i="2"/>
  <c r="K1225" i="2"/>
  <c r="L1225" i="2"/>
  <c r="K1226" i="2"/>
  <c r="L1226" i="2"/>
  <c r="K1227" i="2"/>
  <c r="L1227" i="2"/>
  <c r="K1228" i="2"/>
  <c r="L1228" i="2"/>
  <c r="K1229" i="2"/>
  <c r="L1229" i="2"/>
  <c r="K1230" i="2"/>
  <c r="L1230" i="2"/>
  <c r="K1231" i="2"/>
  <c r="L1231" i="2"/>
  <c r="K1232" i="2"/>
  <c r="L1232" i="2"/>
  <c r="M1232" i="2"/>
  <c r="K1233" i="2"/>
  <c r="L1233" i="2"/>
  <c r="M1233" i="2"/>
  <c r="M1234" i="2" s="1"/>
  <c r="M1235" i="2" s="1"/>
  <c r="K1234" i="2"/>
  <c r="L1234" i="2"/>
  <c r="K1235" i="2"/>
  <c r="L1235" i="2"/>
  <c r="K1236" i="2"/>
  <c r="L1236" i="2"/>
  <c r="M1236" i="2"/>
  <c r="M1237" i="2" s="1"/>
  <c r="K1237" i="2"/>
  <c r="L1237" i="2"/>
  <c r="K1238" i="2"/>
  <c r="L1238" i="2"/>
  <c r="M1238" i="2"/>
  <c r="M1239" i="2" s="1"/>
  <c r="M1240" i="2" s="1"/>
  <c r="M1241" i="2" s="1"/>
  <c r="M1242" i="2" s="1"/>
  <c r="M1243" i="2" s="1"/>
  <c r="M1244" i="2" s="1"/>
  <c r="K1239" i="2"/>
  <c r="L1239" i="2"/>
  <c r="K1240" i="2"/>
  <c r="L1240" i="2"/>
  <c r="K1241" i="2"/>
  <c r="L1241" i="2"/>
  <c r="K1242" i="2"/>
  <c r="L1242" i="2"/>
  <c r="K1243" i="2"/>
  <c r="L1243" i="2"/>
  <c r="K1244" i="2"/>
  <c r="L1244" i="2"/>
  <c r="K1245" i="2"/>
  <c r="L1245" i="2"/>
  <c r="M1245" i="2"/>
  <c r="K1246" i="2"/>
  <c r="L1246" i="2"/>
  <c r="M1246" i="2"/>
  <c r="K1247" i="2"/>
  <c r="L1247" i="2"/>
  <c r="M1247" i="2"/>
  <c r="K1248" i="2"/>
  <c r="L1248" i="2"/>
  <c r="M1248" i="2"/>
  <c r="K1249" i="2"/>
  <c r="L1249" i="2"/>
  <c r="M1249" i="2"/>
  <c r="M1250" i="2" s="1"/>
  <c r="M1251" i="2" s="1"/>
  <c r="M1252" i="2" s="1"/>
  <c r="M1253" i="2" s="1"/>
  <c r="M1254" i="2" s="1"/>
  <c r="M1255" i="2" s="1"/>
  <c r="K1250" i="2"/>
  <c r="L1250" i="2"/>
  <c r="K1251" i="2"/>
  <c r="L1251" i="2"/>
  <c r="K1252" i="2"/>
  <c r="L1252" i="2"/>
  <c r="K1253" i="2"/>
  <c r="L1253" i="2"/>
  <c r="K1254" i="2"/>
  <c r="L1254" i="2"/>
  <c r="K1255" i="2"/>
  <c r="L1255" i="2"/>
  <c r="K1256" i="2"/>
  <c r="L1256" i="2"/>
  <c r="M1256" i="2"/>
  <c r="K1257" i="2"/>
  <c r="L1257" i="2"/>
  <c r="M1257" i="2"/>
  <c r="M1258" i="2" s="1"/>
  <c r="M1259" i="2" s="1"/>
  <c r="M1260" i="2" s="1"/>
  <c r="M1261" i="2" s="1"/>
  <c r="M1262" i="2" s="1"/>
  <c r="K1258" i="2"/>
  <c r="L1258" i="2"/>
  <c r="K1259" i="2"/>
  <c r="L1259" i="2"/>
  <c r="K1260" i="2"/>
  <c r="L1260" i="2"/>
  <c r="K1261" i="2"/>
  <c r="L1261" i="2"/>
  <c r="K1262" i="2"/>
  <c r="L1262" i="2"/>
  <c r="K1263" i="2"/>
  <c r="L1263" i="2"/>
  <c r="M1263" i="2"/>
  <c r="M1264" i="2" s="1"/>
  <c r="M1265" i="2" s="1"/>
  <c r="M1266" i="2" s="1"/>
  <c r="M1267" i="2" s="1"/>
  <c r="M1268" i="2" s="1"/>
  <c r="M1269" i="2" s="1"/>
  <c r="K1264" i="2"/>
  <c r="L1264" i="2"/>
  <c r="K1265" i="2"/>
  <c r="L1265" i="2"/>
  <c r="K1266" i="2"/>
  <c r="L1266" i="2"/>
  <c r="K1267" i="2"/>
  <c r="L1267" i="2"/>
  <c r="K1268" i="2"/>
  <c r="L1268" i="2"/>
  <c r="K1269" i="2"/>
  <c r="L1269" i="2"/>
  <c r="K1270" i="2"/>
  <c r="L1270" i="2"/>
  <c r="M1270" i="2"/>
  <c r="K1271" i="2"/>
  <c r="L1271" i="2"/>
  <c r="M1271" i="2"/>
  <c r="K1272" i="2"/>
  <c r="L1272" i="2"/>
  <c r="M1272" i="2"/>
  <c r="K1273" i="2"/>
  <c r="L1273" i="2"/>
  <c r="M1273" i="2"/>
  <c r="K1274" i="2"/>
  <c r="L1274" i="2"/>
  <c r="M1274" i="2"/>
  <c r="K1275" i="2"/>
  <c r="L1275" i="2"/>
  <c r="M1275" i="2"/>
  <c r="K1276" i="2"/>
  <c r="L1276" i="2"/>
  <c r="M1276" i="2"/>
  <c r="K1277" i="2"/>
  <c r="L1277" i="2"/>
  <c r="M1277" i="2"/>
  <c r="K1278" i="2"/>
  <c r="L1278" i="2"/>
  <c r="M1278" i="2"/>
  <c r="K1279" i="2"/>
  <c r="L1279" i="2"/>
  <c r="M1279" i="2"/>
  <c r="K1280" i="2"/>
  <c r="L1280" i="2"/>
  <c r="M1280" i="2"/>
  <c r="K1281" i="2"/>
  <c r="L1281" i="2"/>
  <c r="M1281" i="2"/>
  <c r="K1282" i="2"/>
  <c r="L1282" i="2"/>
  <c r="M1282" i="2"/>
  <c r="K1283" i="2"/>
  <c r="L1283" i="2"/>
  <c r="M1283" i="2"/>
  <c r="K1284" i="2"/>
  <c r="L1284" i="2"/>
  <c r="M1284" i="2"/>
  <c r="K1285" i="2"/>
  <c r="L1285" i="2"/>
  <c r="M1285" i="2"/>
  <c r="K1286" i="2"/>
  <c r="L1286" i="2"/>
  <c r="M1286" i="2"/>
  <c r="K1287" i="2"/>
  <c r="L1287" i="2"/>
  <c r="M1287" i="2"/>
  <c r="K1288" i="2"/>
  <c r="L1288" i="2"/>
  <c r="M1288" i="2"/>
  <c r="K1289" i="2"/>
  <c r="L1289" i="2"/>
  <c r="M1289" i="2"/>
  <c r="K1290" i="2"/>
  <c r="L1290" i="2"/>
  <c r="M1290" i="2"/>
  <c r="K1291" i="2"/>
  <c r="L1291" i="2"/>
  <c r="M1291" i="2"/>
  <c r="K1292" i="2"/>
  <c r="L1292" i="2"/>
  <c r="M1292" i="2"/>
  <c r="K1293" i="2"/>
  <c r="L1293" i="2"/>
  <c r="M1293" i="2"/>
  <c r="K1294" i="2"/>
  <c r="L1294" i="2"/>
  <c r="M1294" i="2"/>
  <c r="K1295" i="2"/>
  <c r="L1295" i="2"/>
  <c r="M1295" i="2"/>
  <c r="K1296" i="2"/>
  <c r="L1296" i="2"/>
  <c r="M1296" i="2"/>
  <c r="K1297" i="2"/>
  <c r="L1297" i="2"/>
  <c r="M1297" i="2"/>
  <c r="K1298" i="2"/>
  <c r="L1298" i="2"/>
  <c r="M1298" i="2"/>
  <c r="K1299" i="2"/>
  <c r="L1299" i="2"/>
  <c r="M1299" i="2"/>
  <c r="K1300" i="2"/>
  <c r="L1300" i="2"/>
  <c r="M1300" i="2"/>
  <c r="M1301" i="2" s="1"/>
  <c r="K1301" i="2"/>
  <c r="L1301" i="2"/>
  <c r="K1302" i="2"/>
  <c r="L1302" i="2"/>
  <c r="M1302" i="2"/>
  <c r="K1303" i="2"/>
  <c r="L1303" i="2"/>
  <c r="M1303" i="2"/>
  <c r="M1304" i="2" s="1"/>
  <c r="M1305" i="2" s="1"/>
  <c r="K1304" i="2"/>
  <c r="L1304" i="2"/>
  <c r="K1305" i="2"/>
  <c r="L1305" i="2"/>
  <c r="K1306" i="2"/>
  <c r="L1306" i="2"/>
  <c r="M1306" i="2"/>
  <c r="K1307" i="2"/>
  <c r="L1307" i="2"/>
  <c r="M1307" i="2"/>
  <c r="K1308" i="2"/>
  <c r="L1308" i="2"/>
  <c r="M1308" i="2"/>
  <c r="K1309" i="2"/>
  <c r="L1309" i="2"/>
  <c r="M1309" i="2"/>
  <c r="K1310" i="2"/>
  <c r="L1310" i="2"/>
  <c r="M1310" i="2"/>
  <c r="M1311" i="2" s="1"/>
  <c r="M1312" i="2" s="1"/>
  <c r="K1311" i="2"/>
  <c r="L1311" i="2"/>
  <c r="K1312" i="2"/>
  <c r="L1312" i="2"/>
  <c r="K1313" i="2"/>
  <c r="L1313" i="2"/>
  <c r="M1313" i="2"/>
  <c r="K1314" i="2"/>
  <c r="L1314" i="2"/>
  <c r="M1314" i="2"/>
  <c r="M1315" i="2" s="1"/>
  <c r="M1316" i="2" s="1"/>
  <c r="K1315" i="2"/>
  <c r="L1315" i="2"/>
  <c r="K1316" i="2"/>
  <c r="L1316" i="2"/>
  <c r="K1317" i="2"/>
  <c r="L1317" i="2"/>
  <c r="M1317" i="2"/>
  <c r="K1318" i="2"/>
  <c r="L1318" i="2"/>
  <c r="M1318" i="2"/>
  <c r="K1319" i="2"/>
  <c r="L1319" i="2"/>
  <c r="M1319" i="2"/>
  <c r="K1320" i="2"/>
  <c r="L1320" i="2"/>
  <c r="M1320" i="2"/>
  <c r="K1321" i="2"/>
  <c r="L1321" i="2"/>
  <c r="M1321" i="2"/>
  <c r="M1322" i="2" s="1"/>
  <c r="M1323" i="2" s="1"/>
  <c r="K1322" i="2"/>
  <c r="L1322" i="2"/>
  <c r="K1323" i="2"/>
  <c r="L1323" i="2"/>
  <c r="K1324" i="2"/>
  <c r="L1324" i="2"/>
  <c r="M1324" i="2"/>
  <c r="M1325" i="2" s="1"/>
  <c r="M1326" i="2" s="1"/>
  <c r="K1325" i="2"/>
  <c r="L1325" i="2"/>
  <c r="K1326" i="2"/>
  <c r="L1326" i="2"/>
  <c r="K1327" i="2"/>
  <c r="L1327" i="2"/>
  <c r="M1327" i="2"/>
  <c r="K1328" i="2"/>
  <c r="L1328" i="2"/>
  <c r="M1328" i="2"/>
  <c r="M1329" i="2" s="1"/>
  <c r="M1330" i="2" s="1"/>
  <c r="K1329" i="2"/>
  <c r="L1329" i="2"/>
  <c r="K1330" i="2"/>
  <c r="L1330" i="2"/>
  <c r="K1331" i="2"/>
  <c r="L1331" i="2"/>
  <c r="M1331" i="2"/>
  <c r="K1332" i="2"/>
  <c r="L1332" i="2"/>
  <c r="M1332" i="2"/>
  <c r="M1333" i="2" s="1"/>
  <c r="M1334" i="2" s="1"/>
  <c r="K1333" i="2"/>
  <c r="L1333" i="2"/>
  <c r="K1334" i="2"/>
  <c r="L1334" i="2"/>
  <c r="K1335" i="2"/>
  <c r="L1335" i="2"/>
  <c r="M1335" i="2"/>
  <c r="K1336" i="2"/>
  <c r="L1336" i="2"/>
  <c r="M1336" i="2"/>
  <c r="M1337" i="2" s="1"/>
  <c r="M1338" i="2" s="1"/>
  <c r="M1339" i="2" s="1"/>
  <c r="K1337" i="2"/>
  <c r="L1337" i="2"/>
  <c r="K1338" i="2"/>
  <c r="L1338" i="2"/>
  <c r="K1339" i="2"/>
  <c r="L1339" i="2"/>
  <c r="K1340" i="2"/>
  <c r="L1340" i="2"/>
  <c r="M1340" i="2"/>
  <c r="K1341" i="2"/>
  <c r="L1341" i="2"/>
  <c r="M1341" i="2"/>
  <c r="M1342" i="2" s="1"/>
  <c r="M1343" i="2" s="1"/>
  <c r="K1342" i="2"/>
  <c r="L1342" i="2"/>
  <c r="K1343" i="2"/>
  <c r="L1343" i="2"/>
  <c r="K1344" i="2"/>
  <c r="L1344" i="2"/>
  <c r="M1344" i="2"/>
  <c r="K1345" i="2"/>
  <c r="L1345" i="2"/>
  <c r="M1345" i="2"/>
  <c r="K1346" i="2"/>
  <c r="L1346" i="2"/>
  <c r="M1346" i="2"/>
  <c r="K1347" i="2"/>
  <c r="L1347" i="2"/>
  <c r="M1347" i="2"/>
  <c r="K1348" i="2"/>
  <c r="L1348" i="2"/>
  <c r="M1348" i="2"/>
  <c r="M1349" i="2" s="1"/>
  <c r="M1350" i="2" s="1"/>
  <c r="K1349" i="2"/>
  <c r="L1349" i="2"/>
  <c r="K1350" i="2"/>
  <c r="L1350" i="2"/>
  <c r="K1351" i="2"/>
  <c r="L1351" i="2"/>
  <c r="M1351" i="2"/>
  <c r="K1352" i="2"/>
  <c r="L1352" i="2"/>
  <c r="M1352" i="2"/>
  <c r="K1353" i="2"/>
  <c r="L1353" i="2"/>
  <c r="M1353" i="2"/>
  <c r="K1354" i="2"/>
  <c r="L1354" i="2"/>
  <c r="M1354" i="2"/>
  <c r="K1355" i="2"/>
  <c r="L1355" i="2"/>
  <c r="M1355" i="2"/>
  <c r="K1356" i="2"/>
  <c r="L1356" i="2"/>
  <c r="M1356" i="2"/>
  <c r="M1357" i="2" s="1"/>
  <c r="M1358" i="2" s="1"/>
  <c r="K1357" i="2"/>
  <c r="L1357" i="2"/>
  <c r="K1358" i="2"/>
  <c r="L1358" i="2"/>
  <c r="K1359" i="2"/>
  <c r="L1359" i="2"/>
  <c r="M1359" i="2"/>
  <c r="M1360" i="2" s="1"/>
  <c r="M1361" i="2" s="1"/>
  <c r="M1362" i="2" s="1"/>
  <c r="K1360" i="2"/>
  <c r="L1360" i="2"/>
  <c r="K1361" i="2"/>
  <c r="L1361" i="2"/>
  <c r="K1362" i="2"/>
  <c r="L1362" i="2"/>
  <c r="K1363" i="2"/>
  <c r="L1363" i="2"/>
  <c r="M1363" i="2"/>
  <c r="K1364" i="2"/>
  <c r="L1364" i="2"/>
  <c r="M1364" i="2"/>
  <c r="M1365" i="2" s="1"/>
  <c r="M1366" i="2" s="1"/>
  <c r="K1365" i="2"/>
  <c r="L1365" i="2"/>
  <c r="K1366" i="2"/>
  <c r="L1366" i="2"/>
  <c r="K1367" i="2"/>
  <c r="L1367" i="2"/>
  <c r="M1367" i="2"/>
  <c r="M1368" i="2" s="1"/>
  <c r="M1369" i="2" s="1"/>
  <c r="K1368" i="2"/>
  <c r="L1368" i="2"/>
  <c r="K1369" i="2"/>
  <c r="L1369" i="2"/>
  <c r="K1370" i="2"/>
  <c r="L1370" i="2"/>
  <c r="M1370" i="2"/>
  <c r="M1371" i="2" s="1"/>
  <c r="M1372" i="2" s="1"/>
  <c r="K1371" i="2"/>
  <c r="L1371" i="2"/>
  <c r="K1372" i="2"/>
  <c r="L1372" i="2"/>
  <c r="K1373" i="2"/>
  <c r="L1373" i="2"/>
  <c r="M1373" i="2"/>
  <c r="K1374" i="2"/>
  <c r="L1374" i="2"/>
  <c r="M1374" i="2"/>
  <c r="K1375" i="2"/>
  <c r="L1375" i="2"/>
  <c r="M1375" i="2"/>
  <c r="K1376" i="2"/>
  <c r="L1376" i="2"/>
  <c r="M1376" i="2"/>
  <c r="K1377" i="2"/>
  <c r="L1377" i="2"/>
  <c r="M1377" i="2"/>
  <c r="K1378" i="2"/>
  <c r="L1378" i="2"/>
  <c r="M1378" i="2"/>
  <c r="K1379" i="2"/>
  <c r="L1379" i="2"/>
  <c r="M1379" i="2"/>
  <c r="K1380" i="2"/>
  <c r="L1380" i="2"/>
  <c r="M1380" i="2"/>
  <c r="K1381" i="2"/>
  <c r="L1381" i="2"/>
  <c r="M1381" i="2"/>
  <c r="K1382" i="2"/>
  <c r="L1382" i="2"/>
  <c r="M1382" i="2"/>
  <c r="K1383" i="2"/>
  <c r="L1383" i="2"/>
  <c r="M1383" i="2"/>
  <c r="K1384" i="2"/>
  <c r="L1384" i="2"/>
  <c r="M1384" i="2"/>
  <c r="K1385" i="2"/>
  <c r="L1385" i="2"/>
  <c r="M1385" i="2"/>
  <c r="K1386" i="2"/>
  <c r="L1386" i="2"/>
  <c r="M1386" i="2"/>
  <c r="M1387" i="2" s="1"/>
  <c r="M1388" i="2" s="1"/>
  <c r="K1387" i="2"/>
  <c r="L1387" i="2"/>
  <c r="K1388" i="2"/>
  <c r="L1388" i="2"/>
  <c r="K1389" i="2"/>
  <c r="L1389" i="2"/>
  <c r="M1389" i="2"/>
  <c r="K1390" i="2"/>
  <c r="L1390" i="2"/>
  <c r="M1390" i="2"/>
  <c r="M1391" i="2" s="1"/>
  <c r="M1392" i="2" s="1"/>
  <c r="K1391" i="2"/>
  <c r="L1391" i="2"/>
  <c r="K1392" i="2"/>
  <c r="L1392" i="2"/>
  <c r="K1393" i="2"/>
  <c r="L1393" i="2"/>
  <c r="M1393" i="2"/>
  <c r="M1394" i="2" s="1"/>
  <c r="K1394" i="2"/>
  <c r="L1394" i="2"/>
  <c r="K1395" i="2"/>
  <c r="L1395" i="2"/>
  <c r="M1395" i="2"/>
  <c r="M1396" i="2" s="1"/>
  <c r="M1397" i="2" s="1"/>
  <c r="K1396" i="2"/>
  <c r="L1396" i="2"/>
  <c r="K1397" i="2"/>
  <c r="L1397" i="2"/>
  <c r="K1398" i="2"/>
  <c r="L1398" i="2"/>
  <c r="M1398" i="2"/>
  <c r="M1399" i="2" s="1"/>
  <c r="M1400" i="2" s="1"/>
  <c r="M1401" i="2" s="1"/>
  <c r="M1402" i="2" s="1"/>
  <c r="K1399" i="2"/>
  <c r="L1399" i="2"/>
  <c r="K1400" i="2"/>
  <c r="L1400" i="2"/>
  <c r="K1401" i="2"/>
  <c r="L1401" i="2"/>
  <c r="K1402" i="2"/>
  <c r="L1402" i="2"/>
  <c r="K1403" i="2"/>
  <c r="L1403" i="2"/>
  <c r="M1403" i="2"/>
  <c r="M1404" i="2" s="1"/>
  <c r="K1404" i="2"/>
  <c r="L1404" i="2"/>
  <c r="K1405" i="2"/>
  <c r="L1405" i="2"/>
  <c r="M1405" i="2"/>
  <c r="M1406" i="2" s="1"/>
  <c r="M1407" i="2" s="1"/>
  <c r="M1408" i="2" s="1"/>
  <c r="M1409" i="2" s="1"/>
  <c r="M1410" i="2" s="1"/>
  <c r="M1411" i="2" s="1"/>
  <c r="M1412" i="2" s="1"/>
  <c r="K1406" i="2"/>
  <c r="L1406" i="2"/>
  <c r="K1407" i="2"/>
  <c r="L1407" i="2"/>
  <c r="K1408" i="2"/>
  <c r="L1408" i="2"/>
  <c r="K1409" i="2"/>
  <c r="L1409" i="2"/>
  <c r="K1410" i="2"/>
  <c r="L1410" i="2"/>
  <c r="K1411" i="2"/>
  <c r="L1411" i="2"/>
  <c r="K1412" i="2"/>
  <c r="L1412" i="2"/>
  <c r="K1413" i="2"/>
  <c r="L1413" i="2"/>
  <c r="M1413" i="2"/>
  <c r="M1414" i="2" s="1"/>
  <c r="M1415" i="2" s="1"/>
  <c r="M1416" i="2" s="1"/>
  <c r="M1417" i="2" s="1"/>
  <c r="M1418" i="2" s="1"/>
  <c r="K1414" i="2"/>
  <c r="L1414" i="2"/>
  <c r="K1415" i="2"/>
  <c r="L1415" i="2"/>
  <c r="K1416" i="2"/>
  <c r="L1416" i="2"/>
  <c r="K1417" i="2"/>
  <c r="L1417" i="2"/>
  <c r="K1418" i="2"/>
  <c r="L1418" i="2"/>
  <c r="K1419" i="2"/>
  <c r="L1419" i="2"/>
  <c r="M1419" i="2"/>
  <c r="M1420" i="2" s="1"/>
  <c r="M1421" i="2" s="1"/>
  <c r="M1422" i="2" s="1"/>
  <c r="M1423" i="2" s="1"/>
  <c r="M1424" i="2" s="1"/>
  <c r="M1425" i="2" s="1"/>
  <c r="M1426" i="2" s="1"/>
  <c r="M1427" i="2" s="1"/>
  <c r="M1428" i="2" s="1"/>
  <c r="M1429" i="2" s="1"/>
  <c r="M1430" i="2" s="1"/>
  <c r="M1431" i="2" s="1"/>
  <c r="M1432" i="2" s="1"/>
  <c r="M1433" i="2" s="1"/>
  <c r="M1434" i="2" s="1"/>
  <c r="M1435" i="2" s="1"/>
  <c r="M1436" i="2" s="1"/>
  <c r="M1437" i="2" s="1"/>
  <c r="M1438" i="2" s="1"/>
  <c r="M1439" i="2" s="1"/>
  <c r="K1420" i="2"/>
  <c r="L1420" i="2"/>
  <c r="K1421" i="2"/>
  <c r="L1421" i="2"/>
  <c r="K1422" i="2"/>
  <c r="L1422" i="2"/>
  <c r="K1423" i="2"/>
  <c r="L1423" i="2"/>
  <c r="K1424" i="2"/>
  <c r="L1424" i="2"/>
  <c r="K1425" i="2"/>
  <c r="L1425" i="2"/>
  <c r="K1426" i="2"/>
  <c r="L1426" i="2"/>
  <c r="K1427" i="2"/>
  <c r="L1427" i="2"/>
  <c r="K1428" i="2"/>
  <c r="L1428" i="2"/>
  <c r="K1429" i="2"/>
  <c r="L1429" i="2"/>
  <c r="K1430" i="2"/>
  <c r="L1430" i="2"/>
  <c r="K1431" i="2"/>
  <c r="L1431" i="2"/>
  <c r="K1432" i="2"/>
  <c r="L1432" i="2"/>
  <c r="K1433" i="2"/>
  <c r="L1433" i="2"/>
  <c r="K1434" i="2"/>
  <c r="L1434" i="2"/>
  <c r="K1435" i="2"/>
  <c r="L1435" i="2"/>
  <c r="K1436" i="2"/>
  <c r="L1436" i="2"/>
  <c r="K1437" i="2"/>
  <c r="L1437" i="2"/>
  <c r="K1438" i="2"/>
  <c r="L1438" i="2"/>
  <c r="K1439" i="2"/>
  <c r="L1439" i="2"/>
  <c r="K1440" i="2"/>
  <c r="L1440" i="2"/>
  <c r="M1440" i="2"/>
  <c r="K1441" i="2"/>
  <c r="L1441" i="2"/>
  <c r="M1441" i="2"/>
  <c r="K1442" i="2"/>
  <c r="L1442" i="2"/>
  <c r="M1442" i="2"/>
  <c r="M1443" i="2" s="1"/>
  <c r="M1444" i="2" s="1"/>
  <c r="K1443" i="2"/>
  <c r="L1443" i="2"/>
  <c r="K1444" i="2"/>
  <c r="L1444" i="2"/>
  <c r="K1445" i="2"/>
  <c r="L1445" i="2"/>
  <c r="M1445" i="2"/>
  <c r="M1446" i="2" s="1"/>
  <c r="K1446" i="2"/>
  <c r="L1446" i="2"/>
  <c r="K1447" i="2"/>
  <c r="L1447" i="2"/>
  <c r="M1447" i="2"/>
  <c r="M1448" i="2" s="1"/>
  <c r="M1449" i="2" s="1"/>
  <c r="M1450" i="2" s="1"/>
  <c r="M1451" i="2" s="1"/>
  <c r="M1452" i="2" s="1"/>
  <c r="M1453" i="2" s="1"/>
  <c r="M1454" i="2" s="1"/>
  <c r="M1455" i="2" s="1"/>
  <c r="M1456" i="2" s="1"/>
  <c r="M1457" i="2" s="1"/>
  <c r="M1458" i="2" s="1"/>
  <c r="M1459" i="2" s="1"/>
  <c r="M1460" i="2" s="1"/>
  <c r="M1461" i="2" s="1"/>
  <c r="M1462" i="2" s="1"/>
  <c r="M1463" i="2" s="1"/>
  <c r="M1464" i="2" s="1"/>
  <c r="M1465" i="2" s="1"/>
  <c r="M1466" i="2" s="1"/>
  <c r="M1467" i="2" s="1"/>
  <c r="M1468" i="2" s="1"/>
  <c r="M1469" i="2" s="1"/>
  <c r="M1470" i="2" s="1"/>
  <c r="M1471" i="2" s="1"/>
  <c r="M1472" i="2" s="1"/>
  <c r="M1473" i="2" s="1"/>
  <c r="M1474" i="2" s="1"/>
  <c r="M1475" i="2" s="1"/>
  <c r="M1476" i="2" s="1"/>
  <c r="M1477" i="2" s="1"/>
  <c r="M1478" i="2" s="1"/>
  <c r="M1479" i="2" s="1"/>
  <c r="M1480" i="2" s="1"/>
  <c r="M1481" i="2" s="1"/>
  <c r="M1482" i="2" s="1"/>
  <c r="M1483" i="2" s="1"/>
  <c r="M1484" i="2" s="1"/>
  <c r="M1485" i="2" s="1"/>
  <c r="M1486" i="2" s="1"/>
  <c r="M1487" i="2" s="1"/>
  <c r="M1488" i="2" s="1"/>
  <c r="M1489" i="2" s="1"/>
  <c r="M1490" i="2" s="1"/>
  <c r="M1491" i="2" s="1"/>
  <c r="M1492" i="2" s="1"/>
  <c r="M1493" i="2" s="1"/>
  <c r="M1494" i="2" s="1"/>
  <c r="M1495" i="2" s="1"/>
  <c r="M1496" i="2" s="1"/>
  <c r="M1497" i="2" s="1"/>
  <c r="M1498" i="2" s="1"/>
  <c r="M1499" i="2" s="1"/>
  <c r="M1500" i="2" s="1"/>
  <c r="M1501" i="2" s="1"/>
  <c r="M1502" i="2" s="1"/>
  <c r="M1503" i="2" s="1"/>
  <c r="M1504" i="2" s="1"/>
  <c r="M1505" i="2" s="1"/>
  <c r="M1506" i="2" s="1"/>
  <c r="M1507" i="2" s="1"/>
  <c r="M1508" i="2" s="1"/>
  <c r="M1509" i="2" s="1"/>
  <c r="M1510" i="2" s="1"/>
  <c r="M1511" i="2" s="1"/>
  <c r="M1512" i="2" s="1"/>
  <c r="M1513" i="2" s="1"/>
  <c r="M1514" i="2" s="1"/>
  <c r="M1515" i="2" s="1"/>
  <c r="M1516" i="2" s="1"/>
  <c r="M1517" i="2" s="1"/>
  <c r="M1518" i="2" s="1"/>
  <c r="M1519" i="2" s="1"/>
  <c r="M1520" i="2" s="1"/>
  <c r="M1521" i="2" s="1"/>
  <c r="M1522" i="2" s="1"/>
  <c r="M1523" i="2" s="1"/>
  <c r="M1524" i="2" s="1"/>
  <c r="M1525" i="2" s="1"/>
  <c r="K1448" i="2"/>
  <c r="L1448" i="2"/>
  <c r="K1449" i="2"/>
  <c r="L1449" i="2"/>
  <c r="K1450" i="2"/>
  <c r="L1450" i="2"/>
  <c r="K1451" i="2"/>
  <c r="L1451" i="2"/>
  <c r="K1452" i="2"/>
  <c r="L1452" i="2"/>
  <c r="K1453" i="2"/>
  <c r="L1453" i="2"/>
  <c r="K1454" i="2"/>
  <c r="L1454" i="2"/>
  <c r="K1455" i="2"/>
  <c r="L1455" i="2"/>
  <c r="K1456" i="2"/>
  <c r="L1456" i="2"/>
  <c r="K1457" i="2"/>
  <c r="L1457" i="2"/>
  <c r="K1458" i="2"/>
  <c r="L1458" i="2"/>
  <c r="K1459" i="2"/>
  <c r="L1459" i="2"/>
  <c r="K1460" i="2"/>
  <c r="L1460" i="2"/>
  <c r="K1461" i="2"/>
  <c r="L1461" i="2"/>
  <c r="K1462" i="2"/>
  <c r="L1462" i="2"/>
  <c r="K1463" i="2"/>
  <c r="L1463" i="2"/>
  <c r="K1464" i="2"/>
  <c r="L1464" i="2"/>
  <c r="K1465" i="2"/>
  <c r="L1465" i="2"/>
  <c r="K1466" i="2"/>
  <c r="L1466" i="2"/>
  <c r="K1467" i="2"/>
  <c r="L1467" i="2"/>
  <c r="K1468" i="2"/>
  <c r="L1468" i="2"/>
  <c r="K1469" i="2"/>
  <c r="L1469" i="2"/>
  <c r="K1470" i="2"/>
  <c r="L1470" i="2"/>
  <c r="K1471" i="2"/>
  <c r="L1471" i="2"/>
  <c r="K1472" i="2"/>
  <c r="L1472" i="2"/>
  <c r="K1473" i="2"/>
  <c r="L1473" i="2"/>
  <c r="K1474" i="2"/>
  <c r="L1474" i="2"/>
  <c r="K1475" i="2"/>
  <c r="L1475" i="2"/>
  <c r="K1476" i="2"/>
  <c r="L1476" i="2"/>
  <c r="K1477" i="2"/>
  <c r="L1477" i="2"/>
  <c r="K1478" i="2"/>
  <c r="L1478" i="2"/>
  <c r="K1479" i="2"/>
  <c r="L1479" i="2"/>
  <c r="K1480" i="2"/>
  <c r="L1480" i="2"/>
  <c r="K1481" i="2"/>
  <c r="L1481" i="2"/>
  <c r="K1482" i="2"/>
  <c r="L1482" i="2"/>
  <c r="K1483" i="2"/>
  <c r="L1483" i="2"/>
  <c r="K1484" i="2"/>
  <c r="L1484" i="2"/>
  <c r="K1485" i="2"/>
  <c r="L1485" i="2"/>
  <c r="K1486" i="2"/>
  <c r="L1486" i="2"/>
  <c r="K1487" i="2"/>
  <c r="L1487" i="2"/>
  <c r="K1488" i="2"/>
  <c r="L1488" i="2"/>
  <c r="K1489" i="2"/>
  <c r="L1489" i="2"/>
  <c r="K1490" i="2"/>
  <c r="L1490" i="2"/>
  <c r="K1491" i="2"/>
  <c r="L1491" i="2"/>
  <c r="K1492" i="2"/>
  <c r="L1492" i="2"/>
  <c r="K1493" i="2"/>
  <c r="L1493" i="2"/>
  <c r="K1494" i="2"/>
  <c r="L1494" i="2"/>
  <c r="K1495" i="2"/>
  <c r="L1495" i="2"/>
  <c r="K1496" i="2"/>
  <c r="L1496" i="2"/>
  <c r="K1497" i="2"/>
  <c r="L1497" i="2"/>
  <c r="K1498" i="2"/>
  <c r="L1498" i="2"/>
  <c r="K1499" i="2"/>
  <c r="L1499" i="2"/>
  <c r="K1500" i="2"/>
  <c r="L1500" i="2"/>
  <c r="K1501" i="2"/>
  <c r="L1501" i="2"/>
  <c r="K1502" i="2"/>
  <c r="L1502" i="2"/>
  <c r="K1503" i="2"/>
  <c r="L1503" i="2"/>
  <c r="K1504" i="2"/>
  <c r="L1504" i="2"/>
  <c r="K1505" i="2"/>
  <c r="L1505" i="2"/>
  <c r="K1506" i="2"/>
  <c r="L1506" i="2"/>
  <c r="K1507" i="2"/>
  <c r="L1507" i="2"/>
  <c r="K1508" i="2"/>
  <c r="L1508" i="2"/>
  <c r="K1509" i="2"/>
  <c r="L1509" i="2"/>
  <c r="K1510" i="2"/>
  <c r="L1510" i="2"/>
  <c r="K1511" i="2"/>
  <c r="L1511" i="2"/>
  <c r="K1512" i="2"/>
  <c r="L1512" i="2"/>
  <c r="K1513" i="2"/>
  <c r="L1513" i="2"/>
  <c r="K1514" i="2"/>
  <c r="L1514" i="2"/>
  <c r="K1515" i="2"/>
  <c r="L1515" i="2"/>
  <c r="K1516" i="2"/>
  <c r="L1516" i="2"/>
  <c r="K1517" i="2"/>
  <c r="L1517" i="2"/>
  <c r="K1518" i="2"/>
  <c r="L1518" i="2"/>
  <c r="K1519" i="2"/>
  <c r="L1519" i="2"/>
  <c r="K1520" i="2"/>
  <c r="L1520" i="2"/>
  <c r="K1521" i="2"/>
  <c r="L1521" i="2"/>
  <c r="K1522" i="2"/>
  <c r="L1522" i="2"/>
  <c r="K1523" i="2"/>
  <c r="L1523" i="2"/>
  <c r="K1524" i="2"/>
  <c r="L1524" i="2"/>
  <c r="K1525" i="2"/>
  <c r="L1525" i="2"/>
  <c r="K1526" i="2"/>
  <c r="L1526" i="2"/>
  <c r="M1526" i="2"/>
  <c r="M1527" i="2" s="1"/>
  <c r="M1528" i="2" s="1"/>
  <c r="M1529" i="2" s="1"/>
  <c r="M1530" i="2" s="1"/>
  <c r="M1531" i="2" s="1"/>
  <c r="M1532" i="2" s="1"/>
  <c r="M1533" i="2" s="1"/>
  <c r="M1534" i="2" s="1"/>
  <c r="M1535" i="2" s="1"/>
  <c r="M1536" i="2" s="1"/>
  <c r="M1537" i="2" s="1"/>
  <c r="M1538" i="2" s="1"/>
  <c r="M1539" i="2" s="1"/>
  <c r="M1540" i="2" s="1"/>
  <c r="M1541" i="2" s="1"/>
  <c r="M1542" i="2" s="1"/>
  <c r="M1543" i="2" s="1"/>
  <c r="M1544" i="2" s="1"/>
  <c r="M1545" i="2" s="1"/>
  <c r="K1527" i="2"/>
  <c r="L1527" i="2"/>
  <c r="K1528" i="2"/>
  <c r="L1528" i="2"/>
  <c r="K1529" i="2"/>
  <c r="L1529" i="2"/>
  <c r="K1530" i="2"/>
  <c r="L1530" i="2"/>
  <c r="K1531" i="2"/>
  <c r="L1531" i="2"/>
  <c r="K1532" i="2"/>
  <c r="L1532" i="2"/>
  <c r="K1533" i="2"/>
  <c r="L1533" i="2"/>
  <c r="K1534" i="2"/>
  <c r="L1534" i="2"/>
  <c r="K1535" i="2"/>
  <c r="L1535" i="2"/>
  <c r="K1536" i="2"/>
  <c r="L1536" i="2"/>
  <c r="K1537" i="2"/>
  <c r="L1537" i="2"/>
  <c r="K1538" i="2"/>
  <c r="L1538" i="2"/>
  <c r="K1539" i="2"/>
  <c r="L1539" i="2"/>
  <c r="K1540" i="2"/>
  <c r="L1540" i="2"/>
  <c r="K1541" i="2"/>
  <c r="L1541" i="2"/>
  <c r="K1542" i="2"/>
  <c r="L1542" i="2"/>
  <c r="K1543" i="2"/>
  <c r="L1543" i="2"/>
  <c r="K1544" i="2"/>
  <c r="L1544" i="2"/>
  <c r="K1545" i="2"/>
  <c r="L1545" i="2"/>
  <c r="K1546" i="2"/>
  <c r="L1546" i="2"/>
  <c r="M1546" i="2"/>
  <c r="M1547" i="2" s="1"/>
  <c r="K1547" i="2"/>
  <c r="L1547" i="2"/>
  <c r="K1548" i="2"/>
  <c r="L1548" i="2"/>
  <c r="M1548" i="2"/>
  <c r="M1549" i="2" s="1"/>
  <c r="M1550" i="2" s="1"/>
  <c r="M1551" i="2" s="1"/>
  <c r="M1552" i="2" s="1"/>
  <c r="M1553" i="2" s="1"/>
  <c r="K1549" i="2"/>
  <c r="L1549" i="2"/>
  <c r="K1550" i="2"/>
  <c r="L1550" i="2"/>
  <c r="K1551" i="2"/>
  <c r="L1551" i="2"/>
  <c r="K1552" i="2"/>
  <c r="L1552" i="2"/>
  <c r="K1553" i="2"/>
  <c r="L1553" i="2"/>
  <c r="K1554" i="2"/>
  <c r="L1554" i="2"/>
  <c r="M1554" i="2"/>
  <c r="M1555" i="2" s="1"/>
  <c r="K1555" i="2"/>
  <c r="L1555" i="2"/>
  <c r="K1556" i="2"/>
  <c r="L1556" i="2"/>
  <c r="M1556" i="2"/>
  <c r="M1557" i="2" s="1"/>
  <c r="M1558" i="2" s="1"/>
  <c r="M1559" i="2" s="1"/>
  <c r="M1560" i="2" s="1"/>
  <c r="M1561" i="2" s="1"/>
  <c r="M1562" i="2" s="1"/>
  <c r="K1557" i="2"/>
  <c r="L1557" i="2"/>
  <c r="K1558" i="2"/>
  <c r="L1558" i="2"/>
  <c r="K1559" i="2"/>
  <c r="L1559" i="2"/>
  <c r="K1560" i="2"/>
  <c r="L1560" i="2"/>
  <c r="K1561" i="2"/>
  <c r="L1561" i="2"/>
  <c r="K1562" i="2"/>
  <c r="L1562" i="2"/>
  <c r="K1563" i="2"/>
  <c r="L1563" i="2"/>
  <c r="M1563" i="2"/>
  <c r="M1564" i="2" s="1"/>
  <c r="K1564" i="2"/>
  <c r="L1564" i="2"/>
  <c r="K1565" i="2"/>
  <c r="L1565" i="2"/>
  <c r="M1565" i="2"/>
  <c r="M1566" i="2" s="1"/>
  <c r="K1566" i="2"/>
  <c r="L1566" i="2"/>
  <c r="K1567" i="2"/>
  <c r="L1567" i="2"/>
  <c r="M1567" i="2"/>
  <c r="K1568" i="2"/>
  <c r="L1568" i="2"/>
  <c r="M1568" i="2"/>
  <c r="M1569" i="2" s="1"/>
  <c r="K1569" i="2"/>
  <c r="L1569" i="2"/>
  <c r="K1570" i="2"/>
  <c r="L1570" i="2"/>
  <c r="M1570" i="2"/>
  <c r="M1571" i="2" s="1"/>
  <c r="M1572" i="2" s="1"/>
  <c r="M1573" i="2" s="1"/>
  <c r="M1574" i="2" s="1"/>
  <c r="M1575" i="2" s="1"/>
  <c r="M1576" i="2" s="1"/>
  <c r="M1577" i="2" s="1"/>
  <c r="K1571" i="2"/>
  <c r="L1571" i="2"/>
  <c r="K1572" i="2"/>
  <c r="L1572" i="2"/>
  <c r="K1573" i="2"/>
  <c r="L1573" i="2"/>
  <c r="K1574" i="2"/>
  <c r="L1574" i="2"/>
  <c r="K1575" i="2"/>
  <c r="L1575" i="2"/>
  <c r="K1576" i="2"/>
  <c r="L1576" i="2"/>
  <c r="K1577" i="2"/>
  <c r="L1577" i="2"/>
  <c r="K1578" i="2"/>
  <c r="L1578" i="2"/>
  <c r="M1578" i="2"/>
  <c r="K1579" i="2"/>
  <c r="L1579" i="2"/>
  <c r="M1579" i="2"/>
  <c r="M1580" i="2" s="1"/>
  <c r="M1581" i="2" s="1"/>
  <c r="M1582" i="2" s="1"/>
  <c r="K1580" i="2"/>
  <c r="L1580" i="2"/>
  <c r="K1581" i="2"/>
  <c r="L1581" i="2"/>
  <c r="K1582" i="2"/>
  <c r="L1582" i="2"/>
  <c r="K1583" i="2"/>
  <c r="L1583" i="2"/>
  <c r="M1583" i="2"/>
  <c r="M1584" i="2" s="1"/>
  <c r="M1585" i="2" s="1"/>
  <c r="M1586" i="2" s="1"/>
  <c r="M1587" i="2" s="1"/>
  <c r="M1588" i="2" s="1"/>
  <c r="M1589" i="2" s="1"/>
  <c r="M1590" i="2" s="1"/>
  <c r="M1591" i="2" s="1"/>
  <c r="M1592" i="2" s="1"/>
  <c r="M1593" i="2" s="1"/>
  <c r="M1594" i="2" s="1"/>
  <c r="M1595" i="2" s="1"/>
  <c r="K1584" i="2"/>
  <c r="L1584" i="2"/>
  <c r="K1585" i="2"/>
  <c r="L1585" i="2"/>
  <c r="K1586" i="2"/>
  <c r="L1586" i="2"/>
  <c r="K1587" i="2"/>
  <c r="L1587" i="2"/>
  <c r="K1588" i="2"/>
  <c r="L1588" i="2"/>
  <c r="K1589" i="2"/>
  <c r="L1589" i="2"/>
  <c r="K1590" i="2"/>
  <c r="L1590" i="2"/>
  <c r="K1591" i="2"/>
  <c r="L1591" i="2"/>
  <c r="K1592" i="2"/>
  <c r="L1592" i="2"/>
  <c r="K1593" i="2"/>
  <c r="L1593" i="2"/>
  <c r="K1594" i="2"/>
  <c r="L1594" i="2"/>
  <c r="K1595" i="2"/>
  <c r="L1595" i="2"/>
  <c r="K1596" i="2"/>
  <c r="L1596" i="2"/>
  <c r="M1596" i="2"/>
  <c r="M1597" i="2" s="1"/>
  <c r="M1598" i="2" s="1"/>
  <c r="M1599" i="2" s="1"/>
  <c r="M1600" i="2" s="1"/>
  <c r="M1601" i="2" s="1"/>
  <c r="M1602" i="2" s="1"/>
  <c r="M1603" i="2" s="1"/>
  <c r="M1604" i="2" s="1"/>
  <c r="M1605" i="2" s="1"/>
  <c r="M1606" i="2" s="1"/>
  <c r="M1607" i="2" s="1"/>
  <c r="M1608" i="2" s="1"/>
  <c r="M1609" i="2" s="1"/>
  <c r="M1610" i="2" s="1"/>
  <c r="M1611" i="2" s="1"/>
  <c r="M1612" i="2" s="1"/>
  <c r="M1613" i="2" s="1"/>
  <c r="M1614" i="2" s="1"/>
  <c r="M1615" i="2" s="1"/>
  <c r="M1616" i="2" s="1"/>
  <c r="M1617" i="2" s="1"/>
  <c r="M1618" i="2" s="1"/>
  <c r="M1619" i="2" s="1"/>
  <c r="M1620" i="2" s="1"/>
  <c r="M1621" i="2" s="1"/>
  <c r="M1622" i="2" s="1"/>
  <c r="M1623" i="2" s="1"/>
  <c r="K1597" i="2"/>
  <c r="L1597" i="2"/>
  <c r="K1598" i="2"/>
  <c r="L1598" i="2"/>
  <c r="K1599" i="2"/>
  <c r="L1599" i="2"/>
  <c r="K1600" i="2"/>
  <c r="L1600" i="2"/>
  <c r="K1601" i="2"/>
  <c r="L1601" i="2"/>
  <c r="K1602" i="2"/>
  <c r="L1602" i="2"/>
  <c r="K1603" i="2"/>
  <c r="L1603" i="2"/>
  <c r="K1604" i="2"/>
  <c r="L1604" i="2"/>
  <c r="K1605" i="2"/>
  <c r="L1605" i="2"/>
  <c r="K1606" i="2"/>
  <c r="L1606" i="2"/>
  <c r="K1607" i="2"/>
  <c r="L1607" i="2"/>
  <c r="K1608" i="2"/>
  <c r="L1608" i="2"/>
  <c r="K1609" i="2"/>
  <c r="L1609" i="2"/>
  <c r="K1610" i="2"/>
  <c r="L1610" i="2"/>
  <c r="K1611" i="2"/>
  <c r="L1611" i="2"/>
  <c r="K1612" i="2"/>
  <c r="L1612" i="2"/>
  <c r="K1613" i="2"/>
  <c r="L1613" i="2"/>
  <c r="K1614" i="2"/>
  <c r="L1614" i="2"/>
  <c r="K1615" i="2"/>
  <c r="L1615" i="2"/>
  <c r="K1616" i="2"/>
  <c r="L1616" i="2"/>
  <c r="K1617" i="2"/>
  <c r="L1617" i="2"/>
  <c r="K1618" i="2"/>
  <c r="L1618" i="2"/>
  <c r="K1619" i="2"/>
  <c r="L1619" i="2"/>
  <c r="K1620" i="2"/>
  <c r="L1620" i="2"/>
  <c r="K1621" i="2"/>
  <c r="L1621" i="2"/>
  <c r="K1622" i="2"/>
  <c r="L1622" i="2"/>
  <c r="K1623" i="2"/>
  <c r="L1623" i="2"/>
  <c r="K1624" i="2"/>
  <c r="L1624" i="2"/>
  <c r="M1624" i="2"/>
  <c r="M1625" i="2" s="1"/>
  <c r="M1626" i="2" s="1"/>
  <c r="M1627" i="2" s="1"/>
  <c r="M1628" i="2" s="1"/>
  <c r="M1629" i="2" s="1"/>
  <c r="M1630" i="2" s="1"/>
  <c r="M1631" i="2" s="1"/>
  <c r="M1632" i="2" s="1"/>
  <c r="M1633" i="2" s="1"/>
  <c r="M1634" i="2" s="1"/>
  <c r="M1635" i="2" s="1"/>
  <c r="M1636" i="2" s="1"/>
  <c r="M1637" i="2" s="1"/>
  <c r="M1638" i="2" s="1"/>
  <c r="M1639" i="2" s="1"/>
  <c r="M1640" i="2" s="1"/>
  <c r="M1641" i="2" s="1"/>
  <c r="M1642" i="2" s="1"/>
  <c r="M1643" i="2" s="1"/>
  <c r="M1644" i="2" s="1"/>
  <c r="M1645" i="2" s="1"/>
  <c r="M1646" i="2" s="1"/>
  <c r="M1647" i="2" s="1"/>
  <c r="M1648" i="2" s="1"/>
  <c r="M1649" i="2" s="1"/>
  <c r="M1650" i="2" s="1"/>
  <c r="M1651" i="2" s="1"/>
  <c r="M1652" i="2" s="1"/>
  <c r="M1653" i="2" s="1"/>
  <c r="M1654" i="2" s="1"/>
  <c r="M1655" i="2" s="1"/>
  <c r="M1656" i="2" s="1"/>
  <c r="M1657" i="2" s="1"/>
  <c r="M1658" i="2" s="1"/>
  <c r="M1659" i="2" s="1"/>
  <c r="M1660" i="2" s="1"/>
  <c r="M1661" i="2" s="1"/>
  <c r="M1662" i="2" s="1"/>
  <c r="M1663" i="2" s="1"/>
  <c r="M1664" i="2" s="1"/>
  <c r="M1665" i="2" s="1"/>
  <c r="M1666" i="2" s="1"/>
  <c r="M1667" i="2" s="1"/>
  <c r="M1668" i="2" s="1"/>
  <c r="M1669" i="2" s="1"/>
  <c r="M1670" i="2" s="1"/>
  <c r="M1671" i="2" s="1"/>
  <c r="M1672" i="2" s="1"/>
  <c r="M1673" i="2" s="1"/>
  <c r="M1674" i="2" s="1"/>
  <c r="M1675" i="2" s="1"/>
  <c r="M1676" i="2" s="1"/>
  <c r="M1677" i="2" s="1"/>
  <c r="M1678" i="2" s="1"/>
  <c r="M1679" i="2" s="1"/>
  <c r="M1680" i="2" s="1"/>
  <c r="M1681" i="2" s="1"/>
  <c r="M1682" i="2" s="1"/>
  <c r="M1683" i="2" s="1"/>
  <c r="M1684" i="2" s="1"/>
  <c r="M1685" i="2" s="1"/>
  <c r="M1686" i="2" s="1"/>
  <c r="M1687" i="2" s="1"/>
  <c r="M1688" i="2" s="1"/>
  <c r="M1689" i="2" s="1"/>
  <c r="M1690" i="2" s="1"/>
  <c r="M1691" i="2" s="1"/>
  <c r="M1692" i="2" s="1"/>
  <c r="M1693" i="2" s="1"/>
  <c r="M1694" i="2" s="1"/>
  <c r="M1695" i="2" s="1"/>
  <c r="M1696" i="2" s="1"/>
  <c r="K1625" i="2"/>
  <c r="L1625" i="2"/>
  <c r="K1626" i="2"/>
  <c r="L1626" i="2"/>
  <c r="K1627" i="2"/>
  <c r="L1627" i="2"/>
  <c r="K1628" i="2"/>
  <c r="L1628" i="2"/>
  <c r="K1629" i="2"/>
  <c r="L1629" i="2"/>
  <c r="K1630" i="2"/>
  <c r="L1630" i="2"/>
  <c r="K1631" i="2"/>
  <c r="L1631" i="2"/>
  <c r="K1632" i="2"/>
  <c r="L1632" i="2"/>
  <c r="K1633" i="2"/>
  <c r="L1633" i="2"/>
  <c r="K1634" i="2"/>
  <c r="L1634" i="2"/>
  <c r="K1635" i="2"/>
  <c r="L1635" i="2"/>
  <c r="K1636" i="2"/>
  <c r="L1636" i="2"/>
  <c r="K1637" i="2"/>
  <c r="L1637" i="2"/>
  <c r="K1638" i="2"/>
  <c r="L1638" i="2"/>
  <c r="K1639" i="2"/>
  <c r="L1639" i="2"/>
  <c r="K1640" i="2"/>
  <c r="L1640" i="2"/>
  <c r="K1641" i="2"/>
  <c r="L1641" i="2"/>
  <c r="K1642" i="2"/>
  <c r="L1642" i="2"/>
  <c r="K1643" i="2"/>
  <c r="L1643" i="2"/>
  <c r="K1644" i="2"/>
  <c r="L1644" i="2"/>
  <c r="K1645" i="2"/>
  <c r="L1645" i="2"/>
  <c r="K1646" i="2"/>
  <c r="L1646" i="2"/>
  <c r="K1647" i="2"/>
  <c r="L1647" i="2"/>
  <c r="K1648" i="2"/>
  <c r="L1648" i="2"/>
  <c r="K1649" i="2"/>
  <c r="L1649" i="2"/>
  <c r="K1650" i="2"/>
  <c r="L1650" i="2"/>
  <c r="K1651" i="2"/>
  <c r="L1651" i="2"/>
  <c r="K1652" i="2"/>
  <c r="L1652" i="2"/>
  <c r="K1653" i="2"/>
  <c r="L1653" i="2"/>
  <c r="K1654" i="2"/>
  <c r="L1654" i="2"/>
  <c r="K1655" i="2"/>
  <c r="L1655" i="2"/>
  <c r="K1656" i="2"/>
  <c r="L1656" i="2"/>
  <c r="K1657" i="2"/>
  <c r="L1657" i="2"/>
  <c r="K1658" i="2"/>
  <c r="L1658" i="2"/>
  <c r="K1659" i="2"/>
  <c r="L1659" i="2"/>
  <c r="K1660" i="2"/>
  <c r="L1660" i="2"/>
  <c r="K1661" i="2"/>
  <c r="L1661" i="2"/>
  <c r="K1662" i="2"/>
  <c r="L1662" i="2"/>
  <c r="K1663" i="2"/>
  <c r="L1663" i="2"/>
  <c r="K1664" i="2"/>
  <c r="L1664" i="2"/>
  <c r="K1665" i="2"/>
  <c r="L1665" i="2"/>
  <c r="K1666" i="2"/>
  <c r="L1666" i="2"/>
  <c r="K1667" i="2"/>
  <c r="L1667" i="2"/>
  <c r="K1668" i="2"/>
  <c r="L1668" i="2"/>
  <c r="K1669" i="2"/>
  <c r="L1669" i="2"/>
  <c r="K1670" i="2"/>
  <c r="L1670" i="2"/>
  <c r="K1671" i="2"/>
  <c r="L1671" i="2"/>
  <c r="K1672" i="2"/>
  <c r="L1672" i="2"/>
  <c r="K1673" i="2"/>
  <c r="L1673" i="2"/>
  <c r="K1674" i="2"/>
  <c r="L1674" i="2"/>
  <c r="K1675" i="2"/>
  <c r="L1675" i="2"/>
  <c r="K1676" i="2"/>
  <c r="L1676" i="2"/>
  <c r="K1677" i="2"/>
  <c r="L1677" i="2"/>
  <c r="K1678" i="2"/>
  <c r="L1678" i="2"/>
  <c r="K1679" i="2"/>
  <c r="L1679" i="2"/>
  <c r="K1680" i="2"/>
  <c r="L1680" i="2"/>
  <c r="K1681" i="2"/>
  <c r="L1681" i="2"/>
  <c r="K1682" i="2"/>
  <c r="L1682" i="2"/>
  <c r="K1683" i="2"/>
  <c r="L1683" i="2"/>
  <c r="K1684" i="2"/>
  <c r="L1684" i="2"/>
  <c r="K1685" i="2"/>
  <c r="L1685" i="2"/>
  <c r="K1686" i="2"/>
  <c r="L1686" i="2"/>
  <c r="K1687" i="2"/>
  <c r="L1687" i="2"/>
  <c r="K1688" i="2"/>
  <c r="L1688" i="2"/>
  <c r="K1689" i="2"/>
  <c r="L1689" i="2"/>
  <c r="K1690" i="2"/>
  <c r="L1690" i="2"/>
  <c r="K1691" i="2"/>
  <c r="L1691" i="2"/>
  <c r="K1692" i="2"/>
  <c r="L1692" i="2"/>
  <c r="K1693" i="2"/>
  <c r="L1693" i="2"/>
  <c r="K1694" i="2"/>
  <c r="L1694" i="2"/>
  <c r="K1695" i="2"/>
  <c r="L1695" i="2"/>
  <c r="K1696" i="2"/>
  <c r="L1696" i="2"/>
  <c r="K1697" i="2"/>
  <c r="L1697" i="2"/>
  <c r="K1700" i="2"/>
  <c r="L1700" i="2"/>
  <c r="K1701" i="2"/>
  <c r="L1701" i="2"/>
  <c r="K1702" i="2"/>
  <c r="L1702" i="2"/>
  <c r="K1703" i="2"/>
  <c r="L1703" i="2"/>
  <c r="K1704" i="2"/>
  <c r="L1704" i="2"/>
  <c r="M1704" i="2"/>
  <c r="M1705" i="2" s="1"/>
  <c r="M1706" i="2" s="1"/>
  <c r="M1707" i="2" s="1"/>
  <c r="M1708" i="2" s="1"/>
  <c r="M1709" i="2" s="1"/>
  <c r="M1710" i="2" s="1"/>
  <c r="M1711" i="2" s="1"/>
  <c r="M1712" i="2" s="1"/>
  <c r="M1713" i="2" s="1"/>
  <c r="M1714" i="2" s="1"/>
  <c r="M1715" i="2" s="1"/>
  <c r="M1716" i="2" s="1"/>
  <c r="M1717" i="2" s="1"/>
  <c r="M1718" i="2" s="1"/>
  <c r="M1719" i="2" s="1"/>
  <c r="M1720" i="2" s="1"/>
  <c r="M1721" i="2" s="1"/>
  <c r="M1722" i="2" s="1"/>
  <c r="M1723" i="2" s="1"/>
  <c r="M1724" i="2" s="1"/>
  <c r="M1725" i="2" s="1"/>
  <c r="M1726" i="2" s="1"/>
  <c r="M1727" i="2" s="1"/>
  <c r="M1728" i="2" s="1"/>
  <c r="M1729" i="2" s="1"/>
  <c r="M1730" i="2" s="1"/>
  <c r="M1731" i="2" s="1"/>
  <c r="M1732" i="2" s="1"/>
  <c r="M1733" i="2" s="1"/>
  <c r="M1734" i="2" s="1"/>
  <c r="M1735" i="2" s="1"/>
  <c r="M1736" i="2" s="1"/>
  <c r="M1737" i="2" s="1"/>
  <c r="M1738" i="2" s="1"/>
  <c r="M1739" i="2" s="1"/>
  <c r="M1740" i="2" s="1"/>
  <c r="M1741" i="2" s="1"/>
  <c r="M1742" i="2" s="1"/>
  <c r="M1743" i="2" s="1"/>
  <c r="M1744" i="2" s="1"/>
  <c r="M1745" i="2" s="1"/>
  <c r="M1746" i="2" s="1"/>
  <c r="M1747" i="2" s="1"/>
  <c r="M1748" i="2" s="1"/>
  <c r="M1749" i="2" s="1"/>
  <c r="M1750" i="2" s="1"/>
  <c r="M1751" i="2" s="1"/>
  <c r="M1752" i="2" s="1"/>
  <c r="M1753" i="2" s="1"/>
  <c r="M1754" i="2" s="1"/>
  <c r="M1755" i="2" s="1"/>
  <c r="M1756" i="2" s="1"/>
  <c r="M1757" i="2" s="1"/>
  <c r="M1758" i="2" s="1"/>
  <c r="M1759" i="2" s="1"/>
  <c r="M1760" i="2" s="1"/>
  <c r="K1705" i="2"/>
  <c r="L1705" i="2"/>
  <c r="K1706" i="2"/>
  <c r="L1706" i="2"/>
  <c r="K1707" i="2"/>
  <c r="L1707" i="2"/>
  <c r="K1708" i="2"/>
  <c r="L1708" i="2"/>
  <c r="K1709" i="2"/>
  <c r="L1709" i="2"/>
  <c r="K1710" i="2"/>
  <c r="L1710" i="2"/>
  <c r="K1711" i="2"/>
  <c r="L1711" i="2"/>
  <c r="K1712" i="2"/>
  <c r="L1712" i="2"/>
  <c r="K1713" i="2"/>
  <c r="L1713" i="2"/>
  <c r="K1714" i="2"/>
  <c r="L1714" i="2"/>
  <c r="K1715" i="2"/>
  <c r="L1715" i="2"/>
  <c r="K1716" i="2"/>
  <c r="L1716" i="2"/>
  <c r="K1717" i="2"/>
  <c r="L1717" i="2"/>
  <c r="K1718" i="2"/>
  <c r="L1718" i="2"/>
  <c r="K1719" i="2"/>
  <c r="L1719" i="2"/>
  <c r="K1720" i="2"/>
  <c r="L1720" i="2"/>
  <c r="K1721" i="2"/>
  <c r="L1721" i="2"/>
  <c r="K1722" i="2"/>
  <c r="L1722" i="2"/>
  <c r="K1723" i="2"/>
  <c r="L1723" i="2"/>
  <c r="K1724" i="2"/>
  <c r="L1724" i="2"/>
  <c r="K1725" i="2"/>
  <c r="L1725" i="2"/>
  <c r="K1726" i="2"/>
  <c r="L1726" i="2"/>
  <c r="K1727" i="2"/>
  <c r="L1727" i="2"/>
  <c r="K1728" i="2"/>
  <c r="L1728" i="2"/>
  <c r="K1729" i="2"/>
  <c r="L1729" i="2"/>
  <c r="K1730" i="2"/>
  <c r="L1730" i="2"/>
  <c r="K1731" i="2"/>
  <c r="L1731" i="2"/>
  <c r="K1732" i="2"/>
  <c r="L1732" i="2"/>
  <c r="K1733" i="2"/>
  <c r="L1733" i="2"/>
  <c r="K1734" i="2"/>
  <c r="L1734" i="2"/>
  <c r="K1735" i="2"/>
  <c r="L1735" i="2"/>
  <c r="K1736" i="2"/>
  <c r="L1736" i="2"/>
  <c r="K1737" i="2"/>
  <c r="L1737" i="2"/>
  <c r="K1738" i="2"/>
  <c r="L1738" i="2"/>
  <c r="K1739" i="2"/>
  <c r="L1739" i="2"/>
  <c r="K1740" i="2"/>
  <c r="L1740" i="2"/>
  <c r="K1741" i="2"/>
  <c r="L1741" i="2"/>
  <c r="K1742" i="2"/>
  <c r="L1742" i="2"/>
  <c r="K1743" i="2"/>
  <c r="L1743" i="2"/>
  <c r="K1744" i="2"/>
  <c r="L1744" i="2"/>
  <c r="K1745" i="2"/>
  <c r="L1745" i="2"/>
  <c r="K1746" i="2"/>
  <c r="L1746" i="2"/>
  <c r="K1747" i="2"/>
  <c r="L1747" i="2"/>
  <c r="K1748" i="2"/>
  <c r="L1748" i="2"/>
  <c r="K1749" i="2"/>
  <c r="L1749" i="2"/>
  <c r="K1750" i="2"/>
  <c r="L1750" i="2"/>
  <c r="K1751" i="2"/>
  <c r="L1751" i="2"/>
  <c r="K1752" i="2"/>
  <c r="L1752" i="2"/>
  <c r="K1753" i="2"/>
  <c r="L1753" i="2"/>
  <c r="K1754" i="2"/>
  <c r="L1754" i="2"/>
  <c r="K1755" i="2"/>
  <c r="L1755" i="2"/>
  <c r="K1756" i="2"/>
  <c r="L1756" i="2"/>
  <c r="K1757" i="2"/>
  <c r="L1757" i="2"/>
  <c r="K1758" i="2"/>
  <c r="L1758" i="2"/>
  <c r="K1759" i="2"/>
  <c r="L1759" i="2"/>
  <c r="K1760" i="2"/>
  <c r="L1760" i="2"/>
  <c r="K1761" i="2"/>
  <c r="L1761" i="2"/>
  <c r="M1761" i="2"/>
  <c r="M1762" i="2" s="1"/>
  <c r="M1763" i="2" s="1"/>
  <c r="M1764" i="2" s="1"/>
  <c r="M1765" i="2" s="1"/>
  <c r="M1766" i="2" s="1"/>
  <c r="M1767" i="2" s="1"/>
  <c r="M1768" i="2" s="1"/>
  <c r="M1769" i="2" s="1"/>
  <c r="M1770" i="2" s="1"/>
  <c r="M1771" i="2" s="1"/>
  <c r="M1772" i="2" s="1"/>
  <c r="M1773" i="2" s="1"/>
  <c r="M1774" i="2" s="1"/>
  <c r="M1775" i="2" s="1"/>
  <c r="M1776" i="2" s="1"/>
  <c r="M1777" i="2" s="1"/>
  <c r="M1778" i="2" s="1"/>
  <c r="M1779" i="2" s="1"/>
  <c r="M1780" i="2" s="1"/>
  <c r="M1781" i="2" s="1"/>
  <c r="M1782" i="2" s="1"/>
  <c r="K1762" i="2"/>
  <c r="L1762" i="2"/>
  <c r="K1763" i="2"/>
  <c r="L1763" i="2"/>
  <c r="K1764" i="2"/>
  <c r="L1764" i="2"/>
  <c r="K1765" i="2"/>
  <c r="L1765" i="2"/>
  <c r="K1766" i="2"/>
  <c r="L1766" i="2"/>
  <c r="K1767" i="2"/>
  <c r="L1767" i="2"/>
  <c r="K1768" i="2"/>
  <c r="L1768" i="2"/>
  <c r="K1769" i="2"/>
  <c r="L1769" i="2"/>
  <c r="K1770" i="2"/>
  <c r="L1770" i="2"/>
  <c r="K1771" i="2"/>
  <c r="L1771" i="2"/>
  <c r="K1772" i="2"/>
  <c r="L1772" i="2"/>
  <c r="K1773" i="2"/>
  <c r="L1773" i="2"/>
  <c r="K1774" i="2"/>
  <c r="L1774" i="2"/>
  <c r="K1775" i="2"/>
  <c r="L1775" i="2"/>
  <c r="K1776" i="2"/>
  <c r="L1776" i="2"/>
  <c r="K1777" i="2"/>
  <c r="L1777" i="2"/>
  <c r="K1778" i="2"/>
  <c r="L1778" i="2"/>
  <c r="K1779" i="2"/>
  <c r="L1779" i="2"/>
  <c r="K1780" i="2"/>
  <c r="L1780" i="2"/>
  <c r="K1781" i="2"/>
  <c r="L1781" i="2"/>
  <c r="K1782" i="2"/>
  <c r="L1782" i="2"/>
  <c r="K1783" i="2"/>
  <c r="L1783" i="2"/>
  <c r="K1784" i="2"/>
  <c r="L1784" i="2"/>
  <c r="K1785" i="2"/>
  <c r="L1785" i="2"/>
  <c r="K1786" i="2"/>
  <c r="L1786" i="2"/>
  <c r="K1787" i="2"/>
  <c r="L1787" i="2"/>
  <c r="K1788" i="2"/>
  <c r="L1788" i="2"/>
  <c r="K1789" i="2"/>
  <c r="L1789" i="2"/>
  <c r="K1792" i="2"/>
  <c r="L1792" i="2"/>
  <c r="K1793" i="2"/>
  <c r="L1793" i="2"/>
  <c r="K1794" i="2"/>
  <c r="L1794" i="2"/>
  <c r="K1805" i="2"/>
  <c r="L1805" i="2"/>
  <c r="M1805" i="2"/>
  <c r="K1806" i="2"/>
  <c r="L1806" i="2"/>
  <c r="M1806" i="2"/>
  <c r="M1807" i="2" s="1"/>
  <c r="M1808" i="2" s="1"/>
  <c r="K1807" i="2"/>
  <c r="L1807" i="2"/>
  <c r="K1808" i="2"/>
  <c r="L1808" i="2"/>
  <c r="K1809" i="2"/>
  <c r="L1809" i="2"/>
  <c r="M1809" i="2"/>
  <c r="K1810" i="2"/>
  <c r="L1810" i="2"/>
  <c r="M1810" i="2"/>
  <c r="K1811" i="2"/>
  <c r="L1811" i="2"/>
  <c r="M1811" i="2"/>
  <c r="K1812" i="2"/>
  <c r="L1812" i="2"/>
  <c r="M1812" i="2"/>
  <c r="K1813" i="2"/>
  <c r="L1813" i="2"/>
  <c r="M1813" i="2"/>
  <c r="K1814" i="2"/>
  <c r="L1814" i="2"/>
  <c r="M1814" i="2"/>
  <c r="K1815" i="2"/>
  <c r="L1815" i="2"/>
  <c r="M1815" i="2"/>
  <c r="K1816" i="2"/>
  <c r="L1816" i="2"/>
  <c r="M1816" i="2"/>
  <c r="K1817" i="2"/>
  <c r="L1817" i="2"/>
  <c r="M1817" i="2"/>
  <c r="K1818" i="2"/>
  <c r="L1818" i="2"/>
  <c r="M1818" i="2"/>
  <c r="M1819" i="2" s="1"/>
  <c r="M1820" i="2" s="1"/>
  <c r="K1819" i="2"/>
  <c r="L1819" i="2"/>
  <c r="K1820" i="2"/>
  <c r="L1820" i="2"/>
  <c r="K1821" i="2"/>
  <c r="L1821" i="2"/>
  <c r="M1821" i="2"/>
  <c r="K1822" i="2"/>
  <c r="L1822" i="2"/>
  <c r="M1822" i="2"/>
  <c r="M1823" i="2" s="1"/>
  <c r="K1823" i="2"/>
  <c r="L1823" i="2"/>
  <c r="K1824" i="2"/>
  <c r="L1824" i="2"/>
  <c r="M1824" i="2"/>
  <c r="K1825" i="2"/>
  <c r="L1825" i="2"/>
  <c r="M1825" i="2"/>
  <c r="K1826" i="2"/>
  <c r="L1826" i="2"/>
  <c r="M1826" i="2"/>
  <c r="K1827" i="2"/>
  <c r="L1827" i="2"/>
  <c r="M1827" i="2"/>
  <c r="K1828" i="2"/>
  <c r="L1828" i="2"/>
  <c r="M1828" i="2"/>
  <c r="K1829" i="2"/>
  <c r="L1829" i="2"/>
  <c r="M1829" i="2"/>
  <c r="M1830" i="2" s="1"/>
  <c r="K1830" i="2"/>
  <c r="L1830" i="2"/>
  <c r="K1831" i="2"/>
  <c r="L1831" i="2"/>
  <c r="M1831" i="2"/>
  <c r="K1832" i="2"/>
  <c r="L1832" i="2"/>
  <c r="M1832" i="2"/>
  <c r="K1833" i="2"/>
  <c r="L1833" i="2"/>
  <c r="M1833" i="2"/>
  <c r="K1834" i="2"/>
  <c r="L1834" i="2"/>
  <c r="M1834" i="2"/>
  <c r="K1835" i="2"/>
  <c r="L1835" i="2"/>
  <c r="M1835" i="2"/>
  <c r="K1836" i="2"/>
  <c r="L1836" i="2"/>
  <c r="M1836" i="2"/>
  <c r="K1837" i="2"/>
  <c r="L1837" i="2"/>
  <c r="M1837" i="2"/>
  <c r="K1838" i="2"/>
  <c r="L1838" i="2"/>
  <c r="M1838" i="2"/>
  <c r="K1839" i="2"/>
  <c r="L1839" i="2"/>
  <c r="M1839" i="2"/>
  <c r="K1840" i="2"/>
  <c r="L1840" i="2"/>
  <c r="M1840" i="2"/>
  <c r="K1841" i="2"/>
  <c r="L1841" i="2"/>
  <c r="M1841" i="2"/>
  <c r="K1842" i="2"/>
  <c r="L1842" i="2"/>
  <c r="M1842" i="2"/>
  <c r="K1843" i="2"/>
  <c r="L1843" i="2"/>
  <c r="M1843" i="2"/>
  <c r="K1844" i="2"/>
  <c r="L1844" i="2"/>
  <c r="M1844" i="2"/>
  <c r="K1845" i="2"/>
  <c r="L1845" i="2"/>
  <c r="M1845" i="2"/>
  <c r="K1846" i="2"/>
  <c r="L1846" i="2"/>
  <c r="M1846" i="2"/>
  <c r="K1847" i="2"/>
  <c r="L1847" i="2"/>
  <c r="M1847" i="2"/>
  <c r="K1848" i="2"/>
  <c r="L1848" i="2"/>
  <c r="M1848" i="2"/>
  <c r="K1849" i="2"/>
  <c r="L1849" i="2"/>
  <c r="M1849" i="2"/>
  <c r="K1850" i="2"/>
  <c r="L1850" i="2"/>
  <c r="M1850" i="2"/>
  <c r="K1851" i="2"/>
  <c r="L1851" i="2"/>
  <c r="M1851" i="2"/>
  <c r="M1852" i="2" s="1"/>
  <c r="M1853" i="2" s="1"/>
  <c r="M1854" i="2" s="1"/>
  <c r="M1855" i="2" s="1"/>
  <c r="K1852" i="2"/>
  <c r="L1852" i="2"/>
  <c r="K1853" i="2"/>
  <c r="L1853" i="2"/>
  <c r="K1854" i="2"/>
  <c r="L1854" i="2"/>
  <c r="K1855" i="2"/>
  <c r="L1855" i="2"/>
  <c r="K1856" i="2"/>
  <c r="L1856" i="2"/>
  <c r="M1856" i="2"/>
  <c r="K1857" i="2"/>
  <c r="L1857" i="2"/>
  <c r="M1857" i="2"/>
  <c r="M1858" i="2" s="1"/>
  <c r="K1858" i="2"/>
  <c r="L1858" i="2"/>
  <c r="K1859" i="2"/>
  <c r="L1859" i="2"/>
  <c r="M1859" i="2"/>
  <c r="K1860" i="2"/>
  <c r="L1860" i="2"/>
  <c r="M1860" i="2"/>
  <c r="K1861" i="2"/>
  <c r="L1861" i="2"/>
  <c r="M1861" i="2"/>
  <c r="K1862" i="2"/>
  <c r="L1862" i="2"/>
  <c r="M1862" i="2"/>
  <c r="M1863" i="2" s="1"/>
  <c r="K1863" i="2"/>
  <c r="L1863" i="2"/>
  <c r="K1864" i="2"/>
  <c r="L1864" i="2"/>
  <c r="M1864" i="2"/>
  <c r="K1865" i="2"/>
  <c r="L1865" i="2"/>
  <c r="M1865" i="2"/>
  <c r="M1866" i="2" s="1"/>
  <c r="K1866" i="2"/>
  <c r="L1866" i="2"/>
  <c r="K1867" i="2"/>
  <c r="L1867" i="2"/>
  <c r="M1867" i="2"/>
  <c r="K1868" i="2"/>
  <c r="L1868" i="2"/>
  <c r="M1868" i="2"/>
  <c r="M1869" i="2" s="1"/>
  <c r="K1869" i="2"/>
  <c r="L1869" i="2"/>
  <c r="K1870" i="2"/>
  <c r="L1870" i="2"/>
  <c r="M1870" i="2"/>
  <c r="K1871" i="2"/>
  <c r="L1871" i="2"/>
  <c r="M1871" i="2"/>
  <c r="M1872" i="2" s="1"/>
  <c r="K1872" i="2"/>
  <c r="L1872" i="2"/>
  <c r="K1873" i="2"/>
  <c r="L1873" i="2"/>
  <c r="M1873" i="2"/>
  <c r="K1874" i="2"/>
  <c r="L1874" i="2"/>
  <c r="M1874" i="2"/>
  <c r="K1875" i="2"/>
  <c r="L1875" i="2"/>
  <c r="M1875" i="2"/>
  <c r="K1876" i="2"/>
  <c r="L1876" i="2"/>
  <c r="M1876" i="2"/>
  <c r="M1877" i="2" s="1"/>
  <c r="K1877" i="2"/>
  <c r="L1877" i="2"/>
  <c r="K1878" i="2"/>
  <c r="L1878" i="2"/>
  <c r="M1878" i="2"/>
  <c r="K1879" i="2"/>
  <c r="L1879" i="2"/>
  <c r="M1879" i="2"/>
  <c r="K1880" i="2"/>
  <c r="L1880" i="2"/>
  <c r="M1880" i="2"/>
  <c r="K1881" i="2"/>
  <c r="L1881" i="2"/>
  <c r="M1881" i="2"/>
  <c r="K1882" i="2"/>
  <c r="L1882" i="2"/>
  <c r="M1882" i="2"/>
  <c r="K1883" i="2"/>
  <c r="L1883" i="2"/>
  <c r="M1883" i="2"/>
  <c r="K1884" i="2"/>
  <c r="L1884" i="2"/>
  <c r="M1884" i="2"/>
  <c r="M1885" i="2" s="1"/>
  <c r="M1886" i="2" s="1"/>
  <c r="K1885" i="2"/>
  <c r="L1885" i="2"/>
  <c r="K1886" i="2"/>
  <c r="L1886" i="2"/>
  <c r="K1887" i="2"/>
  <c r="L1887" i="2"/>
  <c r="M1887" i="2"/>
  <c r="K1888" i="2"/>
  <c r="L1888" i="2"/>
  <c r="M1888" i="2"/>
  <c r="K1889" i="2"/>
  <c r="L1889" i="2"/>
  <c r="M1889" i="2"/>
  <c r="K1890" i="2"/>
  <c r="L1890" i="2"/>
  <c r="M1890" i="2"/>
  <c r="K1891" i="2"/>
  <c r="L1891" i="2"/>
  <c r="M1891" i="2"/>
  <c r="K1892" i="2"/>
  <c r="L1892" i="2"/>
  <c r="M1892" i="2"/>
  <c r="K1893" i="2"/>
  <c r="L1893" i="2"/>
  <c r="M1893" i="2"/>
  <c r="K1894" i="2"/>
  <c r="L1894" i="2"/>
  <c r="M1894" i="2"/>
  <c r="K1895" i="2"/>
  <c r="L1895" i="2"/>
  <c r="M1895" i="2"/>
  <c r="K1896" i="2"/>
  <c r="L1896" i="2"/>
  <c r="M1896" i="2"/>
  <c r="M1897" i="2" s="1"/>
  <c r="K1897" i="2"/>
  <c r="L1897" i="2"/>
  <c r="K1898" i="2"/>
  <c r="L1898" i="2"/>
  <c r="M1898" i="2"/>
  <c r="K1899" i="2"/>
  <c r="L1899" i="2"/>
  <c r="M1899" i="2"/>
  <c r="M1900" i="2" s="1"/>
  <c r="K1900" i="2"/>
  <c r="L1900" i="2"/>
  <c r="K1901" i="2"/>
  <c r="L1901" i="2"/>
  <c r="M1901" i="2"/>
  <c r="K1902" i="2"/>
  <c r="L1902" i="2"/>
  <c r="M1902" i="2"/>
  <c r="K1903" i="2"/>
  <c r="L1903" i="2"/>
  <c r="M1903" i="2"/>
  <c r="K1904" i="2"/>
  <c r="L1904" i="2"/>
  <c r="M1904" i="2"/>
  <c r="K1905" i="2"/>
  <c r="L1905" i="2"/>
  <c r="M1905" i="2"/>
  <c r="M1906" i="2" s="1"/>
  <c r="K1906" i="2"/>
  <c r="L1906" i="2"/>
  <c r="K1907" i="2"/>
  <c r="L1907" i="2"/>
  <c r="M1907" i="2"/>
  <c r="K1908" i="2"/>
  <c r="L1908" i="2"/>
  <c r="M1908" i="2"/>
  <c r="M1909" i="2" s="1"/>
  <c r="K1909" i="2"/>
  <c r="L1909" i="2"/>
  <c r="K1910" i="2"/>
  <c r="L1910" i="2"/>
  <c r="M1910" i="2"/>
  <c r="K1911" i="2"/>
  <c r="L1911" i="2"/>
  <c r="M1911" i="2"/>
  <c r="M1912" i="2" s="1"/>
  <c r="K1912" i="2"/>
  <c r="L1912" i="2"/>
  <c r="K1913" i="2"/>
  <c r="L1913" i="2"/>
  <c r="M1913" i="2"/>
  <c r="K1914" i="2"/>
  <c r="L1914" i="2"/>
  <c r="M1914" i="2"/>
  <c r="M1915" i="2" s="1"/>
  <c r="K1915" i="2"/>
  <c r="L1915" i="2"/>
  <c r="K1916" i="2"/>
  <c r="L1916" i="2"/>
  <c r="M1916" i="2"/>
  <c r="K1917" i="2"/>
  <c r="L1917" i="2"/>
  <c r="M1917" i="2"/>
  <c r="K1918" i="2"/>
  <c r="L1918" i="2"/>
  <c r="M1918" i="2"/>
  <c r="K1919" i="2"/>
  <c r="L1919" i="2"/>
  <c r="M1919" i="2"/>
  <c r="K1920" i="2"/>
  <c r="L1920" i="2"/>
  <c r="M1920" i="2"/>
  <c r="K1921" i="2"/>
  <c r="L1921" i="2"/>
  <c r="M1921" i="2"/>
  <c r="M1922" i="2" s="1"/>
  <c r="M1923" i="2" s="1"/>
  <c r="K1922" i="2"/>
  <c r="L1922" i="2"/>
  <c r="K1923" i="2"/>
  <c r="L1923" i="2"/>
  <c r="K1924" i="2"/>
  <c r="L1924" i="2"/>
  <c r="M1924" i="2"/>
  <c r="K1925" i="2"/>
  <c r="L1925" i="2"/>
  <c r="M1925" i="2"/>
  <c r="M1926" i="2" s="1"/>
  <c r="K1926" i="2"/>
  <c r="L1926" i="2"/>
  <c r="K1927" i="2"/>
  <c r="L1927" i="2"/>
  <c r="M1927" i="2"/>
  <c r="K1928" i="2"/>
  <c r="L1928" i="2"/>
  <c r="M1928" i="2"/>
  <c r="M1929" i="2" s="1"/>
  <c r="K1929" i="2"/>
  <c r="L1929" i="2"/>
  <c r="K1930" i="2"/>
  <c r="L1930" i="2"/>
  <c r="M1930" i="2"/>
  <c r="K1931" i="2"/>
  <c r="L1931" i="2"/>
  <c r="M1931" i="2"/>
  <c r="M1932" i="2" s="1"/>
  <c r="K1932" i="2"/>
  <c r="L1932" i="2"/>
  <c r="K1933" i="2"/>
  <c r="L1933" i="2"/>
  <c r="M1933" i="2"/>
  <c r="K1934" i="2"/>
  <c r="L1934" i="2"/>
  <c r="M1934" i="2"/>
  <c r="M1935" i="2" s="1"/>
  <c r="M1936" i="2" s="1"/>
  <c r="M1937" i="2" s="1"/>
  <c r="K1935" i="2"/>
  <c r="L1935" i="2"/>
  <c r="K1936" i="2"/>
  <c r="L1936" i="2"/>
  <c r="K1937" i="2"/>
  <c r="L1937" i="2"/>
  <c r="K1938" i="2"/>
  <c r="L1938" i="2"/>
  <c r="M1938" i="2"/>
  <c r="K1939" i="2"/>
  <c r="L1939" i="2"/>
  <c r="M1939" i="2"/>
  <c r="M1940" i="2" s="1"/>
  <c r="K1940" i="2"/>
  <c r="L1940" i="2"/>
  <c r="K1941" i="2"/>
  <c r="L1941" i="2"/>
  <c r="M1941" i="2"/>
  <c r="K1942" i="2"/>
  <c r="L1942" i="2"/>
  <c r="M1942" i="2"/>
  <c r="M1943" i="2" s="1"/>
  <c r="K1943" i="2"/>
  <c r="L1943" i="2"/>
  <c r="K1944" i="2"/>
  <c r="L1944" i="2"/>
  <c r="M1944" i="2"/>
  <c r="K1945" i="2"/>
  <c r="L1945" i="2"/>
  <c r="M1945" i="2"/>
  <c r="M1946" i="2" s="1"/>
  <c r="K1946" i="2"/>
  <c r="L1946" i="2"/>
  <c r="K1947" i="2"/>
  <c r="L1947" i="2"/>
  <c r="M1947" i="2"/>
  <c r="K1948" i="2"/>
  <c r="L1948" i="2"/>
  <c r="M1948" i="2"/>
  <c r="M1949" i="2" s="1"/>
  <c r="K1949" i="2"/>
  <c r="L1949" i="2"/>
  <c r="K1950" i="2"/>
  <c r="L1950" i="2"/>
  <c r="M1950" i="2"/>
  <c r="K1951" i="2"/>
  <c r="L1951" i="2"/>
  <c r="M1951" i="2"/>
  <c r="M1952" i="2" s="1"/>
  <c r="K1952" i="2"/>
  <c r="L1952" i="2"/>
  <c r="K1953" i="2"/>
  <c r="L1953" i="2"/>
  <c r="M1953" i="2"/>
  <c r="K1954" i="2"/>
  <c r="L1954" i="2"/>
  <c r="M1954" i="2"/>
  <c r="K1955" i="2"/>
  <c r="L1955" i="2"/>
  <c r="M1955" i="2"/>
  <c r="K1956" i="2"/>
  <c r="L1956" i="2"/>
  <c r="M1956" i="2"/>
  <c r="K1957" i="2"/>
  <c r="L1957" i="2"/>
  <c r="M1957" i="2"/>
  <c r="K1958" i="2"/>
  <c r="L1958" i="2"/>
  <c r="M1958" i="2"/>
  <c r="K1959" i="2"/>
  <c r="L1959" i="2"/>
  <c r="M1959" i="2"/>
  <c r="K1960" i="2"/>
  <c r="L1960" i="2"/>
  <c r="M1960" i="2"/>
  <c r="K1961" i="2"/>
  <c r="L1961" i="2"/>
  <c r="M1961" i="2"/>
  <c r="K1962" i="2"/>
  <c r="L1962" i="2"/>
  <c r="M1962" i="2"/>
  <c r="K1963" i="2"/>
  <c r="L1963" i="2"/>
  <c r="M1963" i="2"/>
  <c r="K1964" i="2"/>
  <c r="L1964" i="2"/>
  <c r="M1964" i="2"/>
  <c r="K1965" i="2"/>
  <c r="L1965" i="2"/>
  <c r="M1965" i="2"/>
  <c r="K1966" i="2"/>
  <c r="L1966" i="2"/>
  <c r="M1966" i="2"/>
  <c r="K1967" i="2"/>
  <c r="L1967" i="2"/>
  <c r="M1967" i="2"/>
  <c r="K1968" i="2"/>
  <c r="L1968" i="2"/>
  <c r="M1968" i="2"/>
  <c r="K1969" i="2"/>
  <c r="L1969" i="2"/>
  <c r="M1969" i="2"/>
  <c r="K1970" i="2"/>
  <c r="L1970" i="2"/>
  <c r="M1970" i="2"/>
  <c r="K1971" i="2"/>
  <c r="L1971" i="2"/>
  <c r="M1971" i="2"/>
  <c r="K1972" i="2"/>
  <c r="L1972" i="2"/>
  <c r="M1972" i="2"/>
  <c r="M1973" i="2" s="1"/>
  <c r="K1973" i="2"/>
  <c r="L1973" i="2"/>
  <c r="K1974" i="2"/>
  <c r="L1974" i="2"/>
  <c r="M1974" i="2"/>
  <c r="K1975" i="2"/>
  <c r="L1975" i="2"/>
  <c r="M1975" i="2"/>
  <c r="M1976" i="2" s="1"/>
  <c r="K1976" i="2"/>
  <c r="L1976" i="2"/>
  <c r="K1977" i="2"/>
  <c r="L1977" i="2"/>
  <c r="M1977" i="2"/>
  <c r="K1978" i="2"/>
  <c r="L1978" i="2"/>
  <c r="M1978" i="2"/>
  <c r="K1979" i="2"/>
  <c r="L1979" i="2"/>
  <c r="M1979" i="2"/>
  <c r="M1980" i="2" s="1"/>
  <c r="K1980" i="2"/>
  <c r="L1980" i="2"/>
  <c r="K1981" i="2"/>
  <c r="L1981" i="2"/>
  <c r="M1981" i="2"/>
  <c r="K1982" i="2"/>
  <c r="L1982" i="2"/>
  <c r="M1982" i="2"/>
  <c r="K1983" i="2"/>
  <c r="L1983" i="2"/>
  <c r="M1983" i="2"/>
  <c r="K1984" i="2"/>
  <c r="L1984" i="2"/>
  <c r="M1984" i="2"/>
  <c r="K1985" i="2"/>
  <c r="L1985" i="2"/>
  <c r="M1985" i="2"/>
  <c r="M1986" i="2" s="1"/>
  <c r="K1986" i="2"/>
  <c r="L1986" i="2"/>
  <c r="K1987" i="2"/>
  <c r="L1987" i="2"/>
  <c r="M1987" i="2"/>
  <c r="K1988" i="2"/>
  <c r="L1988" i="2"/>
  <c r="M1988" i="2"/>
  <c r="K1989" i="2"/>
  <c r="L1989" i="2"/>
  <c r="M1989" i="2"/>
  <c r="K1990" i="2"/>
  <c r="L1990" i="2"/>
  <c r="M1990" i="2"/>
  <c r="K1991" i="2"/>
  <c r="L1991" i="2"/>
  <c r="M1991" i="2"/>
  <c r="K1992" i="2"/>
  <c r="L1992" i="2"/>
  <c r="M1992" i="2"/>
  <c r="K1993" i="2"/>
  <c r="L1993" i="2"/>
  <c r="M1993" i="2"/>
  <c r="M1994" i="2" s="1"/>
  <c r="K1994" i="2"/>
  <c r="L1994" i="2"/>
  <c r="K1995" i="2"/>
  <c r="L1995" i="2"/>
  <c r="M1995" i="2"/>
  <c r="K1996" i="2"/>
  <c r="L1996" i="2"/>
  <c r="M1996" i="2"/>
  <c r="K1997" i="2"/>
  <c r="L1997" i="2"/>
  <c r="M1997" i="2"/>
  <c r="K1998" i="2"/>
  <c r="L1998" i="2"/>
  <c r="M1998" i="2"/>
  <c r="K1999" i="2"/>
  <c r="L1999" i="2"/>
  <c r="M1999" i="2"/>
  <c r="K2000" i="2"/>
  <c r="L2000" i="2"/>
  <c r="M2000" i="2"/>
  <c r="K2001" i="2"/>
  <c r="L2001" i="2"/>
  <c r="M2001" i="2"/>
  <c r="K2002" i="2"/>
  <c r="L2002" i="2"/>
  <c r="M2002" i="2"/>
  <c r="K2003" i="2"/>
  <c r="L2003" i="2"/>
  <c r="M2003" i="2"/>
  <c r="K2004" i="2"/>
  <c r="L2004" i="2"/>
  <c r="M2004" i="2"/>
  <c r="M2005" i="2" s="1"/>
  <c r="K2005" i="2"/>
  <c r="L2005" i="2"/>
  <c r="K2006" i="2"/>
  <c r="L2006" i="2"/>
  <c r="M2006" i="2"/>
  <c r="K2007" i="2"/>
  <c r="L2007" i="2"/>
  <c r="M2007" i="2"/>
  <c r="K2008" i="2"/>
  <c r="L2008" i="2"/>
  <c r="M2008" i="2"/>
  <c r="K2009" i="2"/>
  <c r="L2009" i="2"/>
  <c r="M2009" i="2"/>
  <c r="K2010" i="2"/>
  <c r="L2010" i="2"/>
  <c r="M2010" i="2"/>
  <c r="K2011" i="2"/>
  <c r="L2011" i="2"/>
  <c r="M2011" i="2"/>
  <c r="K2012" i="2"/>
  <c r="L2012" i="2"/>
  <c r="M2012" i="2"/>
  <c r="M2013" i="2" s="1"/>
  <c r="M2014" i="2" s="1"/>
  <c r="M2015" i="2" s="1"/>
  <c r="K2013" i="2"/>
  <c r="L2013" i="2"/>
  <c r="K2014" i="2"/>
  <c r="L2014" i="2"/>
  <c r="K2015" i="2"/>
  <c r="L2015" i="2"/>
  <c r="K2016" i="2"/>
  <c r="L2016" i="2"/>
  <c r="M2016" i="2"/>
  <c r="K2017" i="2"/>
  <c r="L2017" i="2"/>
  <c r="M2017" i="2"/>
  <c r="K2018" i="2"/>
  <c r="L2018" i="2"/>
  <c r="M2018" i="2"/>
  <c r="K2019" i="2"/>
  <c r="L2019" i="2"/>
  <c r="M2019" i="2"/>
  <c r="K2020" i="2"/>
  <c r="L2020" i="2"/>
  <c r="M2020" i="2"/>
  <c r="K2021" i="2"/>
  <c r="L2021" i="2"/>
  <c r="M2021" i="2"/>
  <c r="K2022" i="2"/>
  <c r="L2022" i="2"/>
  <c r="M2022" i="2"/>
  <c r="K2023" i="2"/>
  <c r="L2023" i="2"/>
  <c r="M2023" i="2"/>
  <c r="K2024" i="2"/>
  <c r="L2024" i="2"/>
  <c r="M2024" i="2"/>
  <c r="K2025" i="2"/>
  <c r="L2025" i="2"/>
  <c r="M2025" i="2"/>
  <c r="K2026" i="2"/>
  <c r="L2026" i="2"/>
  <c r="M2026" i="2"/>
  <c r="K2027" i="2"/>
  <c r="L2027" i="2"/>
  <c r="M2027" i="2"/>
  <c r="K2028" i="2"/>
  <c r="L2028" i="2"/>
  <c r="M2028" i="2"/>
  <c r="K2029" i="2"/>
  <c r="L2029" i="2"/>
  <c r="M2029" i="2"/>
  <c r="K2030" i="2"/>
  <c r="L2030" i="2"/>
  <c r="M2030" i="2"/>
  <c r="K2031" i="2"/>
  <c r="L2031" i="2"/>
  <c r="M2031" i="2"/>
  <c r="K2032" i="2"/>
  <c r="L2032" i="2"/>
  <c r="M2032" i="2"/>
  <c r="K2033" i="2"/>
  <c r="L2033" i="2"/>
  <c r="M2033" i="2"/>
  <c r="K2034" i="2"/>
  <c r="L2034" i="2"/>
  <c r="M2034" i="2"/>
  <c r="K2035" i="2"/>
  <c r="L2035" i="2"/>
  <c r="M2035" i="2"/>
  <c r="M2036" i="2" s="1"/>
  <c r="K2036" i="2"/>
  <c r="L2036" i="2"/>
  <c r="K2037" i="2"/>
  <c r="L2037" i="2"/>
  <c r="M2037" i="2"/>
  <c r="K2038" i="2"/>
  <c r="L2038" i="2"/>
  <c r="M2038" i="2"/>
  <c r="M2039" i="2" s="1"/>
  <c r="M2040" i="2" s="1"/>
  <c r="K2039" i="2"/>
  <c r="L2039" i="2"/>
  <c r="K2040" i="2"/>
  <c r="L2040" i="2"/>
  <c r="K2041" i="2"/>
  <c r="L2041" i="2"/>
  <c r="M2041" i="2"/>
  <c r="M2042" i="2" s="1"/>
  <c r="M2043" i="2" s="1"/>
  <c r="M2044" i="2" s="1"/>
  <c r="M2045" i="2" s="1"/>
  <c r="M2046" i="2" s="1"/>
  <c r="M2047" i="2" s="1"/>
  <c r="M2048" i="2" s="1"/>
  <c r="M2049" i="2" s="1"/>
  <c r="M2050" i="2" s="1"/>
  <c r="K2042" i="2"/>
  <c r="L2042" i="2"/>
  <c r="K2043" i="2"/>
  <c r="L2043" i="2"/>
  <c r="K2044" i="2"/>
  <c r="L2044" i="2"/>
  <c r="K2045" i="2"/>
  <c r="L2045" i="2"/>
  <c r="K2046" i="2"/>
  <c r="L2046" i="2"/>
  <c r="K2047" i="2"/>
  <c r="L2047" i="2"/>
  <c r="K2048" i="2"/>
  <c r="L2048" i="2"/>
  <c r="K2049" i="2"/>
  <c r="L2049" i="2"/>
  <c r="K2050" i="2"/>
  <c r="L2050" i="2"/>
  <c r="K2051" i="2"/>
  <c r="L2051" i="2"/>
  <c r="M2051" i="2"/>
  <c r="M2052" i="2" s="1"/>
  <c r="M2053" i="2" s="1"/>
  <c r="M2054" i="2" s="1"/>
  <c r="M2055" i="2" s="1"/>
  <c r="M2056" i="2" s="1"/>
  <c r="M2057" i="2" s="1"/>
  <c r="M2058" i="2" s="1"/>
  <c r="M2059" i="2" s="1"/>
  <c r="K2052" i="2"/>
  <c r="L2052" i="2"/>
  <c r="K2053" i="2"/>
  <c r="L2053" i="2"/>
  <c r="K2054" i="2"/>
  <c r="L2054" i="2"/>
  <c r="K2055" i="2"/>
  <c r="L2055" i="2"/>
  <c r="K2056" i="2"/>
  <c r="L2056" i="2"/>
  <c r="K2057" i="2"/>
  <c r="L2057" i="2"/>
  <c r="K2058" i="2"/>
  <c r="L2058" i="2"/>
  <c r="K2059" i="2"/>
  <c r="L2059" i="2"/>
  <c r="K2060" i="2"/>
  <c r="L2060" i="2"/>
  <c r="M2060" i="2"/>
  <c r="M2061" i="2" s="1"/>
  <c r="M2062" i="2" s="1"/>
  <c r="M2063" i="2" s="1"/>
  <c r="M2064" i="2" s="1"/>
  <c r="M2065" i="2" s="1"/>
  <c r="M2066" i="2" s="1"/>
  <c r="M2067" i="2" s="1"/>
  <c r="M2068" i="2" s="1"/>
  <c r="K2061" i="2"/>
  <c r="L2061" i="2"/>
  <c r="K2062" i="2"/>
  <c r="L2062" i="2"/>
  <c r="K2063" i="2"/>
  <c r="L2063" i="2"/>
  <c r="K2064" i="2"/>
  <c r="L2064" i="2"/>
  <c r="K2065" i="2"/>
  <c r="L2065" i="2"/>
  <c r="K2066" i="2"/>
  <c r="L2066" i="2"/>
  <c r="K2067" i="2"/>
  <c r="L2067" i="2"/>
  <c r="K2068" i="2"/>
  <c r="L2068" i="2"/>
  <c r="K2069" i="2"/>
  <c r="L2069" i="2"/>
  <c r="M2069" i="2"/>
  <c r="K2070" i="2"/>
  <c r="L2070" i="2"/>
  <c r="M2070" i="2"/>
  <c r="K2071" i="2"/>
  <c r="L2071" i="2"/>
  <c r="M2071" i="2"/>
  <c r="K2072" i="2"/>
  <c r="L2072" i="2"/>
  <c r="M2072" i="2"/>
  <c r="K2073" i="2"/>
  <c r="L2073" i="2"/>
  <c r="M2073" i="2"/>
  <c r="K2074" i="2"/>
  <c r="L2074" i="2"/>
  <c r="M2074" i="2"/>
  <c r="K2075" i="2"/>
  <c r="L2075" i="2"/>
  <c r="M2075" i="2"/>
  <c r="K2076" i="2"/>
  <c r="L2076" i="2"/>
  <c r="M2076" i="2"/>
  <c r="K2077" i="2"/>
  <c r="L2077" i="2"/>
  <c r="M2077" i="2"/>
  <c r="K2078" i="2"/>
  <c r="L2078" i="2"/>
  <c r="M2078" i="2"/>
  <c r="K2079" i="2"/>
  <c r="L2079" i="2"/>
  <c r="M2079" i="2"/>
  <c r="K2080" i="2"/>
  <c r="L2080" i="2"/>
  <c r="M2080" i="2"/>
  <c r="K2081" i="2"/>
  <c r="L2081" i="2"/>
  <c r="M2081" i="2"/>
  <c r="K2082" i="2"/>
  <c r="L2082" i="2"/>
  <c r="M2082" i="2"/>
  <c r="K2083" i="2"/>
  <c r="L2083" i="2"/>
  <c r="M2083" i="2"/>
  <c r="K2084" i="2"/>
  <c r="L2084" i="2"/>
  <c r="M2084" i="2"/>
  <c r="K2085" i="2"/>
  <c r="L2085" i="2"/>
  <c r="M2085" i="2"/>
  <c r="K2086" i="2"/>
  <c r="L2086" i="2"/>
  <c r="M2087" i="2"/>
  <c r="M2088" i="2" s="1"/>
  <c r="M2089" i="2" s="1"/>
  <c r="M2090" i="2" s="1"/>
  <c r="M2091" i="2" s="1"/>
  <c r="M2092" i="2" s="1"/>
  <c r="M2093" i="2" s="1"/>
  <c r="M2094" i="2" s="1"/>
  <c r="K2087" i="2"/>
  <c r="L2087" i="2"/>
  <c r="K2088" i="2"/>
  <c r="L2088" i="2"/>
  <c r="K2089" i="2"/>
  <c r="L2089" i="2"/>
  <c r="K2090" i="2"/>
  <c r="L2090" i="2"/>
  <c r="K2091" i="2"/>
  <c r="L2091" i="2"/>
  <c r="K2092" i="2"/>
  <c r="L2092" i="2"/>
  <c r="K2093" i="2"/>
  <c r="L2093" i="2"/>
  <c r="K2094" i="2"/>
  <c r="L2094" i="2"/>
  <c r="K2096" i="2"/>
  <c r="L2096" i="2"/>
  <c r="M2096" i="2"/>
  <c r="M2097" i="2" s="1"/>
  <c r="M2098" i="2" s="1"/>
  <c r="M2099" i="2" s="1"/>
  <c r="M2100" i="2" s="1"/>
  <c r="M2101" i="2" s="1"/>
  <c r="M2102" i="2" s="1"/>
  <c r="K2097" i="2"/>
  <c r="L2097" i="2"/>
  <c r="K2098" i="2"/>
  <c r="L2098" i="2"/>
  <c r="K2099" i="2"/>
  <c r="L2099" i="2"/>
  <c r="K2100" i="2"/>
  <c r="L2100" i="2"/>
  <c r="K2101" i="2"/>
  <c r="L2101" i="2"/>
  <c r="K2102" i="2"/>
  <c r="L2102" i="2"/>
  <c r="K2103" i="2"/>
  <c r="L2103" i="2"/>
  <c r="M2103" i="2"/>
  <c r="K2104" i="2"/>
  <c r="L2104" i="2"/>
  <c r="M2104" i="2"/>
  <c r="K2105" i="2"/>
  <c r="L2105" i="2"/>
  <c r="M2105" i="2"/>
  <c r="M2106" i="2" s="1"/>
  <c r="M2107" i="2" s="1"/>
  <c r="K2106" i="2"/>
  <c r="L2106" i="2"/>
  <c r="K2107" i="2"/>
  <c r="L2107" i="2"/>
  <c r="K2108" i="2"/>
  <c r="L2108" i="2"/>
  <c r="M2108" i="2"/>
  <c r="M2109" i="2" s="1"/>
  <c r="M2110" i="2" s="1"/>
  <c r="K2109" i="2"/>
  <c r="L2109" i="2"/>
  <c r="K2110" i="2"/>
  <c r="L2110" i="2"/>
  <c r="K2111" i="2"/>
  <c r="L2111" i="2"/>
  <c r="M2111" i="2"/>
  <c r="M2112" i="2" s="1"/>
  <c r="K2112" i="2"/>
  <c r="L2112" i="2"/>
  <c r="K2113" i="2"/>
  <c r="L2113" i="2"/>
  <c r="M2113" i="2"/>
  <c r="M2114" i="2" s="1"/>
  <c r="M2115" i="2" s="1"/>
  <c r="K2114" i="2"/>
  <c r="L2114" i="2"/>
  <c r="K2115" i="2"/>
  <c r="L2115" i="2"/>
  <c r="K2116" i="2"/>
  <c r="L2116" i="2"/>
  <c r="M2116" i="2"/>
  <c r="M2117" i="2" s="1"/>
  <c r="M2118" i="2" s="1"/>
  <c r="K2117" i="2"/>
  <c r="L2117" i="2"/>
  <c r="K2118" i="2"/>
  <c r="L2118" i="2"/>
  <c r="K2119" i="2"/>
  <c r="L2119" i="2"/>
  <c r="M2119" i="2"/>
  <c r="M2120" i="2" s="1"/>
  <c r="M2121" i="2" s="1"/>
  <c r="K2120" i="2"/>
  <c r="L2120" i="2"/>
  <c r="K2121" i="2"/>
  <c r="L2121" i="2"/>
  <c r="K2122" i="2"/>
  <c r="L2122" i="2"/>
  <c r="M2122" i="2"/>
  <c r="K2123" i="2"/>
  <c r="L2123" i="2"/>
  <c r="M2123" i="2"/>
  <c r="K2124" i="2"/>
  <c r="L2124" i="2"/>
  <c r="M2124" i="2"/>
  <c r="K2125" i="2"/>
  <c r="L2125" i="2"/>
  <c r="M2125" i="2"/>
  <c r="M2126" i="2" s="1"/>
  <c r="M2127" i="2" s="1"/>
  <c r="K2126" i="2"/>
  <c r="L2126" i="2"/>
  <c r="K2127" i="2"/>
  <c r="L2127" i="2"/>
  <c r="K2128" i="2"/>
  <c r="L2128" i="2"/>
  <c r="M2128" i="2"/>
  <c r="M2129" i="2" s="1"/>
  <c r="K2129" i="2"/>
  <c r="L2129" i="2"/>
  <c r="K2130" i="2"/>
  <c r="L2130" i="2"/>
  <c r="M2130" i="2"/>
  <c r="M2131" i="2" s="1"/>
  <c r="M2132" i="2" s="1"/>
  <c r="K2131" i="2"/>
  <c r="L2131" i="2"/>
  <c r="K2132" i="2"/>
  <c r="L2132" i="2"/>
  <c r="K2133" i="2"/>
  <c r="L2133" i="2"/>
  <c r="M2133" i="2"/>
  <c r="K2134" i="2"/>
  <c r="L2134" i="2"/>
  <c r="M2134" i="2"/>
  <c r="K2135" i="2"/>
  <c r="L2135" i="2"/>
  <c r="M2135" i="2"/>
  <c r="M2136" i="2" s="1"/>
  <c r="M2137" i="2" s="1"/>
  <c r="K2136" i="2"/>
  <c r="L2136" i="2"/>
  <c r="K2137" i="2"/>
  <c r="L2137" i="2"/>
  <c r="K2138" i="2"/>
  <c r="L2138" i="2"/>
  <c r="M2138" i="2"/>
  <c r="K2139" i="2"/>
  <c r="L2139" i="2"/>
  <c r="M2139" i="2"/>
  <c r="K2140" i="2"/>
  <c r="L2140" i="2"/>
  <c r="M2140" i="2"/>
  <c r="K2141" i="2"/>
  <c r="L2141" i="2"/>
  <c r="M2141" i="2"/>
  <c r="K2142" i="2"/>
  <c r="L2142" i="2"/>
  <c r="M2142" i="2"/>
  <c r="K2143" i="2"/>
  <c r="L2143" i="2"/>
  <c r="M2143" i="2"/>
  <c r="K2144" i="2"/>
  <c r="L2144" i="2"/>
  <c r="M2144" i="2"/>
  <c r="K2145" i="2"/>
  <c r="L2145" i="2"/>
  <c r="M2145" i="2"/>
  <c r="K2146" i="2"/>
  <c r="L2146" i="2"/>
  <c r="M2146" i="2"/>
  <c r="K2147" i="2"/>
  <c r="L2147" i="2"/>
  <c r="M2147" i="2"/>
  <c r="K2148" i="2"/>
  <c r="L2148" i="2"/>
  <c r="M2148" i="2"/>
  <c r="K2149" i="2"/>
  <c r="L2149" i="2"/>
  <c r="M2149" i="2"/>
  <c r="K2150" i="2"/>
  <c r="L2150" i="2"/>
  <c r="M2150" i="2"/>
  <c r="K2151" i="2"/>
  <c r="L2151" i="2"/>
  <c r="M2151" i="2"/>
  <c r="K2152" i="2"/>
  <c r="L2152" i="2"/>
  <c r="M2152" i="2"/>
  <c r="K2153" i="2"/>
  <c r="L2153" i="2"/>
  <c r="M2153" i="2"/>
  <c r="K2154" i="2"/>
  <c r="L2154" i="2"/>
  <c r="M2154" i="2"/>
  <c r="K2155" i="2"/>
  <c r="L2155" i="2"/>
  <c r="M2155" i="2"/>
  <c r="K2156" i="2"/>
  <c r="L2156" i="2"/>
  <c r="M2156" i="2"/>
  <c r="K2157" i="2"/>
  <c r="L2157" i="2"/>
  <c r="M2157" i="2"/>
  <c r="K2158" i="2"/>
  <c r="L2158" i="2"/>
  <c r="M2158" i="2"/>
  <c r="K2159" i="2"/>
  <c r="L2159" i="2"/>
  <c r="M2159" i="2"/>
  <c r="K2160" i="2"/>
  <c r="L2160" i="2"/>
  <c r="M2160" i="2"/>
  <c r="K2161" i="2"/>
  <c r="L2161" i="2"/>
  <c r="M2161" i="2"/>
  <c r="K2162" i="2"/>
  <c r="L2162" i="2"/>
  <c r="M2162" i="2"/>
  <c r="K2163" i="2"/>
  <c r="L2163" i="2"/>
  <c r="M2163" i="2"/>
  <c r="K2164" i="2"/>
  <c r="L2164" i="2"/>
  <c r="M2164" i="2"/>
  <c r="K2165" i="2"/>
  <c r="L2165" i="2"/>
  <c r="M2165" i="2"/>
  <c r="K2166" i="2"/>
  <c r="L2166" i="2"/>
  <c r="M2166" i="2"/>
  <c r="K2167" i="2"/>
  <c r="L2167" i="2"/>
  <c r="M2167" i="2"/>
  <c r="M2168" i="2" s="1"/>
  <c r="K2168" i="2"/>
  <c r="L2168" i="2"/>
  <c r="K2169" i="2"/>
  <c r="L2169" i="2"/>
  <c r="M2169" i="2"/>
  <c r="M2170" i="2" s="1"/>
  <c r="M2171" i="2" s="1"/>
  <c r="K2170" i="2"/>
  <c r="L2170" i="2"/>
  <c r="K2171" i="2"/>
  <c r="L2171" i="2"/>
  <c r="K2172" i="2"/>
  <c r="L2172" i="2"/>
  <c r="M2172" i="2"/>
  <c r="M2173" i="2" s="1"/>
  <c r="M2174" i="2" s="1"/>
  <c r="K2173" i="2"/>
  <c r="L2173" i="2"/>
  <c r="K2174" i="2"/>
  <c r="L2174" i="2"/>
  <c r="K2175" i="2"/>
  <c r="L2175" i="2"/>
  <c r="M2175" i="2"/>
  <c r="M2176" i="2" s="1"/>
  <c r="M2177" i="2" s="1"/>
  <c r="K2176" i="2"/>
  <c r="L2176" i="2"/>
  <c r="K2177" i="2"/>
  <c r="L2177" i="2"/>
  <c r="K2178" i="2"/>
  <c r="L2178" i="2"/>
  <c r="M2178" i="2"/>
  <c r="K2179" i="2"/>
  <c r="L2179" i="2"/>
  <c r="M2179" i="2"/>
  <c r="M2180" i="2" s="1"/>
  <c r="K2180" i="2"/>
  <c r="L2180" i="2"/>
  <c r="K2181" i="2"/>
  <c r="L2181" i="2"/>
  <c r="M2181" i="2"/>
  <c r="M2182" i="2" s="1"/>
  <c r="K2182" i="2"/>
  <c r="L2182" i="2"/>
  <c r="K2183" i="2"/>
  <c r="L2183" i="2"/>
  <c r="M2183" i="2"/>
  <c r="M2184" i="2" s="1"/>
  <c r="K2184" i="2"/>
  <c r="L2184" i="2"/>
  <c r="K2185" i="2"/>
  <c r="L2185" i="2"/>
  <c r="M2185" i="2"/>
  <c r="M2186" i="2" s="1"/>
  <c r="K2186" i="2"/>
  <c r="L2186" i="2"/>
  <c r="K2187" i="2"/>
  <c r="L2187" i="2"/>
  <c r="M2187" i="2"/>
  <c r="M2188" i="2" s="1"/>
  <c r="M2189" i="2" s="1"/>
  <c r="K2188" i="2"/>
  <c r="L2188" i="2"/>
  <c r="K2189" i="2"/>
  <c r="L2189" i="2"/>
  <c r="K2190" i="2"/>
  <c r="L2190" i="2"/>
  <c r="M2190" i="2"/>
  <c r="K2191" i="2"/>
  <c r="L2191" i="2"/>
  <c r="M2191" i="2"/>
  <c r="K2192" i="2"/>
  <c r="L2192" i="2"/>
  <c r="M2192" i="2"/>
  <c r="K2193" i="2"/>
  <c r="L2193" i="2"/>
  <c r="M2193" i="2"/>
  <c r="M2194" i="2" s="1"/>
  <c r="M2195" i="2" s="1"/>
  <c r="K2194" i="2"/>
  <c r="L2194" i="2"/>
  <c r="K2195" i="2"/>
  <c r="L2195" i="2"/>
  <c r="K2196" i="2"/>
  <c r="L2196" i="2"/>
  <c r="M2196" i="2"/>
  <c r="K2197" i="2"/>
  <c r="L2197" i="2"/>
  <c r="M2197" i="2"/>
  <c r="M2198" i="2" s="1"/>
  <c r="M2199" i="2" s="1"/>
  <c r="K2198" i="2"/>
  <c r="L2198" i="2"/>
  <c r="K2199" i="2"/>
  <c r="L2199" i="2"/>
  <c r="K2200" i="2"/>
  <c r="L2200" i="2"/>
  <c r="M2200" i="2"/>
  <c r="M2201" i="2" s="1"/>
  <c r="K2201" i="2"/>
  <c r="L2201" i="2"/>
  <c r="K2202" i="2"/>
  <c r="L2202" i="2"/>
  <c r="M2202" i="2"/>
  <c r="M2203" i="2" s="1"/>
  <c r="M2204" i="2" s="1"/>
  <c r="M2205" i="2" s="1"/>
  <c r="M2206" i="2" s="1"/>
  <c r="M2207" i="2" s="1"/>
  <c r="M2208" i="2" s="1"/>
  <c r="M2209" i="2" s="1"/>
  <c r="M2210" i="2" s="1"/>
  <c r="M2211" i="2" s="1"/>
  <c r="M2212" i="2" s="1"/>
  <c r="M2213" i="2" s="1"/>
  <c r="M2214" i="2" s="1"/>
  <c r="M2215" i="2" s="1"/>
  <c r="M2216" i="2" s="1"/>
  <c r="M2217" i="2" s="1"/>
  <c r="M2218" i="2" s="1"/>
  <c r="M2219" i="2" s="1"/>
  <c r="M2220" i="2" s="1"/>
  <c r="M2221" i="2" s="1"/>
  <c r="M2222" i="2" s="1"/>
  <c r="M2223" i="2" s="1"/>
  <c r="M2224" i="2" s="1"/>
  <c r="M2225" i="2" s="1"/>
  <c r="M2226" i="2" s="1"/>
  <c r="M2227" i="2" s="1"/>
  <c r="M2228" i="2" s="1"/>
  <c r="M2229" i="2" s="1"/>
  <c r="M2230" i="2" s="1"/>
  <c r="M2231" i="2" s="1"/>
  <c r="M2232" i="2" s="1"/>
  <c r="M2233" i="2" s="1"/>
  <c r="M2234" i="2" s="1"/>
  <c r="M2235" i="2" s="1"/>
  <c r="M2236" i="2" s="1"/>
  <c r="M2237" i="2" s="1"/>
  <c r="M2238" i="2" s="1"/>
  <c r="M2239" i="2" s="1"/>
  <c r="M2240" i="2" s="1"/>
  <c r="M2241" i="2" s="1"/>
  <c r="M2242" i="2" s="1"/>
  <c r="M2243" i="2" s="1"/>
  <c r="M2244" i="2" s="1"/>
  <c r="M2245" i="2" s="1"/>
  <c r="M2246" i="2" s="1"/>
  <c r="K2203" i="2"/>
  <c r="L2203" i="2"/>
  <c r="K2204" i="2"/>
  <c r="L2204" i="2"/>
  <c r="K2205" i="2"/>
  <c r="L2205" i="2"/>
  <c r="K2206" i="2"/>
  <c r="L2206" i="2"/>
  <c r="K2207" i="2"/>
  <c r="L2207" i="2"/>
  <c r="K2208" i="2"/>
  <c r="L2208" i="2"/>
  <c r="K2209" i="2"/>
  <c r="L2209" i="2"/>
  <c r="K2210" i="2"/>
  <c r="L2210" i="2"/>
  <c r="K2211" i="2"/>
  <c r="L2211" i="2"/>
  <c r="K2212" i="2"/>
  <c r="L2212" i="2"/>
  <c r="K2213" i="2"/>
  <c r="L2213" i="2"/>
  <c r="K2214" i="2"/>
  <c r="L2214" i="2"/>
  <c r="K2215" i="2"/>
  <c r="L2215" i="2"/>
  <c r="K2216" i="2"/>
  <c r="L2216" i="2"/>
  <c r="K2217" i="2"/>
  <c r="L2217" i="2"/>
  <c r="K2218" i="2"/>
  <c r="L2218" i="2"/>
  <c r="K2219" i="2"/>
  <c r="L2219" i="2"/>
  <c r="K2220" i="2"/>
  <c r="L2220" i="2"/>
  <c r="K2221" i="2"/>
  <c r="L2221" i="2"/>
  <c r="K2222" i="2"/>
  <c r="L2222" i="2"/>
  <c r="K2223" i="2"/>
  <c r="L2223" i="2"/>
  <c r="K2224" i="2"/>
  <c r="L2224" i="2"/>
  <c r="K2225" i="2"/>
  <c r="L2225" i="2"/>
  <c r="K2226" i="2"/>
  <c r="L2226" i="2"/>
  <c r="K2227" i="2"/>
  <c r="L2227" i="2"/>
  <c r="K2228" i="2"/>
  <c r="L2228" i="2"/>
  <c r="K2229" i="2"/>
  <c r="L2229" i="2"/>
  <c r="K2230" i="2"/>
  <c r="L2230" i="2"/>
  <c r="K2231" i="2"/>
  <c r="L2231" i="2"/>
  <c r="K2232" i="2"/>
  <c r="L2232" i="2"/>
  <c r="K2233" i="2"/>
  <c r="L2233" i="2"/>
  <c r="K2234" i="2"/>
  <c r="L2234" i="2"/>
  <c r="K2235" i="2"/>
  <c r="L2235" i="2"/>
  <c r="K2236" i="2"/>
  <c r="L2236" i="2"/>
  <c r="K2237" i="2"/>
  <c r="L2237" i="2"/>
  <c r="K2238" i="2"/>
  <c r="L2238" i="2"/>
  <c r="K2239" i="2"/>
  <c r="L2239" i="2"/>
  <c r="K2240" i="2"/>
  <c r="L2240" i="2"/>
  <c r="K2241" i="2"/>
  <c r="L2241" i="2"/>
  <c r="K2242" i="2"/>
  <c r="L2242" i="2"/>
  <c r="K2243" i="2"/>
  <c r="L2243" i="2"/>
  <c r="K2244" i="2"/>
  <c r="L2244" i="2"/>
  <c r="K2245" i="2"/>
  <c r="L2245" i="2"/>
  <c r="K2246" i="2"/>
  <c r="L2246" i="2"/>
  <c r="K2247" i="2"/>
  <c r="L2247" i="2"/>
  <c r="M2247" i="2"/>
  <c r="M2248" i="2" s="1"/>
  <c r="M2249" i="2" s="1"/>
  <c r="M2250" i="2" s="1"/>
  <c r="M2251" i="2" s="1"/>
  <c r="M2252" i="2" s="1"/>
  <c r="M2253" i="2" s="1"/>
  <c r="M2254" i="2" s="1"/>
  <c r="M2255" i="2" s="1"/>
  <c r="M2256" i="2" s="1"/>
  <c r="M2257" i="2" s="1"/>
  <c r="M2258" i="2" s="1"/>
  <c r="M2259" i="2" s="1"/>
  <c r="M2260" i="2" s="1"/>
  <c r="M2261" i="2" s="1"/>
  <c r="M2262" i="2" s="1"/>
  <c r="M2263" i="2" s="1"/>
  <c r="M2264" i="2" s="1"/>
  <c r="M2265" i="2" s="1"/>
  <c r="M2266" i="2" s="1"/>
  <c r="K2248" i="2"/>
  <c r="L2248" i="2"/>
  <c r="K2249" i="2"/>
  <c r="L2249" i="2"/>
  <c r="K2250" i="2"/>
  <c r="L2250" i="2"/>
  <c r="K2251" i="2"/>
  <c r="L2251" i="2"/>
  <c r="K2252" i="2"/>
  <c r="L2252" i="2"/>
  <c r="K2253" i="2"/>
  <c r="L2253" i="2"/>
  <c r="K2254" i="2"/>
  <c r="L2254" i="2"/>
  <c r="K2255" i="2"/>
  <c r="L2255" i="2"/>
  <c r="K2256" i="2"/>
  <c r="L2256" i="2"/>
  <c r="K2257" i="2"/>
  <c r="L2257" i="2"/>
  <c r="K2258" i="2"/>
  <c r="L2258" i="2"/>
  <c r="K2259" i="2"/>
  <c r="L2259" i="2"/>
  <c r="K2260" i="2"/>
  <c r="L2260" i="2"/>
  <c r="K2261" i="2"/>
  <c r="L2261" i="2"/>
  <c r="K2262" i="2"/>
  <c r="L2262" i="2"/>
  <c r="K2263" i="2"/>
  <c r="L2263" i="2"/>
  <c r="K2264" i="2"/>
  <c r="L2264" i="2"/>
  <c r="K2265" i="2"/>
  <c r="L2265" i="2"/>
  <c r="K2266" i="2"/>
  <c r="L2266" i="2"/>
  <c r="K2267" i="2"/>
  <c r="L2267" i="2"/>
  <c r="M2267" i="2"/>
  <c r="M2268" i="2" s="1"/>
  <c r="M2269" i="2" s="1"/>
  <c r="M2270" i="2" s="1"/>
  <c r="M2271" i="2" s="1"/>
  <c r="M2272" i="2" s="1"/>
  <c r="M2273" i="2" s="1"/>
  <c r="K2268" i="2"/>
  <c r="L2268" i="2"/>
  <c r="K2269" i="2"/>
  <c r="L2269" i="2"/>
  <c r="K2270" i="2"/>
  <c r="L2270" i="2"/>
  <c r="K2271" i="2"/>
  <c r="L2271" i="2"/>
  <c r="K2272" i="2"/>
  <c r="L2272" i="2"/>
  <c r="K2273" i="2"/>
  <c r="L2273" i="2"/>
  <c r="K2274" i="2"/>
  <c r="L2274" i="2"/>
  <c r="M2274" i="2"/>
  <c r="K2275" i="2"/>
  <c r="L2275" i="2"/>
  <c r="M2275" i="2"/>
  <c r="K2276" i="2"/>
  <c r="L2276" i="2"/>
  <c r="M2276" i="2"/>
  <c r="K2277" i="2"/>
  <c r="L2277" i="2"/>
  <c r="M2277" i="2"/>
  <c r="K2278" i="2"/>
  <c r="L2278" i="2"/>
  <c r="M2278" i="2"/>
  <c r="K2279" i="2"/>
  <c r="L2279" i="2"/>
  <c r="M2279" i="2"/>
  <c r="K2280" i="2"/>
  <c r="L2280" i="2"/>
  <c r="M2280" i="2"/>
  <c r="K2281" i="2"/>
  <c r="L2281" i="2"/>
  <c r="M2281" i="2"/>
  <c r="K2282" i="2"/>
  <c r="L2282" i="2"/>
  <c r="M2282" i="2"/>
  <c r="K2283" i="2"/>
  <c r="L2283" i="2"/>
  <c r="M2283" i="2"/>
  <c r="K2284" i="2"/>
  <c r="L2284" i="2"/>
  <c r="M2284" i="2"/>
  <c r="K2285" i="2"/>
  <c r="L2285" i="2"/>
  <c r="M2285" i="2"/>
  <c r="K2286" i="2"/>
  <c r="L2286" i="2"/>
  <c r="M2286" i="2"/>
  <c r="K2287" i="2"/>
  <c r="L2287" i="2"/>
  <c r="M2287" i="2"/>
  <c r="K2288" i="2"/>
  <c r="L2288" i="2"/>
  <c r="M2288" i="2"/>
  <c r="K2289" i="2"/>
  <c r="L2289" i="2"/>
  <c r="M2289" i="2"/>
  <c r="K2290" i="2"/>
  <c r="L2290" i="2"/>
  <c r="M2290" i="2"/>
  <c r="K2291" i="2"/>
  <c r="L2291" i="2"/>
  <c r="M2291" i="2"/>
  <c r="K2292" i="2"/>
  <c r="L2292" i="2"/>
  <c r="M2292" i="2"/>
  <c r="K2293" i="2"/>
  <c r="L2293" i="2"/>
  <c r="M2293" i="2"/>
  <c r="K2294" i="2"/>
  <c r="L2294" i="2"/>
  <c r="M2294" i="2"/>
  <c r="K2295" i="2"/>
  <c r="L2295" i="2"/>
  <c r="M2295" i="2"/>
  <c r="K2296" i="2"/>
  <c r="L2296" i="2"/>
  <c r="M2296" i="2"/>
  <c r="K2297" i="2"/>
  <c r="L2297" i="2"/>
  <c r="M2297" i="2"/>
  <c r="K2298" i="2"/>
  <c r="L2298" i="2"/>
  <c r="M2298" i="2"/>
  <c r="K2299" i="2"/>
  <c r="L2299" i="2"/>
  <c r="M2299" i="2"/>
  <c r="K2300" i="2"/>
  <c r="L2300" i="2"/>
  <c r="M2300" i="2"/>
  <c r="K2301" i="2"/>
  <c r="L2301" i="2"/>
  <c r="M2301" i="2"/>
  <c r="K2302" i="2"/>
  <c r="L2302" i="2"/>
  <c r="M2302" i="2"/>
  <c r="K2303" i="2"/>
  <c r="L2303" i="2"/>
  <c r="M2303" i="2"/>
  <c r="K2304" i="2"/>
  <c r="L2304" i="2"/>
  <c r="M2304" i="2"/>
  <c r="K2305" i="2"/>
  <c r="L2305" i="2"/>
  <c r="M2305" i="2"/>
  <c r="K2306" i="2"/>
  <c r="L2306" i="2"/>
  <c r="M2306" i="2"/>
  <c r="K2307" i="2"/>
  <c r="L2307" i="2"/>
  <c r="M2307" i="2"/>
  <c r="K2308" i="2"/>
  <c r="L2308" i="2"/>
  <c r="M2308" i="2"/>
  <c r="K2309" i="2"/>
  <c r="L2309" i="2"/>
  <c r="M2309" i="2"/>
  <c r="K2310" i="2"/>
  <c r="L2310" i="2"/>
  <c r="M2310" i="2"/>
  <c r="K2311" i="2"/>
  <c r="L2311" i="2"/>
  <c r="M2311" i="2"/>
  <c r="K2312" i="2"/>
  <c r="L2312" i="2"/>
  <c r="M2312" i="2"/>
  <c r="K2313" i="2"/>
  <c r="L2313" i="2"/>
  <c r="M2313" i="2"/>
  <c r="K2314" i="2"/>
  <c r="L2314" i="2"/>
  <c r="M2314" i="2"/>
  <c r="K2315" i="2"/>
  <c r="L2315" i="2"/>
  <c r="M2315" i="2"/>
  <c r="K2316" i="2"/>
  <c r="L2316" i="2"/>
  <c r="M2316" i="2"/>
  <c r="K2317" i="2"/>
  <c r="L2317" i="2"/>
  <c r="M2317" i="2"/>
  <c r="K2318" i="2"/>
  <c r="L2318" i="2"/>
  <c r="M2318" i="2"/>
  <c r="K2319" i="2"/>
  <c r="L2319" i="2"/>
  <c r="M2319" i="2"/>
  <c r="K2321" i="2"/>
  <c r="L2321" i="2"/>
  <c r="M2321" i="2"/>
  <c r="M2322" i="2" s="1"/>
  <c r="M2323" i="2" s="1"/>
  <c r="M2324" i="2" s="1"/>
  <c r="K2322" i="2"/>
  <c r="L2322" i="2"/>
  <c r="K2323" i="2"/>
  <c r="L2323" i="2"/>
  <c r="K2324" i="2"/>
  <c r="L2324" i="2"/>
  <c r="K2325" i="2"/>
  <c r="L2325" i="2"/>
  <c r="M2325" i="2"/>
  <c r="K2326" i="2"/>
  <c r="L2326" i="2"/>
  <c r="M2326" i="2"/>
  <c r="M2327" i="2" s="1"/>
  <c r="M2328" i="2" s="1"/>
  <c r="K2327" i="2"/>
  <c r="L2327" i="2"/>
  <c r="K2328" i="2"/>
  <c r="L2328" i="2"/>
  <c r="K2329" i="2"/>
  <c r="L2329" i="2"/>
  <c r="M2329" i="2"/>
  <c r="M2330" i="2" s="1"/>
  <c r="K2330" i="2"/>
  <c r="L2330" i="2"/>
  <c r="K2331" i="2"/>
  <c r="L2331" i="2"/>
  <c r="M2331" i="2"/>
  <c r="M2332" i="2" s="1"/>
  <c r="M2333" i="2" s="1"/>
  <c r="M2334" i="2" s="1"/>
  <c r="M2335" i="2" s="1"/>
  <c r="M2336" i="2" s="1"/>
  <c r="M2337" i="2" s="1"/>
  <c r="K2332" i="2"/>
  <c r="L2332" i="2"/>
  <c r="K2333" i="2"/>
  <c r="L2333" i="2"/>
  <c r="K2334" i="2"/>
  <c r="L2334" i="2"/>
  <c r="K2335" i="2"/>
  <c r="L2335" i="2"/>
  <c r="K2336" i="2"/>
  <c r="L2336" i="2"/>
  <c r="K2337" i="2"/>
  <c r="L2337" i="2"/>
  <c r="K2338" i="2"/>
  <c r="L2338" i="2"/>
  <c r="M2338" i="2"/>
  <c r="M2339" i="2" s="1"/>
  <c r="M2340" i="2" s="1"/>
  <c r="M2341" i="2" s="1"/>
  <c r="M2342" i="2" s="1"/>
  <c r="M2343" i="2" s="1"/>
  <c r="M2344" i="2" s="1"/>
  <c r="M2345" i="2" s="1"/>
  <c r="M2346" i="2" s="1"/>
  <c r="M2347" i="2" s="1"/>
  <c r="M2348" i="2" s="1"/>
  <c r="M2349" i="2" s="1"/>
  <c r="M2350" i="2" s="1"/>
  <c r="M2351" i="2" s="1"/>
  <c r="M2352" i="2" s="1"/>
  <c r="M2353" i="2" s="1"/>
  <c r="K2339" i="2"/>
  <c r="L2339" i="2"/>
  <c r="K2340" i="2"/>
  <c r="L2340" i="2"/>
  <c r="K2341" i="2"/>
  <c r="L2341" i="2"/>
  <c r="K2342" i="2"/>
  <c r="L2342" i="2"/>
  <c r="K2343" i="2"/>
  <c r="L2343" i="2"/>
  <c r="K2344" i="2"/>
  <c r="L2344" i="2"/>
  <c r="K2345" i="2"/>
  <c r="L2345" i="2"/>
  <c r="K2346" i="2"/>
  <c r="L2346" i="2"/>
  <c r="K2347" i="2"/>
  <c r="L2347" i="2"/>
  <c r="K2348" i="2"/>
  <c r="L2348" i="2"/>
  <c r="K2349" i="2"/>
  <c r="L2349" i="2"/>
  <c r="K2350" i="2"/>
  <c r="L2350" i="2"/>
  <c r="K2351" i="2"/>
  <c r="L2351" i="2"/>
  <c r="K2352" i="2"/>
  <c r="L2352" i="2"/>
  <c r="K2353" i="2"/>
  <c r="L2353" i="2"/>
  <c r="K2354" i="2"/>
  <c r="L2354" i="2"/>
  <c r="M2354" i="2"/>
  <c r="M2355" i="2" s="1"/>
  <c r="K2355" i="2"/>
  <c r="L2355" i="2"/>
  <c r="K2356" i="2"/>
  <c r="L2356" i="2"/>
  <c r="M2356" i="2"/>
  <c r="M2357" i="2" s="1"/>
  <c r="M2358" i="2" s="1"/>
  <c r="K2357" i="2"/>
  <c r="L2357" i="2"/>
  <c r="K2358" i="2"/>
  <c r="L2358" i="2"/>
  <c r="K2359" i="2"/>
  <c r="L2359" i="2"/>
  <c r="M2359" i="2"/>
  <c r="M2360" i="2" s="1"/>
  <c r="M2361" i="2" s="1"/>
  <c r="M2362" i="2" s="1"/>
  <c r="M2363" i="2" s="1"/>
  <c r="K2360" i="2"/>
  <c r="L2360" i="2"/>
  <c r="K2361" i="2"/>
  <c r="L2361" i="2"/>
  <c r="K2362" i="2"/>
  <c r="L2362" i="2"/>
  <c r="K2363" i="2"/>
  <c r="L2363" i="2"/>
  <c r="K2364" i="2"/>
  <c r="L2364" i="2"/>
  <c r="M2364" i="2"/>
  <c r="M2365" i="2" s="1"/>
  <c r="M2366" i="2" s="1"/>
  <c r="K2365" i="2"/>
  <c r="L2365" i="2"/>
  <c r="K2366" i="2"/>
  <c r="L2366" i="2"/>
  <c r="K2367" i="2"/>
  <c r="L2367" i="2"/>
  <c r="M2367" i="2"/>
  <c r="M2368" i="2" s="1"/>
  <c r="M2369" i="2" s="1"/>
  <c r="K2368" i="2"/>
  <c r="L2368" i="2"/>
  <c r="K2369" i="2"/>
  <c r="L2369" i="2"/>
  <c r="K2370" i="2"/>
  <c r="L2370" i="2"/>
  <c r="M2370" i="2"/>
  <c r="K2371" i="2"/>
  <c r="L2371" i="2"/>
  <c r="M2371" i="2"/>
  <c r="K2372" i="2"/>
  <c r="L2372" i="2"/>
  <c r="M2372" i="2"/>
  <c r="K2373" i="2"/>
  <c r="L2373" i="2"/>
  <c r="M2373" i="2"/>
  <c r="K2374" i="2"/>
  <c r="L2374" i="2"/>
  <c r="M2374" i="2"/>
  <c r="M2375" i="2" s="1"/>
  <c r="M2376" i="2" s="1"/>
  <c r="K2375" i="2"/>
  <c r="L2375" i="2"/>
  <c r="K2376" i="2"/>
  <c r="L2376" i="2"/>
  <c r="K2377" i="2"/>
  <c r="L2377" i="2"/>
  <c r="M2377" i="2"/>
  <c r="M2378" i="2" s="1"/>
  <c r="K2378" i="2"/>
  <c r="L2378" i="2"/>
  <c r="K2379" i="2"/>
  <c r="L2379" i="2"/>
  <c r="M2379" i="2"/>
  <c r="M2380" i="2" s="1"/>
  <c r="M2381" i="2" s="1"/>
  <c r="M2382" i="2" s="1"/>
  <c r="M2383" i="2" s="1"/>
  <c r="M2384" i="2" s="1"/>
  <c r="M2385" i="2" s="1"/>
  <c r="M2386" i="2" s="1"/>
  <c r="M2387" i="2" s="1"/>
  <c r="K2380" i="2"/>
  <c r="L2380" i="2"/>
  <c r="K2381" i="2"/>
  <c r="L2381" i="2"/>
  <c r="K2382" i="2"/>
  <c r="L2382" i="2"/>
  <c r="K2383" i="2"/>
  <c r="L2383" i="2"/>
  <c r="K2384" i="2"/>
  <c r="L2384" i="2"/>
  <c r="K2385" i="2"/>
  <c r="L2385" i="2"/>
  <c r="K2386" i="2"/>
  <c r="L2386" i="2"/>
  <c r="K2387" i="2"/>
  <c r="L2387" i="2"/>
  <c r="K2388" i="2"/>
  <c r="L2388" i="2"/>
  <c r="M2388" i="2"/>
  <c r="M2389" i="2" s="1"/>
  <c r="M2390" i="2" s="1"/>
  <c r="K2389" i="2"/>
  <c r="L2389" i="2"/>
  <c r="K2390" i="2"/>
  <c r="L2390" i="2"/>
  <c r="K2391" i="2"/>
  <c r="L2391" i="2"/>
  <c r="M2391" i="2"/>
  <c r="M2392" i="2" s="1"/>
  <c r="M2393" i="2" s="1"/>
  <c r="M2394" i="2" s="1"/>
  <c r="M2395" i="2" s="1"/>
  <c r="M2396" i="2" s="1"/>
  <c r="M2397" i="2" s="1"/>
  <c r="K2392" i="2"/>
  <c r="L2392" i="2"/>
  <c r="K2393" i="2"/>
  <c r="L2393" i="2"/>
  <c r="K2394" i="2"/>
  <c r="L2394" i="2"/>
  <c r="K2395" i="2"/>
  <c r="L2395" i="2"/>
  <c r="K2396" i="2"/>
  <c r="L2396" i="2"/>
  <c r="K2397" i="2"/>
  <c r="L2397" i="2"/>
  <c r="K2398" i="2"/>
  <c r="L2398" i="2"/>
  <c r="M2398" i="2"/>
  <c r="M2399" i="2" s="1"/>
  <c r="M2400" i="2" s="1"/>
  <c r="M2401" i="2" s="1"/>
  <c r="M2402" i="2" s="1"/>
  <c r="M2403" i="2" s="1"/>
  <c r="M2404" i="2" s="1"/>
  <c r="M2405" i="2" s="1"/>
  <c r="M2406" i="2" s="1"/>
  <c r="M2407" i="2" s="1"/>
  <c r="M2408" i="2" s="1"/>
  <c r="M2409" i="2" s="1"/>
  <c r="M2410" i="2" s="1"/>
  <c r="M2411" i="2" s="1"/>
  <c r="K2399" i="2"/>
  <c r="L2399" i="2"/>
  <c r="K2400" i="2"/>
  <c r="L2400" i="2"/>
  <c r="K2401" i="2"/>
  <c r="L2401" i="2"/>
  <c r="K2402" i="2"/>
  <c r="L2402" i="2"/>
  <c r="K2403" i="2"/>
  <c r="L2403" i="2"/>
  <c r="K2404" i="2"/>
  <c r="L2404" i="2"/>
  <c r="K2405" i="2"/>
  <c r="L2405" i="2"/>
  <c r="K2406" i="2"/>
  <c r="L2406" i="2"/>
  <c r="K2407" i="2"/>
  <c r="L2407" i="2"/>
  <c r="K2408" i="2"/>
  <c r="L2408" i="2"/>
  <c r="K2409" i="2"/>
  <c r="L2409" i="2"/>
  <c r="K2410" i="2"/>
  <c r="L2410" i="2"/>
  <c r="K2411" i="2"/>
  <c r="L2411" i="2"/>
  <c r="K2412" i="2"/>
  <c r="L2412" i="2"/>
  <c r="M2412" i="2"/>
  <c r="K2413" i="2"/>
  <c r="L2413" i="2"/>
  <c r="M2413" i="2"/>
  <c r="K2414" i="2"/>
  <c r="L2414" i="2"/>
  <c r="M2414" i="2"/>
  <c r="K2415" i="2"/>
  <c r="L2415" i="2"/>
  <c r="M2415" i="2"/>
  <c r="K2416" i="2"/>
  <c r="L2416" i="2"/>
  <c r="M2416" i="2"/>
  <c r="K2417" i="2"/>
  <c r="L2417" i="2"/>
  <c r="M2417" i="2"/>
  <c r="M2418" i="2" s="1"/>
  <c r="K2418" i="2"/>
  <c r="L2418" i="2"/>
  <c r="K2419" i="2"/>
  <c r="L2419" i="2"/>
  <c r="M2419" i="2"/>
  <c r="M2420" i="2" s="1"/>
  <c r="M2421" i="2" s="1"/>
  <c r="M2422" i="2" s="1"/>
  <c r="M2423" i="2" s="1"/>
  <c r="K2420" i="2"/>
  <c r="L2420" i="2"/>
  <c r="K2421" i="2"/>
  <c r="L2421" i="2"/>
  <c r="K2422" i="2"/>
  <c r="L2422" i="2"/>
  <c r="K2423" i="2"/>
  <c r="L2423" i="2"/>
  <c r="K2424" i="2"/>
  <c r="L2424" i="2"/>
  <c r="M2424" i="2"/>
  <c r="M2425" i="2" s="1"/>
  <c r="M2426" i="2" s="1"/>
  <c r="M2427" i="2" s="1"/>
  <c r="K2425" i="2"/>
  <c r="L2425" i="2"/>
  <c r="K2426" i="2"/>
  <c r="L2426" i="2"/>
  <c r="K2427" i="2"/>
  <c r="L2427" i="2"/>
  <c r="K2428" i="2"/>
  <c r="L2428" i="2"/>
  <c r="M2428" i="2"/>
  <c r="M2429" i="2" s="1"/>
  <c r="M2430" i="2" s="1"/>
  <c r="M2431" i="2" s="1"/>
  <c r="M2432" i="2" s="1"/>
  <c r="M2433" i="2" s="1"/>
  <c r="M2434" i="2" s="1"/>
  <c r="M2435" i="2" s="1"/>
  <c r="M2436" i="2" s="1"/>
  <c r="M2437" i="2" s="1"/>
  <c r="K2429" i="2"/>
  <c r="L2429" i="2"/>
  <c r="K2430" i="2"/>
  <c r="L2430" i="2"/>
  <c r="K2431" i="2"/>
  <c r="L2431" i="2"/>
  <c r="K2432" i="2"/>
  <c r="L2432" i="2"/>
  <c r="K2433" i="2"/>
  <c r="L2433" i="2"/>
  <c r="K2434" i="2"/>
  <c r="L2434" i="2"/>
  <c r="K2435" i="2"/>
  <c r="L2435" i="2"/>
  <c r="K2436" i="2"/>
  <c r="L2436" i="2"/>
  <c r="K2437" i="2"/>
  <c r="L2437" i="2"/>
  <c r="K2438" i="2"/>
  <c r="L2438" i="2"/>
  <c r="M2438" i="2"/>
  <c r="M2439" i="2" s="1"/>
  <c r="M2440" i="2" s="1"/>
  <c r="M2441" i="2" s="1"/>
  <c r="M2442" i="2" s="1"/>
  <c r="M2443" i="2" s="1"/>
  <c r="M2444" i="2" s="1"/>
  <c r="M2445" i="2" s="1"/>
  <c r="M2446" i="2" s="1"/>
  <c r="M2447" i="2" s="1"/>
  <c r="M2448" i="2" s="1"/>
  <c r="M2449" i="2" s="1"/>
  <c r="K2439" i="2"/>
  <c r="L2439" i="2"/>
  <c r="K2440" i="2"/>
  <c r="L2440" i="2"/>
  <c r="K2441" i="2"/>
  <c r="L2441" i="2"/>
  <c r="K2442" i="2"/>
  <c r="L2442" i="2"/>
  <c r="K2443" i="2"/>
  <c r="L2443" i="2"/>
  <c r="K2444" i="2"/>
  <c r="L2444" i="2"/>
  <c r="K2445" i="2"/>
  <c r="L2445" i="2"/>
  <c r="K2446" i="2"/>
  <c r="L2446" i="2"/>
  <c r="K2447" i="2"/>
  <c r="L2447" i="2"/>
  <c r="K2448" i="2"/>
  <c r="L2448" i="2"/>
  <c r="K2449" i="2"/>
  <c r="L2449" i="2"/>
  <c r="K2450" i="2"/>
  <c r="L2450" i="2"/>
  <c r="M2450" i="2"/>
  <c r="M2451" i="2" s="1"/>
  <c r="M2452" i="2" s="1"/>
  <c r="K2451" i="2"/>
  <c r="L2451" i="2"/>
  <c r="K2452" i="2"/>
  <c r="L2452" i="2"/>
  <c r="K2453" i="2"/>
  <c r="L2453" i="2"/>
  <c r="M2453" i="2"/>
  <c r="M2454" i="2" s="1"/>
  <c r="M2455" i="2" s="1"/>
  <c r="M2456" i="2" s="1"/>
  <c r="M2457" i="2" s="1"/>
  <c r="M2458" i="2" s="1"/>
  <c r="M2459" i="2" s="1"/>
  <c r="M2460" i="2" s="1"/>
  <c r="M2461" i="2" s="1"/>
  <c r="M2462" i="2" s="1"/>
  <c r="K2454" i="2"/>
  <c r="L2454" i="2"/>
  <c r="K2455" i="2"/>
  <c r="L2455" i="2"/>
  <c r="K2456" i="2"/>
  <c r="L2456" i="2"/>
  <c r="K2457" i="2"/>
  <c r="L2457" i="2"/>
  <c r="K2458" i="2"/>
  <c r="L2458" i="2"/>
  <c r="K2459" i="2"/>
  <c r="L2459" i="2"/>
  <c r="K2460" i="2"/>
  <c r="L2460" i="2"/>
  <c r="K2461" i="2"/>
  <c r="L2461" i="2"/>
  <c r="K2462" i="2"/>
  <c r="L2462" i="2"/>
  <c r="K2463" i="2"/>
  <c r="L2463" i="2"/>
  <c r="M2463" i="2"/>
  <c r="K2464" i="2"/>
  <c r="L2464" i="2"/>
  <c r="M2464" i="2"/>
  <c r="K2465" i="2"/>
  <c r="L2465" i="2"/>
  <c r="M2465" i="2"/>
  <c r="M2466" i="2" s="1"/>
  <c r="M2467" i="2" s="1"/>
  <c r="K2466" i="2"/>
  <c r="L2466" i="2"/>
  <c r="K2467" i="2"/>
  <c r="L2467" i="2"/>
  <c r="K2468" i="2"/>
  <c r="L2468" i="2"/>
  <c r="M2468" i="2"/>
  <c r="K2469" i="2"/>
  <c r="L2469" i="2"/>
  <c r="M2469" i="2"/>
  <c r="K2470" i="2"/>
  <c r="L2470" i="2"/>
  <c r="M2470" i="2"/>
  <c r="K2471" i="2"/>
  <c r="L2471" i="2"/>
  <c r="M2471" i="2"/>
  <c r="K2472" i="2"/>
  <c r="L2472" i="2"/>
  <c r="M2472" i="2"/>
  <c r="K2473" i="2"/>
  <c r="L2473" i="2"/>
  <c r="M2473" i="2"/>
  <c r="K2474" i="2"/>
  <c r="L2474" i="2"/>
  <c r="M2474" i="2"/>
  <c r="K2475" i="2"/>
  <c r="L2475" i="2"/>
  <c r="M2475" i="2"/>
  <c r="K2476" i="2"/>
  <c r="L2476" i="2"/>
  <c r="M2476" i="2"/>
  <c r="K2477" i="2"/>
  <c r="L2477" i="2"/>
  <c r="M2477" i="2"/>
  <c r="K2478" i="2"/>
  <c r="L2478" i="2"/>
  <c r="M2478" i="2"/>
  <c r="M2479" i="2" s="1"/>
  <c r="K2479" i="2"/>
  <c r="L2479" i="2"/>
  <c r="K2480" i="2"/>
  <c r="L2480" i="2"/>
  <c r="M2480" i="2"/>
  <c r="K2481" i="2"/>
  <c r="L2481" i="2"/>
  <c r="M2481" i="2"/>
  <c r="K2482" i="2"/>
  <c r="L2482" i="2"/>
  <c r="M2482" i="2"/>
  <c r="K2483" i="2"/>
  <c r="L2483" i="2"/>
  <c r="M2483" i="2"/>
  <c r="K2484" i="2"/>
  <c r="L2484" i="2"/>
  <c r="M2484" i="2"/>
  <c r="K2485" i="2"/>
  <c r="L2485" i="2"/>
  <c r="M2485" i="2"/>
  <c r="K2486" i="2"/>
  <c r="L2486" i="2"/>
  <c r="M2486" i="2"/>
  <c r="K2487" i="2"/>
  <c r="L2487" i="2"/>
  <c r="M2487" i="2"/>
  <c r="K2488" i="2"/>
  <c r="L2488" i="2"/>
  <c r="M2488" i="2"/>
  <c r="K2489" i="2"/>
  <c r="L2489" i="2"/>
  <c r="M2489" i="2"/>
  <c r="K2490" i="2"/>
  <c r="L2490" i="2"/>
  <c r="M2490" i="2"/>
  <c r="K2491" i="2"/>
  <c r="L2491" i="2"/>
  <c r="M2491" i="2"/>
  <c r="K2492" i="2"/>
  <c r="L2492" i="2"/>
  <c r="M2492" i="2"/>
  <c r="K2493" i="2"/>
  <c r="L2493" i="2"/>
  <c r="M2493" i="2"/>
  <c r="K2494" i="2"/>
  <c r="L2494" i="2"/>
  <c r="M2494" i="2"/>
  <c r="K2495" i="2"/>
  <c r="L2495" i="2"/>
  <c r="M2495" i="2"/>
  <c r="K2496" i="2"/>
  <c r="L2496" i="2"/>
  <c r="M2496" i="2"/>
  <c r="K2497" i="2"/>
  <c r="L2497" i="2"/>
  <c r="M2497" i="2"/>
  <c r="K2498" i="2"/>
  <c r="L2498" i="2"/>
  <c r="M2498" i="2"/>
  <c r="K2499" i="2"/>
  <c r="L2499" i="2"/>
  <c r="M2499" i="2"/>
  <c r="K2500" i="2"/>
  <c r="L2500" i="2"/>
  <c r="M2500" i="2"/>
  <c r="K2501" i="2"/>
  <c r="L2501" i="2"/>
  <c r="M2501" i="2"/>
  <c r="K2502" i="2"/>
  <c r="L2502" i="2"/>
  <c r="M2502" i="2"/>
  <c r="K2503" i="2"/>
  <c r="L2503" i="2"/>
  <c r="M2503" i="2"/>
  <c r="K2504" i="2"/>
  <c r="L2504" i="2"/>
  <c r="M2504" i="2"/>
  <c r="K2505" i="2"/>
  <c r="L2505" i="2"/>
  <c r="M2505" i="2"/>
  <c r="K2506" i="2"/>
  <c r="L2506" i="2"/>
  <c r="M2506" i="2"/>
  <c r="K2507" i="2"/>
  <c r="L2507" i="2"/>
  <c r="M2507" i="2"/>
  <c r="K2508" i="2"/>
  <c r="L2508" i="2"/>
  <c r="M2508" i="2"/>
  <c r="K2509" i="2"/>
  <c r="L2509" i="2"/>
  <c r="M2509" i="2"/>
  <c r="K2510" i="2"/>
  <c r="L2510" i="2"/>
  <c r="M2510" i="2"/>
  <c r="K2511" i="2"/>
  <c r="L2511" i="2"/>
  <c r="M2511" i="2"/>
  <c r="K2512" i="2"/>
  <c r="L2512" i="2"/>
  <c r="M2512" i="2"/>
  <c r="K2513" i="2"/>
  <c r="L2513" i="2"/>
  <c r="M2513" i="2"/>
  <c r="K2514" i="2"/>
  <c r="L2514" i="2"/>
  <c r="M2514" i="2"/>
  <c r="K2515" i="2"/>
  <c r="L2515" i="2"/>
  <c r="M2515" i="2"/>
  <c r="K2516" i="2"/>
  <c r="L2516" i="2"/>
  <c r="M2516" i="2"/>
  <c r="K2517" i="2"/>
  <c r="L2517" i="2"/>
  <c r="M2517" i="2"/>
  <c r="K2518" i="2"/>
  <c r="L2518" i="2"/>
  <c r="M2518" i="2"/>
  <c r="K2519" i="2"/>
  <c r="L2519" i="2"/>
  <c r="M2519" i="2"/>
  <c r="K2520" i="2"/>
  <c r="L2520" i="2"/>
  <c r="M2520" i="2"/>
  <c r="K2521" i="2"/>
  <c r="L2521" i="2"/>
  <c r="M2521" i="2"/>
  <c r="M2522" i="2" s="1"/>
  <c r="M2523" i="2" s="1"/>
  <c r="M2524" i="2" s="1"/>
  <c r="M2525" i="2" s="1"/>
  <c r="K2522" i="2"/>
  <c r="L2522" i="2"/>
  <c r="K2523" i="2"/>
  <c r="L2523" i="2"/>
  <c r="K2524" i="2"/>
  <c r="L2524" i="2"/>
  <c r="K2525" i="2"/>
  <c r="L2525" i="2"/>
  <c r="K2526" i="2"/>
  <c r="L2526" i="2"/>
  <c r="M2526" i="2"/>
  <c r="M2527" i="2" s="1"/>
  <c r="M2528" i="2" s="1"/>
  <c r="M2529" i="2" s="1"/>
  <c r="M2530" i="2" s="1"/>
  <c r="M2531" i="2" s="1"/>
  <c r="K2527" i="2"/>
  <c r="L2527" i="2"/>
  <c r="K2528" i="2"/>
  <c r="L2528" i="2"/>
  <c r="K2529" i="2"/>
  <c r="L2529" i="2"/>
  <c r="K2530" i="2"/>
  <c r="L2530" i="2"/>
  <c r="K2531" i="2"/>
  <c r="L2531" i="2"/>
  <c r="K2532" i="2"/>
  <c r="L2532" i="2"/>
  <c r="M2532" i="2"/>
  <c r="K2533" i="2"/>
  <c r="L2533" i="2"/>
  <c r="M2533" i="2"/>
  <c r="K2534" i="2"/>
  <c r="L2534" i="2"/>
  <c r="M2534" i="2"/>
  <c r="K2535" i="2"/>
  <c r="L2535" i="2"/>
  <c r="M2535" i="2"/>
  <c r="K2536" i="2"/>
  <c r="L2536" i="2"/>
  <c r="M2536" i="2"/>
  <c r="K2537" i="2"/>
  <c r="L2537" i="2"/>
  <c r="M2537" i="2"/>
  <c r="K2538" i="2"/>
  <c r="L2538" i="2"/>
  <c r="M2538" i="2"/>
  <c r="M2539" i="2" s="1"/>
  <c r="K2539" i="2"/>
  <c r="L2539" i="2"/>
  <c r="K2540" i="2"/>
  <c r="L2540" i="2"/>
  <c r="M2540" i="2"/>
  <c r="K2541" i="2"/>
  <c r="L2541" i="2"/>
  <c r="M2541" i="2"/>
  <c r="K2542" i="2"/>
  <c r="L2542" i="2"/>
  <c r="M2542" i="2"/>
  <c r="K2543" i="2"/>
  <c r="L2543" i="2"/>
  <c r="M2543" i="2"/>
  <c r="M2544" i="2" s="1"/>
  <c r="M2545" i="2" s="1"/>
  <c r="M2546" i="2" s="1"/>
  <c r="K2544" i="2"/>
  <c r="L2544" i="2"/>
  <c r="K2545" i="2"/>
  <c r="L2545" i="2"/>
  <c r="K2546" i="2"/>
  <c r="L2546" i="2"/>
  <c r="K2547" i="2"/>
  <c r="L2547" i="2"/>
  <c r="M2547" i="2"/>
  <c r="M2548" i="2" s="1"/>
  <c r="M2549" i="2" s="1"/>
  <c r="M2550" i="2" s="1"/>
  <c r="K2548" i="2"/>
  <c r="L2548" i="2"/>
  <c r="K2549" i="2"/>
  <c r="L2549" i="2"/>
  <c r="K2550" i="2"/>
  <c r="L2550" i="2"/>
  <c r="K2551" i="2"/>
  <c r="L2551" i="2"/>
  <c r="M2551" i="2"/>
  <c r="K2552" i="2"/>
  <c r="L2552" i="2"/>
  <c r="M2552" i="2"/>
  <c r="M2553" i="2" s="1"/>
  <c r="M2554" i="2" s="1"/>
  <c r="K2553" i="2"/>
  <c r="L2553" i="2"/>
  <c r="K2554" i="2"/>
  <c r="L2554" i="2"/>
  <c r="K2555" i="2"/>
  <c r="L2555" i="2"/>
  <c r="M2555" i="2"/>
  <c r="K2556" i="2"/>
  <c r="L2556" i="2"/>
  <c r="M2556" i="2"/>
  <c r="M2557" i="2" s="1"/>
  <c r="M2558" i="2" s="1"/>
  <c r="M2559" i="2" s="1"/>
  <c r="K2557" i="2"/>
  <c r="L2557" i="2"/>
  <c r="K2558" i="2"/>
  <c r="L2558" i="2"/>
  <c r="K2559" i="2"/>
  <c r="L2559" i="2"/>
  <c r="K2560" i="2"/>
  <c r="L2560" i="2"/>
  <c r="M2560" i="2"/>
  <c r="M2561" i="2" s="1"/>
  <c r="M2562" i="2" s="1"/>
  <c r="K2561" i="2"/>
  <c r="L2561" i="2"/>
  <c r="K2562" i="2"/>
  <c r="L2562" i="2"/>
  <c r="K2563" i="2"/>
  <c r="L2563" i="2"/>
  <c r="M2563" i="2"/>
  <c r="M2564" i="2" s="1"/>
  <c r="M2565" i="2" s="1"/>
  <c r="K2564" i="2"/>
  <c r="L2564" i="2"/>
  <c r="K2565" i="2"/>
  <c r="L2565" i="2"/>
  <c r="K2566" i="2"/>
  <c r="L2566" i="2"/>
  <c r="M2566" i="2"/>
  <c r="M2567" i="2" s="1"/>
  <c r="M2568" i="2" s="1"/>
  <c r="M2569" i="2" s="1"/>
  <c r="K2567" i="2"/>
  <c r="L2567" i="2"/>
  <c r="K2568" i="2"/>
  <c r="L2568" i="2"/>
  <c r="K2569" i="2"/>
  <c r="L2569" i="2"/>
  <c r="K2570" i="2"/>
  <c r="L2570" i="2"/>
  <c r="M2570" i="2"/>
  <c r="K2571" i="2"/>
  <c r="L2571" i="2"/>
  <c r="M2571" i="2"/>
  <c r="M2572" i="2" s="1"/>
  <c r="M2573" i="2" s="1"/>
  <c r="K2572" i="2"/>
  <c r="L2572" i="2"/>
  <c r="K2573" i="2"/>
  <c r="L2573" i="2"/>
  <c r="K2574" i="2"/>
  <c r="L2574" i="2"/>
  <c r="M2574" i="2"/>
  <c r="M2575" i="2" s="1"/>
  <c r="M2576" i="2" s="1"/>
  <c r="M2577" i="2" s="1"/>
  <c r="M2578" i="2" s="1"/>
  <c r="M2579" i="2" s="1"/>
  <c r="K2575" i="2"/>
  <c r="L2575" i="2"/>
  <c r="K2576" i="2"/>
  <c r="L2576" i="2"/>
  <c r="K2577" i="2"/>
  <c r="L2577" i="2"/>
  <c r="K2578" i="2"/>
  <c r="L2578" i="2"/>
  <c r="K2579" i="2"/>
  <c r="L2579" i="2"/>
  <c r="K2580" i="2"/>
  <c r="L2580" i="2"/>
  <c r="M2580" i="2"/>
  <c r="K2581" i="2"/>
  <c r="L2581" i="2"/>
  <c r="M2581" i="2"/>
  <c r="M2582" i="2" s="1"/>
  <c r="M2583" i="2" s="1"/>
  <c r="M2584" i="2" s="1"/>
  <c r="M2585" i="2" s="1"/>
  <c r="M2586" i="2" s="1"/>
  <c r="K2582" i="2"/>
  <c r="L2582" i="2"/>
  <c r="K2583" i="2"/>
  <c r="L2583" i="2"/>
  <c r="K2584" i="2"/>
  <c r="L2584" i="2"/>
  <c r="K2585" i="2"/>
  <c r="L2585" i="2"/>
  <c r="K2586" i="2"/>
  <c r="L2586" i="2"/>
  <c r="K2587" i="2"/>
  <c r="L2587" i="2"/>
  <c r="M2587" i="2"/>
  <c r="K2588" i="2"/>
  <c r="L2588" i="2"/>
  <c r="M2588" i="2"/>
  <c r="M2589" i="2" s="1"/>
  <c r="M2590" i="2" s="1"/>
  <c r="K2589" i="2"/>
  <c r="L2589" i="2"/>
  <c r="K2590" i="2"/>
  <c r="L2590" i="2"/>
  <c r="K2591" i="2"/>
  <c r="L2591" i="2"/>
  <c r="M2591" i="2"/>
  <c r="M2592" i="2" s="1"/>
  <c r="M2593" i="2" s="1"/>
  <c r="M2594" i="2" s="1"/>
  <c r="M2595" i="2" s="1"/>
  <c r="M2596" i="2" s="1"/>
  <c r="M2597" i="2" s="1"/>
  <c r="M2598" i="2" s="1"/>
  <c r="M2599" i="2" s="1"/>
  <c r="K2592" i="2"/>
  <c r="L2592" i="2"/>
  <c r="K2593" i="2"/>
  <c r="L2593" i="2"/>
  <c r="K2594" i="2"/>
  <c r="L2594" i="2"/>
  <c r="K2595" i="2"/>
  <c r="L2595" i="2"/>
  <c r="K2596" i="2"/>
  <c r="L2596" i="2"/>
  <c r="K2597" i="2"/>
  <c r="L2597" i="2"/>
  <c r="K2598" i="2"/>
  <c r="L2598" i="2"/>
  <c r="K2599" i="2"/>
  <c r="L2599" i="2"/>
  <c r="K2600" i="2"/>
  <c r="L2600" i="2"/>
  <c r="M2600" i="2"/>
  <c r="K2601" i="2"/>
  <c r="L2601" i="2"/>
  <c r="M2601" i="2"/>
  <c r="K2602" i="2"/>
  <c r="L2602" i="2"/>
  <c r="M2602" i="2"/>
  <c r="K2603" i="2"/>
  <c r="L2603" i="2"/>
  <c r="M2603" i="2"/>
  <c r="K2604" i="2"/>
  <c r="L2604" i="2"/>
  <c r="M2604" i="2"/>
  <c r="K2605" i="2"/>
  <c r="L2605" i="2"/>
  <c r="M2605" i="2"/>
  <c r="K2606" i="2"/>
  <c r="L2606" i="2"/>
  <c r="M2606" i="2"/>
  <c r="K2607" i="2"/>
  <c r="L2607" i="2"/>
  <c r="M2607" i="2"/>
  <c r="K2608" i="2"/>
  <c r="L2608" i="2"/>
  <c r="M2608" i="2"/>
  <c r="K2609" i="2"/>
  <c r="L2609" i="2"/>
  <c r="M2609" i="2"/>
  <c r="K2610" i="2"/>
  <c r="L2610" i="2"/>
  <c r="M2610" i="2"/>
  <c r="K2611" i="2"/>
  <c r="L2611" i="2"/>
  <c r="M2611" i="2"/>
  <c r="K2612" i="2"/>
  <c r="L2612" i="2"/>
  <c r="M2612" i="2"/>
  <c r="K2613" i="2"/>
  <c r="L2613" i="2"/>
  <c r="M2613" i="2"/>
  <c r="K2614" i="2"/>
  <c r="L2614" i="2"/>
  <c r="M2614" i="2"/>
  <c r="K2615" i="2"/>
  <c r="L2615" i="2"/>
  <c r="M2615" i="2"/>
  <c r="K2616" i="2"/>
  <c r="L2616" i="2"/>
  <c r="M2616" i="2"/>
  <c r="K2617" i="2"/>
  <c r="L2617" i="2"/>
  <c r="M2617" i="2"/>
  <c r="K2618" i="2"/>
  <c r="L2618" i="2"/>
  <c r="M2618" i="2"/>
  <c r="K2619" i="2"/>
  <c r="L2619" i="2"/>
  <c r="M2619" i="2"/>
  <c r="M2620" i="2" s="1"/>
  <c r="M2621" i="2" s="1"/>
  <c r="K2620" i="2"/>
  <c r="L2620" i="2"/>
  <c r="K2621" i="2"/>
  <c r="L2621" i="2"/>
  <c r="K2622" i="2"/>
  <c r="L2622" i="2"/>
  <c r="M2622" i="2"/>
  <c r="K2623" i="2"/>
  <c r="L2623" i="2"/>
  <c r="M2623" i="2"/>
  <c r="K2624" i="2"/>
  <c r="L2624" i="2"/>
  <c r="M2624" i="2"/>
  <c r="K2625" i="2"/>
  <c r="L2625" i="2"/>
  <c r="M2625" i="2"/>
  <c r="K2626" i="2"/>
  <c r="L2626" i="2"/>
  <c r="M2626" i="2"/>
  <c r="K2627" i="2"/>
  <c r="L2627" i="2"/>
  <c r="M2627" i="2"/>
  <c r="K2628" i="2"/>
  <c r="L2628" i="2"/>
  <c r="M2628" i="2"/>
  <c r="K2629" i="2"/>
  <c r="L2629" i="2"/>
  <c r="M2629" i="2"/>
  <c r="K2630" i="2"/>
  <c r="L2630" i="2"/>
  <c r="M2630" i="2"/>
  <c r="M2631" i="2" s="1"/>
  <c r="M2632" i="2" s="1"/>
  <c r="K2631" i="2"/>
  <c r="L2631" i="2"/>
  <c r="K2632" i="2"/>
  <c r="L2632" i="2"/>
  <c r="K2633" i="2"/>
  <c r="L2633" i="2"/>
  <c r="M2633" i="2"/>
  <c r="K2634" i="2"/>
  <c r="L2634" i="2"/>
  <c r="M2634" i="2"/>
  <c r="K2635" i="2"/>
  <c r="L2635" i="2"/>
  <c r="M2635" i="2"/>
  <c r="K2636" i="2"/>
  <c r="L2636" i="2"/>
  <c r="M2636" i="2"/>
  <c r="M2637" i="2" s="1"/>
  <c r="M2638" i="2" s="1"/>
  <c r="K2637" i="2"/>
  <c r="L2637" i="2"/>
  <c r="K2638" i="2"/>
  <c r="L2638" i="2"/>
  <c r="K2639" i="2"/>
  <c r="L2639" i="2"/>
  <c r="M2639" i="2"/>
  <c r="M2640" i="2" s="1"/>
  <c r="M2641" i="2" s="1"/>
  <c r="M2642" i="2" s="1"/>
  <c r="M2643" i="2" s="1"/>
  <c r="M2644" i="2" s="1"/>
  <c r="K2640" i="2"/>
  <c r="L2640" i="2"/>
  <c r="K2641" i="2"/>
  <c r="L2641" i="2"/>
  <c r="K2642" i="2"/>
  <c r="L2642" i="2"/>
  <c r="K2643" i="2"/>
  <c r="L2643" i="2"/>
  <c r="K2644" i="2"/>
  <c r="L2644" i="2"/>
  <c r="K2645" i="2"/>
  <c r="L2645" i="2"/>
  <c r="M2645" i="2"/>
  <c r="M2646" i="2" s="1"/>
  <c r="M2647" i="2" s="1"/>
  <c r="M2648" i="2" s="1"/>
  <c r="M2649" i="2" s="1"/>
  <c r="M2650" i="2" s="1"/>
  <c r="M2651" i="2" s="1"/>
  <c r="K2646" i="2"/>
  <c r="L2646" i="2"/>
  <c r="K2647" i="2"/>
  <c r="L2647" i="2"/>
  <c r="K2648" i="2"/>
  <c r="L2648" i="2"/>
  <c r="K2649" i="2"/>
  <c r="L2649" i="2"/>
  <c r="K2650" i="2"/>
  <c r="L2650" i="2"/>
  <c r="K2651" i="2"/>
  <c r="L2651" i="2"/>
  <c r="K2653" i="2"/>
  <c r="L2653" i="2"/>
  <c r="K2654" i="2"/>
  <c r="L2654" i="2"/>
  <c r="K2655" i="2"/>
  <c r="L2655" i="2"/>
  <c r="K2656" i="2"/>
  <c r="L2656" i="2"/>
  <c r="K2657" i="2"/>
  <c r="L2657" i="2"/>
  <c r="K2658" i="2"/>
  <c r="L2658" i="2"/>
  <c r="K2659" i="2"/>
  <c r="L2659" i="2"/>
  <c r="K2660" i="2"/>
  <c r="L2660" i="2"/>
  <c r="K2661" i="2"/>
  <c r="L2661" i="2"/>
  <c r="K2662" i="2"/>
  <c r="L2662" i="2"/>
  <c r="K2663" i="2"/>
  <c r="L2663" i="2"/>
  <c r="M2663" i="2"/>
  <c r="M2664" i="2" s="1"/>
  <c r="M2665" i="2" s="1"/>
  <c r="K2664" i="2"/>
  <c r="L2664" i="2"/>
  <c r="K2665" i="2"/>
  <c r="L2665" i="2"/>
  <c r="K2666" i="2"/>
  <c r="L2666" i="2"/>
  <c r="M2666" i="2"/>
  <c r="K2667" i="2"/>
  <c r="L2667" i="2"/>
  <c r="M2667" i="2"/>
  <c r="K2668" i="2"/>
  <c r="L2668" i="2"/>
  <c r="M2668" i="2"/>
  <c r="K2669" i="2"/>
  <c r="L2669" i="2"/>
  <c r="M2669" i="2"/>
  <c r="M2670" i="2" s="1"/>
  <c r="M2671" i="2" s="1"/>
  <c r="M2672" i="2" s="1"/>
  <c r="M2673" i="2" s="1"/>
  <c r="K2670" i="2"/>
  <c r="L2670" i="2"/>
  <c r="K2671" i="2"/>
  <c r="L2671" i="2"/>
  <c r="K2672" i="2"/>
  <c r="L2672" i="2"/>
  <c r="K2673" i="2"/>
  <c r="L2673" i="2"/>
  <c r="K2674" i="2"/>
  <c r="L2674" i="2"/>
  <c r="M2674" i="2"/>
  <c r="M2675" i="2" s="1"/>
  <c r="K2675" i="2"/>
  <c r="L2675" i="2"/>
  <c r="K2676" i="2"/>
  <c r="L2676" i="2"/>
  <c r="M2676" i="2"/>
  <c r="M2677" i="2" s="1"/>
  <c r="M2678" i="2" s="1"/>
  <c r="M2679" i="2" s="1"/>
  <c r="M2680" i="2" s="1"/>
  <c r="M2681" i="2" s="1"/>
  <c r="M2682" i="2" s="1"/>
  <c r="M2683" i="2" s="1"/>
  <c r="M2684" i="2" s="1"/>
  <c r="M2685" i="2" s="1"/>
  <c r="M2686" i="2" s="1"/>
  <c r="K2677" i="2"/>
  <c r="L2677" i="2"/>
  <c r="K2678" i="2"/>
  <c r="L2678" i="2"/>
  <c r="K2679" i="2"/>
  <c r="L2679" i="2"/>
  <c r="K2680" i="2"/>
  <c r="L2680" i="2"/>
  <c r="K2681" i="2"/>
  <c r="L2681" i="2"/>
  <c r="K2682" i="2"/>
  <c r="L2682" i="2"/>
  <c r="K2683" i="2"/>
  <c r="L2683" i="2"/>
  <c r="K2684" i="2"/>
  <c r="L2684" i="2"/>
  <c r="K2685" i="2"/>
  <c r="L2685" i="2"/>
  <c r="K2686" i="2"/>
  <c r="L2686" i="2"/>
  <c r="K2687" i="2"/>
  <c r="L2687" i="2"/>
  <c r="M2687" i="2"/>
  <c r="M2688" i="2" s="1"/>
  <c r="M2689" i="2" s="1"/>
  <c r="M2690" i="2" s="1"/>
  <c r="M2691" i="2" s="1"/>
  <c r="M2692" i="2" s="1"/>
  <c r="M2693" i="2" s="1"/>
  <c r="M2694" i="2" s="1"/>
  <c r="M2695" i="2" s="1"/>
  <c r="M2696" i="2" s="1"/>
  <c r="M2697" i="2" s="1"/>
  <c r="M2698" i="2" s="1"/>
  <c r="M2699" i="2" s="1"/>
  <c r="M2700" i="2" s="1"/>
  <c r="M2701" i="2" s="1"/>
  <c r="M2702" i="2" s="1"/>
  <c r="K2688" i="2"/>
  <c r="L2688" i="2"/>
  <c r="K2689" i="2"/>
  <c r="L2689" i="2"/>
  <c r="K2690" i="2"/>
  <c r="L2690" i="2"/>
  <c r="K2691" i="2"/>
  <c r="L2691" i="2"/>
  <c r="K2692" i="2"/>
  <c r="L2692" i="2"/>
  <c r="K2693" i="2"/>
  <c r="L2693" i="2"/>
  <c r="K2694" i="2"/>
  <c r="L2694" i="2"/>
  <c r="K2695" i="2"/>
  <c r="L2695" i="2"/>
  <c r="K2696" i="2"/>
  <c r="L2696" i="2"/>
  <c r="K2697" i="2"/>
  <c r="L2697" i="2"/>
  <c r="K2698" i="2"/>
  <c r="L2698" i="2"/>
  <c r="K2699" i="2"/>
  <c r="L2699" i="2"/>
  <c r="K2700" i="2"/>
  <c r="L2700" i="2"/>
  <c r="K2701" i="2"/>
  <c r="L2701" i="2"/>
  <c r="K2702" i="2"/>
  <c r="L2702" i="2"/>
  <c r="K2703" i="2"/>
  <c r="L2703" i="2"/>
  <c r="M2703" i="2"/>
  <c r="M2704" i="2" s="1"/>
  <c r="M2705" i="2" s="1"/>
  <c r="M2706" i="2" s="1"/>
  <c r="M2707" i="2" s="1"/>
  <c r="M2708" i="2" s="1"/>
  <c r="M2709" i="2" s="1"/>
  <c r="K2704" i="2"/>
  <c r="L2704" i="2"/>
  <c r="K2705" i="2"/>
  <c r="L2705" i="2"/>
  <c r="K2706" i="2"/>
  <c r="L2706" i="2"/>
  <c r="K2707" i="2"/>
  <c r="L2707" i="2"/>
  <c r="K2708" i="2"/>
  <c r="L2708" i="2"/>
  <c r="K2709" i="2"/>
  <c r="L2709" i="2"/>
  <c r="K2710" i="2"/>
  <c r="L2710" i="2"/>
  <c r="M2710" i="2"/>
  <c r="K2711" i="2"/>
  <c r="L2711" i="2"/>
  <c r="M2711" i="2"/>
  <c r="K2712" i="2"/>
  <c r="L2712" i="2"/>
  <c r="M2712" i="2"/>
  <c r="K2713" i="2"/>
  <c r="L2713" i="2"/>
  <c r="M2713" i="2"/>
  <c r="K2714" i="2"/>
  <c r="L2714" i="2"/>
  <c r="M2714" i="2"/>
  <c r="M2715" i="2" s="1"/>
  <c r="K2715" i="2"/>
  <c r="L2715" i="2"/>
  <c r="K2716" i="2"/>
  <c r="L2716" i="2"/>
  <c r="M2716" i="2"/>
  <c r="M2717" i="2" s="1"/>
  <c r="M2718" i="2" s="1"/>
  <c r="M2719" i="2" s="1"/>
  <c r="M2720" i="2" s="1"/>
  <c r="M2721" i="2" s="1"/>
  <c r="M2722" i="2" s="1"/>
  <c r="M2723" i="2" s="1"/>
  <c r="K2717" i="2"/>
  <c r="L2717" i="2"/>
  <c r="K2718" i="2"/>
  <c r="L2718" i="2"/>
  <c r="K2719" i="2"/>
  <c r="L2719" i="2"/>
  <c r="K2720" i="2"/>
  <c r="L2720" i="2"/>
  <c r="K2721" i="2"/>
  <c r="L2721" i="2"/>
  <c r="K2722" i="2"/>
  <c r="L2722" i="2"/>
  <c r="K2723" i="2"/>
  <c r="L2723" i="2"/>
  <c r="K2724" i="2"/>
  <c r="L2724" i="2"/>
  <c r="M2724" i="2"/>
  <c r="M2725" i="2" s="1"/>
  <c r="M2726" i="2" s="1"/>
  <c r="M2727" i="2" s="1"/>
  <c r="K2725" i="2"/>
  <c r="L2725" i="2"/>
  <c r="K2726" i="2"/>
  <c r="L2726" i="2"/>
  <c r="K2727" i="2"/>
  <c r="L2727" i="2"/>
  <c r="K2728" i="2"/>
  <c r="L2728" i="2"/>
  <c r="M2728" i="2"/>
  <c r="M2729" i="2" s="1"/>
  <c r="M2730" i="2" s="1"/>
  <c r="K2729" i="2"/>
  <c r="L2729" i="2"/>
  <c r="K2730" i="2"/>
  <c r="L2730" i="2"/>
  <c r="K2731" i="2"/>
  <c r="L2731" i="2"/>
  <c r="M2731" i="2"/>
  <c r="M2732" i="2" s="1"/>
  <c r="M2733" i="2" s="1"/>
  <c r="M2734" i="2" s="1"/>
  <c r="M2735" i="2" s="1"/>
  <c r="M2736" i="2" s="1"/>
  <c r="M2737" i="2" s="1"/>
  <c r="K2732" i="2"/>
  <c r="L2732" i="2"/>
  <c r="K2733" i="2"/>
  <c r="L2733" i="2"/>
  <c r="K2734" i="2"/>
  <c r="L2734" i="2"/>
  <c r="K2735" i="2"/>
  <c r="L2735" i="2"/>
  <c r="K2736" i="2"/>
  <c r="L2736" i="2"/>
  <c r="K2737" i="2"/>
  <c r="L2737" i="2"/>
  <c r="K2738" i="2"/>
  <c r="L2738" i="2"/>
  <c r="M2738" i="2"/>
  <c r="K2739" i="2"/>
  <c r="L2739" i="2"/>
  <c r="M2739" i="2"/>
  <c r="K2740" i="2"/>
  <c r="L2740" i="2"/>
  <c r="M2740" i="2"/>
  <c r="K2741" i="2"/>
  <c r="L2741" i="2"/>
  <c r="M2741" i="2"/>
  <c r="K2742" i="2"/>
  <c r="L2742" i="2"/>
  <c r="M2742" i="2"/>
  <c r="K2743" i="2"/>
  <c r="L2743" i="2"/>
  <c r="M2743" i="2"/>
  <c r="K2744" i="2"/>
  <c r="L2744" i="2"/>
  <c r="M2744" i="2"/>
  <c r="K2745" i="2"/>
  <c r="L2745" i="2"/>
  <c r="M2745" i="2"/>
  <c r="K2746" i="2"/>
  <c r="L2746" i="2"/>
  <c r="M2746" i="2"/>
  <c r="K2747" i="2"/>
  <c r="L2747" i="2"/>
  <c r="M2747" i="2"/>
  <c r="K2748" i="2"/>
  <c r="L2748" i="2"/>
  <c r="M2748" i="2"/>
  <c r="K2749" i="2"/>
  <c r="L2749" i="2"/>
  <c r="M2749" i="2"/>
  <c r="K2750" i="2"/>
  <c r="L2750" i="2"/>
  <c r="M2750" i="2"/>
  <c r="K2751" i="2"/>
  <c r="L2751" i="2"/>
  <c r="M2751" i="2"/>
  <c r="K2752" i="2"/>
  <c r="L2752" i="2"/>
  <c r="M2752" i="2"/>
  <c r="K2753" i="2"/>
  <c r="L2753" i="2"/>
  <c r="M2753" i="2"/>
  <c r="K2754" i="2"/>
  <c r="L2754" i="2"/>
  <c r="M2754" i="2"/>
  <c r="K2755" i="2"/>
  <c r="L2755" i="2"/>
  <c r="M2755" i="2"/>
  <c r="K2756" i="2"/>
  <c r="L2756" i="2"/>
  <c r="M2756" i="2"/>
  <c r="K2757" i="2"/>
  <c r="L2757" i="2"/>
  <c r="M2757" i="2"/>
  <c r="K2758" i="2"/>
  <c r="L2758" i="2"/>
  <c r="M2758" i="2"/>
  <c r="K2759" i="2"/>
  <c r="L2759" i="2"/>
  <c r="M2759" i="2"/>
  <c r="K2760" i="2"/>
  <c r="L2760" i="2"/>
  <c r="M2760" i="2"/>
  <c r="M2761" i="2" s="1"/>
  <c r="M2762" i="2" s="1"/>
  <c r="K2761" i="2"/>
  <c r="L2761" i="2"/>
  <c r="K2762" i="2"/>
  <c r="L2762" i="2"/>
  <c r="K2763" i="2"/>
  <c r="L2763" i="2"/>
  <c r="M2763" i="2"/>
  <c r="M2764" i="2" s="1"/>
  <c r="M2765" i="2" s="1"/>
  <c r="M2766" i="2" s="1"/>
  <c r="K2764" i="2"/>
  <c r="L2764" i="2"/>
  <c r="K2765" i="2"/>
  <c r="L2765" i="2"/>
  <c r="K2766" i="2"/>
  <c r="L2766" i="2"/>
  <c r="K2767" i="2"/>
  <c r="L2767" i="2"/>
  <c r="M2767" i="2"/>
  <c r="M2768" i="2" s="1"/>
  <c r="M2769" i="2" s="1"/>
  <c r="M2770" i="2" s="1"/>
  <c r="M2771" i="2" s="1"/>
  <c r="M2772" i="2" s="1"/>
  <c r="M2773" i="2" s="1"/>
  <c r="M2774" i="2" s="1"/>
  <c r="K2768" i="2"/>
  <c r="L2768" i="2"/>
  <c r="K2769" i="2"/>
  <c r="L2769" i="2"/>
  <c r="K2770" i="2"/>
  <c r="L2770" i="2"/>
  <c r="K2771" i="2"/>
  <c r="L2771" i="2"/>
  <c r="K2772" i="2"/>
  <c r="L2772" i="2"/>
  <c r="K2773" i="2"/>
  <c r="L2773" i="2"/>
  <c r="K2774" i="2"/>
  <c r="L2774" i="2"/>
  <c r="K2775" i="2"/>
  <c r="L2775" i="2"/>
  <c r="M2775" i="2"/>
  <c r="M2776" i="2" s="1"/>
  <c r="M2777" i="2" s="1"/>
  <c r="M2778" i="2" s="1"/>
  <c r="K2776" i="2"/>
  <c r="L2776" i="2"/>
  <c r="K2777" i="2"/>
  <c r="L2777" i="2"/>
  <c r="K2778" i="2"/>
  <c r="L2778" i="2"/>
  <c r="K2779" i="2"/>
  <c r="L2779" i="2"/>
  <c r="M2779" i="2"/>
  <c r="K2780" i="2"/>
  <c r="L2780" i="2"/>
  <c r="M2780" i="2"/>
  <c r="K2781" i="2"/>
  <c r="L2781" i="2"/>
  <c r="M2781" i="2"/>
  <c r="M2782" i="2" s="1"/>
  <c r="K2782" i="2"/>
  <c r="L2782" i="2"/>
  <c r="K2783" i="2"/>
  <c r="L2783" i="2"/>
  <c r="M2783" i="2"/>
  <c r="M2784" i="2" s="1"/>
  <c r="M2785" i="2" s="1"/>
  <c r="K2784" i="2"/>
  <c r="L2784" i="2"/>
  <c r="K2785" i="2"/>
  <c r="L2785" i="2"/>
  <c r="K2786" i="2"/>
  <c r="L2786" i="2"/>
  <c r="M2786" i="2"/>
  <c r="M2787" i="2" s="1"/>
  <c r="M2794" i="2" s="1"/>
  <c r="K2787" i="2"/>
  <c r="L2787" i="2"/>
  <c r="K2794" i="2"/>
  <c r="L2794" i="2"/>
  <c r="K2795" i="2"/>
  <c r="L2795" i="2"/>
  <c r="M2800" i="2"/>
  <c r="M2801" i="2" s="1"/>
  <c r="M2802" i="2" s="1"/>
  <c r="M2803" i="2" s="1"/>
  <c r="K2796" i="2"/>
  <c r="L2796" i="2"/>
  <c r="K2797" i="2"/>
  <c r="L2797" i="2"/>
  <c r="K2800" i="2"/>
  <c r="L2800" i="2"/>
  <c r="K2801" i="2"/>
  <c r="L2801" i="2"/>
  <c r="K2802" i="2"/>
  <c r="L2802" i="2"/>
  <c r="K2803" i="2"/>
  <c r="L2803" i="2"/>
  <c r="K2804" i="2"/>
  <c r="L2804" i="2"/>
  <c r="M2804" i="2"/>
  <c r="M2805" i="2" s="1"/>
  <c r="M2806" i="2" s="1"/>
  <c r="M2807" i="2" s="1"/>
  <c r="M2808" i="2" s="1"/>
  <c r="M2809" i="2" s="1"/>
  <c r="M2810" i="2" s="1"/>
  <c r="M2811" i="2" s="1"/>
  <c r="M2812" i="2" s="1"/>
  <c r="M2813" i="2" s="1"/>
  <c r="M2814" i="2" s="1"/>
  <c r="M2815" i="2" s="1"/>
  <c r="M2816" i="2" s="1"/>
  <c r="M2817" i="2" s="1"/>
  <c r="M2818" i="2" s="1"/>
  <c r="M2819" i="2" s="1"/>
  <c r="M2820" i="2" s="1"/>
  <c r="M2821" i="2" s="1"/>
  <c r="M2822" i="2" s="1"/>
  <c r="M2823" i="2" s="1"/>
  <c r="M2824" i="2" s="1"/>
  <c r="M2825" i="2" s="1"/>
  <c r="M2826" i="2" s="1"/>
  <c r="K2805" i="2"/>
  <c r="L2805" i="2"/>
  <c r="K2806" i="2"/>
  <c r="L2806" i="2"/>
  <c r="K2807" i="2"/>
  <c r="L2807" i="2"/>
  <c r="K2808" i="2"/>
  <c r="L2808" i="2"/>
  <c r="K2809" i="2"/>
  <c r="L2809" i="2"/>
  <c r="K2810" i="2"/>
  <c r="L2810" i="2"/>
  <c r="K2811" i="2"/>
  <c r="L2811" i="2"/>
  <c r="K2812" i="2"/>
  <c r="L2812" i="2"/>
  <c r="K2813" i="2"/>
  <c r="L2813" i="2"/>
  <c r="K2814" i="2"/>
  <c r="L2814" i="2"/>
  <c r="K2815" i="2"/>
  <c r="L2815" i="2"/>
  <c r="K2816" i="2"/>
  <c r="L2816" i="2"/>
  <c r="K2817" i="2"/>
  <c r="L2817" i="2"/>
  <c r="K2818" i="2"/>
  <c r="L2818" i="2"/>
  <c r="K2819" i="2"/>
  <c r="L2819" i="2"/>
  <c r="K2820" i="2"/>
  <c r="L2820" i="2"/>
  <c r="K2821" i="2"/>
  <c r="L2821" i="2"/>
  <c r="K2822" i="2"/>
  <c r="L2822" i="2"/>
  <c r="K2823" i="2"/>
  <c r="L2823" i="2"/>
  <c r="K2824" i="2"/>
  <c r="L2824" i="2"/>
  <c r="K2825" i="2"/>
  <c r="L2825" i="2"/>
  <c r="K2826" i="2"/>
  <c r="L2826" i="2"/>
  <c r="K2827" i="2"/>
  <c r="L2827" i="2"/>
  <c r="M2827" i="2"/>
  <c r="K2828" i="2"/>
  <c r="L2828" i="2"/>
  <c r="M2828" i="2"/>
  <c r="K2829" i="2"/>
  <c r="L2829" i="2"/>
  <c r="M2829" i="2"/>
  <c r="K2830" i="2"/>
  <c r="L2830" i="2"/>
  <c r="M2830" i="2"/>
  <c r="M2831" i="2" s="1"/>
  <c r="M2832" i="2" s="1"/>
  <c r="K2831" i="2"/>
  <c r="L2831" i="2"/>
  <c r="K2832" i="2"/>
  <c r="L2832" i="2"/>
  <c r="K2833" i="2"/>
  <c r="L2833" i="2"/>
  <c r="M2833" i="2"/>
  <c r="K2834" i="2"/>
  <c r="L2834" i="2"/>
  <c r="M2834" i="2"/>
  <c r="K2835" i="2"/>
  <c r="L2835" i="2"/>
  <c r="M2835" i="2"/>
  <c r="M2836" i="2" s="1"/>
  <c r="M2837" i="2" s="1"/>
  <c r="M2838" i="2" s="1"/>
  <c r="M2839" i="2" s="1"/>
  <c r="M2840" i="2" s="1"/>
  <c r="K2836" i="2"/>
  <c r="L2836" i="2"/>
  <c r="K2837" i="2"/>
  <c r="L2837" i="2"/>
  <c r="K2838" i="2"/>
  <c r="L2838" i="2"/>
  <c r="K2839" i="2"/>
  <c r="L2839" i="2"/>
  <c r="K2840" i="2"/>
  <c r="L2840" i="2"/>
  <c r="K2841" i="2"/>
  <c r="L2841" i="2"/>
  <c r="M2841" i="2"/>
  <c r="K2842" i="2"/>
  <c r="L2842" i="2"/>
  <c r="M2842" i="2"/>
  <c r="K2843" i="2"/>
  <c r="L2843" i="2"/>
  <c r="M2843" i="2"/>
  <c r="K2844" i="2"/>
  <c r="L2844" i="2"/>
  <c r="M2844" i="2"/>
  <c r="M2845" i="2" s="1"/>
  <c r="K2845" i="2"/>
  <c r="L2845" i="2"/>
  <c r="K2846" i="2"/>
  <c r="L2846" i="2"/>
  <c r="M2846" i="2"/>
  <c r="M2847" i="2" s="1"/>
  <c r="M2848" i="2" s="1"/>
  <c r="M2849" i="2" s="1"/>
  <c r="M2850" i="2" s="1"/>
  <c r="M2851" i="2" s="1"/>
  <c r="M2852" i="2" s="1"/>
  <c r="K2847" i="2"/>
  <c r="L2847" i="2"/>
  <c r="K2848" i="2"/>
  <c r="L2848" i="2"/>
  <c r="K2849" i="2"/>
  <c r="L2849" i="2"/>
  <c r="K2850" i="2"/>
  <c r="L2850" i="2"/>
  <c r="K2851" i="2"/>
  <c r="L2851" i="2"/>
  <c r="K2852" i="2"/>
  <c r="L2852" i="2"/>
  <c r="K2853" i="2"/>
  <c r="L2853" i="2"/>
  <c r="M2853" i="2"/>
  <c r="M2854" i="2" s="1"/>
  <c r="M2855" i="2" s="1"/>
  <c r="M2856" i="2" s="1"/>
  <c r="M2857" i="2" s="1"/>
  <c r="M2858" i="2" s="1"/>
  <c r="M2859" i="2" s="1"/>
  <c r="M2860" i="2" s="1"/>
  <c r="M2861" i="2" s="1"/>
  <c r="M2862" i="2" s="1"/>
  <c r="M2863" i="2" s="1"/>
  <c r="M2864" i="2" s="1"/>
  <c r="M2865" i="2" s="1"/>
  <c r="M2866" i="2" s="1"/>
  <c r="K2854" i="2"/>
  <c r="L2854" i="2"/>
  <c r="K2855" i="2"/>
  <c r="L2855" i="2"/>
  <c r="K2856" i="2"/>
  <c r="L2856" i="2"/>
  <c r="K2857" i="2"/>
  <c r="L2857" i="2"/>
  <c r="K2858" i="2"/>
  <c r="L2858" i="2"/>
  <c r="K2859" i="2"/>
  <c r="L2859" i="2"/>
  <c r="K2860" i="2"/>
  <c r="L2860" i="2"/>
  <c r="K2861" i="2"/>
  <c r="L2861" i="2"/>
  <c r="K2862" i="2"/>
  <c r="L2862" i="2"/>
  <c r="K2863" i="2"/>
  <c r="L2863" i="2"/>
  <c r="K2864" i="2"/>
  <c r="L2864" i="2"/>
  <c r="K2865" i="2"/>
  <c r="L2865" i="2"/>
  <c r="K2866" i="2"/>
  <c r="L2866" i="2"/>
  <c r="K2867" i="2"/>
  <c r="L2867" i="2"/>
  <c r="M2867" i="2"/>
  <c r="K2868" i="2"/>
  <c r="L2868" i="2"/>
  <c r="M2868" i="2"/>
  <c r="K2869" i="2"/>
  <c r="L2869" i="2"/>
  <c r="M2869" i="2"/>
  <c r="K2870" i="2"/>
  <c r="L2870" i="2"/>
  <c r="M2870" i="2"/>
  <c r="K2871" i="2"/>
  <c r="L2871" i="2"/>
  <c r="M2871" i="2"/>
  <c r="K2872" i="2"/>
  <c r="L2872" i="2"/>
  <c r="M2872" i="2"/>
  <c r="K2873" i="2"/>
  <c r="L2873" i="2"/>
  <c r="M2873" i="2"/>
  <c r="K2874" i="2"/>
  <c r="L2874" i="2"/>
  <c r="M2874" i="2"/>
  <c r="K2875" i="2"/>
  <c r="L2875" i="2"/>
  <c r="M2875" i="2"/>
  <c r="M2876" i="2" s="1"/>
  <c r="K2876" i="2"/>
  <c r="L2876" i="2"/>
  <c r="K2877" i="2"/>
  <c r="L2877" i="2"/>
  <c r="M2877" i="2"/>
  <c r="M2878" i="2" s="1"/>
  <c r="M2879" i="2" s="1"/>
  <c r="M2880" i="2" s="1"/>
  <c r="M2881" i="2" s="1"/>
  <c r="M2882" i="2" s="1"/>
  <c r="M2883" i="2" s="1"/>
  <c r="K2878" i="2"/>
  <c r="L2878" i="2"/>
  <c r="K2879" i="2"/>
  <c r="L2879" i="2"/>
  <c r="K2880" i="2"/>
  <c r="L2880" i="2"/>
  <c r="K2881" i="2"/>
  <c r="L2881" i="2"/>
  <c r="K2882" i="2"/>
  <c r="L2882" i="2"/>
  <c r="K2883" i="2"/>
  <c r="L2883" i="2"/>
  <c r="K2884" i="2"/>
  <c r="L2884" i="2"/>
  <c r="M2884" i="2"/>
  <c r="M2885" i="2" s="1"/>
  <c r="K2885" i="2"/>
  <c r="L2885" i="2"/>
  <c r="K2886" i="2"/>
  <c r="L2886" i="2"/>
  <c r="M2886" i="2"/>
  <c r="K2887" i="2"/>
  <c r="L2887" i="2"/>
  <c r="M2887" i="2"/>
  <c r="K2888" i="2"/>
  <c r="L2888" i="2"/>
  <c r="M2888" i="2"/>
  <c r="K2889" i="2"/>
  <c r="L2889" i="2"/>
  <c r="M2889" i="2"/>
  <c r="M2890" i="2" s="1"/>
  <c r="K2890" i="2"/>
  <c r="L2890" i="2"/>
  <c r="K2891" i="2"/>
  <c r="L2891" i="2"/>
  <c r="M2891" i="2"/>
  <c r="K2892" i="2"/>
  <c r="L2892" i="2"/>
  <c r="M2892" i="2"/>
  <c r="K2893" i="2"/>
  <c r="L2893" i="2"/>
  <c r="M2893" i="2"/>
  <c r="K2894" i="2"/>
  <c r="L2894" i="2"/>
  <c r="M2894" i="2"/>
  <c r="K2895" i="2"/>
  <c r="L2895" i="2"/>
  <c r="M2895" i="2"/>
  <c r="K2896" i="2"/>
  <c r="L2896" i="2"/>
  <c r="M2896" i="2"/>
  <c r="K2897" i="2"/>
  <c r="L2897" i="2"/>
  <c r="M2897" i="2"/>
  <c r="K2898" i="2"/>
  <c r="L2898" i="2"/>
  <c r="M2898" i="2"/>
  <c r="K2899" i="2"/>
  <c r="L2899" i="2"/>
  <c r="M2899" i="2"/>
  <c r="K2900" i="2"/>
  <c r="L2900" i="2"/>
  <c r="M2900" i="2"/>
  <c r="K2901" i="2"/>
  <c r="L2901" i="2"/>
  <c r="M2901" i="2"/>
  <c r="K2902" i="2"/>
  <c r="L2902" i="2"/>
  <c r="M2902" i="2"/>
  <c r="K2903" i="2"/>
  <c r="L2903" i="2"/>
  <c r="M2903" i="2"/>
  <c r="K2904" i="2"/>
  <c r="L2904" i="2"/>
  <c r="M2904" i="2"/>
  <c r="K2905" i="2"/>
  <c r="L2905" i="2"/>
  <c r="M2905" i="2"/>
  <c r="K2906" i="2"/>
  <c r="L2906" i="2"/>
  <c r="M2906" i="2"/>
  <c r="K2907" i="2"/>
  <c r="L2907" i="2"/>
  <c r="M2907" i="2"/>
  <c r="K2908" i="2"/>
  <c r="L2908" i="2"/>
  <c r="M2908" i="2"/>
  <c r="K2909" i="2"/>
  <c r="L2909" i="2"/>
  <c r="M2909" i="2"/>
  <c r="M2910" i="2" s="1"/>
  <c r="M2911" i="2" s="1"/>
  <c r="K2910" i="2"/>
  <c r="L2910" i="2"/>
  <c r="K2911" i="2"/>
  <c r="L2911" i="2"/>
  <c r="K2912" i="2"/>
  <c r="L2912" i="2"/>
  <c r="M2912" i="2"/>
  <c r="M2913" i="2" s="1"/>
  <c r="M2914" i="2" s="1"/>
  <c r="M2915" i="2" s="1"/>
  <c r="M2916" i="2" s="1"/>
  <c r="M2917" i="2" s="1"/>
  <c r="M2918" i="2" s="1"/>
  <c r="M2919" i="2" s="1"/>
  <c r="M2920" i="2" s="1"/>
  <c r="M2921" i="2" s="1"/>
  <c r="M2922" i="2" s="1"/>
  <c r="M2923" i="2" s="1"/>
  <c r="M2924" i="2" s="1"/>
  <c r="M2925" i="2" s="1"/>
  <c r="M2926" i="2" s="1"/>
  <c r="M2927" i="2" s="1"/>
  <c r="M2928" i="2" s="1"/>
  <c r="M2929" i="2" s="1"/>
  <c r="M2930" i="2" s="1"/>
  <c r="K2913" i="2"/>
  <c r="L2913" i="2"/>
  <c r="K2914" i="2"/>
  <c r="L2914" i="2"/>
  <c r="K2915" i="2"/>
  <c r="L2915" i="2"/>
  <c r="K2916" i="2"/>
  <c r="L2916" i="2"/>
  <c r="K2917" i="2"/>
  <c r="L2917" i="2"/>
  <c r="K2918" i="2"/>
  <c r="L2918" i="2"/>
  <c r="K2919" i="2"/>
  <c r="L2919" i="2"/>
  <c r="K2920" i="2"/>
  <c r="L2920" i="2"/>
  <c r="K2921" i="2"/>
  <c r="L2921" i="2"/>
  <c r="K2922" i="2"/>
  <c r="L2922" i="2"/>
  <c r="K2923" i="2"/>
  <c r="L2923" i="2"/>
  <c r="K2924" i="2"/>
  <c r="L2924" i="2"/>
  <c r="K2925" i="2"/>
  <c r="L2925" i="2"/>
  <c r="K2926" i="2"/>
  <c r="L2926" i="2"/>
  <c r="K2927" i="2"/>
  <c r="L2927" i="2"/>
  <c r="K2928" i="2"/>
  <c r="L2928" i="2"/>
  <c r="K2929" i="2"/>
  <c r="L2929" i="2"/>
  <c r="K2930" i="2"/>
  <c r="L2930" i="2"/>
  <c r="K2931" i="2"/>
  <c r="L2931" i="2"/>
  <c r="K2932" i="2"/>
  <c r="L2932" i="2"/>
  <c r="K2933" i="2"/>
  <c r="L2933" i="2"/>
  <c r="K2934" i="2"/>
  <c r="L2934" i="2"/>
  <c r="K2935" i="2"/>
  <c r="L2935" i="2"/>
  <c r="K2936" i="2"/>
  <c r="L2936" i="2"/>
  <c r="K2937" i="2"/>
  <c r="L2937" i="2"/>
  <c r="K2938" i="2"/>
  <c r="L2938" i="2"/>
  <c r="K2939" i="2"/>
  <c r="L2939" i="2"/>
  <c r="K2940" i="2"/>
  <c r="L2940" i="2"/>
  <c r="K2941" i="2"/>
  <c r="L2941" i="2"/>
  <c r="K2947" i="2"/>
  <c r="L2947" i="2"/>
  <c r="K2948" i="2"/>
  <c r="L2948" i="2"/>
  <c r="K2949" i="2"/>
  <c r="L2949" i="2"/>
  <c r="K2950" i="2"/>
  <c r="L2950" i="2"/>
  <c r="K2951" i="2"/>
  <c r="L2951" i="2"/>
  <c r="K2952" i="2"/>
  <c r="L2952" i="2"/>
  <c r="K2953" i="2"/>
  <c r="L2953" i="2"/>
  <c r="M2953" i="2"/>
  <c r="M2954" i="2" s="1"/>
  <c r="K2954" i="2"/>
  <c r="L2954" i="2"/>
  <c r="K2955" i="2"/>
  <c r="L2955" i="2"/>
  <c r="M2955" i="2"/>
  <c r="M2956" i="2" s="1"/>
  <c r="M2957" i="2" s="1"/>
  <c r="M2958" i="2" s="1"/>
  <c r="M2959" i="2" s="1"/>
  <c r="M2960" i="2" s="1"/>
  <c r="K2956" i="2"/>
  <c r="L2956" i="2"/>
  <c r="K2957" i="2"/>
  <c r="L2957" i="2"/>
  <c r="K2958" i="2"/>
  <c r="L2958" i="2"/>
  <c r="K2959" i="2"/>
  <c r="L2959" i="2"/>
  <c r="K2960" i="2"/>
  <c r="L2960" i="2"/>
  <c r="K2961" i="2"/>
  <c r="L2961" i="2"/>
  <c r="K2962" i="2"/>
  <c r="L2962" i="2"/>
  <c r="M2962" i="2"/>
  <c r="M2963" i="2" s="1"/>
  <c r="K2963" i="2"/>
  <c r="L2963" i="2"/>
  <c r="K2964" i="2"/>
  <c r="L2964" i="2"/>
  <c r="M2964" i="2"/>
  <c r="M2965" i="2" s="1"/>
  <c r="M2966" i="2" s="1"/>
  <c r="K2965" i="2"/>
  <c r="L2965" i="2"/>
  <c r="K2966" i="2"/>
  <c r="L2966" i="2"/>
  <c r="K2967" i="2"/>
  <c r="L2967" i="2"/>
  <c r="K2968" i="2"/>
  <c r="L2968" i="2"/>
  <c r="K2969" i="2"/>
  <c r="L2969" i="2"/>
  <c r="M2969" i="2"/>
  <c r="K2970" i="2"/>
  <c r="L2970" i="2"/>
  <c r="M2970" i="2"/>
  <c r="K2971" i="2"/>
  <c r="L2971" i="2"/>
  <c r="M2971" i="2"/>
  <c r="K2972" i="2"/>
  <c r="L2972" i="2"/>
  <c r="M2972" i="2"/>
  <c r="K2973" i="2"/>
  <c r="L2973" i="2"/>
  <c r="K2974" i="2"/>
  <c r="L2974" i="2"/>
  <c r="M2974" i="2"/>
  <c r="K2975" i="2"/>
  <c r="L2975" i="2"/>
  <c r="M2975" i="2"/>
  <c r="K2976" i="2"/>
  <c r="L2976" i="2"/>
  <c r="M2976" i="2"/>
  <c r="K2977" i="2"/>
  <c r="L2977" i="2"/>
  <c r="M2977" i="2"/>
  <c r="K2978" i="2"/>
  <c r="L2978" i="2"/>
  <c r="M2978" i="2"/>
  <c r="K2979" i="2"/>
  <c r="L2979" i="2"/>
  <c r="M2979" i="2"/>
  <c r="K2980" i="2"/>
  <c r="L2980" i="2"/>
  <c r="M2980" i="2"/>
  <c r="K2981" i="2"/>
  <c r="L2981" i="2"/>
  <c r="M2981" i="2"/>
  <c r="K2982" i="2"/>
  <c r="L2982" i="2"/>
  <c r="M2982" i="2"/>
  <c r="K2983" i="2"/>
  <c r="L2983" i="2"/>
  <c r="M2983" i="2"/>
  <c r="K2984" i="2"/>
  <c r="L2984" i="2"/>
  <c r="M2984" i="2"/>
  <c r="K2985" i="2"/>
  <c r="L2985" i="2"/>
  <c r="K2986" i="2"/>
  <c r="L2986" i="2"/>
  <c r="M2986" i="2"/>
  <c r="K2987" i="2"/>
  <c r="L2987" i="2"/>
  <c r="M2987" i="2"/>
  <c r="K2988" i="2"/>
  <c r="L2988" i="2"/>
  <c r="M2989" i="2"/>
  <c r="K2989" i="2"/>
  <c r="L2989" i="2"/>
  <c r="K2990" i="2"/>
  <c r="L2990" i="2"/>
  <c r="K2991" i="2"/>
  <c r="L2991" i="2"/>
  <c r="K2992" i="2"/>
  <c r="L2992" i="2"/>
  <c r="K2993" i="2"/>
  <c r="L2993" i="2"/>
  <c r="K2994" i="2"/>
  <c r="L2994" i="2"/>
  <c r="K2995" i="2"/>
  <c r="L2995" i="2"/>
  <c r="K2996" i="2"/>
  <c r="L2996" i="2"/>
  <c r="K2997" i="2"/>
  <c r="L2997" i="2"/>
  <c r="K2998" i="2"/>
  <c r="L2998" i="2"/>
  <c r="K2999" i="2"/>
  <c r="L2999" i="2"/>
  <c r="M2999" i="2"/>
  <c r="M3000" i="2" s="1"/>
  <c r="M3001" i="2" s="1"/>
  <c r="K3000" i="2"/>
  <c r="L3000" i="2"/>
  <c r="K3001" i="2"/>
  <c r="L3001" i="2"/>
  <c r="K3002" i="2"/>
  <c r="L3002" i="2"/>
  <c r="K3003" i="2"/>
  <c r="L3003" i="2"/>
  <c r="K3004" i="2"/>
  <c r="L3004" i="2"/>
  <c r="K3005" i="2"/>
  <c r="L3005" i="2"/>
  <c r="K3006" i="2"/>
  <c r="L3006" i="2"/>
  <c r="M3006" i="2"/>
  <c r="M3007" i="2" s="1"/>
  <c r="K3007" i="2"/>
  <c r="L3007" i="2"/>
  <c r="K3008" i="2"/>
  <c r="L3008" i="2"/>
  <c r="M3008" i="2"/>
  <c r="K3009" i="2"/>
  <c r="L3009" i="2"/>
  <c r="M3009" i="2"/>
  <c r="M3010" i="2" s="1"/>
  <c r="K3010" i="2"/>
  <c r="L3010" i="2"/>
  <c r="K3011" i="2"/>
  <c r="L3011" i="2"/>
  <c r="M3011" i="2"/>
  <c r="M3012" i="2" s="1"/>
  <c r="K3012" i="2"/>
  <c r="L3012" i="2"/>
  <c r="K3013" i="2"/>
  <c r="L3013" i="2"/>
  <c r="M3013" i="2"/>
  <c r="K3014" i="2"/>
  <c r="L3014" i="2"/>
  <c r="M3014" i="2"/>
  <c r="M3015" i="2" s="1"/>
  <c r="M3016" i="2" s="1"/>
  <c r="K3015" i="2"/>
  <c r="L3015" i="2"/>
  <c r="K3016" i="2"/>
  <c r="L3016" i="2"/>
  <c r="K3017" i="2"/>
  <c r="L3017" i="2"/>
  <c r="M3017" i="2"/>
  <c r="M3018" i="2" s="1"/>
  <c r="M3019" i="2" s="1"/>
  <c r="M3020" i="2" s="1"/>
  <c r="M3021" i="2" s="1"/>
  <c r="K3018" i="2"/>
  <c r="L3018" i="2"/>
  <c r="K3019" i="2"/>
  <c r="L3019" i="2"/>
  <c r="K3020" i="2"/>
  <c r="L3020" i="2"/>
  <c r="K3021" i="2"/>
  <c r="L3021" i="2"/>
  <c r="K3022" i="2"/>
  <c r="L3022" i="2"/>
  <c r="M3022" i="2"/>
  <c r="K3023" i="2"/>
  <c r="L3023" i="2"/>
  <c r="M3023" i="2"/>
  <c r="K3024" i="2"/>
  <c r="L3024" i="2"/>
  <c r="M3024" i="2"/>
  <c r="K3025" i="2"/>
  <c r="L3025" i="2"/>
  <c r="M3025" i="2"/>
  <c r="K3026" i="2"/>
  <c r="L3026" i="2"/>
  <c r="M3026" i="2"/>
  <c r="K3027" i="2"/>
  <c r="L3027" i="2"/>
  <c r="M3027" i="2"/>
  <c r="K3028" i="2"/>
  <c r="L3028" i="2"/>
  <c r="M3028" i="2"/>
  <c r="K3029" i="2"/>
  <c r="L3029" i="2"/>
  <c r="M3029" i="2"/>
  <c r="K3030" i="2"/>
  <c r="L3030" i="2"/>
  <c r="M3030" i="2"/>
  <c r="K3031" i="2"/>
  <c r="L3031" i="2"/>
  <c r="M3031" i="2"/>
  <c r="K3032" i="2"/>
  <c r="L3032" i="2"/>
  <c r="M3032" i="2"/>
  <c r="K3033" i="2"/>
  <c r="L3033" i="2"/>
  <c r="M3033" i="2"/>
  <c r="K3034" i="2"/>
  <c r="L3034" i="2"/>
  <c r="M3034" i="2"/>
  <c r="K3035" i="2"/>
  <c r="L3035" i="2"/>
  <c r="M3035" i="2"/>
  <c r="K3036" i="2"/>
  <c r="L3036" i="2"/>
  <c r="M3036" i="2"/>
  <c r="K3037" i="2"/>
  <c r="L3037" i="2"/>
  <c r="M3037" i="2"/>
  <c r="K3038" i="2"/>
  <c r="L3038" i="2"/>
  <c r="M3038" i="2"/>
  <c r="K3039" i="2"/>
  <c r="L3039" i="2"/>
  <c r="M3039" i="2"/>
  <c r="K3040" i="2"/>
  <c r="L3040" i="2"/>
  <c r="M3040" i="2"/>
  <c r="K3041" i="2"/>
  <c r="L3041" i="2"/>
  <c r="M3041" i="2"/>
  <c r="K3042" i="2"/>
  <c r="L3042" i="2"/>
  <c r="M3042" i="2"/>
  <c r="K3043" i="2"/>
  <c r="L3043" i="2"/>
  <c r="M3043" i="2"/>
  <c r="K3044" i="2"/>
  <c r="L3044" i="2"/>
  <c r="M3044" i="2"/>
  <c r="K3045" i="2"/>
  <c r="L3045" i="2"/>
  <c r="M3045" i="2"/>
  <c r="M3046" i="2" s="1"/>
  <c r="M3047" i="2" s="1"/>
  <c r="M3048" i="2" s="1"/>
  <c r="M3049" i="2" s="1"/>
  <c r="M3050" i="2" s="1"/>
  <c r="K3046" i="2"/>
  <c r="L3046" i="2"/>
  <c r="K3047" i="2"/>
  <c r="L3047" i="2"/>
  <c r="K3048" i="2"/>
  <c r="L3048" i="2"/>
  <c r="K3049" i="2"/>
  <c r="L3049" i="2"/>
  <c r="K3050" i="2"/>
  <c r="L3050" i="2"/>
  <c r="K3051" i="2"/>
  <c r="L3051" i="2"/>
  <c r="M3051" i="2"/>
  <c r="M3052" i="2" s="1"/>
  <c r="K3052" i="2"/>
  <c r="L3052" i="2"/>
  <c r="K3053" i="2"/>
  <c r="L3053" i="2"/>
  <c r="M3053" i="2"/>
  <c r="M3054" i="2" s="1"/>
  <c r="M3055" i="2" s="1"/>
  <c r="M3056" i="2" s="1"/>
  <c r="M3057" i="2" s="1"/>
  <c r="K3054" i="2"/>
  <c r="L3054" i="2"/>
  <c r="K3055" i="2"/>
  <c r="L3055" i="2"/>
  <c r="K3056" i="2"/>
  <c r="L3056" i="2"/>
  <c r="K3057" i="2"/>
  <c r="L3057" i="2"/>
  <c r="K3058" i="2"/>
  <c r="L3058" i="2"/>
  <c r="M3058" i="2"/>
  <c r="M3059" i="2" s="1"/>
  <c r="K3059" i="2"/>
  <c r="L3059" i="2"/>
  <c r="K3060" i="2"/>
  <c r="L3060" i="2"/>
  <c r="M3060" i="2"/>
  <c r="K3061" i="2"/>
  <c r="L3061" i="2"/>
  <c r="K3062" i="2"/>
  <c r="L3062" i="2"/>
  <c r="K3063" i="2"/>
  <c r="L3063" i="2"/>
  <c r="M3063" i="2"/>
  <c r="M3064" i="2" s="1"/>
  <c r="K3064" i="2"/>
  <c r="L3064" i="2"/>
  <c r="K3065" i="2"/>
  <c r="L3065" i="2"/>
  <c r="M3065" i="2"/>
  <c r="K3066" i="2"/>
  <c r="L3066" i="2"/>
  <c r="M3066" i="2"/>
  <c r="M3067" i="2" s="1"/>
  <c r="K3067" i="2"/>
  <c r="L3067" i="2"/>
  <c r="K3068" i="2"/>
  <c r="L3068" i="2"/>
  <c r="K3069" i="2"/>
  <c r="L3069" i="2"/>
  <c r="K3070" i="2"/>
  <c r="L3070" i="2"/>
  <c r="K3071" i="2"/>
  <c r="L3071" i="2"/>
  <c r="M3071" i="2"/>
  <c r="M3072" i="2" s="1"/>
  <c r="M3073" i="2" s="1"/>
  <c r="K3072" i="2"/>
  <c r="L3072" i="2"/>
  <c r="K3073" i="2"/>
  <c r="L3073" i="2"/>
  <c r="K3074" i="2"/>
  <c r="L3074" i="2"/>
  <c r="M3076" i="2"/>
  <c r="K3075" i="2"/>
  <c r="L3075" i="2"/>
  <c r="K3076" i="2"/>
  <c r="L3076" i="2"/>
  <c r="K3077" i="2"/>
  <c r="L3077" i="2"/>
  <c r="K3078" i="2"/>
  <c r="L3078" i="2"/>
  <c r="K3079" i="2"/>
  <c r="L3079" i="2"/>
  <c r="K3080" i="2"/>
  <c r="L3080" i="2"/>
  <c r="K3081" i="2"/>
  <c r="L3081" i="2"/>
  <c r="K3082" i="2"/>
  <c r="L3082" i="2"/>
  <c r="M3082" i="2"/>
  <c r="K3083" i="2"/>
  <c r="L3083" i="2"/>
  <c r="M3083" i="2"/>
  <c r="K3084" i="2"/>
  <c r="L3084" i="2"/>
  <c r="K3085" i="2"/>
  <c r="L3085" i="2"/>
  <c r="K3086" i="2"/>
  <c r="L3086" i="2"/>
  <c r="K3087" i="2"/>
  <c r="L3087" i="2"/>
  <c r="M3087" i="2"/>
  <c r="K3088" i="2"/>
  <c r="L3088" i="2"/>
  <c r="K3089" i="2"/>
  <c r="L3089" i="2"/>
  <c r="M3089" i="2"/>
  <c r="K3090" i="2"/>
  <c r="L3090" i="2"/>
  <c r="K3091" i="2"/>
  <c r="L3091" i="2"/>
  <c r="K3092" i="2"/>
  <c r="L3092" i="2"/>
  <c r="M3092" i="2"/>
  <c r="K3093" i="2"/>
  <c r="L3093" i="2"/>
  <c r="K3094" i="2"/>
  <c r="L3094" i="2"/>
  <c r="K3095" i="2"/>
  <c r="L3095" i="2"/>
  <c r="K3096" i="2"/>
  <c r="L3096" i="2"/>
  <c r="M3096" i="2"/>
  <c r="K3097" i="2"/>
  <c r="L3097" i="2"/>
  <c r="M3097" i="2"/>
  <c r="K3098" i="2"/>
  <c r="L3098" i="2"/>
  <c r="M3098" i="2"/>
  <c r="K3099" i="2"/>
  <c r="L3099" i="2"/>
  <c r="K3100" i="2"/>
  <c r="L3100" i="2"/>
  <c r="M3100" i="2"/>
  <c r="K3101" i="2"/>
  <c r="L3101" i="2"/>
  <c r="M3101" i="2"/>
  <c r="K3102" i="2"/>
  <c r="L3102" i="2"/>
  <c r="M3102" i="2"/>
  <c r="K3103" i="2"/>
  <c r="L3103" i="2"/>
  <c r="M3103" i="2"/>
  <c r="K3104" i="2"/>
  <c r="L3104" i="2"/>
  <c r="K3105" i="2"/>
  <c r="L3105" i="2"/>
  <c r="M3105" i="2"/>
  <c r="K3106" i="2"/>
  <c r="L3106" i="2"/>
  <c r="M3106" i="2"/>
  <c r="K3107" i="2"/>
  <c r="L3107" i="2"/>
  <c r="M3107" i="2"/>
  <c r="K3108" i="2"/>
  <c r="L3108" i="2"/>
  <c r="M3108" i="2"/>
  <c r="K3109" i="2"/>
  <c r="L3109" i="2"/>
  <c r="M3109" i="2"/>
  <c r="K3110" i="2"/>
  <c r="L3110" i="2"/>
  <c r="M3110" i="2"/>
  <c r="K3111" i="2"/>
  <c r="L3111" i="2"/>
  <c r="M3111" i="2"/>
  <c r="K3112" i="2"/>
  <c r="L3112" i="2"/>
  <c r="M3112" i="2"/>
  <c r="K3113" i="2"/>
  <c r="L3113" i="2"/>
  <c r="M3113" i="2"/>
  <c r="K3114" i="2"/>
  <c r="L3114" i="2"/>
  <c r="M3114" i="2"/>
  <c r="K3115" i="2"/>
  <c r="L3115" i="2"/>
  <c r="M3115" i="2"/>
  <c r="K3116" i="2"/>
  <c r="L3116" i="2"/>
  <c r="M3116" i="2"/>
  <c r="K3117" i="2"/>
  <c r="L3117" i="2"/>
  <c r="M3117" i="2"/>
  <c r="K3118" i="2"/>
  <c r="L3118" i="2"/>
  <c r="M3118" i="2"/>
  <c r="K3119" i="2"/>
  <c r="L3119" i="2"/>
  <c r="M3119" i="2"/>
  <c r="K3120" i="2"/>
  <c r="L3120" i="2"/>
  <c r="M3120" i="2"/>
  <c r="K3121" i="2"/>
  <c r="L3121" i="2"/>
  <c r="M3121" i="2"/>
  <c r="K3122" i="2"/>
  <c r="L3122" i="2"/>
  <c r="K3123" i="2"/>
  <c r="L3123" i="2"/>
  <c r="M3123" i="2"/>
  <c r="K3124" i="2"/>
  <c r="L3124" i="2"/>
  <c r="M3124" i="2"/>
  <c r="K3125" i="2"/>
  <c r="L3125" i="2"/>
  <c r="M3125" i="2"/>
  <c r="K3126" i="2"/>
  <c r="L3126" i="2"/>
  <c r="M3126" i="2"/>
  <c r="K3127" i="2"/>
  <c r="L3127" i="2"/>
  <c r="M3127" i="2"/>
  <c r="K3128" i="2"/>
  <c r="L3128" i="2"/>
  <c r="K3129" i="2"/>
  <c r="L3129" i="2"/>
  <c r="M3129" i="2"/>
  <c r="M3130" i="2" s="1"/>
  <c r="K3130" i="2"/>
  <c r="L3130" i="2"/>
  <c r="K3131" i="2"/>
  <c r="L3131" i="2"/>
  <c r="M3131" i="2"/>
  <c r="K3132" i="2"/>
  <c r="L3132" i="2"/>
  <c r="M3132" i="2"/>
  <c r="K3133" i="2"/>
  <c r="L3133" i="2"/>
  <c r="K3134" i="2"/>
  <c r="L3134" i="2"/>
  <c r="M3134" i="2"/>
  <c r="K3135" i="2"/>
  <c r="L3135" i="2"/>
  <c r="K3136" i="2"/>
  <c r="L3136" i="2"/>
  <c r="K3137" i="2"/>
  <c r="L3137" i="2"/>
  <c r="M3137" i="2"/>
  <c r="K3138" i="2"/>
  <c r="L3138" i="2"/>
  <c r="K3139" i="2"/>
  <c r="L3139" i="2"/>
  <c r="M3139" i="2"/>
  <c r="K3140" i="2"/>
  <c r="L3140" i="2"/>
  <c r="M3140" i="2"/>
  <c r="K3141" i="2"/>
  <c r="L3141" i="2"/>
  <c r="M3141" i="2"/>
  <c r="K3142" i="2"/>
  <c r="L3142" i="2"/>
  <c r="M3142" i="2"/>
  <c r="K3143" i="2"/>
  <c r="L3143" i="2"/>
  <c r="M3143" i="2"/>
  <c r="M3144" i="2" s="1"/>
  <c r="K3144" i="2"/>
  <c r="L3144" i="2"/>
  <c r="K3145" i="2"/>
  <c r="L3145" i="2"/>
  <c r="M3145" i="2"/>
  <c r="K3146" i="2"/>
  <c r="L3146" i="2"/>
  <c r="K3147" i="2"/>
  <c r="L3147" i="2"/>
  <c r="K3148" i="2"/>
  <c r="L3148" i="2"/>
  <c r="M3148" i="2"/>
  <c r="K3149" i="2"/>
  <c r="L3149" i="2"/>
  <c r="K3150" i="2"/>
  <c r="L3150" i="2"/>
  <c r="K3151" i="2"/>
  <c r="L3151" i="2"/>
  <c r="K3152" i="2"/>
  <c r="L3152" i="2"/>
  <c r="K3153" i="2"/>
  <c r="L3153" i="2"/>
  <c r="K3154" i="2"/>
  <c r="L3154" i="2"/>
  <c r="K3155" i="2"/>
  <c r="L3155" i="2"/>
  <c r="K3156" i="2"/>
  <c r="L3156" i="2"/>
  <c r="K3157" i="2"/>
  <c r="L3157" i="2"/>
  <c r="K3158" i="2"/>
  <c r="L3158" i="2"/>
  <c r="K3159" i="2"/>
  <c r="L3159" i="2"/>
  <c r="K3160" i="2"/>
  <c r="L3160" i="2"/>
  <c r="K3161" i="2"/>
  <c r="L3161" i="2"/>
  <c r="M3161" i="2"/>
  <c r="K3162" i="2"/>
  <c r="L3162" i="2"/>
  <c r="M3162" i="2"/>
  <c r="M3163" i="2" s="1"/>
  <c r="K3163" i="2"/>
  <c r="L3163" i="2"/>
  <c r="K3164" i="2"/>
  <c r="L3164" i="2"/>
  <c r="M3164" i="2"/>
  <c r="K3165" i="2"/>
  <c r="L3165" i="2"/>
  <c r="M3165" i="2"/>
  <c r="K3166" i="2"/>
  <c r="L3166" i="2"/>
  <c r="M3166" i="2"/>
  <c r="K3167" i="2"/>
  <c r="L3167" i="2"/>
  <c r="M3167" i="2"/>
  <c r="M3168" i="2" s="1"/>
  <c r="K3168" i="2"/>
  <c r="L3168" i="2"/>
  <c r="K3169" i="2"/>
  <c r="L3169" i="2"/>
  <c r="M3169" i="2"/>
  <c r="M3170" i="2" s="1"/>
  <c r="K3170" i="2"/>
  <c r="L3170" i="2"/>
  <c r="K3171" i="2"/>
  <c r="L3171" i="2"/>
  <c r="M3171" i="2"/>
  <c r="M3172" i="2" s="1"/>
  <c r="M3173" i="2" s="1"/>
  <c r="M3174" i="2" s="1"/>
  <c r="M3175" i="2" s="1"/>
  <c r="M3176" i="2" s="1"/>
  <c r="M3177" i="2" s="1"/>
  <c r="K3172" i="2"/>
  <c r="L3172" i="2"/>
  <c r="K3173" i="2"/>
  <c r="L3173" i="2"/>
  <c r="K3174" i="2"/>
  <c r="L3174" i="2"/>
  <c r="K3175" i="2"/>
  <c r="L3175" i="2"/>
  <c r="K3176" i="2"/>
  <c r="L3176" i="2"/>
  <c r="K3177" i="2"/>
  <c r="L3177" i="2"/>
  <c r="K3178" i="2"/>
  <c r="L3178" i="2"/>
  <c r="M3178" i="2"/>
  <c r="M3179" i="2" s="1"/>
  <c r="M3180" i="2" s="1"/>
  <c r="M3181" i="2" s="1"/>
  <c r="M3182" i="2" s="1"/>
  <c r="M3183" i="2" s="1"/>
  <c r="M3184" i="2" s="1"/>
  <c r="M3185" i="2" s="1"/>
  <c r="K3179" i="2"/>
  <c r="L3179" i="2"/>
  <c r="K3180" i="2"/>
  <c r="L3180" i="2"/>
  <c r="K3181" i="2"/>
  <c r="L3181" i="2"/>
  <c r="K3182" i="2"/>
  <c r="L3182" i="2"/>
  <c r="K3183" i="2"/>
  <c r="L3183" i="2"/>
  <c r="K3184" i="2"/>
  <c r="L3184" i="2"/>
  <c r="K3185" i="2"/>
  <c r="L3185" i="2"/>
  <c r="K3186" i="2"/>
  <c r="L3186" i="2"/>
  <c r="M3186" i="2"/>
  <c r="M3187" i="2" s="1"/>
  <c r="M3188" i="2" s="1"/>
  <c r="M3189" i="2" s="1"/>
  <c r="M3190" i="2" s="1"/>
  <c r="M3191" i="2" s="1"/>
  <c r="M3192" i="2" s="1"/>
  <c r="K3187" i="2"/>
  <c r="L3187" i="2"/>
  <c r="K3188" i="2"/>
  <c r="L3188" i="2"/>
  <c r="K3189" i="2"/>
  <c r="L3189" i="2"/>
  <c r="K3190" i="2"/>
  <c r="L3190" i="2"/>
  <c r="K3191" i="2"/>
  <c r="L3191" i="2"/>
  <c r="K3192" i="2"/>
  <c r="L3192" i="2"/>
  <c r="K3193" i="2"/>
  <c r="L3193" i="2"/>
  <c r="M3194" i="2"/>
  <c r="K3194" i="2"/>
  <c r="L3194" i="2"/>
  <c r="K3195" i="2"/>
  <c r="L3195" i="2"/>
  <c r="M3195" i="2"/>
  <c r="M3196" i="2" s="1"/>
  <c r="K3196" i="2"/>
  <c r="L3196" i="2"/>
  <c r="K3197" i="2"/>
  <c r="L3197" i="2"/>
  <c r="M3197" i="2"/>
  <c r="M3198" i="2" s="1"/>
  <c r="M3199" i="2" s="1"/>
  <c r="K3198" i="2"/>
  <c r="L3198" i="2"/>
  <c r="K3199" i="2"/>
  <c r="L3199" i="2"/>
  <c r="K3200" i="2"/>
  <c r="L3200" i="2"/>
  <c r="K3201" i="2"/>
  <c r="L3201" i="2"/>
  <c r="K3202" i="2"/>
  <c r="L3202" i="2"/>
  <c r="K3203" i="2"/>
  <c r="L3203" i="2"/>
  <c r="K3204" i="2"/>
  <c r="L3204" i="2"/>
  <c r="K3205" i="2"/>
  <c r="L3205" i="2"/>
  <c r="K3206" i="2"/>
  <c r="L3206" i="2"/>
  <c r="M3206" i="2"/>
  <c r="K3207" i="2"/>
  <c r="L3207" i="2"/>
  <c r="K3208" i="2"/>
  <c r="L3208" i="2"/>
  <c r="K3209" i="2"/>
  <c r="L3209" i="2"/>
  <c r="K3210" i="2"/>
  <c r="L3210" i="2"/>
  <c r="K3211" i="2"/>
  <c r="L3211" i="2"/>
  <c r="K3212" i="2"/>
  <c r="L3212" i="2"/>
  <c r="K3213" i="2"/>
  <c r="L3213" i="2"/>
  <c r="K3214" i="2"/>
  <c r="L3214" i="2"/>
  <c r="K3215" i="2"/>
  <c r="L3215" i="2"/>
  <c r="K3216" i="2"/>
  <c r="L3216" i="2"/>
  <c r="K3217" i="2"/>
  <c r="L3217" i="2"/>
  <c r="K3218" i="2"/>
  <c r="L3218" i="2"/>
  <c r="K3219" i="2"/>
  <c r="L3219" i="2"/>
  <c r="K3220" i="2"/>
  <c r="L3220" i="2"/>
  <c r="K3221" i="2"/>
  <c r="L3221" i="2"/>
  <c r="K3222" i="2"/>
  <c r="L3222" i="2"/>
  <c r="M3222" i="2"/>
  <c r="M3223" i="2" s="1"/>
  <c r="K3223" i="2"/>
  <c r="L3223" i="2"/>
  <c r="K3224" i="2"/>
  <c r="L3224" i="2"/>
  <c r="M3224" i="2"/>
  <c r="M3225" i="2" s="1"/>
  <c r="K3225" i="2"/>
  <c r="L3225" i="2"/>
  <c r="K3226" i="2"/>
  <c r="L3226" i="2"/>
  <c r="M3226" i="2"/>
  <c r="K3227" i="2"/>
  <c r="L3227" i="2"/>
  <c r="M3227" i="2"/>
  <c r="M3228" i="2" s="1"/>
  <c r="K3228" i="2"/>
  <c r="L3228" i="2"/>
  <c r="K3229" i="2"/>
  <c r="L3229" i="2"/>
  <c r="M3229" i="2"/>
  <c r="K3230" i="2"/>
  <c r="L3230" i="2"/>
  <c r="M3230" i="2"/>
  <c r="M3231" i="2" s="1"/>
  <c r="K3231" i="2"/>
  <c r="L3231" i="2"/>
  <c r="K3232" i="2"/>
  <c r="L3232" i="2"/>
  <c r="M3232" i="2"/>
  <c r="K3233" i="2"/>
  <c r="L3233" i="2"/>
  <c r="M3233" i="2"/>
  <c r="M3234" i="2" s="1"/>
  <c r="K3234" i="2"/>
  <c r="L3234" i="2"/>
  <c r="K3235" i="2"/>
  <c r="L3235" i="2"/>
  <c r="M3235" i="2"/>
  <c r="K3236" i="2"/>
  <c r="L3236" i="2"/>
  <c r="M3236" i="2"/>
  <c r="M3237" i="2" s="1"/>
  <c r="K3237" i="2"/>
  <c r="L3237" i="2"/>
  <c r="K3238" i="2"/>
  <c r="L3238" i="2"/>
  <c r="M3238" i="2"/>
  <c r="K3239" i="2"/>
  <c r="L3239" i="2"/>
  <c r="M3239" i="2"/>
  <c r="M3240" i="2" s="1"/>
  <c r="K3240" i="2"/>
  <c r="L3240" i="2"/>
  <c r="K3241" i="2"/>
  <c r="L3241" i="2"/>
  <c r="M3241" i="2"/>
  <c r="K3242" i="2"/>
  <c r="L3242" i="2"/>
  <c r="M3242" i="2"/>
  <c r="M3243" i="2" s="1"/>
  <c r="K3243" i="2"/>
  <c r="L3243" i="2"/>
  <c r="K3244" i="2"/>
  <c r="L3244" i="2"/>
  <c r="M3244" i="2"/>
  <c r="K3245" i="2"/>
  <c r="L3245" i="2"/>
  <c r="M3245" i="2"/>
  <c r="M3246" i="2" s="1"/>
  <c r="K3246" i="2"/>
  <c r="L3246" i="2"/>
  <c r="K3247" i="2"/>
  <c r="L3247" i="2"/>
  <c r="M3247" i="2"/>
  <c r="K3248" i="2"/>
  <c r="L3248" i="2"/>
  <c r="M3248" i="2"/>
  <c r="M3249" i="2" s="1"/>
  <c r="K3249" i="2"/>
  <c r="L3249" i="2"/>
  <c r="K3250" i="2"/>
  <c r="L3250" i="2"/>
  <c r="M3250" i="2"/>
  <c r="K3251" i="2"/>
  <c r="L3251" i="2"/>
  <c r="M3251" i="2"/>
  <c r="M3252" i="2" s="1"/>
  <c r="K3252" i="2"/>
  <c r="L3252" i="2"/>
  <c r="K3253" i="2"/>
  <c r="L3253" i="2"/>
  <c r="M3253" i="2"/>
  <c r="K3254" i="2"/>
  <c r="L3254" i="2"/>
  <c r="M3254" i="2"/>
  <c r="M3255" i="2" s="1"/>
  <c r="K3255" i="2"/>
  <c r="L3255" i="2"/>
  <c r="K3256" i="2"/>
  <c r="L3256" i="2"/>
  <c r="M3256" i="2"/>
  <c r="K3257" i="2"/>
  <c r="L3257" i="2"/>
  <c r="M3257" i="2"/>
  <c r="M3258" i="2" s="1"/>
  <c r="K3258" i="2"/>
  <c r="L3258" i="2"/>
  <c r="K3259" i="2"/>
  <c r="L3259" i="2"/>
  <c r="M3259" i="2"/>
  <c r="K3260" i="2"/>
  <c r="L3260" i="2"/>
  <c r="M3260" i="2"/>
  <c r="M3261" i="2" s="1"/>
  <c r="K3261" i="2"/>
  <c r="L3261" i="2"/>
  <c r="K3262" i="2"/>
  <c r="L3262" i="2"/>
  <c r="M3262" i="2"/>
  <c r="K3263" i="2"/>
  <c r="L3263" i="2"/>
  <c r="M3263" i="2"/>
  <c r="M3264" i="2" s="1"/>
  <c r="M3265" i="2" s="1"/>
  <c r="M3266" i="2" s="1"/>
  <c r="K3264" i="2"/>
  <c r="L3264" i="2"/>
  <c r="K3265" i="2"/>
  <c r="L3265" i="2"/>
  <c r="K3266" i="2"/>
  <c r="L3266" i="2"/>
  <c r="K3267" i="2"/>
  <c r="L3267" i="2"/>
  <c r="M3267" i="2"/>
  <c r="M3268" i="2" s="1"/>
  <c r="K3268" i="2"/>
  <c r="L3268" i="2"/>
  <c r="K3269" i="2"/>
  <c r="L3269" i="2"/>
  <c r="M3269" i="2"/>
  <c r="M3270" i="2" s="1"/>
  <c r="K3270" i="2"/>
  <c r="L3270" i="2"/>
  <c r="K3271" i="2"/>
  <c r="L3271" i="2"/>
  <c r="M3271" i="2"/>
  <c r="K3272" i="2"/>
  <c r="L3272" i="2"/>
  <c r="M3272" i="2"/>
  <c r="M3273" i="2" s="1"/>
  <c r="K3273" i="2"/>
  <c r="L3273" i="2"/>
  <c r="K3274" i="2"/>
  <c r="L3274" i="2"/>
  <c r="M3274" i="2"/>
  <c r="K3275" i="2"/>
  <c r="L3275" i="2"/>
  <c r="M3275" i="2"/>
  <c r="M3276" i="2" s="1"/>
  <c r="K3276" i="2"/>
  <c r="L3276" i="2"/>
  <c r="K3277" i="2"/>
  <c r="L3277" i="2"/>
  <c r="M3277" i="2"/>
  <c r="K3278" i="2"/>
  <c r="L3278" i="2"/>
  <c r="M3278" i="2"/>
  <c r="M3279" i="2" s="1"/>
  <c r="K3279" i="2"/>
  <c r="L3279" i="2"/>
  <c r="K3280" i="2"/>
  <c r="L3280" i="2"/>
  <c r="M3280" i="2"/>
  <c r="K3281" i="2"/>
  <c r="L3281" i="2"/>
  <c r="M3281" i="2"/>
  <c r="M3282" i="2" s="1"/>
  <c r="K3282" i="2"/>
  <c r="L3282" i="2"/>
  <c r="K3283" i="2"/>
  <c r="L3283" i="2"/>
  <c r="M3283" i="2"/>
  <c r="K3284" i="2"/>
  <c r="L3284" i="2"/>
  <c r="M3284" i="2"/>
  <c r="M3285" i="2" s="1"/>
  <c r="K3285" i="2"/>
  <c r="L3285" i="2"/>
  <c r="K3286" i="2"/>
  <c r="L3286" i="2"/>
  <c r="M3286" i="2"/>
  <c r="K3287" i="2"/>
  <c r="L3287" i="2"/>
  <c r="M3287" i="2"/>
  <c r="M3288" i="2" s="1"/>
  <c r="K3288" i="2"/>
  <c r="L3288" i="2"/>
  <c r="K3289" i="2"/>
  <c r="L3289" i="2"/>
  <c r="M3289" i="2"/>
  <c r="K3290" i="2"/>
  <c r="L3290" i="2"/>
  <c r="M3290" i="2"/>
  <c r="M3291" i="2" s="1"/>
  <c r="K3291" i="2"/>
  <c r="L3291" i="2"/>
  <c r="K3292" i="2"/>
  <c r="L3292" i="2"/>
  <c r="M3292" i="2"/>
  <c r="K3293" i="2"/>
  <c r="L3293" i="2"/>
  <c r="M3293" i="2"/>
  <c r="M3294" i="2" s="1"/>
  <c r="K3294" i="2"/>
  <c r="L3294" i="2"/>
  <c r="K3295" i="2"/>
  <c r="L3295" i="2"/>
  <c r="M3295" i="2"/>
  <c r="K3296" i="2"/>
  <c r="L3296" i="2"/>
  <c r="M3296" i="2"/>
  <c r="M3297" i="2" s="1"/>
  <c r="K3297" i="2"/>
  <c r="L3297" i="2"/>
  <c r="K3298" i="2"/>
  <c r="L3298" i="2"/>
  <c r="M3298" i="2"/>
  <c r="K3299" i="2"/>
  <c r="L3299" i="2"/>
  <c r="M3299" i="2"/>
  <c r="M3300" i="2" s="1"/>
  <c r="K3300" i="2"/>
  <c r="L3300" i="2"/>
  <c r="K3301" i="2"/>
  <c r="L3301" i="2"/>
  <c r="M3301" i="2"/>
  <c r="K3302" i="2"/>
  <c r="L3302" i="2"/>
  <c r="M3302" i="2"/>
  <c r="M3303" i="2" s="1"/>
  <c r="K3303" i="2"/>
  <c r="L3303" i="2"/>
  <c r="K3304" i="2"/>
  <c r="L3304" i="2"/>
  <c r="M3304" i="2"/>
  <c r="K3305" i="2"/>
  <c r="L3305" i="2"/>
  <c r="M3305" i="2"/>
  <c r="M3306" i="2" s="1"/>
  <c r="K3306" i="2"/>
  <c r="L3306" i="2"/>
  <c r="K3307" i="2"/>
  <c r="L3307" i="2"/>
  <c r="M3307" i="2"/>
  <c r="K3308" i="2"/>
  <c r="L3308" i="2"/>
  <c r="M3308" i="2"/>
  <c r="M3309" i="2" s="1"/>
  <c r="M3310" i="2" s="1"/>
  <c r="M3311" i="2" s="1"/>
  <c r="K3309" i="2"/>
  <c r="L3309" i="2"/>
  <c r="K3310" i="2"/>
  <c r="L3310" i="2"/>
  <c r="K3311" i="2"/>
  <c r="L3311" i="2"/>
  <c r="K3312" i="2"/>
  <c r="L3312" i="2"/>
  <c r="K3313" i="2"/>
  <c r="L3313" i="2"/>
  <c r="K3314" i="2"/>
  <c r="L3314" i="2"/>
  <c r="M3315" i="2"/>
  <c r="K3315" i="2"/>
  <c r="L3315" i="2"/>
  <c r="K3316" i="2"/>
  <c r="L3316" i="2"/>
  <c r="M3316" i="2"/>
  <c r="K3317" i="2"/>
  <c r="L3317" i="2"/>
  <c r="K3318" i="2"/>
  <c r="L3318" i="2"/>
  <c r="K3319" i="2"/>
  <c r="L3319" i="2"/>
  <c r="M3319" i="2"/>
  <c r="K3320" i="2"/>
  <c r="L3320" i="2"/>
  <c r="M3321" i="2"/>
  <c r="K3321" i="2"/>
  <c r="L3321" i="2"/>
  <c r="K3322" i="2"/>
  <c r="L3322" i="2"/>
  <c r="M3322" i="2"/>
  <c r="K3323" i="2"/>
  <c r="L3323" i="2"/>
  <c r="K3324" i="2"/>
  <c r="L3324" i="2"/>
  <c r="K3325" i="2"/>
  <c r="L3325" i="2"/>
  <c r="M3325" i="2"/>
  <c r="K3326" i="2"/>
  <c r="L3326" i="2"/>
  <c r="K3327" i="2"/>
  <c r="L3327" i="2"/>
  <c r="K3328" i="2"/>
  <c r="L3328" i="2"/>
  <c r="M3328" i="2"/>
  <c r="K3329" i="2"/>
  <c r="L3329" i="2"/>
  <c r="M3330" i="2"/>
  <c r="K3330" i="2"/>
  <c r="L3330" i="2"/>
  <c r="K3331" i="2"/>
  <c r="L3331" i="2"/>
  <c r="M3331" i="2"/>
  <c r="K3332" i="2"/>
  <c r="L3332" i="2"/>
  <c r="M3333" i="2"/>
  <c r="K3333" i="2"/>
  <c r="L3333" i="2"/>
  <c r="K3334" i="2"/>
  <c r="L3334" i="2"/>
  <c r="M3334" i="2"/>
  <c r="K3335" i="2"/>
  <c r="L3335" i="2"/>
  <c r="K3336" i="2"/>
  <c r="L3336" i="2"/>
  <c r="K3337" i="2"/>
  <c r="L3337" i="2"/>
  <c r="M3337" i="2"/>
  <c r="K3338" i="2"/>
  <c r="L3338" i="2"/>
  <c r="M3339" i="2"/>
  <c r="K3339" i="2"/>
  <c r="L3339" i="2"/>
  <c r="K3340" i="2"/>
  <c r="L3340" i="2"/>
  <c r="M3340" i="2"/>
  <c r="K3341" i="2"/>
  <c r="L3341" i="2"/>
  <c r="K3342" i="2"/>
  <c r="L3342" i="2"/>
  <c r="K3343" i="2"/>
  <c r="L3343" i="2"/>
  <c r="M3343" i="2"/>
  <c r="K3344" i="2"/>
  <c r="L3344" i="2"/>
  <c r="M3345" i="2"/>
  <c r="K3345" i="2"/>
  <c r="L3345" i="2"/>
  <c r="K3346" i="2"/>
  <c r="L3346" i="2"/>
  <c r="M3346" i="2"/>
  <c r="K3347" i="2"/>
  <c r="L3347" i="2"/>
  <c r="K3348" i="2"/>
  <c r="L3348" i="2"/>
  <c r="K3349" i="2"/>
  <c r="L3349" i="2"/>
  <c r="M3349" i="2"/>
  <c r="K3350" i="2"/>
  <c r="L3350" i="2"/>
  <c r="M3350" i="2"/>
  <c r="M3351" i="2" s="1"/>
  <c r="K3351" i="2"/>
  <c r="L3351" i="2"/>
  <c r="K3352" i="2"/>
  <c r="L3352" i="2"/>
  <c r="M3352" i="2"/>
  <c r="K3353" i="2"/>
  <c r="L3353" i="2"/>
  <c r="M3353" i="2"/>
  <c r="I858" i="2"/>
  <c r="I2830" i="2"/>
  <c r="F905" i="6"/>
  <c r="F904" i="6"/>
  <c r="I924" i="2"/>
  <c r="I2703" i="2"/>
  <c r="I1356" i="2"/>
  <c r="I1328" i="2"/>
  <c r="I1298" i="2"/>
  <c r="I1299" i="2"/>
  <c r="F1014" i="18"/>
  <c r="F1025" i="18"/>
  <c r="F1024" i="18"/>
  <c r="F1023" i="18"/>
  <c r="F1022" i="18"/>
  <c r="F1021" i="18"/>
  <c r="F1018" i="18"/>
  <c r="F1017" i="18"/>
  <c r="F1020" i="18"/>
  <c r="F1019" i="18"/>
  <c r="F2659" i="6"/>
  <c r="F903" i="6"/>
  <c r="F897" i="6"/>
  <c r="F896" i="6"/>
  <c r="F2587" i="6"/>
  <c r="F2537" i="6"/>
  <c r="F902" i="6"/>
  <c r="I857" i="2"/>
  <c r="I2319" i="2"/>
  <c r="I222" i="2"/>
  <c r="F895" i="6"/>
  <c r="F2632" i="6"/>
  <c r="F2683" i="6"/>
  <c r="F2706" i="6"/>
  <c r="F2754" i="6"/>
  <c r="F2755" i="6"/>
  <c r="F2942" i="6"/>
  <c r="F901" i="6"/>
  <c r="F524" i="6"/>
  <c r="I3139" i="2"/>
  <c r="I3138" i="2"/>
  <c r="I3137" i="2"/>
  <c r="I3136" i="2"/>
  <c r="I3135" i="2"/>
  <c r="I2669" i="2"/>
  <c r="F3524" i="6"/>
  <c r="F825" i="6"/>
  <c r="F2805" i="6"/>
  <c r="F2728" i="6"/>
  <c r="I2843" i="2"/>
  <c r="I780" i="2"/>
  <c r="I779" i="2"/>
  <c r="F894" i="6"/>
  <c r="F893" i="6"/>
  <c r="F892" i="6"/>
  <c r="F891" i="6"/>
  <c r="F890" i="6"/>
  <c r="F2682" i="6"/>
  <c r="F4386" i="6"/>
  <c r="F4385" i="6"/>
  <c r="F4361" i="6"/>
  <c r="F4201" i="6"/>
  <c r="F4200" i="6"/>
  <c r="F4199" i="6"/>
  <c r="F4198" i="6"/>
  <c r="F4074" i="6"/>
  <c r="F3895" i="6"/>
  <c r="I3353" i="2"/>
  <c r="I3352" i="2"/>
  <c r="I3351" i="2"/>
  <c r="I3350" i="2"/>
  <c r="I3349" i="2"/>
  <c r="I3348" i="2"/>
  <c r="I3347" i="2"/>
  <c r="I3346" i="2"/>
  <c r="I3345" i="2"/>
  <c r="I3344" i="2"/>
  <c r="I3343" i="2"/>
  <c r="I3342" i="2"/>
  <c r="I3341" i="2"/>
  <c r="I3340" i="2"/>
  <c r="I3339" i="2"/>
  <c r="I3338" i="2"/>
  <c r="I3337" i="2"/>
  <c r="I3336" i="2"/>
  <c r="I3335" i="2"/>
  <c r="I3334" i="2"/>
  <c r="I3333" i="2"/>
  <c r="I3332" i="2"/>
  <c r="I3331" i="2"/>
  <c r="I3330" i="2"/>
  <c r="I3329" i="2"/>
  <c r="I3328" i="2"/>
  <c r="I3327" i="2"/>
  <c r="I3326" i="2"/>
  <c r="I3325" i="2"/>
  <c r="I3324" i="2"/>
  <c r="I3323" i="2"/>
  <c r="I3322" i="2"/>
  <c r="I3321" i="2"/>
  <c r="I3320" i="2"/>
  <c r="I3319" i="2"/>
  <c r="I3318" i="2"/>
  <c r="I3317" i="2"/>
  <c r="I3316" i="2"/>
  <c r="I3315" i="2"/>
  <c r="I3314" i="2"/>
  <c r="I3312" i="2"/>
  <c r="I3311" i="2"/>
  <c r="I3310" i="2"/>
  <c r="F3623" i="6"/>
  <c r="F3648" i="6"/>
  <c r="F3650" i="6"/>
  <c r="F3640" i="6"/>
  <c r="F3639" i="6"/>
  <c r="I495" i="2"/>
  <c r="I1570" i="2"/>
  <c r="I44" i="2"/>
  <c r="I49" i="2"/>
  <c r="I48" i="2"/>
  <c r="I43" i="2"/>
  <c r="I371" i="2"/>
  <c r="I1832" i="2"/>
  <c r="I1831" i="2"/>
  <c r="I1798" i="2"/>
  <c r="I1797" i="2"/>
  <c r="I856" i="2"/>
  <c r="I226" i="2"/>
  <c r="F3187" i="6"/>
  <c r="I2760" i="2"/>
  <c r="F3382" i="6"/>
  <c r="I855" i="2"/>
  <c r="F2738" i="6"/>
  <c r="I472" i="2"/>
  <c r="F3908" i="6"/>
  <c r="F3866" i="6"/>
  <c r="F3867" i="6"/>
  <c r="F3846" i="6"/>
  <c r="F3847" i="6"/>
  <c r="F3777" i="6"/>
  <c r="I3133" i="2"/>
  <c r="I3132" i="2"/>
  <c r="F3635" i="6"/>
  <c r="F889" i="6"/>
  <c r="F888" i="6"/>
  <c r="I400" i="2"/>
  <c r="I2759" i="2"/>
  <c r="I854" i="2"/>
  <c r="I853" i="2"/>
  <c r="I2829" i="2"/>
  <c r="I852" i="2"/>
  <c r="I849" i="2"/>
  <c r="I850" i="2"/>
  <c r="I851" i="2"/>
  <c r="F2607" i="6"/>
  <c r="F887" i="6"/>
  <c r="F886" i="6"/>
  <c r="F952" i="6"/>
  <c r="I848" i="2"/>
  <c r="F2769" i="6"/>
  <c r="I847" i="2"/>
  <c r="I846" i="2"/>
  <c r="F2681" i="6"/>
  <c r="F2720" i="6"/>
  <c r="I845" i="2"/>
  <c r="F519" i="6"/>
  <c r="F518" i="6"/>
  <c r="I399" i="2"/>
  <c r="F2745" i="6"/>
  <c r="I2465" i="2"/>
  <c r="F4202" i="6"/>
  <c r="F2803" i="6"/>
  <c r="F2558" i="6"/>
  <c r="F951" i="6"/>
  <c r="I844" i="2"/>
  <c r="I843" i="2"/>
  <c r="F2695" i="6"/>
  <c r="F2586" i="6"/>
  <c r="F881" i="6"/>
  <c r="F853" i="6"/>
  <c r="F847" i="6"/>
  <c r="F2557" i="6"/>
  <c r="F2680" i="6"/>
  <c r="F2719" i="6"/>
  <c r="I2354" i="2"/>
  <c r="F2679" i="6"/>
  <c r="I2464" i="2"/>
  <c r="F4454" i="6"/>
  <c r="I503" i="2"/>
  <c r="I674" i="2"/>
  <c r="I675" i="2"/>
  <c r="I1801" i="2"/>
  <c r="I2828" i="2"/>
  <c r="F2678" i="6"/>
  <c r="F2598" i="6"/>
  <c r="F2585" i="6"/>
  <c r="F885" i="6"/>
  <c r="F884" i="6"/>
  <c r="F883" i="6"/>
  <c r="F882" i="6"/>
  <c r="F880" i="6"/>
  <c r="F879" i="6"/>
  <c r="F878" i="6"/>
  <c r="F877" i="6"/>
  <c r="F876" i="6"/>
  <c r="F875" i="6"/>
  <c r="F517" i="6"/>
  <c r="F516" i="6"/>
  <c r="I227" i="2"/>
  <c r="I842" i="2"/>
  <c r="F874" i="6"/>
  <c r="F2658" i="6"/>
  <c r="F873" i="6"/>
  <c r="F872" i="6"/>
  <c r="F871" i="6"/>
  <c r="F870" i="6"/>
  <c r="F869" i="6"/>
  <c r="F868" i="6"/>
  <c r="F867" i="6"/>
  <c r="F866" i="6"/>
  <c r="F865" i="6"/>
  <c r="F864" i="6"/>
  <c r="F863" i="6"/>
  <c r="F862" i="6"/>
  <c r="F861" i="6"/>
  <c r="I3150" i="2"/>
  <c r="I2197" i="2"/>
  <c r="F3339" i="6"/>
  <c r="F4197" i="6"/>
  <c r="I2906" i="2"/>
  <c r="F3856" i="6"/>
  <c r="F3756" i="6"/>
  <c r="F3883" i="6"/>
  <c r="I2955" i="2"/>
  <c r="F3728" i="6"/>
  <c r="F3854" i="6"/>
  <c r="F3875" i="6"/>
  <c r="F94" i="6"/>
  <c r="F3536" i="6"/>
  <c r="F3563" i="6"/>
  <c r="F3564" i="6"/>
  <c r="F3565" i="6"/>
  <c r="F3600" i="6"/>
  <c r="F3038" i="6"/>
  <c r="F2961" i="6"/>
  <c r="F834" i="6"/>
  <c r="F833" i="6"/>
  <c r="I2412" i="2"/>
  <c r="I2478" i="2"/>
  <c r="I2479" i="2"/>
  <c r="I2514" i="2"/>
  <c r="F2621" i="6"/>
  <c r="I1214" i="2"/>
  <c r="F3680" i="6"/>
  <c r="I1272" i="2"/>
  <c r="I691" i="2"/>
  <c r="I692" i="2"/>
  <c r="I693" i="2"/>
  <c r="I694" i="2"/>
  <c r="I774" i="2"/>
  <c r="I2758" i="2"/>
  <c r="F3649" i="6"/>
  <c r="F3644" i="6"/>
  <c r="F3643" i="6"/>
  <c r="F3554" i="6"/>
  <c r="F2766" i="6"/>
  <c r="F860" i="6"/>
  <c r="F859" i="6"/>
  <c r="F858" i="6"/>
  <c r="F857" i="6"/>
  <c r="F856" i="6"/>
  <c r="F855" i="6"/>
  <c r="F854" i="6"/>
  <c r="F852" i="6"/>
  <c r="F851" i="6"/>
  <c r="F850" i="6"/>
  <c r="F849" i="6"/>
  <c r="F848" i="6"/>
  <c r="F515" i="6"/>
  <c r="F514" i="6"/>
  <c r="F3560" i="6"/>
  <c r="F387" i="18"/>
  <c r="I922" i="2"/>
  <c r="I921" i="2"/>
  <c r="I920" i="2"/>
  <c r="I919" i="2"/>
  <c r="I918" i="2"/>
  <c r="I917" i="2"/>
  <c r="I916" i="2"/>
  <c r="I915" i="2"/>
  <c r="I914" i="2"/>
  <c r="F846" i="6"/>
  <c r="F845" i="6"/>
  <c r="F2577" i="6"/>
  <c r="F513" i="6"/>
  <c r="F512" i="6"/>
  <c r="F511" i="6"/>
  <c r="F510" i="6"/>
  <c r="F509" i="6"/>
  <c r="F508" i="6"/>
  <c r="F507" i="6"/>
  <c r="F506" i="6"/>
  <c r="F3283" i="6"/>
  <c r="F844" i="6"/>
  <c r="F843" i="6"/>
  <c r="F842" i="6"/>
  <c r="F841" i="6"/>
  <c r="F840" i="6"/>
  <c r="F505" i="6"/>
  <c r="I841" i="2"/>
  <c r="F839" i="6"/>
  <c r="F838" i="6"/>
  <c r="F2630" i="6"/>
  <c r="F2631" i="6"/>
  <c r="F2677" i="6"/>
  <c r="I2835" i="2"/>
  <c r="I840" i="2"/>
  <c r="F504" i="6"/>
  <c r="F837" i="6"/>
  <c r="F836" i="6"/>
  <c r="F835" i="6"/>
  <c r="F832" i="6"/>
  <c r="I773" i="2"/>
  <c r="F3381" i="6"/>
  <c r="F3380" i="6"/>
  <c r="I839" i="2"/>
  <c r="F503" i="6"/>
  <c r="F2676" i="6"/>
  <c r="F831" i="6"/>
  <c r="F830" i="6"/>
  <c r="F829" i="6"/>
  <c r="F828" i="6"/>
  <c r="F827" i="6"/>
  <c r="F3907" i="6"/>
  <c r="F3892" i="6"/>
  <c r="F3886" i="6"/>
  <c r="F3885" i="6"/>
  <c r="F3809" i="6"/>
  <c r="F2737" i="6"/>
  <c r="I2953" i="2"/>
  <c r="I2952" i="2"/>
  <c r="F826" i="6"/>
  <c r="F824" i="6"/>
  <c r="F823" i="6"/>
  <c r="F822" i="6"/>
  <c r="F2576" i="6"/>
  <c r="I1828" i="2"/>
  <c r="F2736" i="6"/>
  <c r="F821" i="6"/>
  <c r="I838" i="2"/>
  <c r="F820" i="6"/>
  <c r="F819" i="6"/>
  <c r="F818" i="6"/>
  <c r="F2764" i="6"/>
  <c r="I582" i="2"/>
  <c r="I1233" i="2"/>
  <c r="F817" i="6"/>
  <c r="F816" i="6"/>
  <c r="F815" i="6"/>
  <c r="F2675" i="6"/>
  <c r="F3348" i="6"/>
  <c r="F3379" i="6"/>
  <c r="I2463" i="2"/>
  <c r="I1238" i="2"/>
  <c r="I1246" i="2"/>
  <c r="I933" i="2"/>
  <c r="I932" i="2"/>
  <c r="I931" i="2"/>
  <c r="I945" i="2"/>
  <c r="I944" i="2"/>
  <c r="I907" i="2"/>
  <c r="I906" i="2"/>
  <c r="I913" i="2"/>
  <c r="I912" i="2"/>
  <c r="I887" i="2"/>
  <c r="I888" i="2"/>
  <c r="I889" i="2"/>
  <c r="I950" i="2"/>
  <c r="I1861" i="2"/>
  <c r="I1088" i="2"/>
  <c r="F2620" i="6"/>
  <c r="F2622" i="6"/>
  <c r="F814" i="6"/>
  <c r="F813" i="6"/>
  <c r="F4339" i="6"/>
  <c r="F4196" i="6"/>
  <c r="F4195" i="6"/>
  <c r="F4194" i="6"/>
  <c r="F4193" i="6"/>
  <c r="F4192" i="6"/>
  <c r="F4191" i="6"/>
  <c r="F4190" i="6"/>
  <c r="F4189" i="6"/>
  <c r="F4188" i="6"/>
  <c r="F4187" i="6"/>
  <c r="F4186" i="6"/>
  <c r="F4185" i="6"/>
  <c r="F4184" i="6"/>
  <c r="F4183" i="6"/>
  <c r="F4182" i="6"/>
  <c r="F4181" i="6"/>
  <c r="F4180" i="6"/>
  <c r="F4179" i="6"/>
  <c r="F4178" i="6"/>
  <c r="F4177" i="6"/>
  <c r="F4176" i="6"/>
  <c r="F4175" i="6"/>
  <c r="F4174" i="6"/>
  <c r="F4173" i="6"/>
  <c r="F4172" i="6"/>
  <c r="F4171" i="6"/>
  <c r="I3263" i="2"/>
  <c r="I3262" i="2"/>
  <c r="I3261" i="2"/>
  <c r="I3260" i="2"/>
  <c r="I3259" i="2"/>
  <c r="I3258" i="2"/>
  <c r="I3257" i="2"/>
  <c r="I3256" i="2"/>
  <c r="I3255" i="2"/>
  <c r="I3254" i="2"/>
  <c r="I3253" i="2"/>
  <c r="I3252" i="2"/>
  <c r="I3251" i="2"/>
  <c r="I3250" i="2"/>
  <c r="I3249" i="2"/>
  <c r="I3248" i="2"/>
  <c r="I3247" i="2"/>
  <c r="I3246" i="2"/>
  <c r="I3245" i="2"/>
  <c r="I3244" i="2"/>
  <c r="I3243" i="2"/>
  <c r="I3242" i="2"/>
  <c r="I3241" i="2"/>
  <c r="I3240" i="2"/>
  <c r="I3239" i="2"/>
  <c r="I3238" i="2"/>
  <c r="I3237" i="2"/>
  <c r="I3236" i="2"/>
  <c r="I3235" i="2"/>
  <c r="I3234" i="2"/>
  <c r="I3233" i="2"/>
  <c r="I3232" i="2"/>
  <c r="I3231" i="2"/>
  <c r="I3230" i="2"/>
  <c r="I3229" i="2"/>
  <c r="I3228" i="2"/>
  <c r="I3227" i="2"/>
  <c r="I3226" i="2"/>
  <c r="I3225" i="2"/>
  <c r="I3224" i="2"/>
  <c r="I3222" i="2"/>
  <c r="I3221" i="2"/>
  <c r="I3220" i="2"/>
  <c r="F3926" i="6"/>
  <c r="F502" i="6"/>
  <c r="F529" i="6"/>
  <c r="F530" i="6"/>
  <c r="F531" i="6"/>
  <c r="F532" i="6"/>
  <c r="F533" i="6"/>
  <c r="F534" i="6"/>
  <c r="F535" i="6"/>
  <c r="F536" i="6"/>
  <c r="F537" i="6"/>
  <c r="F538" i="6"/>
  <c r="F539" i="6"/>
  <c r="F540" i="6"/>
  <c r="F541" i="6"/>
  <c r="F542" i="6"/>
  <c r="F543" i="6"/>
  <c r="F544" i="6"/>
  <c r="F545" i="6"/>
  <c r="F546" i="6"/>
  <c r="F547" i="6"/>
  <c r="F548" i="6"/>
  <c r="F549" i="6"/>
  <c r="F550" i="6"/>
  <c r="F551" i="6"/>
  <c r="F552" i="6"/>
  <c r="F553" i="6"/>
  <c r="F554" i="6"/>
  <c r="F555" i="6"/>
  <c r="F556" i="6"/>
  <c r="F557" i="6"/>
  <c r="F558" i="6"/>
  <c r="F559" i="6"/>
  <c r="F560" i="6"/>
  <c r="F561" i="6"/>
  <c r="F562" i="6"/>
  <c r="F563" i="6"/>
  <c r="F564" i="6"/>
  <c r="F565" i="6"/>
  <c r="F566" i="6"/>
  <c r="F567" i="6"/>
  <c r="F568" i="6"/>
  <c r="F569" i="6"/>
  <c r="F570" i="6"/>
  <c r="F571" i="6"/>
  <c r="F572" i="6"/>
  <c r="F575" i="6"/>
  <c r="F576" i="6"/>
  <c r="F577" i="6"/>
  <c r="F578" i="6"/>
  <c r="F579" i="6"/>
  <c r="F580" i="6"/>
  <c r="F581" i="6"/>
  <c r="F582" i="6"/>
  <c r="F583" i="6"/>
  <c r="F584" i="6"/>
  <c r="F585" i="6"/>
  <c r="F586" i="6"/>
  <c r="F587" i="6"/>
  <c r="F588" i="6"/>
  <c r="F589" i="6"/>
  <c r="F590" i="6"/>
  <c r="F591" i="6"/>
  <c r="F592" i="6"/>
  <c r="F593" i="6"/>
  <c r="F594" i="6"/>
  <c r="F595" i="6"/>
  <c r="F596" i="6"/>
  <c r="F597" i="6"/>
  <c r="F598" i="6"/>
  <c r="F599" i="6"/>
  <c r="F600" i="6"/>
  <c r="F601" i="6"/>
  <c r="F602" i="6"/>
  <c r="F603" i="6"/>
  <c r="F604" i="6"/>
  <c r="F605" i="6"/>
  <c r="F606" i="6"/>
  <c r="F607" i="6"/>
  <c r="F608" i="6"/>
  <c r="F609" i="6"/>
  <c r="F610" i="6"/>
  <c r="F611" i="6"/>
  <c r="F612" i="6"/>
  <c r="F613" i="6"/>
  <c r="F614" i="6"/>
  <c r="F615" i="6"/>
  <c r="F616" i="6"/>
  <c r="F617" i="6"/>
  <c r="F618" i="6"/>
  <c r="F619" i="6"/>
  <c r="F620" i="6"/>
  <c r="F621" i="6"/>
  <c r="F622" i="6"/>
  <c r="F623" i="6"/>
  <c r="F624" i="6"/>
  <c r="F625" i="6"/>
  <c r="F626" i="6"/>
  <c r="F627" i="6"/>
  <c r="F628" i="6"/>
  <c r="F629" i="6"/>
  <c r="F630" i="6"/>
  <c r="F631" i="6"/>
  <c r="F632" i="6"/>
  <c r="F633" i="6"/>
  <c r="F634" i="6"/>
  <c r="F635" i="6"/>
  <c r="F636" i="6"/>
  <c r="F637" i="6"/>
  <c r="F638" i="6"/>
  <c r="F641" i="6"/>
  <c r="F642" i="6"/>
  <c r="F643" i="6"/>
  <c r="F644" i="6"/>
  <c r="F645" i="6"/>
  <c r="F646" i="6"/>
  <c r="F647" i="6"/>
  <c r="F648" i="6"/>
  <c r="F649" i="6"/>
  <c r="F650" i="6"/>
  <c r="F651" i="6"/>
  <c r="F3719" i="6"/>
  <c r="F3711" i="6"/>
  <c r="I778" i="2"/>
  <c r="F810" i="6"/>
  <c r="F3282" i="6"/>
  <c r="F4278" i="6"/>
  <c r="F4277" i="6"/>
  <c r="F4276" i="6"/>
  <c r="F3186" i="6"/>
  <c r="I1386" i="2"/>
  <c r="F809" i="6"/>
  <c r="F808" i="6"/>
  <c r="F2619" i="6"/>
  <c r="F2744" i="6"/>
  <c r="F764" i="6"/>
  <c r="F3378" i="6"/>
  <c r="F2718" i="6"/>
  <c r="F2717" i="6"/>
  <c r="F2716" i="6"/>
  <c r="I1087" i="2"/>
  <c r="I2181" i="2"/>
  <c r="I1985" i="2"/>
  <c r="I2037" i="2"/>
  <c r="F807" i="6"/>
  <c r="F806" i="6"/>
  <c r="F2996" i="6"/>
  <c r="F2997" i="6"/>
  <c r="F4303" i="6"/>
  <c r="F3826" i="6"/>
  <c r="F3813" i="6"/>
  <c r="F3757" i="6"/>
  <c r="I2185" i="2"/>
  <c r="I1800" i="2"/>
  <c r="F3520" i="6"/>
  <c r="F3519" i="6"/>
  <c r="F3352" i="6"/>
  <c r="F3287" i="6"/>
  <c r="F3347" i="6"/>
  <c r="F3346" i="6"/>
  <c r="F3296" i="6"/>
  <c r="F3295" i="6"/>
  <c r="F3488" i="6"/>
  <c r="F3189" i="6"/>
  <c r="F3188" i="6"/>
  <c r="F3185" i="6"/>
  <c r="F3184" i="6"/>
  <c r="F2556" i="6"/>
  <c r="F4302" i="6"/>
  <c r="I1296" i="2"/>
  <c r="I1297" i="2"/>
  <c r="I1318" i="2"/>
  <c r="F3891" i="6"/>
  <c r="G490" i="3"/>
  <c r="G485" i="3"/>
  <c r="G482" i="3"/>
  <c r="F4293" i="6"/>
  <c r="F3767" i="6"/>
  <c r="F3925" i="6"/>
  <c r="F4103" i="6"/>
  <c r="F3771" i="6"/>
  <c r="F4387" i="6"/>
  <c r="F3755" i="6"/>
  <c r="F3754" i="6"/>
  <c r="F3772" i="6"/>
  <c r="F3762" i="6"/>
  <c r="F3906" i="6"/>
  <c r="F3844" i="6"/>
  <c r="F4292" i="6"/>
  <c r="F4156" i="6"/>
  <c r="I308" i="2"/>
  <c r="I1998" i="2"/>
  <c r="F3605" i="6"/>
  <c r="I47" i="2"/>
  <c r="I46" i="2"/>
  <c r="I41" i="2"/>
  <c r="I2987" i="2"/>
  <c r="I2757" i="2"/>
  <c r="I499" i="2"/>
  <c r="F2893" i="6"/>
  <c r="F2892" i="6"/>
  <c r="F2891" i="6"/>
  <c r="F2936" i="6"/>
  <c r="F3086" i="6"/>
  <c r="F3100" i="6"/>
  <c r="F3082" i="6"/>
  <c r="F3078" i="6"/>
  <c r="F3079" i="6"/>
  <c r="F3080" i="6"/>
  <c r="F2859" i="6"/>
  <c r="F2858" i="6"/>
  <c r="F2861" i="6"/>
  <c r="F2955" i="6"/>
  <c r="F500" i="6"/>
  <c r="I3142" i="2"/>
  <c r="I2001" i="2"/>
  <c r="I837" i="2"/>
  <c r="F2692" i="6"/>
  <c r="F2674" i="6"/>
  <c r="F2629" i="6"/>
  <c r="F805" i="6"/>
  <c r="F804" i="6"/>
  <c r="F803" i="6"/>
  <c r="F802" i="6"/>
  <c r="F3585" i="6"/>
  <c r="F3377" i="6"/>
  <c r="F4452" i="6"/>
  <c r="F4453" i="6"/>
  <c r="I2834" i="2"/>
  <c r="I2833" i="2"/>
  <c r="F3376" i="6"/>
  <c r="I3269" i="2"/>
  <c r="F3375" i="6"/>
  <c r="F4168" i="6"/>
  <c r="F4169" i="6"/>
  <c r="F4170" i="6"/>
  <c r="F4134" i="6"/>
  <c r="F801" i="6"/>
  <c r="F800" i="6"/>
  <c r="F799" i="6"/>
  <c r="F3556" i="6"/>
  <c r="F3799" i="6"/>
  <c r="F59" i="6"/>
  <c r="F3766" i="6"/>
  <c r="F2890" i="6"/>
  <c r="F3016" i="6"/>
  <c r="F3017" i="6"/>
  <c r="I1180" i="2"/>
  <c r="I1295" i="2"/>
  <c r="I2146" i="2"/>
  <c r="F2673" i="6"/>
  <c r="I1094" i="2"/>
  <c r="G299" i="3"/>
  <c r="I1158" i="2"/>
  <c r="I2316" i="2"/>
  <c r="F2789" i="6"/>
  <c r="I836" i="2"/>
  <c r="F798" i="6"/>
  <c r="F797" i="6"/>
  <c r="F796" i="6"/>
  <c r="F795" i="6"/>
  <c r="I1176" i="2"/>
  <c r="F3286" i="6"/>
  <c r="F794" i="6"/>
  <c r="I1398" i="2"/>
  <c r="F2804" i="6"/>
  <c r="I2781" i="2"/>
  <c r="F4490" i="6"/>
  <c r="F4288" i="6"/>
  <c r="I947" i="2"/>
  <c r="I946" i="2"/>
  <c r="F793" i="6"/>
  <c r="F792" i="6"/>
  <c r="F791" i="6"/>
  <c r="F4289" i="6"/>
  <c r="I835" i="2"/>
  <c r="I508" i="2"/>
  <c r="F2735" i="6"/>
  <c r="F2734" i="6"/>
  <c r="F790" i="6"/>
  <c r="F789" i="6"/>
  <c r="I3141" i="2"/>
  <c r="I3129" i="2"/>
  <c r="I1096" i="2"/>
  <c r="F782" i="6"/>
  <c r="F788" i="6"/>
  <c r="F950" i="6"/>
  <c r="F787" i="6"/>
  <c r="F786" i="6"/>
  <c r="F785" i="6"/>
  <c r="F784" i="6"/>
  <c r="F783" i="6"/>
  <c r="F781" i="6"/>
  <c r="F780" i="6"/>
  <c r="F779" i="6"/>
  <c r="F2711" i="6"/>
  <c r="F2712" i="6"/>
  <c r="F2713" i="6"/>
  <c r="F2714" i="6"/>
  <c r="F2715" i="6"/>
  <c r="F2925" i="6"/>
  <c r="F2657" i="6"/>
  <c r="F2606" i="6"/>
  <c r="F2597" i="6"/>
  <c r="F2555" i="6"/>
  <c r="F948" i="6"/>
  <c r="F949" i="6"/>
  <c r="F778" i="6"/>
  <c r="F777" i="6"/>
  <c r="F776" i="6"/>
  <c r="F775" i="6"/>
  <c r="F774" i="6"/>
  <c r="F773" i="6"/>
  <c r="F772" i="6"/>
  <c r="F771" i="6"/>
  <c r="F770" i="6"/>
  <c r="F769" i="6"/>
  <c r="F768" i="6"/>
  <c r="F767" i="6"/>
  <c r="F766" i="6"/>
  <c r="F765" i="6"/>
  <c r="F763" i="6"/>
  <c r="F762" i="6"/>
  <c r="F761" i="6"/>
  <c r="F760" i="6"/>
  <c r="F759" i="6"/>
  <c r="F758" i="6"/>
  <c r="F757" i="6"/>
  <c r="F756" i="6"/>
  <c r="F755" i="6"/>
  <c r="F754" i="6"/>
  <c r="F753" i="6"/>
  <c r="F759" i="18"/>
  <c r="F760" i="18"/>
  <c r="F761" i="18"/>
  <c r="F762" i="18"/>
  <c r="F763" i="18"/>
  <c r="F765" i="18"/>
  <c r="F766" i="18"/>
  <c r="F767" i="18"/>
  <c r="F768" i="18"/>
  <c r="F769" i="18"/>
  <c r="F770" i="18"/>
  <c r="F771" i="18"/>
  <c r="F2924" i="6"/>
  <c r="F3642" i="6"/>
  <c r="F54" i="6"/>
  <c r="F3879" i="6"/>
  <c r="I1989" i="2"/>
  <c r="F2960" i="6"/>
  <c r="F77" i="6"/>
  <c r="F3674" i="6"/>
  <c r="F3140" i="6"/>
  <c r="F2672" i="6"/>
  <c r="F2642" i="6"/>
  <c r="F752" i="6"/>
  <c r="F751" i="6"/>
  <c r="F750" i="6"/>
  <c r="F3373" i="6"/>
  <c r="F3299" i="6"/>
  <c r="I665" i="2"/>
  <c r="I1851" i="2"/>
  <c r="F3273" i="6"/>
  <c r="I506" i="2"/>
  <c r="I507" i="2"/>
  <c r="I496" i="2"/>
  <c r="I497" i="2"/>
  <c r="I1332" i="2"/>
  <c r="I1331" i="2"/>
  <c r="I158" i="2"/>
  <c r="I164" i="2"/>
  <c r="F2656" i="6"/>
  <c r="F749" i="6"/>
  <c r="F498" i="6"/>
  <c r="F499" i="6"/>
  <c r="F3905" i="6"/>
  <c r="F3865" i="6"/>
  <c r="F3853" i="6"/>
  <c r="F3855" i="6"/>
  <c r="F3845" i="6"/>
  <c r="F3123" i="6"/>
  <c r="F748" i="6"/>
  <c r="F747" i="6"/>
  <c r="F2857" i="6"/>
  <c r="F746" i="6"/>
  <c r="F745" i="6"/>
  <c r="F957" i="6"/>
  <c r="F744" i="6"/>
  <c r="I2875" i="2"/>
  <c r="I2668" i="2"/>
  <c r="F2554" i="6"/>
  <c r="F4489" i="6"/>
  <c r="G188" i="3"/>
  <c r="I2183" i="2"/>
  <c r="I2756" i="2"/>
  <c r="F78" i="6"/>
  <c r="F76" i="6"/>
  <c r="I370" i="2"/>
  <c r="F743" i="6"/>
  <c r="F4273" i="6"/>
  <c r="F742" i="6"/>
  <c r="F741" i="6"/>
  <c r="F740" i="6"/>
  <c r="F4514" i="6"/>
  <c r="F4376" i="6"/>
  <c r="F4491" i="6"/>
  <c r="F4488" i="6"/>
  <c r="F4487" i="6"/>
  <c r="F4486" i="6"/>
  <c r="F4485" i="6"/>
  <c r="G469" i="3"/>
  <c r="F2553" i="6"/>
  <c r="F739" i="6"/>
  <c r="F3325" i="6"/>
  <c r="F738" i="6"/>
  <c r="I1964" i="2"/>
  <c r="F737" i="6"/>
  <c r="F736" i="6"/>
  <c r="F3923" i="6"/>
  <c r="G376" i="3"/>
  <c r="I1963" i="2"/>
  <c r="F3372" i="6"/>
  <c r="F3371" i="6"/>
  <c r="I333" i="2"/>
  <c r="I332" i="2"/>
  <c r="I331" i="2"/>
  <c r="I330" i="2"/>
  <c r="I329" i="2"/>
  <c r="F3183" i="6"/>
  <c r="I1990" i="2"/>
  <c r="I309" i="2"/>
  <c r="I307" i="2"/>
  <c r="I306" i="2"/>
  <c r="F2762" i="6"/>
  <c r="F12" i="6"/>
  <c r="F16" i="6"/>
  <c r="I2283" i="2"/>
  <c r="I2284" i="2"/>
  <c r="I2285" i="2"/>
  <c r="I2286" i="2"/>
  <c r="I2287" i="2"/>
  <c r="I2288" i="2"/>
  <c r="I2289" i="2"/>
  <c r="I2290" i="2"/>
  <c r="I2291" i="2"/>
  <c r="I2292" i="2"/>
  <c r="I2293" i="2"/>
  <c r="I2294" i="2"/>
  <c r="G332" i="3"/>
  <c r="F4166" i="6"/>
  <c r="F4167" i="6"/>
  <c r="F3915" i="6"/>
  <c r="F3916" i="6"/>
  <c r="F3917" i="6"/>
  <c r="F3918" i="6"/>
  <c r="F3919" i="6"/>
  <c r="F3920" i="6"/>
  <c r="F3921" i="6"/>
  <c r="F3922" i="6"/>
  <c r="F2833" i="6"/>
  <c r="F3647" i="6"/>
  <c r="F3365" i="6"/>
  <c r="F3517" i="6"/>
  <c r="F3495" i="6"/>
  <c r="F3518" i="6"/>
  <c r="F3515" i="6"/>
  <c r="F3516" i="6"/>
  <c r="F3514" i="6"/>
  <c r="F3513" i="6"/>
  <c r="F3511" i="6"/>
  <c r="F3364" i="6"/>
  <c r="F2552" i="6"/>
  <c r="F2575" i="6"/>
  <c r="F2727" i="6"/>
  <c r="F3363" i="6"/>
  <c r="F497" i="6"/>
  <c r="I328" i="2"/>
  <c r="I304" i="2"/>
  <c r="I303" i="2"/>
  <c r="I302" i="2"/>
  <c r="I301" i="2"/>
  <c r="I300" i="2"/>
  <c r="I305" i="2"/>
  <c r="I299" i="2"/>
  <c r="I298" i="2"/>
  <c r="I297" i="2"/>
  <c r="I296" i="2"/>
  <c r="I295" i="2"/>
  <c r="F3479" i="6"/>
  <c r="G391" i="3"/>
  <c r="G393" i="3"/>
  <c r="F3824" i="6"/>
  <c r="I327" i="2"/>
  <c r="I326" i="2"/>
  <c r="I325" i="2"/>
  <c r="I324" i="2"/>
  <c r="I323" i="2"/>
  <c r="I322" i="2"/>
  <c r="I321" i="2"/>
  <c r="I320" i="2"/>
  <c r="I334" i="2"/>
  <c r="I319" i="2"/>
  <c r="I318" i="2"/>
  <c r="I317" i="2"/>
  <c r="I316" i="2"/>
  <c r="I315" i="2"/>
  <c r="I314" i="2"/>
  <c r="I313" i="2"/>
  <c r="F947" i="6"/>
  <c r="F954" i="6"/>
  <c r="F955" i="6"/>
  <c r="F956" i="6"/>
  <c r="I3308" i="2"/>
  <c r="I3307" i="2"/>
  <c r="I3306" i="2"/>
  <c r="I3305" i="2"/>
  <c r="I3304" i="2"/>
  <c r="I3303" i="2"/>
  <c r="I3302" i="2"/>
  <c r="I3301" i="2"/>
  <c r="I3300" i="2"/>
  <c r="I3299" i="2"/>
  <c r="I3298" i="2"/>
  <c r="I3297" i="2"/>
  <c r="I3296" i="2"/>
  <c r="I3295" i="2"/>
  <c r="I3294" i="2"/>
  <c r="I3293" i="2"/>
  <c r="I3292" i="2"/>
  <c r="I3291" i="2"/>
  <c r="I3290" i="2"/>
  <c r="I3289" i="2"/>
  <c r="I3288" i="2"/>
  <c r="I3287" i="2"/>
  <c r="I3286" i="2"/>
  <c r="I3285" i="2"/>
  <c r="I3284" i="2"/>
  <c r="I3283" i="2"/>
  <c r="I3282" i="2"/>
  <c r="I3281" i="2"/>
  <c r="I3280" i="2"/>
  <c r="I3279" i="2"/>
  <c r="I3278" i="2"/>
  <c r="I3277" i="2"/>
  <c r="I3276" i="2"/>
  <c r="I3275" i="2"/>
  <c r="I3274" i="2"/>
  <c r="I3273" i="2"/>
  <c r="I3272" i="2"/>
  <c r="I3271" i="2"/>
  <c r="I3270" i="2"/>
  <c r="I3267" i="2"/>
  <c r="I3266" i="2"/>
  <c r="I3265" i="2"/>
  <c r="I3264" i="2"/>
  <c r="F3362" i="6"/>
  <c r="F3361" i="6"/>
  <c r="I97" i="2"/>
  <c r="F496" i="6"/>
  <c r="F4434" i="6"/>
  <c r="F4435" i="6"/>
  <c r="F3360" i="6"/>
  <c r="I294" i="2"/>
  <c r="I312" i="2"/>
  <c r="I335" i="2"/>
  <c r="I310" i="2"/>
  <c r="I337" i="2"/>
  <c r="I134" i="2"/>
  <c r="I135" i="2"/>
  <c r="I133" i="2"/>
  <c r="I17" i="2"/>
  <c r="I16" i="2"/>
  <c r="F2584" i="6"/>
  <c r="F2573" i="6"/>
  <c r="F2574" i="6"/>
  <c r="F4165" i="6"/>
  <c r="F24" i="6"/>
  <c r="I869" i="2"/>
  <c r="I868" i="2"/>
  <c r="F2888" i="6"/>
  <c r="F2889" i="6"/>
  <c r="I1125" i="2"/>
  <c r="I1126" i="2"/>
  <c r="I1127" i="2"/>
  <c r="I1128" i="2"/>
  <c r="F4311" i="6"/>
  <c r="F4306" i="6"/>
  <c r="F4307" i="6"/>
  <c r="F4327" i="6"/>
  <c r="F4328" i="6"/>
  <c r="F3773" i="6"/>
  <c r="F3774" i="6"/>
  <c r="F3753" i="6"/>
  <c r="F4427" i="6"/>
  <c r="F4428" i="6"/>
  <c r="F4159" i="6"/>
  <c r="F4160" i="6"/>
  <c r="F4161" i="6"/>
  <c r="F4162" i="6"/>
  <c r="F4163" i="6"/>
  <c r="F4164" i="6"/>
  <c r="F3031" i="6"/>
  <c r="F2703" i="6"/>
  <c r="F2788" i="6"/>
  <c r="I673" i="2"/>
  <c r="I493" i="2"/>
  <c r="I1822" i="2"/>
  <c r="F3182" i="6"/>
  <c r="F3783" i="6"/>
  <c r="F4297" i="6"/>
  <c r="F4158" i="6"/>
  <c r="F4157" i="6"/>
  <c r="F4155" i="6"/>
  <c r="F4154" i="6"/>
  <c r="F4153" i="6"/>
  <c r="F4152" i="6"/>
  <c r="F4151" i="6"/>
  <c r="F4150" i="6"/>
  <c r="F4149" i="6"/>
  <c r="F4148" i="6"/>
  <c r="F4147" i="6"/>
  <c r="F4146" i="6"/>
  <c r="F4145" i="6"/>
  <c r="F4144" i="6"/>
  <c r="F4143" i="6"/>
  <c r="F3682" i="6"/>
  <c r="F3683" i="6"/>
  <c r="F3634" i="6"/>
  <c r="F3646" i="6"/>
  <c r="F3638" i="6"/>
  <c r="F2978" i="6"/>
  <c r="F4317" i="6"/>
  <c r="F3562" i="6"/>
  <c r="F3594" i="6"/>
  <c r="F3595" i="6"/>
  <c r="F3593" i="6"/>
  <c r="F2954" i="6"/>
  <c r="F2854" i="6"/>
  <c r="F2855" i="6"/>
  <c r="F2856" i="6"/>
  <c r="I1385" i="2"/>
  <c r="F2572" i="6"/>
  <c r="F3776" i="6"/>
  <c r="F3760" i="6"/>
  <c r="F3761" i="6"/>
  <c r="F3763" i="6"/>
  <c r="F3764" i="6"/>
  <c r="F3765" i="6"/>
  <c r="F3768" i="6"/>
  <c r="F3769" i="6"/>
  <c r="F3770" i="6"/>
  <c r="F3775" i="6"/>
  <c r="F3752" i="6"/>
  <c r="F3758" i="6"/>
  <c r="F3759" i="6"/>
  <c r="I2986" i="2"/>
  <c r="I2985" i="2"/>
  <c r="F3319" i="6"/>
  <c r="I2084" i="2"/>
  <c r="I2082" i="2"/>
  <c r="I2080" i="2"/>
  <c r="I2078" i="2"/>
  <c r="I2076" i="2"/>
  <c r="I2074" i="2"/>
  <c r="I2072" i="2"/>
  <c r="I2070" i="2"/>
  <c r="I2085" i="2"/>
  <c r="I2083" i="2"/>
  <c r="I2081" i="2"/>
  <c r="I2079" i="2"/>
  <c r="I2077" i="2"/>
  <c r="I2075" i="2"/>
  <c r="I2073" i="2"/>
  <c r="I2071" i="2"/>
  <c r="F2832" i="6"/>
  <c r="F2583" i="6"/>
  <c r="F3679" i="6"/>
  <c r="F3671" i="6"/>
  <c r="I2153" i="2"/>
  <c r="I2152" i="2"/>
  <c r="I2151" i="2"/>
  <c r="F2671" i="6"/>
  <c r="I2755" i="2"/>
  <c r="I2754" i="2"/>
  <c r="F3477" i="6"/>
  <c r="F3863" i="6"/>
  <c r="F3359" i="6"/>
  <c r="F2571" i="6"/>
  <c r="I3077" i="2"/>
  <c r="F2842" i="6"/>
  <c r="I1294" i="2"/>
  <c r="F495" i="6"/>
  <c r="I471" i="2"/>
  <c r="I2314" i="2"/>
  <c r="F3358" i="6"/>
  <c r="G524" i="3"/>
  <c r="F4506" i="6"/>
  <c r="F4507" i="6"/>
  <c r="F4508" i="6"/>
  <c r="F4509" i="6"/>
  <c r="F4510" i="6"/>
  <c r="F4511" i="6"/>
  <c r="F4512" i="6"/>
  <c r="F4513" i="6"/>
  <c r="F4515" i="6"/>
  <c r="I369" i="2"/>
  <c r="F2530" i="6"/>
  <c r="B179" i="22"/>
  <c r="B180" i="22"/>
  <c r="B182" i="22"/>
  <c r="B183" i="22"/>
  <c r="B184" i="22"/>
  <c r="B176" i="22"/>
  <c r="B175" i="22"/>
  <c r="B188" i="22"/>
  <c r="B189" i="22"/>
  <c r="B190" i="22"/>
  <c r="B191" i="22"/>
  <c r="B192" i="22"/>
  <c r="B193" i="22"/>
  <c r="B194" i="22"/>
  <c r="B195" i="22"/>
  <c r="B196" i="22"/>
  <c r="B197" i="22"/>
  <c r="B186" i="22"/>
  <c r="B185" i="22"/>
  <c r="B178" i="22"/>
  <c r="I1992" i="2"/>
  <c r="F3476" i="6"/>
  <c r="F2710" i="6"/>
  <c r="F3357" i="6"/>
  <c r="F3369" i="6"/>
  <c r="F2655" i="6"/>
  <c r="I509" i="2"/>
  <c r="F2743" i="6"/>
  <c r="F2768" i="6"/>
  <c r="F2670" i="6"/>
  <c r="I1093" i="2"/>
  <c r="F2562" i="6"/>
  <c r="I2313" i="2"/>
  <c r="I834" i="2"/>
  <c r="F946" i="6"/>
  <c r="F1777" i="6"/>
  <c r="F1778" i="6"/>
  <c r="I2870" i="2"/>
  <c r="F3474" i="6"/>
  <c r="F91" i="6"/>
  <c r="I833" i="2"/>
  <c r="F4296" i="6"/>
  <c r="I2520" i="2"/>
  <c r="I2516" i="2"/>
  <c r="I2513" i="2"/>
  <c r="I2511" i="2"/>
  <c r="I2509" i="2"/>
  <c r="I2507" i="2"/>
  <c r="I2505" i="2"/>
  <c r="I2502" i="2"/>
  <c r="F2802" i="6"/>
  <c r="I3167" i="2"/>
  <c r="I1390" i="2"/>
  <c r="I1389" i="2"/>
  <c r="F3472" i="6"/>
  <c r="F2831" i="6"/>
  <c r="I2312" i="2"/>
  <c r="I1384" i="2"/>
  <c r="F4362" i="6"/>
  <c r="F4363" i="6"/>
  <c r="F4364" i="6"/>
  <c r="F4365" i="6"/>
  <c r="F4366" i="6"/>
  <c r="F4367" i="6"/>
  <c r="F4368" i="6"/>
  <c r="F4369" i="6"/>
  <c r="F4370" i="6"/>
  <c r="F4371" i="6"/>
  <c r="F4372" i="6"/>
  <c r="F4373" i="6"/>
  <c r="F4374" i="6"/>
  <c r="F4375" i="6"/>
  <c r="F4377" i="6"/>
  <c r="F4378" i="6"/>
  <c r="F4379" i="6"/>
  <c r="F2570" i="6"/>
  <c r="F3471" i="6"/>
  <c r="F3470" i="6"/>
  <c r="F2596" i="6"/>
  <c r="I2128" i="2"/>
  <c r="F2818" i="6"/>
  <c r="F3469" i="6"/>
  <c r="F3468" i="6"/>
  <c r="I2827" i="2"/>
  <c r="I1383" i="2"/>
  <c r="I1882" i="2"/>
  <c r="I3134" i="2"/>
  <c r="I2753" i="2"/>
  <c r="I126" i="2"/>
  <c r="I125" i="2"/>
  <c r="I124" i="2"/>
  <c r="I123" i="2"/>
  <c r="I122" i="2"/>
  <c r="I127" i="2"/>
  <c r="I128" i="2"/>
  <c r="I129" i="2"/>
  <c r="I130" i="2"/>
  <c r="I131" i="2"/>
  <c r="I121" i="2"/>
  <c r="F3871" i="6"/>
  <c r="F2561" i="6"/>
  <c r="F2654" i="6"/>
  <c r="F3559" i="6"/>
  <c r="F2742" i="6"/>
  <c r="I2416" i="2"/>
  <c r="I2415" i="2"/>
  <c r="F3466" i="6"/>
  <c r="I2609" i="2"/>
  <c r="I2610" i="2"/>
  <c r="F2653" i="6"/>
  <c r="I2308" i="2"/>
  <c r="I2309" i="2"/>
  <c r="F3356" i="6"/>
  <c r="I368" i="2"/>
  <c r="F4138" i="6"/>
  <c r="F3392" i="6"/>
  <c r="I1157" i="2"/>
  <c r="F2923" i="6"/>
  <c r="F2726" i="6"/>
  <c r="I1845" i="2"/>
  <c r="F2709" i="6"/>
  <c r="I2971" i="2"/>
  <c r="F3884" i="6"/>
  <c r="I1321" i="2"/>
  <c r="F3843" i="6"/>
  <c r="I483" i="2"/>
  <c r="F2787" i="6"/>
  <c r="F2705" i="6"/>
  <c r="F10" i="6"/>
  <c r="I2307" i="2"/>
  <c r="F2741" i="6"/>
  <c r="F3500" i="6"/>
  <c r="F3027" i="6"/>
  <c r="F622" i="18"/>
  <c r="F2006" i="6"/>
  <c r="F3890" i="6"/>
  <c r="F2002" i="6"/>
  <c r="F2003" i="6"/>
  <c r="F2004" i="6"/>
  <c r="F2005" i="6"/>
  <c r="F2000" i="6"/>
  <c r="F2001" i="6"/>
  <c r="F4340" i="6"/>
  <c r="I2988" i="2"/>
  <c r="F2853" i="6"/>
  <c r="F3465" i="6"/>
  <c r="F40" i="6"/>
  <c r="I272" i="2"/>
  <c r="I273" i="2"/>
  <c r="F32" i="6"/>
  <c r="F33" i="6"/>
  <c r="I2306" i="2"/>
  <c r="F3464" i="6"/>
  <c r="F3675" i="6"/>
  <c r="F3512" i="6"/>
  <c r="F3510" i="6"/>
  <c r="F3499" i="6"/>
  <c r="F3823" i="6"/>
  <c r="F3970" i="6"/>
  <c r="F3896" i="6"/>
  <c r="F3690" i="6"/>
  <c r="F3815" i="6"/>
  <c r="F3838" i="6"/>
  <c r="F3806" i="6"/>
  <c r="F3808" i="6"/>
  <c r="F4274" i="6"/>
  <c r="F4275" i="6"/>
  <c r="F4141" i="6"/>
  <c r="F3967" i="6"/>
  <c r="F3968" i="6"/>
  <c r="F3969" i="6"/>
  <c r="F4426" i="6"/>
  <c r="F2760" i="6"/>
  <c r="F2761" i="6"/>
  <c r="I672" i="2"/>
  <c r="F3046" i="6"/>
  <c r="F3072" i="6"/>
  <c r="F3067" i="6"/>
  <c r="F3077" i="6"/>
  <c r="F3061" i="6"/>
  <c r="I1172" i="2"/>
  <c r="F3154" i="6"/>
  <c r="F1999" i="6"/>
  <c r="F493" i="6"/>
  <c r="F494" i="6"/>
  <c r="F3716" i="6"/>
  <c r="F4135" i="6"/>
  <c r="F4136" i="6"/>
  <c r="F4137" i="6"/>
  <c r="F4139" i="6"/>
  <c r="F4140" i="6"/>
  <c r="I2475" i="2"/>
  <c r="F4272" i="6"/>
  <c r="F4131" i="6"/>
  <c r="F4132" i="6"/>
  <c r="F4133" i="6"/>
  <c r="I501" i="2"/>
  <c r="I502" i="2"/>
  <c r="I498" i="2"/>
  <c r="I524" i="2"/>
  <c r="I3127" i="2"/>
  <c r="I3128" i="2"/>
  <c r="F1989" i="6"/>
  <c r="F1990" i="6"/>
  <c r="F1991" i="6"/>
  <c r="F1992" i="6"/>
  <c r="F1993" i="6"/>
  <c r="F1994" i="6"/>
  <c r="F1995" i="6"/>
  <c r="F1996" i="6"/>
  <c r="F1997" i="6"/>
  <c r="F1998" i="6"/>
  <c r="I670" i="2"/>
  <c r="I671" i="2"/>
  <c r="I2371" i="2"/>
  <c r="I2372" i="2"/>
  <c r="I2373" i="2"/>
  <c r="I1211" i="2"/>
  <c r="I1353" i="2"/>
  <c r="I1293" i="2"/>
  <c r="F2772" i="6"/>
  <c r="F2773" i="6"/>
  <c r="F3391" i="6"/>
  <c r="F3463" i="6"/>
  <c r="I1382" i="2"/>
  <c r="F3390" i="6"/>
  <c r="F3462" i="6"/>
  <c r="F4416" i="6"/>
  <c r="F3461" i="6"/>
  <c r="I1984" i="2"/>
  <c r="F1986" i="6"/>
  <c r="F1987" i="6"/>
  <c r="F1988" i="6"/>
  <c r="F2582" i="6"/>
  <c r="F3460" i="6"/>
  <c r="F1974" i="6"/>
  <c r="F1975" i="6"/>
  <c r="F1976" i="6"/>
  <c r="F1977" i="6"/>
  <c r="F1978" i="6"/>
  <c r="F1979" i="6"/>
  <c r="F1980" i="6"/>
  <c r="F1981" i="6"/>
  <c r="F1982" i="6"/>
  <c r="F1983" i="6"/>
  <c r="F1984" i="6"/>
  <c r="F1985" i="6"/>
  <c r="F4451" i="6"/>
  <c r="F3459" i="6"/>
  <c r="F3389" i="6"/>
  <c r="F1967" i="6"/>
  <c r="F1968" i="6"/>
  <c r="F1969" i="6"/>
  <c r="F1970" i="6"/>
  <c r="F1971" i="6"/>
  <c r="F1972" i="6"/>
  <c r="F1973" i="6"/>
  <c r="I367" i="2"/>
  <c r="F3153" i="6"/>
  <c r="F2753" i="6"/>
  <c r="F2756" i="6"/>
  <c r="F2757" i="6"/>
  <c r="F2749" i="6"/>
  <c r="F3152" i="6"/>
  <c r="F3151" i="6"/>
  <c r="F3150" i="6"/>
  <c r="F1966" i="6"/>
  <c r="I1381" i="2"/>
  <c r="F3458" i="6"/>
  <c r="F1963" i="6"/>
  <c r="F1964" i="6"/>
  <c r="F1965" i="6"/>
  <c r="F2817" i="6"/>
  <c r="F1956" i="6"/>
  <c r="F1957" i="6"/>
  <c r="F1958" i="6"/>
  <c r="F1959" i="6"/>
  <c r="F1960" i="6"/>
  <c r="F1961" i="6"/>
  <c r="F1962" i="6"/>
  <c r="I1393" i="2"/>
  <c r="F1953" i="6"/>
  <c r="F1954" i="6"/>
  <c r="F1955" i="6"/>
  <c r="F3388" i="6"/>
  <c r="F3149" i="6"/>
  <c r="F1949" i="6"/>
  <c r="F1950" i="6"/>
  <c r="F1951" i="6"/>
  <c r="F1952" i="6"/>
  <c r="G459" i="3"/>
  <c r="G457" i="3"/>
  <c r="G185" i="3"/>
  <c r="F2786" i="6"/>
  <c r="I1175" i="2"/>
  <c r="F2581" i="6"/>
  <c r="F1948" i="6"/>
  <c r="F1947" i="6"/>
  <c r="F1946" i="6"/>
  <c r="I831" i="2"/>
  <c r="F2920" i="6"/>
  <c r="F928" i="6"/>
  <c r="F930" i="6"/>
  <c r="F1945" i="6"/>
  <c r="F1944" i="6"/>
  <c r="F3457" i="6"/>
  <c r="I704" i="2"/>
  <c r="I711" i="2"/>
  <c r="F2618" i="6"/>
  <c r="F929" i="6"/>
  <c r="F1941" i="6"/>
  <c r="F1942" i="6"/>
  <c r="F1943" i="6"/>
  <c r="F2922" i="6"/>
  <c r="F2785" i="6"/>
  <c r="F2568" i="6"/>
  <c r="F1940" i="6"/>
  <c r="F1939" i="6"/>
  <c r="F1938" i="6"/>
  <c r="F1937" i="6"/>
  <c r="F1936" i="6"/>
  <c r="F1935" i="6"/>
  <c r="F3148" i="6"/>
  <c r="F3147" i="6"/>
  <c r="G455" i="3"/>
  <c r="I2752" i="2"/>
  <c r="F3146" i="6"/>
  <c r="I3140" i="2"/>
  <c r="F3456" i="6"/>
  <c r="F3455" i="6"/>
  <c r="F3454" i="6"/>
  <c r="F3386" i="6"/>
  <c r="F4130" i="6"/>
  <c r="I1292" i="2"/>
  <c r="F1930" i="6"/>
  <c r="F1931" i="6"/>
  <c r="F1932" i="6"/>
  <c r="F1933" i="6"/>
  <c r="F1934" i="6"/>
  <c r="I830" i="2"/>
  <c r="I832" i="2"/>
  <c r="F1927" i="6"/>
  <c r="F1928" i="6"/>
  <c r="F1929" i="6"/>
  <c r="F1926" i="6"/>
  <c r="F2641" i="6"/>
  <c r="F3232" i="6"/>
  <c r="F3205" i="6"/>
  <c r="F3226" i="6"/>
  <c r="F3225" i="6"/>
  <c r="F3224" i="6"/>
  <c r="F3223" i="6"/>
  <c r="F3222" i="6"/>
  <c r="F3193" i="6"/>
  <c r="F469" i="6"/>
  <c r="F470" i="6"/>
  <c r="F471" i="6"/>
  <c r="F472" i="6"/>
  <c r="F473" i="6"/>
  <c r="F474" i="6"/>
  <c r="F475" i="6"/>
  <c r="F476" i="6"/>
  <c r="F477" i="6"/>
  <c r="I136" i="2"/>
  <c r="F487" i="6"/>
  <c r="F4129" i="6"/>
  <c r="F3842" i="6"/>
  <c r="F3699" i="6"/>
  <c r="F3697" i="6"/>
  <c r="I2474" i="2"/>
  <c r="F3453" i="6"/>
  <c r="F3285" i="6"/>
  <c r="F1925" i="6"/>
  <c r="I2617" i="2"/>
  <c r="F1924" i="6"/>
  <c r="F1920" i="6"/>
  <c r="F1921" i="6"/>
  <c r="F1922" i="6"/>
  <c r="F1923" i="6"/>
  <c r="I1219" i="2"/>
  <c r="F4384" i="6"/>
  <c r="F2940" i="6"/>
  <c r="I2931" i="2"/>
  <c r="F2945" i="6"/>
  <c r="F1915" i="6"/>
  <c r="F1916" i="6"/>
  <c r="F1917" i="6"/>
  <c r="F1918" i="6"/>
  <c r="F1919" i="6"/>
  <c r="I829" i="2"/>
  <c r="I579" i="2"/>
  <c r="I576" i="2"/>
  <c r="I577" i="2"/>
  <c r="F3452" i="6"/>
  <c r="I828" i="2"/>
  <c r="I1799" i="2"/>
  <c r="F480" i="6"/>
  <c r="F481" i="6"/>
  <c r="F482" i="6"/>
  <c r="F483" i="6"/>
  <c r="F484" i="6"/>
  <c r="F485" i="6"/>
  <c r="F486" i="6"/>
  <c r="F3144" i="6"/>
  <c r="F3145" i="6"/>
  <c r="F3192" i="6"/>
  <c r="F1909" i="6"/>
  <c r="F1910" i="6"/>
  <c r="F1911" i="6"/>
  <c r="F1912" i="6"/>
  <c r="F1913" i="6"/>
  <c r="F1914" i="6"/>
  <c r="F4459" i="6"/>
  <c r="F4118" i="6"/>
  <c r="F4119" i="6"/>
  <c r="F4120" i="6"/>
  <c r="F4121" i="6"/>
  <c r="F4122" i="6"/>
  <c r="F4123" i="6"/>
  <c r="F4124" i="6"/>
  <c r="F4125" i="6"/>
  <c r="F4126" i="6"/>
  <c r="F4127" i="6"/>
  <c r="F4128" i="6"/>
  <c r="F1900" i="6"/>
  <c r="F1901" i="6"/>
  <c r="F1902" i="6"/>
  <c r="F1903" i="6"/>
  <c r="F1904" i="6"/>
  <c r="F1905" i="6"/>
  <c r="F1906" i="6"/>
  <c r="F1907" i="6"/>
  <c r="F1908" i="6"/>
  <c r="F2652" i="6"/>
  <c r="F3451" i="6"/>
  <c r="I516" i="2"/>
  <c r="I515" i="2"/>
  <c r="I514" i="2"/>
  <c r="I513" i="2"/>
  <c r="F945" i="6"/>
  <c r="F1892" i="6"/>
  <c r="F1893" i="6"/>
  <c r="F1894" i="6"/>
  <c r="F1895" i="6"/>
  <c r="F1896" i="6"/>
  <c r="F1897" i="6"/>
  <c r="F1898" i="6"/>
  <c r="F1899" i="6"/>
  <c r="F2580" i="6"/>
  <c r="F2801" i="6"/>
  <c r="F2784" i="6"/>
  <c r="F2569" i="6"/>
  <c r="F2783" i="6"/>
  <c r="F4271" i="6"/>
  <c r="F1887" i="6"/>
  <c r="F1888" i="6"/>
  <c r="F1889" i="6"/>
  <c r="F1890" i="6"/>
  <c r="F1891" i="6"/>
  <c r="F3450" i="6"/>
  <c r="I1341" i="2"/>
  <c r="F3025" i="6"/>
  <c r="F3317" i="6"/>
  <c r="F3820" i="6"/>
  <c r="F3819" i="6"/>
  <c r="F3812" i="6"/>
  <c r="F3102" i="6"/>
  <c r="F1880" i="6"/>
  <c r="F1881" i="6"/>
  <c r="F1882" i="6"/>
  <c r="F1883" i="6"/>
  <c r="F1884" i="6"/>
  <c r="F1885" i="6"/>
  <c r="F1886" i="6"/>
  <c r="I2984" i="2"/>
  <c r="I1091" i="2"/>
  <c r="I1092" i="2"/>
  <c r="F1879" i="6"/>
  <c r="F3449" i="6"/>
  <c r="F3448" i="6"/>
  <c r="F355" i="18"/>
  <c r="F356" i="18"/>
  <c r="F357" i="18"/>
  <c r="F358" i="18"/>
  <c r="I3098" i="2"/>
  <c r="G450" i="3"/>
  <c r="G449" i="3"/>
  <c r="F2605" i="6"/>
  <c r="F2617" i="6"/>
  <c r="I3193" i="2"/>
  <c r="I525" i="2"/>
  <c r="I522" i="2"/>
  <c r="I521" i="2"/>
  <c r="I517" i="2"/>
  <c r="I487" i="2"/>
  <c r="I489" i="2"/>
  <c r="I488" i="2"/>
  <c r="I486" i="2"/>
  <c r="I504" i="2"/>
  <c r="I484" i="2"/>
  <c r="I485" i="2"/>
  <c r="G126" i="3"/>
  <c r="F492" i="6"/>
  <c r="F3447" i="6"/>
  <c r="I827" i="2"/>
  <c r="F3441" i="6"/>
  <c r="B165" i="22"/>
  <c r="B166" i="22"/>
  <c r="B167" i="22"/>
  <c r="B168" i="22"/>
  <c r="B169" i="22"/>
  <c r="B170" i="22"/>
  <c r="B171" i="22"/>
  <c r="B164" i="22"/>
  <c r="F3446" i="6"/>
  <c r="G212" i="3"/>
  <c r="I233" i="2"/>
  <c r="I232" i="2"/>
  <c r="I231" i="2"/>
  <c r="I2983" i="2"/>
  <c r="I2982" i="2"/>
  <c r="I2981" i="2"/>
  <c r="I2980" i="2"/>
  <c r="F3502" i="6"/>
  <c r="F3589" i="6"/>
  <c r="F3590" i="6"/>
  <c r="F3591" i="6"/>
  <c r="F3592" i="6"/>
  <c r="I492" i="2"/>
  <c r="I2750" i="2"/>
  <c r="I2751" i="2"/>
  <c r="F3800" i="6"/>
  <c r="F3645" i="6"/>
  <c r="I2008" i="2"/>
  <c r="I2012" i="2"/>
  <c r="I2011" i="2"/>
  <c r="I2010" i="2"/>
  <c r="I2009" i="2"/>
  <c r="I2007" i="2"/>
  <c r="I2006" i="2"/>
  <c r="I2004" i="2"/>
  <c r="I2000" i="2"/>
  <c r="I1999" i="2"/>
  <c r="I1997" i="2"/>
  <c r="I1996" i="2"/>
  <c r="I1995" i="2"/>
  <c r="I1993" i="2"/>
  <c r="I1991" i="2"/>
  <c r="I1988" i="2"/>
  <c r="I1987" i="2"/>
  <c r="I1921" i="2"/>
  <c r="I1920" i="2"/>
  <c r="I1919" i="2"/>
  <c r="F2882" i="6"/>
  <c r="F3143" i="6"/>
  <c r="F3095" i="6"/>
  <c r="F3043" i="6"/>
  <c r="F70" i="6"/>
  <c r="I768" i="2"/>
  <c r="I772" i="2"/>
  <c r="F3750" i="6"/>
  <c r="F3749" i="6"/>
  <c r="F3841" i="6"/>
  <c r="F3822" i="6"/>
  <c r="F3814" i="6"/>
  <c r="F3966" i="6"/>
  <c r="F3965" i="6"/>
  <c r="F3797" i="6"/>
  <c r="F2640" i="6"/>
  <c r="F2551" i="6"/>
  <c r="F4420" i="6"/>
  <c r="F4341" i="6"/>
  <c r="F4342" i="6"/>
  <c r="F4343" i="6"/>
  <c r="F4321" i="6"/>
  <c r="F4425" i="6"/>
  <c r="F4433" i="6"/>
  <c r="F4349" i="6"/>
  <c r="F4350" i="6"/>
  <c r="F4381" i="6"/>
  <c r="I2607" i="2"/>
  <c r="I1222" i="2"/>
  <c r="I1221" i="2"/>
  <c r="I1291" i="2"/>
  <c r="F3445" i="6"/>
  <c r="F3444" i="6"/>
  <c r="I826" i="2"/>
  <c r="F2830" i="6"/>
  <c r="F2763" i="6"/>
  <c r="F2759" i="6"/>
  <c r="I2298" i="2"/>
  <c r="I771" i="2"/>
  <c r="G454" i="3"/>
  <c r="G453" i="3"/>
  <c r="F3278" i="6"/>
  <c r="F3442" i="6"/>
  <c r="I511" i="2"/>
  <c r="I1289" i="2"/>
  <c r="I1290" i="2"/>
  <c r="I1300" i="2"/>
  <c r="F2816" i="6"/>
  <c r="F2781" i="6"/>
  <c r="F2782" i="6"/>
  <c r="F4502" i="6"/>
  <c r="I2979" i="2"/>
  <c r="I2978" i="2"/>
  <c r="I2977" i="2"/>
  <c r="I2976" i="2"/>
  <c r="F4284" i="6"/>
  <c r="F4291" i="6"/>
  <c r="F4294" i="6"/>
  <c r="F3724" i="6"/>
  <c r="F4410" i="6"/>
  <c r="F4283" i="6"/>
  <c r="F4408" i="6"/>
  <c r="I2574" i="2"/>
  <c r="I2749" i="2"/>
  <c r="I292" i="2"/>
  <c r="F2800" i="6"/>
  <c r="F2939" i="6"/>
  <c r="F2780" i="6"/>
  <c r="F491" i="6"/>
  <c r="F2815" i="6"/>
  <c r="F74" i="6"/>
  <c r="F2777" i="6"/>
  <c r="F2778" i="6"/>
  <c r="F2779" i="6"/>
  <c r="F1813" i="6"/>
  <c r="F1814" i="6"/>
  <c r="F1815" i="6"/>
  <c r="I491" i="2"/>
  <c r="F494" i="18"/>
  <c r="F2536" i="6"/>
  <c r="F944" i="6"/>
  <c r="F1808" i="6"/>
  <c r="F1809" i="6"/>
  <c r="F1810" i="6"/>
  <c r="F1811" i="6"/>
  <c r="F1812" i="6"/>
  <c r="I2748" i="2"/>
  <c r="I1124" i="2"/>
  <c r="F1805" i="6"/>
  <c r="F1806" i="6"/>
  <c r="F1807" i="6"/>
  <c r="F3440" i="6"/>
  <c r="F4270" i="6"/>
  <c r="I2191" i="2"/>
  <c r="F2669" i="6"/>
  <c r="F1804" i="6"/>
  <c r="I669" i="2"/>
  <c r="F1803" i="6"/>
  <c r="F3439" i="6"/>
  <c r="F2550" i="6"/>
  <c r="F1801" i="6"/>
  <c r="F1802" i="6"/>
  <c r="I2975" i="2"/>
  <c r="I824" i="2"/>
  <c r="F4266" i="6"/>
  <c r="F4115" i="6"/>
  <c r="F4116" i="6"/>
  <c r="F4117" i="6"/>
  <c r="I2869" i="2"/>
  <c r="F1799" i="6"/>
  <c r="F1800" i="6"/>
  <c r="F3438" i="6"/>
  <c r="F2799" i="6"/>
  <c r="F2814" i="6"/>
  <c r="F2748" i="6"/>
  <c r="F1796" i="6"/>
  <c r="F1797" i="6"/>
  <c r="F1798" i="6"/>
  <c r="F1794" i="6"/>
  <c r="F1795" i="6"/>
  <c r="I715" i="2"/>
  <c r="I716" i="2"/>
  <c r="F3133" i="6"/>
  <c r="F1790" i="6"/>
  <c r="F1791" i="6"/>
  <c r="F1792" i="6"/>
  <c r="F2595" i="6"/>
  <c r="F2616" i="6"/>
  <c r="F4432" i="6"/>
  <c r="F1788" i="6"/>
  <c r="F1789" i="6"/>
  <c r="F3818" i="6"/>
  <c r="F3817" i="6"/>
  <c r="F1786" i="6"/>
  <c r="F1787" i="6"/>
  <c r="F1771" i="6"/>
  <c r="F1772" i="6"/>
  <c r="F1773" i="6"/>
  <c r="F1774" i="6"/>
  <c r="F1775" i="6"/>
  <c r="F1776" i="6"/>
  <c r="F1793" i="6"/>
  <c r="F264" i="18"/>
  <c r="F1770" i="6"/>
  <c r="F2881" i="6"/>
  <c r="I212" i="2"/>
  <c r="I210" i="2"/>
  <c r="F4104" i="6"/>
  <c r="F4105" i="6"/>
  <c r="F4106" i="6"/>
  <c r="F4107" i="6"/>
  <c r="F4108" i="6"/>
  <c r="F4109" i="6"/>
  <c r="F4110" i="6"/>
  <c r="F4111" i="6"/>
  <c r="F4112" i="6"/>
  <c r="F4113" i="6"/>
  <c r="F4114" i="6"/>
  <c r="F4262" i="6"/>
  <c r="F4263" i="6"/>
  <c r="F4264" i="6"/>
  <c r="F4265" i="6"/>
  <c r="F4267" i="6"/>
  <c r="F4268" i="6"/>
  <c r="F4269" i="6"/>
  <c r="I490" i="2"/>
  <c r="G331" i="3"/>
  <c r="I689" i="2"/>
  <c r="I690" i="2"/>
  <c r="I2130" i="2"/>
  <c r="I2125" i="2"/>
  <c r="I2124" i="2"/>
  <c r="I1968" i="2"/>
  <c r="I1967" i="2"/>
  <c r="I1966" i="2"/>
  <c r="I1965" i="2"/>
  <c r="I2147" i="2"/>
  <c r="I2123" i="2"/>
  <c r="I2122" i="2"/>
  <c r="F772" i="18"/>
  <c r="F773" i="18"/>
  <c r="F774" i="18"/>
  <c r="F775" i="18"/>
  <c r="F776" i="18"/>
  <c r="I2874" i="2"/>
  <c r="I3097" i="2"/>
  <c r="F3437" i="6"/>
  <c r="I1841" i="2"/>
  <c r="I1842" i="2"/>
  <c r="I1843" i="2"/>
  <c r="I1844" i="2"/>
  <c r="I1862" i="2"/>
  <c r="I1863" i="2"/>
  <c r="F460" i="6"/>
  <c r="F461" i="6"/>
  <c r="F462" i="6"/>
  <c r="F463" i="6"/>
  <c r="F1765" i="6"/>
  <c r="F3561" i="6"/>
  <c r="F459" i="6"/>
  <c r="F3098" i="6"/>
  <c r="F1763" i="6"/>
  <c r="F1764" i="6"/>
  <c r="F3435" i="6"/>
  <c r="F3436" i="6"/>
  <c r="F3487" i="6"/>
  <c r="I1959" i="2"/>
  <c r="I1958" i="2"/>
  <c r="F2927" i="6"/>
  <c r="F2791" i="6"/>
  <c r="F2792" i="6"/>
  <c r="F3964" i="6"/>
  <c r="F3134" i="6"/>
  <c r="F3132" i="6"/>
  <c r="I1445" i="2"/>
  <c r="I3096" i="2"/>
  <c r="I1957" i="2"/>
  <c r="I1956" i="2"/>
  <c r="F2776" i="6"/>
  <c r="F3796" i="6"/>
  <c r="F3877" i="6"/>
  <c r="F3876" i="6"/>
  <c r="F3873" i="6"/>
  <c r="F3821" i="6"/>
  <c r="F3904" i="6"/>
  <c r="F3903" i="6"/>
  <c r="I2974" i="2"/>
  <c r="F3678" i="6"/>
  <c r="I3126" i="2"/>
  <c r="I2282" i="2"/>
  <c r="I2281" i="2"/>
  <c r="I2359" i="2"/>
  <c r="I2187" i="2"/>
  <c r="I1209" i="2"/>
  <c r="F3509" i="6"/>
  <c r="F3962" i="6"/>
  <c r="F3963" i="6"/>
  <c r="F3960" i="6"/>
  <c r="F3961" i="6"/>
  <c r="F3567" i="6"/>
  <c r="F4301" i="6"/>
  <c r="F3298" i="6"/>
  <c r="F2921" i="6"/>
  <c r="F2638" i="6"/>
  <c r="F2567" i="6"/>
  <c r="F490" i="6"/>
  <c r="F465" i="6"/>
  <c r="F466" i="6"/>
  <c r="F467" i="6"/>
  <c r="F468" i="6"/>
  <c r="F1768" i="6"/>
  <c r="F4421" i="6"/>
  <c r="F4423" i="6"/>
  <c r="F4424" i="6"/>
  <c r="F4422" i="6"/>
  <c r="F4407" i="6"/>
  <c r="F3840" i="6"/>
  <c r="F4389" i="6"/>
  <c r="F3738" i="6"/>
  <c r="F3598" i="6"/>
  <c r="F3599" i="6"/>
  <c r="F3014" i="6"/>
  <c r="F3015" i="6"/>
  <c r="F2964" i="6"/>
  <c r="F2965" i="6"/>
  <c r="F2959" i="6"/>
  <c r="I2605" i="2"/>
  <c r="I2746" i="2"/>
  <c r="I2747" i="2"/>
  <c r="I2608" i="2"/>
  <c r="F87" i="6"/>
  <c r="F86" i="6"/>
  <c r="I2973" i="2"/>
  <c r="I2972" i="2"/>
  <c r="F3210" i="6"/>
  <c r="F3234" i="6"/>
  <c r="F3530" i="6"/>
  <c r="F3531" i="6"/>
  <c r="F457" i="6"/>
  <c r="F458" i="6"/>
  <c r="F2912" i="6"/>
  <c r="F2913" i="6"/>
  <c r="F2914" i="6"/>
  <c r="F3433" i="6"/>
  <c r="F2579" i="6"/>
  <c r="F2639" i="6"/>
  <c r="F1762" i="6"/>
  <c r="I1380" i="2"/>
  <c r="F3258" i="6"/>
  <c r="F831" i="18"/>
  <c r="I500" i="2"/>
  <c r="F2637" i="6"/>
  <c r="F2615" i="6"/>
  <c r="F456" i="6"/>
  <c r="F1760" i="6"/>
  <c r="F1761" i="6"/>
  <c r="F3432" i="6"/>
  <c r="F3431" i="6"/>
  <c r="F1758" i="6"/>
  <c r="F1759" i="6"/>
  <c r="I714" i="2"/>
  <c r="F455" i="6"/>
  <c r="F452" i="6"/>
  <c r="F453" i="6"/>
  <c r="F454" i="6"/>
  <c r="F2732" i="6"/>
  <c r="I1082" i="2"/>
  <c r="G227" i="3"/>
  <c r="G228" i="3"/>
  <c r="F451" i="6"/>
  <c r="F1756" i="6"/>
  <c r="F1757" i="6"/>
  <c r="F4295" i="6"/>
  <c r="F2852" i="6"/>
  <c r="F4388" i="6"/>
  <c r="I2905" i="2"/>
  <c r="I2745" i="2"/>
  <c r="F3265" i="6"/>
  <c r="F3209" i="6"/>
  <c r="F3208" i="6"/>
  <c r="I712" i="2"/>
  <c r="F449" i="6"/>
  <c r="F450" i="6"/>
  <c r="F1754" i="6"/>
  <c r="F1755" i="6"/>
  <c r="F3430" i="6"/>
  <c r="F1751" i="6"/>
  <c r="F1752" i="6"/>
  <c r="F1753" i="6"/>
  <c r="F448" i="6"/>
  <c r="F3429" i="6"/>
  <c r="F447" i="6"/>
  <c r="F1749" i="6"/>
  <c r="F1750" i="6"/>
  <c r="F1748" i="6"/>
  <c r="F2724" i="6"/>
  <c r="F446" i="6"/>
  <c r="F1746" i="6"/>
  <c r="F1747" i="6"/>
  <c r="F3233" i="6"/>
  <c r="I823" i="2"/>
  <c r="I822" i="2"/>
  <c r="F445" i="6"/>
  <c r="F444" i="6"/>
  <c r="F443" i="6"/>
  <c r="F1745" i="6"/>
  <c r="F1744" i="6"/>
  <c r="F1743" i="6"/>
  <c r="F1699" i="6"/>
  <c r="F2594" i="6"/>
  <c r="F2740" i="6"/>
  <c r="F3227" i="6"/>
  <c r="I821" i="2"/>
  <c r="F2829" i="6"/>
  <c r="I1379" i="2"/>
  <c r="F3428" i="6"/>
  <c r="F1742" i="6"/>
  <c r="G368" i="3"/>
  <c r="F2767" i="6"/>
  <c r="F2828" i="6"/>
  <c r="F3614" i="6"/>
  <c r="F3613" i="6"/>
  <c r="F1736" i="6"/>
  <c r="F1737" i="6"/>
  <c r="F1738" i="6"/>
  <c r="F1739" i="6"/>
  <c r="F1740" i="6"/>
  <c r="F1741" i="6"/>
  <c r="F943" i="6"/>
  <c r="F439" i="6"/>
  <c r="F440" i="6"/>
  <c r="F441" i="6"/>
  <c r="F442" i="6"/>
  <c r="F3207" i="6"/>
  <c r="F3206" i="6"/>
  <c r="F3427" i="6"/>
  <c r="I3095" i="2"/>
  <c r="F3004" i="6"/>
  <c r="F437" i="6"/>
  <c r="F438" i="6"/>
  <c r="F3864" i="6"/>
  <c r="F3869" i="6"/>
  <c r="F3870" i="6"/>
  <c r="F433" i="6"/>
  <c r="F434" i="6"/>
  <c r="F435" i="6"/>
  <c r="F436" i="6"/>
  <c r="F1734" i="6"/>
  <c r="F1735" i="6"/>
  <c r="I2417" i="2"/>
  <c r="F2974" i="6"/>
  <c r="F1703" i="6"/>
  <c r="F67" i="6"/>
  <c r="F68" i="6"/>
  <c r="F69" i="6"/>
  <c r="F71" i="6"/>
  <c r="F72" i="6"/>
  <c r="F73" i="6"/>
  <c r="F79" i="6"/>
  <c r="F80" i="6"/>
  <c r="F81" i="6"/>
  <c r="F82" i="6"/>
  <c r="F83" i="6"/>
  <c r="F84" i="6"/>
  <c r="F85" i="6"/>
  <c r="F88" i="6"/>
  <c r="F89" i="6"/>
  <c r="F90" i="6"/>
  <c r="F92" i="6"/>
  <c r="F95" i="6"/>
  <c r="F96" i="6"/>
  <c r="F97" i="6"/>
  <c r="F98" i="6"/>
  <c r="F99" i="6"/>
  <c r="F100" i="6"/>
  <c r="I816" i="2"/>
  <c r="I817" i="2"/>
  <c r="I818" i="2"/>
  <c r="I819" i="2"/>
  <c r="I820" i="2"/>
  <c r="I1161" i="2"/>
  <c r="I1162" i="2"/>
  <c r="I1163" i="2"/>
  <c r="I1164" i="2"/>
  <c r="I1165" i="2"/>
  <c r="I1166" i="2"/>
  <c r="I1167" i="2"/>
  <c r="I1168" i="2"/>
  <c r="I1169" i="2"/>
  <c r="I1170" i="2"/>
  <c r="I1171" i="2"/>
  <c r="I1173" i="2"/>
  <c r="I1174" i="2"/>
  <c r="I1177" i="2"/>
  <c r="I1182" i="2"/>
  <c r="I1183" i="2"/>
  <c r="I1184" i="2"/>
  <c r="I1185" i="2"/>
  <c r="I1186" i="2"/>
  <c r="I1187" i="2"/>
  <c r="I1188" i="2"/>
  <c r="I1189" i="2"/>
  <c r="I1190" i="2"/>
  <c r="F421" i="6"/>
  <c r="F1733" i="6"/>
  <c r="F1732" i="6"/>
  <c r="F1731" i="6"/>
  <c r="F1730" i="6"/>
  <c r="F1729" i="6"/>
  <c r="F432" i="6"/>
  <c r="F431" i="6"/>
  <c r="F430" i="6"/>
  <c r="F3426" i="6"/>
  <c r="F3266" i="6"/>
  <c r="F268" i="18"/>
  <c r="F3425" i="6"/>
  <c r="F3737" i="6"/>
  <c r="F1728" i="6"/>
  <c r="F4382" i="6"/>
  <c r="F4383" i="6"/>
  <c r="I2786" i="2"/>
  <c r="F3726" i="6"/>
  <c r="F3829" i="6"/>
  <c r="I1543" i="2"/>
  <c r="I1579" i="2"/>
  <c r="I1317" i="2"/>
  <c r="I1288" i="2"/>
  <c r="I1282" i="2"/>
  <c r="F2910" i="6"/>
  <c r="F2887" i="6"/>
  <c r="I660" i="2"/>
  <c r="I661" i="2"/>
  <c r="I662" i="2"/>
  <c r="I663" i="2"/>
  <c r="I664" i="2"/>
  <c r="F2560" i="6"/>
  <c r="F1724" i="6"/>
  <c r="F1725" i="6"/>
  <c r="F1726" i="6"/>
  <c r="F1727" i="6"/>
  <c r="F426" i="6"/>
  <c r="F427" i="6"/>
  <c r="F428" i="6"/>
  <c r="F429" i="6"/>
  <c r="F424" i="6"/>
  <c r="F425" i="6"/>
  <c r="F927" i="6"/>
  <c r="I2476" i="2"/>
  <c r="I2477" i="2"/>
  <c r="F423" i="6"/>
  <c r="F4406" i="6"/>
  <c r="F420" i="6"/>
  <c r="F422" i="6"/>
  <c r="F1721" i="6"/>
  <c r="F1722" i="6"/>
  <c r="F1723" i="6"/>
  <c r="F2822" i="6"/>
  <c r="F3424" i="6"/>
  <c r="I2543" i="2"/>
  <c r="F418" i="6"/>
  <c r="F419" i="6"/>
  <c r="F1720" i="6"/>
  <c r="F42" i="6"/>
  <c r="I2501" i="2"/>
  <c r="I494" i="2"/>
  <c r="I482" i="2"/>
  <c r="F417" i="6"/>
  <c r="F1718" i="6"/>
  <c r="F1719" i="6"/>
  <c r="F3338" i="6"/>
  <c r="F2911" i="6"/>
  <c r="F3811" i="6"/>
  <c r="F2731" i="6"/>
  <c r="F1706" i="6"/>
  <c r="F1707" i="6"/>
  <c r="F1708" i="6"/>
  <c r="F1709" i="6"/>
  <c r="F1710" i="6"/>
  <c r="F1711" i="6"/>
  <c r="F1712" i="6"/>
  <c r="F1713" i="6"/>
  <c r="F1714" i="6"/>
  <c r="F1715" i="6"/>
  <c r="F1716" i="6"/>
  <c r="F1717" i="6"/>
  <c r="F2747" i="6"/>
  <c r="F942" i="6"/>
  <c r="F1701" i="6"/>
  <c r="F1702" i="6"/>
  <c r="F1704" i="6"/>
  <c r="F1705" i="6"/>
  <c r="I1829" i="2"/>
  <c r="F2746" i="6"/>
  <c r="I2280" i="2"/>
  <c r="F416" i="6"/>
  <c r="F415" i="6"/>
  <c r="F2593" i="6"/>
  <c r="F412" i="6"/>
  <c r="F414" i="6"/>
  <c r="F1696" i="6"/>
  <c r="F1697" i="6"/>
  <c r="F1698" i="6"/>
  <c r="F1700" i="6"/>
  <c r="I167" i="2"/>
  <c r="I168" i="2"/>
  <c r="I470" i="2"/>
  <c r="F2886" i="6"/>
  <c r="F2604" i="6"/>
  <c r="F413" i="6"/>
  <c r="F2566" i="6"/>
  <c r="F3423" i="6"/>
  <c r="F3422" i="6"/>
  <c r="I2519" i="2"/>
  <c r="F926" i="6"/>
  <c r="F1693" i="6"/>
  <c r="F1694" i="6"/>
  <c r="F1695" i="6"/>
  <c r="F4090" i="6"/>
  <c r="F4091" i="6"/>
  <c r="F4092" i="6"/>
  <c r="F4093" i="6"/>
  <c r="F4094" i="6"/>
  <c r="F4095" i="6"/>
  <c r="F4096" i="6"/>
  <c r="F4097" i="6"/>
  <c r="F4098" i="6"/>
  <c r="F4099" i="6"/>
  <c r="F4100" i="6"/>
  <c r="F4101" i="6"/>
  <c r="F4102" i="6"/>
  <c r="F4228" i="6"/>
  <c r="F4229" i="6"/>
  <c r="F4230" i="6"/>
  <c r="F4204" i="6"/>
  <c r="F4205" i="6"/>
  <c r="F4207" i="6"/>
  <c r="F4208" i="6"/>
  <c r="F4209" i="6"/>
  <c r="F4210" i="6"/>
  <c r="F4211" i="6"/>
  <c r="F4212" i="6"/>
  <c r="F4213" i="6"/>
  <c r="F4214" i="6"/>
  <c r="F4215" i="6"/>
  <c r="F4216" i="6"/>
  <c r="F4217" i="6"/>
  <c r="F4218" i="6"/>
  <c r="F4219" i="6"/>
  <c r="F4220" i="6"/>
  <c r="F4221" i="6"/>
  <c r="F4222" i="6"/>
  <c r="F4223" i="6"/>
  <c r="F4224" i="6"/>
  <c r="F4225" i="6"/>
  <c r="F4226" i="6"/>
  <c r="F4227" i="6"/>
  <c r="F4231" i="6"/>
  <c r="F4232" i="6"/>
  <c r="F4233" i="6"/>
  <c r="F4234" i="6"/>
  <c r="F4235" i="6"/>
  <c r="F4236" i="6"/>
  <c r="I1086" i="2"/>
  <c r="I1085" i="2"/>
  <c r="F188" i="18"/>
  <c r="I1827" i="2"/>
  <c r="I1826" i="2"/>
  <c r="I1276" i="2"/>
  <c r="I1277" i="2"/>
  <c r="I1278" i="2"/>
  <c r="I1279" i="2"/>
  <c r="I1280" i="2"/>
  <c r="I1281" i="2"/>
  <c r="I1283" i="2"/>
  <c r="I1284" i="2"/>
  <c r="I1285" i="2"/>
  <c r="I1286" i="2"/>
  <c r="I1287" i="2"/>
  <c r="I1154" i="2"/>
  <c r="I1155" i="2"/>
  <c r="I1156" i="2"/>
  <c r="I1159" i="2"/>
  <c r="I1160" i="2"/>
  <c r="F984" i="18"/>
  <c r="F983" i="18"/>
  <c r="F979" i="18"/>
  <c r="F978" i="18"/>
  <c r="F977" i="18"/>
  <c r="F976" i="18"/>
  <c r="F975" i="18"/>
  <c r="F931" i="18"/>
  <c r="F930" i="18"/>
  <c r="F929"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3" i="18"/>
  <c r="F862" i="18"/>
  <c r="F861" i="18"/>
  <c r="F860" i="18"/>
  <c r="F859" i="18"/>
  <c r="F858" i="18"/>
  <c r="F857" i="18"/>
  <c r="F856" i="18"/>
  <c r="F853" i="18"/>
  <c r="F852" i="18"/>
  <c r="F851" i="18"/>
  <c r="F850" i="18"/>
  <c r="F849" i="18"/>
  <c r="F848" i="18"/>
  <c r="F847" i="18"/>
  <c r="F846" i="18"/>
  <c r="F845" i="18"/>
  <c r="F844" i="18"/>
  <c r="F843" i="18"/>
  <c r="F841" i="18"/>
  <c r="F839" i="18"/>
  <c r="F838" i="18"/>
  <c r="F837" i="18"/>
  <c r="F836" i="18"/>
  <c r="F835" i="18"/>
  <c r="F834" i="18"/>
  <c r="F833" i="18"/>
  <c r="F832" i="18"/>
  <c r="F830" i="18"/>
  <c r="F829" i="18"/>
  <c r="F828" i="18"/>
  <c r="F827" i="18"/>
  <c r="F826" i="18"/>
  <c r="F825" i="18"/>
  <c r="F824" i="18"/>
  <c r="F823" i="18"/>
  <c r="F822" i="18"/>
  <c r="F821" i="18"/>
  <c r="F820" i="18"/>
  <c r="F819" i="18"/>
  <c r="F818" i="18"/>
  <c r="F817" i="18"/>
  <c r="F816" i="18"/>
  <c r="F813" i="18"/>
  <c r="F812" i="18"/>
  <c r="F811" i="18"/>
  <c r="F810" i="18"/>
  <c r="F809" i="18"/>
  <c r="F808" i="18"/>
  <c r="F807" i="18"/>
  <c r="F806" i="18"/>
  <c r="F805" i="18"/>
  <c r="F804" i="18"/>
  <c r="F803" i="18"/>
  <c r="F802" i="18"/>
  <c r="F801" i="18"/>
  <c r="F800" i="18"/>
  <c r="F799" i="18"/>
  <c r="F798" i="18"/>
  <c r="F797" i="18"/>
  <c r="F796" i="18"/>
  <c r="F795" i="18"/>
  <c r="F794" i="18"/>
  <c r="F793" i="18"/>
  <c r="F792" i="18"/>
  <c r="F790" i="18"/>
  <c r="F789" i="18"/>
  <c r="F788" i="18"/>
  <c r="F787" i="18"/>
  <c r="F786" i="18"/>
  <c r="F785" i="18"/>
  <c r="F784" i="18"/>
  <c r="F783" i="18"/>
  <c r="F782" i="18"/>
  <c r="F781" i="18"/>
  <c r="F780" i="18"/>
  <c r="F779" i="18"/>
  <c r="F778" i="18"/>
  <c r="F777" i="18"/>
  <c r="F758" i="18"/>
  <c r="F757"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1" i="18"/>
  <c r="F620" i="18"/>
  <c r="F619"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3" i="18"/>
  <c r="F492"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F1692" i="6"/>
  <c r="I2119" i="2"/>
  <c r="I1848" i="2"/>
  <c r="F2880" i="6"/>
  <c r="G267" i="3"/>
  <c r="I1110" i="2"/>
  <c r="F3421" i="6"/>
  <c r="F391" i="6"/>
  <c r="F1615" i="6"/>
  <c r="F1624" i="6"/>
  <c r="F1623" i="6"/>
  <c r="F1614" i="6"/>
  <c r="F1606" i="6"/>
  <c r="I3124" i="2"/>
  <c r="I770" i="2"/>
  <c r="I769" i="2"/>
  <c r="I1111" i="2"/>
  <c r="I1112" i="2"/>
  <c r="F3420" i="6"/>
  <c r="F3419" i="6"/>
  <c r="F3324" i="6"/>
  <c r="F3316" i="6"/>
  <c r="F3418" i="6"/>
  <c r="F1687" i="6"/>
  <c r="F2827" i="6"/>
  <c r="F3681" i="6"/>
  <c r="F3641" i="6"/>
  <c r="F3637" i="6"/>
  <c r="F3633" i="6"/>
  <c r="F2613" i="6"/>
  <c r="F2614" i="6"/>
  <c r="F2651" i="6"/>
  <c r="F411" i="6"/>
  <c r="F410" i="6"/>
  <c r="F1691" i="6"/>
  <c r="F1690" i="6"/>
  <c r="F4315" i="6"/>
  <c r="F4419" i="6"/>
  <c r="F4338" i="6"/>
  <c r="F4337" i="6"/>
  <c r="F3898" i="6"/>
  <c r="F3897" i="6"/>
  <c r="F3894" i="6"/>
  <c r="F3805" i="6"/>
  <c r="F3837" i="6"/>
  <c r="F3862" i="6"/>
  <c r="F3861" i="6"/>
  <c r="F3850" i="6"/>
  <c r="F3795" i="6"/>
  <c r="F3794" i="6"/>
  <c r="F3959" i="6"/>
  <c r="F3958" i="6"/>
  <c r="F3993" i="6"/>
  <c r="F3552" i="6"/>
  <c r="F3026" i="6"/>
  <c r="F3036" i="6"/>
  <c r="F2985" i="6"/>
  <c r="F2949" i="6"/>
  <c r="F53" i="6"/>
  <c r="F3070" i="6"/>
  <c r="F3060" i="6"/>
  <c r="F4440" i="6"/>
  <c r="F4441" i="6"/>
  <c r="F4442" i="6"/>
  <c r="F4443" i="6"/>
  <c r="F4444" i="6"/>
  <c r="I2160" i="2"/>
  <c r="I1983" i="2"/>
  <c r="F3349" i="6"/>
  <c r="F3345" i="6"/>
  <c r="F3279" i="6"/>
  <c r="F3301" i="6"/>
  <c r="F3292" i="6"/>
  <c r="F389" i="6"/>
  <c r="F3586" i="6"/>
  <c r="I2970" i="2"/>
  <c r="F2723" i="6"/>
  <c r="F1683" i="6"/>
  <c r="F1684" i="6"/>
  <c r="F1685" i="6"/>
  <c r="F1686" i="6"/>
  <c r="F407" i="6"/>
  <c r="F3715" i="6"/>
  <c r="F3417" i="6"/>
  <c r="F3415" i="6"/>
  <c r="F2826" i="6"/>
  <c r="I1080" i="2"/>
  <c r="I710" i="2"/>
  <c r="F2603" i="6"/>
  <c r="F1680" i="6"/>
  <c r="F1681" i="6"/>
  <c r="F1682" i="6"/>
  <c r="F404" i="6"/>
  <c r="F405" i="6"/>
  <c r="F406" i="6"/>
  <c r="F1678" i="6"/>
  <c r="F1679" i="6"/>
  <c r="F3411" i="6"/>
  <c r="F3018" i="6"/>
  <c r="F3019" i="6"/>
  <c r="F2947" i="6"/>
  <c r="F2549" i="6"/>
  <c r="F402" i="6"/>
  <c r="F403" i="6"/>
  <c r="F1671" i="6"/>
  <c r="F1672" i="6"/>
  <c r="F1673" i="6"/>
  <c r="F1674" i="6"/>
  <c r="F1675" i="6"/>
  <c r="F1676" i="6"/>
  <c r="F1677" i="6"/>
  <c r="F398" i="6"/>
  <c r="F399" i="6"/>
  <c r="F400" i="6"/>
  <c r="F401" i="6"/>
  <c r="F1668" i="6"/>
  <c r="F1669" i="6"/>
  <c r="F1670" i="6"/>
  <c r="I2542" i="2"/>
  <c r="I2743" i="2"/>
  <c r="I2744" i="2"/>
  <c r="F52" i="6"/>
  <c r="F397" i="6"/>
  <c r="F1666" i="6"/>
  <c r="F1667" i="6"/>
  <c r="I2279" i="2"/>
  <c r="F2733" i="6"/>
  <c r="F941" i="6"/>
  <c r="F394" i="6"/>
  <c r="F395" i="6"/>
  <c r="F396" i="6"/>
  <c r="F1663" i="6"/>
  <c r="F1664" i="6"/>
  <c r="F1665" i="6"/>
  <c r="F3416" i="6"/>
  <c r="F2765" i="6"/>
  <c r="F2627" i="6"/>
  <c r="F2702" i="6"/>
  <c r="F924" i="6"/>
  <c r="F1654" i="6"/>
  <c r="F1651" i="6"/>
  <c r="F1608" i="6"/>
  <c r="F3354" i="6"/>
  <c r="F392" i="6"/>
  <c r="F393" i="6"/>
  <c r="F1661" i="6"/>
  <c r="F1660" i="6"/>
  <c r="F3414" i="6"/>
  <c r="F1658" i="6"/>
  <c r="F1659" i="6"/>
  <c r="F2721" i="6"/>
  <c r="F2708" i="6"/>
  <c r="F1657" i="6"/>
  <c r="F4481" i="6"/>
  <c r="F390" i="6"/>
  <c r="F1655" i="6"/>
  <c r="F1656" i="6"/>
  <c r="F1662" i="6"/>
  <c r="F4282" i="6"/>
  <c r="F2730" i="6"/>
  <c r="I1075" i="2"/>
  <c r="I1084" i="2"/>
  <c r="F385" i="6"/>
  <c r="F386" i="6"/>
  <c r="F387" i="6"/>
  <c r="F1648" i="6"/>
  <c r="F1649" i="6"/>
  <c r="F1650" i="6"/>
  <c r="F1652" i="6"/>
  <c r="F1653" i="6"/>
  <c r="F383" i="6"/>
  <c r="F384" i="6"/>
  <c r="F2774" i="6"/>
  <c r="F2825" i="6"/>
  <c r="F3412" i="6"/>
  <c r="F382" i="6"/>
  <c r="F388" i="6"/>
  <c r="F1639" i="6"/>
  <c r="F1640" i="6"/>
  <c r="F1641" i="6"/>
  <c r="F1642" i="6"/>
  <c r="F1643" i="6"/>
  <c r="F1644" i="6"/>
  <c r="F1645" i="6"/>
  <c r="F1646" i="6"/>
  <c r="F1647" i="6"/>
  <c r="F925" i="6"/>
  <c r="F1638" i="6"/>
  <c r="F107" i="6"/>
  <c r="F3957" i="6"/>
  <c r="F2758" i="6"/>
  <c r="F2824" i="6"/>
  <c r="I708" i="2"/>
  <c r="I709" i="2"/>
  <c r="I705" i="2"/>
  <c r="I706" i="2"/>
  <c r="G296" i="3"/>
  <c r="I366" i="2"/>
  <c r="F3130" i="6"/>
  <c r="F34" i="6"/>
  <c r="I1918" i="2"/>
  <c r="I2190" i="2"/>
  <c r="F2796" i="6"/>
  <c r="F2797" i="6"/>
  <c r="I2742" i="2"/>
  <c r="I2763" i="2"/>
  <c r="I2741" i="2"/>
  <c r="I2570" i="2"/>
  <c r="I1320" i="2"/>
  <c r="F3315" i="6"/>
  <c r="F3318" i="6"/>
  <c r="F3093" i="6"/>
  <c r="F3546" i="6"/>
  <c r="F3677" i="6"/>
  <c r="F3627" i="6"/>
  <c r="F4418" i="6"/>
  <c r="F4413" i="6"/>
  <c r="F376" i="6"/>
  <c r="F377" i="6"/>
  <c r="F378" i="6"/>
  <c r="F379" i="6"/>
  <c r="F380" i="6"/>
  <c r="F381" i="6"/>
  <c r="F2725" i="6"/>
  <c r="F4004" i="6"/>
  <c r="F2938" i="6"/>
  <c r="I2473" i="2"/>
  <c r="I364" i="2"/>
  <c r="I2740" i="2"/>
  <c r="F2937" i="6"/>
  <c r="F361" i="6"/>
  <c r="F362" i="6"/>
  <c r="F363" i="6"/>
  <c r="F364" i="6"/>
  <c r="F365" i="6"/>
  <c r="F366" i="6"/>
  <c r="F367" i="6"/>
  <c r="F368" i="6"/>
  <c r="F369" i="6"/>
  <c r="F370" i="6"/>
  <c r="F371" i="6"/>
  <c r="F372" i="6"/>
  <c r="F373" i="6"/>
  <c r="F374" i="6"/>
  <c r="F375" i="6"/>
  <c r="F355" i="6"/>
  <c r="F356" i="6"/>
  <c r="F357" i="6"/>
  <c r="F358" i="6"/>
  <c r="F359" i="6"/>
  <c r="F360" i="6"/>
  <c r="F1635" i="6"/>
  <c r="F1636" i="6"/>
  <c r="F1637" i="6"/>
  <c r="F2668" i="6"/>
  <c r="F224" i="6"/>
  <c r="F1630" i="6"/>
  <c r="F1631" i="6"/>
  <c r="F1632" i="6"/>
  <c r="F1633" i="6"/>
  <c r="F1634" i="6"/>
  <c r="I2471" i="2"/>
  <c r="F3714" i="6"/>
  <c r="I2470" i="2"/>
  <c r="F3314" i="6"/>
  <c r="F3816" i="6"/>
  <c r="F3704" i="6"/>
  <c r="F1619" i="6"/>
  <c r="F1620" i="6"/>
  <c r="F1621" i="6"/>
  <c r="F1622" i="6"/>
  <c r="F1625" i="6"/>
  <c r="F1626" i="6"/>
  <c r="F1627" i="6"/>
  <c r="F1628" i="6"/>
  <c r="F1629" i="6"/>
  <c r="F2752" i="6"/>
  <c r="F58" i="6"/>
  <c r="I1979" i="2"/>
  <c r="I1980" i="2"/>
  <c r="F3410" i="6"/>
  <c r="F4431" i="6"/>
  <c r="G230" i="3"/>
  <c r="F2535" i="6"/>
  <c r="F1616" i="6"/>
  <c r="F1617" i="6"/>
  <c r="F1618" i="6"/>
  <c r="F2628" i="6"/>
  <c r="I1846" i="2"/>
  <c r="I1847" i="2"/>
  <c r="F4089" i="6"/>
  <c r="F4088" i="6"/>
  <c r="F4087" i="6"/>
  <c r="F4086" i="6"/>
  <c r="F4085" i="6"/>
  <c r="F4084" i="6"/>
  <c r="F4083" i="6"/>
  <c r="F4082" i="6"/>
  <c r="F4081" i="6"/>
  <c r="F4080" i="6"/>
  <c r="I2873" i="2"/>
  <c r="I3017" i="2"/>
  <c r="I2277" i="2"/>
  <c r="I214" i="2"/>
  <c r="I213" i="2"/>
  <c r="I225" i="2"/>
  <c r="I224" i="2"/>
  <c r="I223" i="2"/>
  <c r="I221" i="2"/>
  <c r="I220" i="2"/>
  <c r="I218" i="2"/>
  <c r="I1441" i="2"/>
  <c r="I1440" i="2"/>
  <c r="F1597" i="6"/>
  <c r="F1598" i="6"/>
  <c r="F1599" i="6"/>
  <c r="F1600" i="6"/>
  <c r="F1601" i="6"/>
  <c r="F1602" i="6"/>
  <c r="F1603" i="6"/>
  <c r="F1604" i="6"/>
  <c r="F1605" i="6"/>
  <c r="F1607" i="6"/>
  <c r="F1609" i="6"/>
  <c r="F1610" i="6"/>
  <c r="F1611" i="6"/>
  <c r="F1612" i="6"/>
  <c r="F1613" i="6"/>
  <c r="F2513" i="6"/>
  <c r="F2514" i="6"/>
  <c r="F2515" i="6"/>
  <c r="F2516" i="6"/>
  <c r="F2517" i="6"/>
  <c r="F2518" i="6"/>
  <c r="F2519" i="6"/>
  <c r="F2520" i="6"/>
  <c r="F2521" i="6"/>
  <c r="F1549" i="6"/>
  <c r="F1550" i="6"/>
  <c r="F1551" i="6"/>
  <c r="F1552" i="6"/>
  <c r="F1553" i="6"/>
  <c r="F1554" i="6"/>
  <c r="F1555" i="6"/>
  <c r="F1556" i="6"/>
  <c r="F1557" i="6"/>
  <c r="F1558" i="6"/>
  <c r="F1559" i="6"/>
  <c r="F1560" i="6"/>
  <c r="F1561" i="6"/>
  <c r="F1562" i="6"/>
  <c r="F1563" i="6"/>
  <c r="F1564" i="6"/>
  <c r="F1565" i="6"/>
  <c r="F1566" i="6"/>
  <c r="F1567" i="6"/>
  <c r="F1568" i="6"/>
  <c r="F1569" i="6"/>
  <c r="F1570" i="6"/>
  <c r="F1571" i="6"/>
  <c r="F1572" i="6"/>
  <c r="F1573" i="6"/>
  <c r="F1574" i="6"/>
  <c r="F1575" i="6"/>
  <c r="F1576" i="6"/>
  <c r="F1577" i="6"/>
  <c r="F1578" i="6"/>
  <c r="F1579" i="6"/>
  <c r="F1580" i="6"/>
  <c r="F1581" i="6"/>
  <c r="F1582" i="6"/>
  <c r="F1583" i="6"/>
  <c r="F1584" i="6"/>
  <c r="F1585" i="6"/>
  <c r="F1586" i="6"/>
  <c r="F1587" i="6"/>
  <c r="F1588" i="6"/>
  <c r="F1589" i="6"/>
  <c r="F1590" i="6"/>
  <c r="F1591" i="6"/>
  <c r="F1592" i="6"/>
  <c r="F1593" i="6"/>
  <c r="F1594" i="6"/>
  <c r="F1595" i="6"/>
  <c r="F1596" i="6"/>
  <c r="I385" i="2"/>
  <c r="I386" i="2"/>
  <c r="I387" i="2"/>
  <c r="I388" i="2"/>
  <c r="I389" i="2"/>
  <c r="I390" i="2"/>
  <c r="I391" i="2"/>
  <c r="I392" i="2"/>
  <c r="I393" i="2"/>
  <c r="I394" i="2"/>
  <c r="I2469" i="2"/>
  <c r="I2472" i="2"/>
  <c r="I2480" i="2"/>
  <c r="I2481" i="2"/>
  <c r="I2482" i="2"/>
  <c r="I365" i="2"/>
  <c r="I211" i="2"/>
  <c r="F2844" i="6"/>
  <c r="F2751" i="6"/>
  <c r="I760" i="2"/>
  <c r="I2276" i="2"/>
  <c r="F2885" i="6"/>
  <c r="F2879" i="6"/>
  <c r="F3409" i="6"/>
  <c r="I815" i="2"/>
  <c r="F41" i="6"/>
  <c r="F3611" i="6"/>
  <c r="F3408" i="6"/>
  <c r="I814" i="2"/>
  <c r="F2812" i="6"/>
  <c r="F2813" i="6"/>
  <c r="G408" i="3"/>
  <c r="F3407" i="6"/>
  <c r="I813" i="2"/>
  <c r="I2275" i="2"/>
  <c r="F940" i="6"/>
  <c r="F3558" i="6"/>
  <c r="F3496" i="6"/>
  <c r="F3497" i="6"/>
  <c r="F3498" i="6"/>
  <c r="F3632" i="6"/>
  <c r="F3341" i="6"/>
  <c r="F3342" i="6"/>
  <c r="F2943" i="6"/>
  <c r="F3029" i="6"/>
  <c r="F3030" i="6"/>
  <c r="F3032" i="6"/>
  <c r="F2993" i="6"/>
  <c r="F3956" i="6"/>
  <c r="F3955" i="6"/>
  <c r="F3954" i="6"/>
  <c r="F3953" i="6"/>
  <c r="F3952" i="6"/>
  <c r="F3882" i="6"/>
  <c r="F3839" i="6"/>
  <c r="F4049" i="6"/>
  <c r="F3992" i="6"/>
  <c r="F3990" i="6"/>
  <c r="F3991" i="6"/>
  <c r="F3788" i="6"/>
  <c r="F3624" i="6"/>
  <c r="F3620" i="6"/>
  <c r="F3630" i="6"/>
  <c r="F3636" i="6"/>
  <c r="F2559" i="6"/>
  <c r="F4393" i="6"/>
  <c r="F4305" i="6"/>
  <c r="F4314" i="6"/>
  <c r="I2868" i="2"/>
  <c r="F2946" i="6"/>
  <c r="F2948" i="6"/>
  <c r="F3034" i="6"/>
  <c r="F3039" i="6"/>
  <c r="F3092" i="6"/>
  <c r="F3094" i="6"/>
  <c r="F3096" i="6"/>
  <c r="F3042" i="6"/>
  <c r="F3297" i="6"/>
  <c r="F3294" i="6"/>
  <c r="F3291" i="6"/>
  <c r="I219" i="2"/>
  <c r="F3045" i="6"/>
  <c r="I3162" i="2"/>
  <c r="I2969" i="2"/>
  <c r="F3406" i="6"/>
  <c r="F3707" i="6"/>
  <c r="F2995" i="6"/>
  <c r="F3054" i="6"/>
  <c r="F3631" i="6"/>
  <c r="F2963" i="6"/>
  <c r="F4290" i="6"/>
  <c r="F26" i="6"/>
  <c r="I2023" i="2"/>
  <c r="I3131" i="2"/>
  <c r="F4478" i="6"/>
  <c r="F4495" i="6"/>
  <c r="F4482" i="6"/>
  <c r="I1814" i="2"/>
  <c r="I1813" i="2"/>
  <c r="I1812" i="2"/>
  <c r="F4313" i="6"/>
  <c r="F2823" i="6"/>
  <c r="F3405" i="6"/>
  <c r="F4529" i="6"/>
  <c r="I2968" i="2"/>
  <c r="I1378" i="2"/>
  <c r="F3404" i="6"/>
  <c r="F4412" i="6"/>
  <c r="I1275" i="2"/>
  <c r="I1971" i="2"/>
  <c r="I1970" i="2"/>
  <c r="I1876" i="2"/>
  <c r="I1875" i="2"/>
  <c r="F2729" i="6"/>
  <c r="I812" i="2"/>
  <c r="F3403" i="6"/>
  <c r="F354" i="6"/>
  <c r="F3402" i="6"/>
  <c r="F353" i="6"/>
  <c r="G231" i="3"/>
  <c r="G232" i="3"/>
  <c r="I2274" i="2"/>
  <c r="F351" i="6"/>
  <c r="F352" i="6"/>
  <c r="F349" i="6"/>
  <c r="F337" i="6"/>
  <c r="F1531" i="6"/>
  <c r="F1530" i="6"/>
  <c r="F348" i="6"/>
  <c r="F350" i="6"/>
  <c r="F1548" i="6"/>
  <c r="F4078" i="6"/>
  <c r="F4079" i="6"/>
  <c r="F1547" i="6"/>
  <c r="F1546" i="6"/>
  <c r="F2722" i="6"/>
  <c r="F2750" i="6"/>
  <c r="F2704" i="6"/>
  <c r="F2707" i="6"/>
  <c r="F3566" i="6"/>
  <c r="F346" i="6"/>
  <c r="F347" i="6"/>
  <c r="F3555" i="6"/>
  <c r="F3313" i="6"/>
  <c r="F60" i="6"/>
  <c r="F46" i="6"/>
  <c r="F36" i="6"/>
  <c r="F31" i="6"/>
  <c r="F23" i="6"/>
  <c r="F3057" i="6"/>
  <c r="F3136" i="6"/>
  <c r="F4348" i="6"/>
  <c r="F2944" i="6"/>
  <c r="I2739" i="2"/>
  <c r="F3539" i="6"/>
  <c r="F3951" i="6"/>
  <c r="F3950" i="6"/>
  <c r="F3949" i="6"/>
  <c r="F4316" i="6"/>
  <c r="I512" i="2"/>
  <c r="F2917" i="6"/>
  <c r="F2916" i="6"/>
  <c r="F2884" i="6"/>
  <c r="I1302" i="2"/>
  <c r="F345" i="6"/>
  <c r="F1545" i="6"/>
  <c r="F3401" i="6"/>
  <c r="F3400" i="6"/>
  <c r="F3399" i="6"/>
  <c r="F342" i="6"/>
  <c r="F343" i="6"/>
  <c r="F344" i="6"/>
  <c r="F1542" i="6"/>
  <c r="F1543" i="6"/>
  <c r="F1544" i="6"/>
  <c r="F339" i="6"/>
  <c r="F340" i="6"/>
  <c r="F341" i="6"/>
  <c r="F939" i="6"/>
  <c r="F1533" i="6"/>
  <c r="F1534" i="6"/>
  <c r="F1535" i="6"/>
  <c r="F1536" i="6"/>
  <c r="F1537" i="6"/>
  <c r="F1538" i="6"/>
  <c r="F1539" i="6"/>
  <c r="F1540" i="6"/>
  <c r="F1541" i="6"/>
  <c r="F3397" i="6"/>
  <c r="I2162" i="2"/>
  <c r="F3396" i="6"/>
  <c r="F338" i="6"/>
  <c r="F923" i="6"/>
  <c r="F1524" i="6"/>
  <c r="F1525" i="6"/>
  <c r="F1526" i="6"/>
  <c r="F1527" i="6"/>
  <c r="F1528" i="6"/>
  <c r="F1529" i="6"/>
  <c r="F1532" i="6"/>
  <c r="F3013" i="6"/>
  <c r="F3005" i="6"/>
  <c r="F3835" i="6"/>
  <c r="F3852" i="6"/>
  <c r="F3713" i="6"/>
  <c r="F3717" i="6"/>
  <c r="F3712" i="6"/>
  <c r="G3224" i="3"/>
  <c r="F4347" i="6"/>
  <c r="F4346" i="6"/>
  <c r="F4345" i="6"/>
  <c r="F3706" i="6"/>
  <c r="F3395" i="6"/>
  <c r="F1522" i="6"/>
  <c r="F1523" i="6"/>
  <c r="I811" i="2"/>
  <c r="F3730" i="6"/>
  <c r="F3731" i="6"/>
  <c r="F1521" i="6"/>
  <c r="F1519" i="6"/>
  <c r="F1520" i="6"/>
  <c r="F1517" i="6"/>
  <c r="F1518" i="6"/>
  <c r="F1516" i="6"/>
  <c r="F334" i="6"/>
  <c r="F335" i="6"/>
  <c r="F336" i="6"/>
  <c r="F938" i="6"/>
  <c r="I2135" i="2"/>
  <c r="F4066" i="6"/>
  <c r="F4067" i="6"/>
  <c r="F4068" i="6"/>
  <c r="F4069" i="6"/>
  <c r="F4070" i="6"/>
  <c r="F4071" i="6"/>
  <c r="F4072" i="6"/>
  <c r="F4073" i="6"/>
  <c r="F4075" i="6"/>
  <c r="F4076" i="6"/>
  <c r="F4077" i="6"/>
  <c r="F1515" i="6"/>
  <c r="I1568" i="2"/>
  <c r="F2909" i="6"/>
  <c r="F1514" i="6"/>
  <c r="G395" i="3"/>
  <c r="I510" i="2"/>
  <c r="I2164" i="2"/>
  <c r="I2165" i="2"/>
  <c r="I2166" i="2"/>
  <c r="I2167" i="2"/>
  <c r="F1513" i="6"/>
  <c r="F1512" i="6"/>
  <c r="F1511" i="6"/>
  <c r="F1510" i="6"/>
  <c r="F333" i="6"/>
  <c r="F332" i="6"/>
  <c r="F331" i="6"/>
  <c r="F330" i="6"/>
  <c r="F3351" i="6"/>
  <c r="F3353" i="6"/>
  <c r="F3293" i="6"/>
  <c r="F3300" i="6"/>
  <c r="F3305" i="6"/>
  <c r="F3306" i="6"/>
  <c r="F3307" i="6"/>
  <c r="F3308" i="6"/>
  <c r="F3309" i="6"/>
  <c r="F1505" i="6"/>
  <c r="F1506" i="6"/>
  <c r="F1507" i="6"/>
  <c r="F3047" i="6"/>
  <c r="I1123" i="2"/>
  <c r="F2701" i="6"/>
  <c r="I2163" i="2"/>
  <c r="I2161" i="2"/>
  <c r="F1504" i="6"/>
  <c r="F1501" i="6"/>
  <c r="F1502" i="6"/>
  <c r="F1503" i="6"/>
  <c r="F3588" i="6"/>
  <c r="F3584" i="6"/>
  <c r="F3736" i="6"/>
  <c r="I1274" i="2"/>
  <c r="F2798" i="6"/>
  <c r="F3129" i="6"/>
  <c r="G405" i="3"/>
  <c r="F3523" i="6"/>
  <c r="I2413" i="2"/>
  <c r="F4409" i="6"/>
  <c r="F3619" i="6"/>
  <c r="F3508" i="6"/>
  <c r="I805" i="2"/>
  <c r="I1319" i="2"/>
  <c r="F4492" i="6"/>
  <c r="F4326" i="6"/>
  <c r="I3009" i="2"/>
  <c r="I3008" i="2"/>
  <c r="F25" i="6"/>
  <c r="I18" i="2"/>
  <c r="F2935" i="6"/>
  <c r="F2981" i="6"/>
  <c r="F2982" i="6"/>
  <c r="F3003" i="6"/>
  <c r="F3006" i="6"/>
  <c r="F326" i="6"/>
  <c r="F327" i="6"/>
  <c r="F2933" i="6"/>
  <c r="I2612" i="2"/>
  <c r="G153" i="3"/>
  <c r="G154" i="3"/>
  <c r="G155" i="3"/>
  <c r="G156" i="3"/>
  <c r="G157" i="3"/>
  <c r="G158" i="3"/>
  <c r="G159" i="3"/>
  <c r="G160" i="3"/>
  <c r="G164" i="3"/>
  <c r="G165" i="3"/>
  <c r="G166" i="3"/>
  <c r="G167" i="3"/>
  <c r="G168" i="3"/>
  <c r="G169" i="3"/>
  <c r="G170" i="3"/>
  <c r="G171" i="3"/>
  <c r="G172" i="3"/>
  <c r="G173" i="3"/>
  <c r="G174" i="3"/>
  <c r="G175" i="3"/>
  <c r="G176" i="3"/>
  <c r="G177" i="3"/>
  <c r="G178" i="3"/>
  <c r="G179" i="3"/>
  <c r="G180" i="3"/>
  <c r="G181" i="3"/>
  <c r="G182" i="3"/>
  <c r="G183" i="3"/>
  <c r="G184" i="3"/>
  <c r="G186" i="3"/>
  <c r="G189" i="3"/>
  <c r="G190" i="3"/>
  <c r="G191" i="3"/>
  <c r="G192" i="3"/>
  <c r="G193" i="3"/>
  <c r="G194" i="3"/>
  <c r="G195" i="3"/>
  <c r="G196" i="3"/>
  <c r="G197" i="3"/>
  <c r="G198" i="3"/>
  <c r="G199" i="3"/>
  <c r="G200" i="3"/>
  <c r="G201" i="3"/>
  <c r="G202" i="3"/>
  <c r="G203" i="3"/>
  <c r="G204" i="3"/>
  <c r="G205" i="3"/>
  <c r="G206" i="3"/>
  <c r="G207" i="3"/>
  <c r="G208" i="3"/>
  <c r="G209" i="3"/>
  <c r="G210" i="3"/>
  <c r="G213" i="3"/>
  <c r="G214" i="3"/>
  <c r="G215" i="3"/>
  <c r="G216" i="3"/>
  <c r="G217" i="3"/>
  <c r="G218" i="3"/>
  <c r="G222" i="3"/>
  <c r="G223" i="3"/>
  <c r="G224" i="3"/>
  <c r="G225" i="3"/>
  <c r="G226" i="3"/>
  <c r="G229" i="3"/>
  <c r="G233" i="3"/>
  <c r="G234" i="3"/>
  <c r="G235" i="3"/>
  <c r="G236" i="3"/>
  <c r="G237" i="3"/>
  <c r="G238" i="3"/>
  <c r="G239" i="3"/>
  <c r="G240" i="3"/>
  <c r="G241" i="3"/>
  <c r="G246" i="3"/>
  <c r="G247" i="3"/>
  <c r="G248" i="3"/>
  <c r="G249" i="3"/>
  <c r="G250" i="3"/>
  <c r="G251" i="3"/>
  <c r="G252" i="3"/>
  <c r="G253" i="3"/>
  <c r="G254" i="3"/>
  <c r="G255" i="3"/>
  <c r="G256" i="3"/>
  <c r="G259" i="3"/>
  <c r="G260" i="3"/>
  <c r="G261" i="3"/>
  <c r="G262" i="3"/>
  <c r="G263" i="3"/>
  <c r="G264" i="3"/>
  <c r="G265" i="3"/>
  <c r="G272" i="3"/>
  <c r="G273" i="3"/>
  <c r="G274" i="3"/>
  <c r="G276" i="3"/>
  <c r="G277" i="3"/>
  <c r="G278" i="3"/>
  <c r="G279" i="3"/>
  <c r="G280" i="3"/>
  <c r="G281" i="3"/>
  <c r="G283" i="3"/>
  <c r="G286" i="3"/>
  <c r="G287" i="3"/>
  <c r="G288" i="3"/>
  <c r="G289" i="3"/>
  <c r="G290" i="3"/>
  <c r="G291" i="3"/>
  <c r="G292" i="3"/>
  <c r="G293" i="3"/>
  <c r="G294" i="3"/>
  <c r="G295" i="3"/>
  <c r="G302" i="3"/>
  <c r="G304" i="3"/>
  <c r="G305" i="3"/>
  <c r="G306" i="3"/>
  <c r="G307" i="3"/>
  <c r="G308" i="3"/>
  <c r="G309" i="3"/>
  <c r="G310" i="3"/>
  <c r="G311" i="3"/>
  <c r="G312" i="3"/>
  <c r="G313" i="3"/>
  <c r="G314" i="3"/>
  <c r="G315" i="3"/>
  <c r="G316" i="3"/>
  <c r="G317" i="3"/>
  <c r="G318" i="3"/>
  <c r="G319" i="3"/>
  <c r="G320" i="3"/>
  <c r="G321" i="3"/>
  <c r="G322" i="3"/>
  <c r="G323" i="3"/>
  <c r="G324" i="3"/>
  <c r="G325" i="3"/>
  <c r="G326" i="3"/>
  <c r="G327" i="3"/>
  <c r="G333" i="3"/>
  <c r="G334" i="3"/>
  <c r="G335" i="3"/>
  <c r="G336" i="3"/>
  <c r="G337" i="3"/>
  <c r="G338" i="3"/>
  <c r="G339" i="3"/>
  <c r="G341" i="3"/>
  <c r="G342" i="3"/>
  <c r="G346" i="3"/>
  <c r="G347" i="3"/>
  <c r="G348" i="3"/>
  <c r="G349" i="3"/>
  <c r="G350" i="3"/>
  <c r="G351" i="3"/>
  <c r="G352" i="3"/>
  <c r="G353" i="3"/>
  <c r="G354" i="3"/>
  <c r="G355" i="3"/>
  <c r="G356" i="3"/>
  <c r="G357" i="3"/>
  <c r="G358" i="3"/>
  <c r="G359" i="3"/>
  <c r="G360" i="3"/>
  <c r="G361" i="3"/>
  <c r="G362" i="3"/>
  <c r="G379" i="3"/>
  <c r="G380" i="3"/>
  <c r="G381" i="3"/>
  <c r="G382" i="3"/>
  <c r="G383" i="3"/>
  <c r="G384" i="3"/>
  <c r="G385" i="3"/>
  <c r="G386" i="3"/>
  <c r="G387" i="3"/>
  <c r="G388" i="3"/>
  <c r="G389" i="3"/>
  <c r="G390" i="3"/>
  <c r="G392" i="3"/>
  <c r="G394" i="3"/>
  <c r="G396" i="3"/>
  <c r="G397" i="3"/>
  <c r="G398" i="3"/>
  <c r="G399" i="3"/>
  <c r="G400" i="3"/>
  <c r="G401" i="3"/>
  <c r="G402" i="3"/>
  <c r="G403" i="3"/>
  <c r="G409" i="3"/>
  <c r="G411" i="3"/>
  <c r="G412" i="3"/>
  <c r="G413" i="3"/>
  <c r="G414" i="3"/>
  <c r="G415" i="3"/>
  <c r="G416" i="3"/>
  <c r="G417" i="3"/>
  <c r="G418" i="3"/>
  <c r="G419" i="3"/>
  <c r="G420" i="3"/>
  <c r="G421" i="3"/>
  <c r="G422" i="3"/>
  <c r="G423" i="3"/>
  <c r="G424" i="3"/>
  <c r="G425" i="3"/>
  <c r="G426" i="3"/>
  <c r="G427" i="3"/>
  <c r="G428" i="3"/>
  <c r="G429" i="3"/>
  <c r="G430" i="3"/>
  <c r="G431" i="3"/>
  <c r="G432" i="3"/>
  <c r="G433" i="3"/>
  <c r="G434" i="3"/>
  <c r="G437" i="3"/>
  <c r="G438" i="3"/>
  <c r="G439" i="3"/>
  <c r="G440" i="3"/>
  <c r="G441" i="3"/>
  <c r="G442" i="3"/>
  <c r="G443" i="3"/>
  <c r="G444" i="3"/>
  <c r="G445" i="3"/>
  <c r="G446" i="3"/>
  <c r="G448" i="3"/>
  <c r="G451" i="3"/>
  <c r="G460" i="3"/>
  <c r="G461" i="3"/>
  <c r="G462" i="3"/>
  <c r="G463" i="3"/>
  <c r="G464" i="3"/>
  <c r="G470" i="3"/>
  <c r="G471" i="3"/>
  <c r="G472" i="3"/>
  <c r="G473" i="3"/>
  <c r="G474" i="3"/>
  <c r="G475" i="3"/>
  <c r="G476" i="3"/>
  <c r="G477" i="3"/>
  <c r="G478" i="3"/>
  <c r="G479" i="3"/>
  <c r="G480" i="3"/>
  <c r="G481" i="3"/>
  <c r="G484" i="3"/>
  <c r="G489" i="3"/>
  <c r="G493" i="3"/>
  <c r="G494" i="3"/>
  <c r="G495" i="3"/>
  <c r="G496" i="3"/>
  <c r="G497" i="3"/>
  <c r="G498" i="3"/>
  <c r="G499" i="3"/>
  <c r="G500" i="3"/>
  <c r="G501" i="3"/>
  <c r="G502" i="3"/>
  <c r="G503" i="3"/>
  <c r="G504" i="3"/>
  <c r="G505" i="3"/>
  <c r="G506" i="3"/>
  <c r="G507" i="3"/>
  <c r="G508" i="3"/>
  <c r="G509" i="3"/>
  <c r="G510" i="3"/>
  <c r="G512" i="3"/>
  <c r="G515" i="3"/>
  <c r="G516" i="3"/>
  <c r="G517" i="3"/>
  <c r="G520" i="3"/>
  <c r="G525" i="3"/>
  <c r="G526" i="3"/>
  <c r="G527" i="3"/>
  <c r="G528"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4" i="3"/>
  <c r="G129" i="3"/>
  <c r="G130" i="3"/>
  <c r="G131" i="3"/>
  <c r="G132" i="3"/>
  <c r="G133" i="3"/>
  <c r="G136" i="3"/>
  <c r="G137" i="3"/>
  <c r="G138" i="3"/>
  <c r="G139" i="3"/>
  <c r="G140" i="3"/>
  <c r="G141" i="3"/>
  <c r="G142" i="3"/>
  <c r="G143" i="3"/>
  <c r="G144" i="3"/>
  <c r="G145" i="3"/>
  <c r="G146" i="3"/>
  <c r="G147" i="3"/>
  <c r="G148" i="3"/>
  <c r="G149" i="3"/>
  <c r="G150" i="3"/>
  <c r="G151" i="3"/>
  <c r="G152" i="3"/>
  <c r="G12" i="3"/>
  <c r="G11" i="3"/>
  <c r="I810" i="2"/>
  <c r="I2636" i="2"/>
  <c r="F1500" i="6"/>
  <c r="F325" i="6"/>
  <c r="F2524" i="6"/>
  <c r="F2525" i="6"/>
  <c r="F1495" i="6"/>
  <c r="F1496" i="6"/>
  <c r="F1497" i="6"/>
  <c r="F1498" i="6"/>
  <c r="F1499" i="6"/>
  <c r="F1493" i="6"/>
  <c r="F1494" i="6"/>
  <c r="F3703" i="6"/>
  <c r="F3073" i="6"/>
  <c r="F3068" i="6"/>
  <c r="F3051" i="6"/>
  <c r="F2700" i="6"/>
  <c r="I2196" i="2"/>
  <c r="F3628" i="6"/>
  <c r="I3161" i="2"/>
  <c r="I809" i="2"/>
  <c r="F1490" i="6"/>
  <c r="F1491" i="6"/>
  <c r="F1492" i="6"/>
  <c r="F1489" i="6"/>
  <c r="I808" i="2"/>
  <c r="F1488" i="6"/>
  <c r="F2522" i="6"/>
  <c r="F2523" i="6"/>
  <c r="I775" i="2"/>
  <c r="I767" i="2"/>
  <c r="I2967" i="2"/>
  <c r="F322" i="6"/>
  <c r="F323" i="6"/>
  <c r="F324" i="6"/>
  <c r="F1484" i="6"/>
  <c r="F1485" i="6"/>
  <c r="F1486" i="6"/>
  <c r="F1487" i="6"/>
  <c r="I1376" i="2"/>
  <c r="F4055" i="6"/>
  <c r="F4063" i="6"/>
  <c r="F4064" i="6"/>
  <c r="F4065" i="6"/>
  <c r="F1478" i="6"/>
  <c r="F1479" i="6"/>
  <c r="F1480" i="6"/>
  <c r="F1481" i="6"/>
  <c r="F1482" i="6"/>
  <c r="F1483" i="6"/>
  <c r="F937" i="6"/>
  <c r="F321" i="6"/>
  <c r="I807" i="2"/>
  <c r="F319" i="6"/>
  <c r="F320" i="6"/>
  <c r="F1473" i="6"/>
  <c r="F1474" i="6"/>
  <c r="F1475" i="6"/>
  <c r="F1476" i="6"/>
  <c r="F1477" i="6"/>
  <c r="F922" i="6"/>
  <c r="F318" i="6"/>
  <c r="F317" i="6"/>
  <c r="F316" i="6"/>
  <c r="F315" i="6"/>
  <c r="F314" i="6"/>
  <c r="F313" i="6"/>
  <c r="F1471" i="6"/>
  <c r="F1472" i="6"/>
  <c r="F312" i="6"/>
  <c r="F1470" i="6"/>
  <c r="F2983" i="6"/>
  <c r="F2984" i="6"/>
  <c r="F3050" i="6"/>
  <c r="F4417" i="6"/>
  <c r="F2650" i="6"/>
  <c r="I2887" i="2"/>
  <c r="I2891" i="2"/>
  <c r="I2892" i="2"/>
  <c r="I2893" i="2"/>
  <c r="I2894" i="2"/>
  <c r="I2895" i="2"/>
  <c r="F3553" i="6"/>
  <c r="F3557" i="6"/>
  <c r="F1469" i="6"/>
  <c r="F1460" i="6"/>
  <c r="F1461" i="6"/>
  <c r="F1462" i="6"/>
  <c r="F1463" i="6"/>
  <c r="F1464" i="6"/>
  <c r="F1465" i="6"/>
  <c r="F1466" i="6"/>
  <c r="F1467" i="6"/>
  <c r="F1468" i="6"/>
  <c r="F310" i="6"/>
  <c r="F311" i="6"/>
  <c r="F1459" i="6"/>
  <c r="I363" i="2"/>
  <c r="I362" i="2"/>
  <c r="F3836" i="6"/>
  <c r="F3626" i="6"/>
  <c r="F2883" i="6"/>
  <c r="F3718" i="6"/>
  <c r="F309" i="6"/>
  <c r="F1457" i="6"/>
  <c r="F1458" i="6"/>
  <c r="F3705" i="6"/>
  <c r="F1456" i="6"/>
  <c r="I1567" i="2"/>
  <c r="F4056" i="6"/>
  <c r="F3486" i="6"/>
  <c r="F3489" i="6"/>
  <c r="F3089" i="6"/>
  <c r="F2934" i="6"/>
  <c r="F1455" i="6"/>
  <c r="F1454" i="6"/>
  <c r="I505" i="2"/>
  <c r="F1453" i="6"/>
  <c r="F307" i="6"/>
  <c r="F308" i="6"/>
  <c r="F1451" i="6"/>
  <c r="F1452" i="6"/>
  <c r="F2908" i="6"/>
  <c r="I1911" i="2"/>
  <c r="I1910" i="2"/>
  <c r="I1942" i="2"/>
  <c r="I1941" i="2"/>
  <c r="I1939" i="2"/>
  <c r="I1938" i="2"/>
  <c r="I1954" i="2"/>
  <c r="I1953" i="2"/>
  <c r="I1951" i="2"/>
  <c r="I1950" i="2"/>
  <c r="I1948" i="2"/>
  <c r="I1947" i="2"/>
  <c r="I1934" i="2"/>
  <c r="I1933" i="2"/>
  <c r="I1931" i="2"/>
  <c r="I1930" i="2"/>
  <c r="I1928" i="2"/>
  <c r="I1927" i="2"/>
  <c r="I1925" i="2"/>
  <c r="I1924" i="2"/>
  <c r="I1917" i="2"/>
  <c r="I1916" i="2"/>
  <c r="I1908" i="2"/>
  <c r="I1907" i="2"/>
  <c r="I1905" i="2"/>
  <c r="I1904" i="2"/>
  <c r="I1902" i="2"/>
  <c r="I1901" i="2"/>
  <c r="I1879" i="2"/>
  <c r="I1878" i="2"/>
  <c r="I1874" i="2"/>
  <c r="I1873" i="2"/>
  <c r="I1868" i="2"/>
  <c r="I1867" i="2"/>
  <c r="I1865" i="2"/>
  <c r="I1864" i="2"/>
  <c r="I1860" i="2"/>
  <c r="I1859" i="2"/>
  <c r="I1982" i="2"/>
  <c r="I1981" i="2"/>
  <c r="I1978" i="2"/>
  <c r="I1977" i="2"/>
  <c r="I1819" i="2"/>
  <c r="I1820" i="2"/>
  <c r="I1821" i="2"/>
  <c r="I1823" i="2"/>
  <c r="I1824" i="2"/>
  <c r="I1825" i="2"/>
  <c r="I1833" i="2"/>
  <c r="I977" i="2"/>
  <c r="F2548" i="6"/>
  <c r="F306" i="6"/>
  <c r="I1122" i="2"/>
  <c r="I1121" i="2"/>
  <c r="I1120" i="2"/>
  <c r="F305" i="6"/>
  <c r="F1450" i="6"/>
  <c r="F1447" i="6"/>
  <c r="F1448" i="6"/>
  <c r="F1449" i="6"/>
  <c r="F1433" i="6"/>
  <c r="F1434" i="6"/>
  <c r="F1435" i="6"/>
  <c r="F1436" i="6"/>
  <c r="F1437" i="6"/>
  <c r="F1438" i="6"/>
  <c r="F1439" i="6"/>
  <c r="F1440" i="6"/>
  <c r="F1441" i="6"/>
  <c r="F1442" i="6"/>
  <c r="F1443" i="6"/>
  <c r="F1444" i="6"/>
  <c r="F1445" i="6"/>
  <c r="F1446" i="6"/>
  <c r="F4281" i="6"/>
  <c r="I806" i="2"/>
  <c r="I1937" i="2"/>
  <c r="I1940" i="2"/>
  <c r="I1923" i="2"/>
  <c r="I1926" i="2"/>
  <c r="F4241" i="6"/>
  <c r="I1838" i="2"/>
  <c r="I1839" i="2"/>
  <c r="I1840" i="2"/>
  <c r="F1432" i="6"/>
  <c r="F304" i="6"/>
  <c r="I178" i="2"/>
  <c r="F1429" i="6"/>
  <c r="F1428" i="6"/>
  <c r="F1427" i="6"/>
  <c r="F1426" i="6"/>
  <c r="F1425" i="6"/>
  <c r="F1424" i="6"/>
  <c r="F1423" i="6"/>
  <c r="F1422" i="6"/>
  <c r="F1421" i="6"/>
  <c r="F303" i="6"/>
  <c r="F302" i="6"/>
  <c r="F301" i="6"/>
  <c r="I2783" i="2"/>
  <c r="I1139" i="2"/>
  <c r="I1140" i="2"/>
  <c r="I1141" i="2"/>
  <c r="I1142" i="2"/>
  <c r="I1143" i="2"/>
  <c r="I1145" i="2"/>
  <c r="I1146" i="2"/>
  <c r="I729" i="2"/>
  <c r="I730" i="2"/>
  <c r="I1147" i="2"/>
  <c r="I1148" i="2"/>
  <c r="I1149" i="2"/>
  <c r="F299" i="6"/>
  <c r="I776" i="2"/>
  <c r="F3735" i="6"/>
  <c r="F298" i="6"/>
  <c r="I1273" i="2"/>
  <c r="F296" i="6"/>
  <c r="F297" i="6"/>
  <c r="F3350" i="6"/>
  <c r="F2612" i="6"/>
  <c r="F295" i="6"/>
  <c r="F1392" i="6"/>
  <c r="F1391" i="6"/>
  <c r="F4439" i="6"/>
  <c r="F3676" i="6"/>
  <c r="F3673" i="6"/>
  <c r="I1266" i="2"/>
  <c r="I1265" i="2"/>
  <c r="I1355" i="2"/>
  <c r="I445" i="2"/>
  <c r="I443" i="2"/>
  <c r="F3066" i="6"/>
  <c r="I45" i="2"/>
  <c r="I42" i="2"/>
  <c r="I40" i="2"/>
  <c r="I137" i="2"/>
  <c r="I2782" i="2"/>
  <c r="F1387" i="6"/>
  <c r="F1388" i="6"/>
  <c r="F1389" i="6"/>
  <c r="F1390" i="6"/>
  <c r="F1371" i="6"/>
  <c r="F1372" i="6"/>
  <c r="F1373" i="6"/>
  <c r="F1374" i="6"/>
  <c r="F1375" i="6"/>
  <c r="F1376" i="6"/>
  <c r="F1377" i="6"/>
  <c r="F1378" i="6"/>
  <c r="F1379" i="6"/>
  <c r="F1380" i="6"/>
  <c r="F1381" i="6"/>
  <c r="F1382" i="6"/>
  <c r="F1383" i="6"/>
  <c r="F1384" i="6"/>
  <c r="F1385" i="6"/>
  <c r="F1386" i="6"/>
  <c r="I2029" i="2"/>
  <c r="I2030" i="2"/>
  <c r="I2031" i="2"/>
  <c r="F1370" i="6"/>
  <c r="F1369" i="6"/>
  <c r="F1368" i="6"/>
  <c r="F294" i="6"/>
  <c r="F292" i="6"/>
  <c r="F291" i="6"/>
  <c r="F4287" i="6"/>
  <c r="F290" i="6"/>
  <c r="F2565" i="6"/>
  <c r="F2626" i="6"/>
  <c r="F2636" i="6"/>
  <c r="F285" i="6"/>
  <c r="F286" i="6"/>
  <c r="F287" i="6"/>
  <c r="F288" i="6"/>
  <c r="F289" i="6"/>
  <c r="F1367" i="6"/>
  <c r="F1364" i="6"/>
  <c r="F1365" i="6"/>
  <c r="F1366" i="6"/>
  <c r="F1363" i="6"/>
  <c r="F1362" i="6"/>
  <c r="F4061" i="6"/>
  <c r="F4062" i="6"/>
  <c r="F1360" i="6"/>
  <c r="F281" i="6"/>
  <c r="F282" i="6"/>
  <c r="F283" i="6"/>
  <c r="F284" i="6"/>
  <c r="F1359" i="6"/>
  <c r="F1353" i="6"/>
  <c r="F1354" i="6"/>
  <c r="F1355" i="6"/>
  <c r="F1356" i="6"/>
  <c r="F1357" i="6"/>
  <c r="F1358" i="6"/>
  <c r="F3979" i="6"/>
  <c r="F3834" i="6"/>
  <c r="F1304" i="6"/>
  <c r="F280" i="6"/>
  <c r="F1350" i="6"/>
  <c r="F1351" i="6"/>
  <c r="F1352" i="6"/>
  <c r="I734" i="2"/>
  <c r="F3914" i="6"/>
  <c r="F3290" i="6"/>
  <c r="F3065" i="6"/>
  <c r="I3003" i="2"/>
  <c r="I3004" i="2"/>
  <c r="I3005" i="2"/>
  <c r="I3006" i="2"/>
  <c r="I3010" i="2"/>
  <c r="I3011" i="2"/>
  <c r="F27" i="6"/>
  <c r="F103" i="6"/>
  <c r="F104" i="6"/>
  <c r="F255" i="6"/>
  <c r="F293" i="6"/>
  <c r="F959" i="6"/>
  <c r="F1269" i="6"/>
  <c r="F1361" i="6"/>
  <c r="F1393" i="6"/>
  <c r="F1430" i="6"/>
  <c r="F1431" i="6"/>
  <c r="F2592" i="6"/>
  <c r="F936" i="6"/>
  <c r="F2685" i="6"/>
  <c r="F2689" i="6"/>
  <c r="F2694" i="6"/>
  <c r="F2696" i="6"/>
  <c r="F2972" i="6"/>
  <c r="F2929" i="6"/>
  <c r="F2811" i="6"/>
  <c r="F3020" i="6"/>
  <c r="F3037" i="6"/>
  <c r="F3491" i="6"/>
  <c r="F3582" i="6"/>
  <c r="F3587" i="6"/>
  <c r="F3608" i="6"/>
  <c r="F3612" i="6"/>
  <c r="F3734" i="6"/>
  <c r="F3745" i="6"/>
  <c r="F3784" i="6"/>
  <c r="F3909" i="6"/>
  <c r="F3986" i="6"/>
  <c r="F4002" i="6"/>
  <c r="F4024" i="6"/>
  <c r="F4051" i="6"/>
  <c r="F4415" i="6"/>
  <c r="F4461" i="6"/>
  <c r="F4465" i="6"/>
  <c r="F4470" i="6"/>
  <c r="F4473" i="6"/>
  <c r="F4475" i="6"/>
  <c r="I2635" i="2"/>
  <c r="I2634" i="2"/>
  <c r="L12" i="2"/>
  <c r="L13" i="2"/>
  <c r="L14" i="2"/>
  <c r="L11" i="2"/>
  <c r="F21" i="6"/>
  <c r="F22" i="6"/>
  <c r="F28" i="6"/>
  <c r="F29" i="6"/>
  <c r="F30" i="6"/>
  <c r="F35" i="6"/>
  <c r="F37" i="6"/>
  <c r="F38" i="6"/>
  <c r="F39" i="6"/>
  <c r="F43" i="6"/>
  <c r="F44" i="6"/>
  <c r="F45" i="6"/>
  <c r="F47" i="6"/>
  <c r="F48" i="6"/>
  <c r="F49" i="6"/>
  <c r="F50" i="6"/>
  <c r="F51" i="6"/>
  <c r="F55" i="6"/>
  <c r="F56" i="6"/>
  <c r="F57" i="6"/>
  <c r="F61" i="6"/>
  <c r="F62" i="6"/>
  <c r="F63" i="6"/>
  <c r="F64" i="6"/>
  <c r="F65" i="6"/>
  <c r="F66" i="6"/>
  <c r="F101" i="6"/>
  <c r="F102" i="6"/>
  <c r="F105"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7" i="6"/>
  <c r="F218" i="6"/>
  <c r="F219" i="6"/>
  <c r="F220" i="6"/>
  <c r="F221" i="6"/>
  <c r="F222" i="6"/>
  <c r="F223" i="6"/>
  <c r="F225" i="6"/>
  <c r="F227" i="6"/>
  <c r="F228" i="6"/>
  <c r="F229" i="6"/>
  <c r="F230" i="6"/>
  <c r="F231" i="6"/>
  <c r="F232" i="6"/>
  <c r="F233" i="6"/>
  <c r="F234" i="6"/>
  <c r="F235" i="6"/>
  <c r="F236" i="6"/>
  <c r="F237" i="6"/>
  <c r="F238" i="6"/>
  <c r="F239" i="6"/>
  <c r="F240" i="6"/>
  <c r="F241" i="6"/>
  <c r="F242" i="6"/>
  <c r="F243" i="6"/>
  <c r="F244" i="6"/>
  <c r="F245" i="6"/>
  <c r="F246" i="6"/>
  <c r="F247" i="6"/>
  <c r="F248" i="6"/>
  <c r="F249" i="6"/>
  <c r="F250" i="6"/>
  <c r="F251" i="6"/>
  <c r="F252" i="6"/>
  <c r="F253" i="6"/>
  <c r="F254" i="6"/>
  <c r="F256" i="6"/>
  <c r="F257" i="6"/>
  <c r="F258" i="6"/>
  <c r="F259" i="6"/>
  <c r="F260" i="6"/>
  <c r="F261" i="6"/>
  <c r="F262" i="6"/>
  <c r="F263" i="6"/>
  <c r="F264" i="6"/>
  <c r="F265" i="6"/>
  <c r="F266" i="6"/>
  <c r="F267" i="6"/>
  <c r="F268" i="6"/>
  <c r="F269" i="6"/>
  <c r="F270" i="6"/>
  <c r="F271" i="6"/>
  <c r="F272" i="6"/>
  <c r="F273" i="6"/>
  <c r="F274" i="6"/>
  <c r="F275" i="6"/>
  <c r="F276" i="6"/>
  <c r="F277" i="6"/>
  <c r="F278" i="6"/>
  <c r="F27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6"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1" i="6"/>
  <c r="F1092" i="6"/>
  <c r="F1093" i="6"/>
  <c r="F1094" i="6"/>
  <c r="F1095" i="6"/>
  <c r="F1096" i="6"/>
  <c r="F1097" i="6"/>
  <c r="F1098"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37" i="6"/>
  <c r="F1138" i="6"/>
  <c r="F1139" i="6"/>
  <c r="F1140" i="6"/>
  <c r="F1141" i="6"/>
  <c r="F1142" i="6"/>
  <c r="F1143" i="6"/>
  <c r="F1144" i="6"/>
  <c r="F1145" i="6"/>
  <c r="F1146" i="6"/>
  <c r="F1147" i="6"/>
  <c r="F1148" i="6"/>
  <c r="F1149" i="6"/>
  <c r="F1150" i="6"/>
  <c r="F1151" i="6"/>
  <c r="F1152" i="6"/>
  <c r="F1153" i="6"/>
  <c r="F1154" i="6"/>
  <c r="F1155" i="6"/>
  <c r="F1156" i="6"/>
  <c r="F1157" i="6"/>
  <c r="F1158" i="6"/>
  <c r="F1159" i="6"/>
  <c r="F1160" i="6"/>
  <c r="F1161" i="6"/>
  <c r="F1162" i="6"/>
  <c r="F1163" i="6"/>
  <c r="F1164" i="6"/>
  <c r="F1165" i="6"/>
  <c r="F1166" i="6"/>
  <c r="F1167" i="6"/>
  <c r="F1168" i="6"/>
  <c r="F1169" i="6"/>
  <c r="F1170" i="6"/>
  <c r="F1171" i="6"/>
  <c r="F1172" i="6"/>
  <c r="F1173" i="6"/>
  <c r="F1174" i="6"/>
  <c r="F1175" i="6"/>
  <c r="F1176" i="6"/>
  <c r="F1177" i="6"/>
  <c r="F1178" i="6"/>
  <c r="F1179" i="6"/>
  <c r="F1180"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1207" i="6"/>
  <c r="F1208" i="6"/>
  <c r="F1209" i="6"/>
  <c r="F1210" i="6"/>
  <c r="F1211" i="6"/>
  <c r="F1212" i="6"/>
  <c r="F1213" i="6"/>
  <c r="F1214" i="6"/>
  <c r="F1215" i="6"/>
  <c r="F1216" i="6"/>
  <c r="F1217" i="6"/>
  <c r="F1218" i="6"/>
  <c r="F1219" i="6"/>
  <c r="F1220" i="6"/>
  <c r="F1221" i="6"/>
  <c r="F1222" i="6"/>
  <c r="F1223" i="6"/>
  <c r="F1224" i="6"/>
  <c r="F1225" i="6"/>
  <c r="F1226" i="6"/>
  <c r="F1227" i="6"/>
  <c r="F1228" i="6"/>
  <c r="F1229" i="6"/>
  <c r="F1230" i="6"/>
  <c r="F1231" i="6"/>
  <c r="F1232" i="6"/>
  <c r="F1233" i="6"/>
  <c r="F1234" i="6"/>
  <c r="F1235" i="6"/>
  <c r="F1236" i="6"/>
  <c r="F1237" i="6"/>
  <c r="F1238" i="6"/>
  <c r="F1239" i="6"/>
  <c r="F1240" i="6"/>
  <c r="F1241" i="6"/>
  <c r="F1242" i="6"/>
  <c r="F1243" i="6"/>
  <c r="F1244" i="6"/>
  <c r="F1245" i="6"/>
  <c r="F1246" i="6"/>
  <c r="F1247" i="6"/>
  <c r="F1248" i="6"/>
  <c r="F1249" i="6"/>
  <c r="F1250" i="6"/>
  <c r="F1251" i="6"/>
  <c r="F1252" i="6"/>
  <c r="F1253" i="6"/>
  <c r="F1254" i="6"/>
  <c r="F1255" i="6"/>
  <c r="F1256" i="6"/>
  <c r="F1257" i="6"/>
  <c r="F1258" i="6"/>
  <c r="F1259" i="6"/>
  <c r="F1260" i="6"/>
  <c r="F1261" i="6"/>
  <c r="F1262" i="6"/>
  <c r="F1263" i="6"/>
  <c r="F1264" i="6"/>
  <c r="F1265" i="6"/>
  <c r="F1266" i="6"/>
  <c r="F1267" i="6"/>
  <c r="F1268" i="6"/>
  <c r="F1270" i="6"/>
  <c r="F1271" i="6"/>
  <c r="F1272" i="6"/>
  <c r="F1273" i="6"/>
  <c r="F1274" i="6"/>
  <c r="F1275" i="6"/>
  <c r="F1276" i="6"/>
  <c r="F1277" i="6"/>
  <c r="F1278" i="6"/>
  <c r="F1279" i="6"/>
  <c r="F1280" i="6"/>
  <c r="F1281" i="6"/>
  <c r="F1282" i="6"/>
  <c r="F1283" i="6"/>
  <c r="F1284" i="6"/>
  <c r="F1285" i="6"/>
  <c r="F1286" i="6"/>
  <c r="F1287" i="6"/>
  <c r="F1288" i="6"/>
  <c r="F1289" i="6"/>
  <c r="F1290" i="6"/>
  <c r="F1291" i="6"/>
  <c r="F1292" i="6"/>
  <c r="F1293" i="6"/>
  <c r="F1294" i="6"/>
  <c r="F1295" i="6"/>
  <c r="F1296" i="6"/>
  <c r="F1297" i="6"/>
  <c r="F1298" i="6"/>
  <c r="F1299" i="6"/>
  <c r="F1300" i="6"/>
  <c r="F1301" i="6"/>
  <c r="F1302" i="6"/>
  <c r="F1303" i="6"/>
  <c r="F1305" i="6"/>
  <c r="F1306" i="6"/>
  <c r="F1307" i="6"/>
  <c r="F1308" i="6"/>
  <c r="F1309" i="6"/>
  <c r="F1310" i="6"/>
  <c r="F1311" i="6"/>
  <c r="F1312" i="6"/>
  <c r="F1313" i="6"/>
  <c r="F1314" i="6"/>
  <c r="F1315" i="6"/>
  <c r="F1316" i="6"/>
  <c r="F1317" i="6"/>
  <c r="F1318" i="6"/>
  <c r="F1319" i="6"/>
  <c r="F1320" i="6"/>
  <c r="F1321" i="6"/>
  <c r="F1322" i="6"/>
  <c r="F1323" i="6"/>
  <c r="F1324" i="6"/>
  <c r="F1325" i="6"/>
  <c r="F1326" i="6"/>
  <c r="F1327" i="6"/>
  <c r="F1328" i="6"/>
  <c r="F1329" i="6"/>
  <c r="F1330" i="6"/>
  <c r="F1331" i="6"/>
  <c r="F1332" i="6"/>
  <c r="F1333" i="6"/>
  <c r="F1334" i="6"/>
  <c r="F1335" i="6"/>
  <c r="F1336" i="6"/>
  <c r="F1337" i="6"/>
  <c r="F1338" i="6"/>
  <c r="F1339" i="6"/>
  <c r="F1340" i="6"/>
  <c r="F1341" i="6"/>
  <c r="F1342" i="6"/>
  <c r="F1343" i="6"/>
  <c r="F1344" i="6"/>
  <c r="F1345" i="6"/>
  <c r="F1346" i="6"/>
  <c r="F1347" i="6"/>
  <c r="F1348" i="6"/>
  <c r="F1349" i="6"/>
  <c r="F1394" i="6"/>
  <c r="F1395" i="6"/>
  <c r="F1396" i="6"/>
  <c r="F1397" i="6"/>
  <c r="F1398" i="6"/>
  <c r="F1399" i="6"/>
  <c r="F1400" i="6"/>
  <c r="F1401" i="6"/>
  <c r="F1402" i="6"/>
  <c r="F1403" i="6"/>
  <c r="F1404" i="6"/>
  <c r="F1405" i="6"/>
  <c r="F1406" i="6"/>
  <c r="F1407" i="6"/>
  <c r="F1408" i="6"/>
  <c r="F1409" i="6"/>
  <c r="F1410" i="6"/>
  <c r="F1411" i="6"/>
  <c r="F1412" i="6"/>
  <c r="F1413" i="6"/>
  <c r="F1414" i="6"/>
  <c r="F1415" i="6"/>
  <c r="F1416" i="6"/>
  <c r="F1417" i="6"/>
  <c r="F1418" i="6"/>
  <c r="F1419" i="6"/>
  <c r="F2646" i="6"/>
  <c r="F2647" i="6"/>
  <c r="F2648" i="6"/>
  <c r="F2649" i="6"/>
  <c r="F2588" i="6"/>
  <c r="F2599" i="6"/>
  <c r="F2608" i="6"/>
  <c r="F2563" i="6"/>
  <c r="F2564" i="6"/>
  <c r="F2539" i="6"/>
  <c r="F2543" i="6"/>
  <c r="F2540" i="6"/>
  <c r="F2541" i="6"/>
  <c r="F2542" i="6"/>
  <c r="F2534" i="6"/>
  <c r="F2600" i="6"/>
  <c r="F2601" i="6"/>
  <c r="F2624" i="6"/>
  <c r="F2634" i="6"/>
  <c r="F2610" i="6"/>
  <c r="F2532" i="6"/>
  <c r="F2533" i="6"/>
  <c r="F2578" i="6"/>
  <c r="F2529" i="6"/>
  <c r="F2611" i="6"/>
  <c r="F2609" i="6"/>
  <c r="F2544" i="6"/>
  <c r="F2545" i="6"/>
  <c r="F2546" i="6"/>
  <c r="F2547" i="6"/>
  <c r="F2589" i="6"/>
  <c r="F2590" i="6"/>
  <c r="F2602" i="6"/>
  <c r="F2635" i="6"/>
  <c r="F2625" i="6"/>
  <c r="F2591" i="6"/>
  <c r="F2663" i="6"/>
  <c r="F2664" i="6"/>
  <c r="F2665" i="6"/>
  <c r="F2666" i="6"/>
  <c r="F2667" i="6"/>
  <c r="F916" i="6"/>
  <c r="F917" i="6"/>
  <c r="F918" i="6"/>
  <c r="F933" i="6"/>
  <c r="F919" i="6"/>
  <c r="F920" i="6"/>
  <c r="F921" i="6"/>
  <c r="F934" i="6"/>
  <c r="F935" i="6"/>
  <c r="F2686" i="6"/>
  <c r="F2687" i="6"/>
  <c r="F2690" i="6"/>
  <c r="F2691" i="6"/>
  <c r="F2693" i="6"/>
  <c r="F2697" i="6"/>
  <c r="F2958" i="6"/>
  <c r="F2962" i="6"/>
  <c r="F2966" i="6"/>
  <c r="F2967" i="6"/>
  <c r="F2968" i="6"/>
  <c r="F2969" i="6"/>
  <c r="F2970" i="6"/>
  <c r="F2971" i="6"/>
  <c r="F2837" i="6"/>
  <c r="F2838" i="6"/>
  <c r="F2839" i="6"/>
  <c r="F2840" i="6"/>
  <c r="F2841" i="6"/>
  <c r="F2843" i="6"/>
  <c r="F2845" i="6"/>
  <c r="F2930" i="6"/>
  <c r="F2941" i="6"/>
  <c r="F2794" i="6"/>
  <c r="F2793" i="6"/>
  <c r="F2795" i="6"/>
  <c r="F2931" i="6"/>
  <c r="F2932" i="6"/>
  <c r="F2847" i="6"/>
  <c r="F2848" i="6"/>
  <c r="F2849" i="6"/>
  <c r="F2850" i="6"/>
  <c r="F2851" i="6"/>
  <c r="F2864" i="6"/>
  <c r="F2865" i="6"/>
  <c r="F2866" i="6"/>
  <c r="F2867" i="6"/>
  <c r="F2868" i="6"/>
  <c r="F2869" i="6"/>
  <c r="F2863" i="6"/>
  <c r="F2870" i="6"/>
  <c r="F2871" i="6"/>
  <c r="F2872" i="6"/>
  <c r="F2873" i="6"/>
  <c r="F2874" i="6"/>
  <c r="F2875" i="6"/>
  <c r="F2876" i="6"/>
  <c r="F2877" i="6"/>
  <c r="F2878" i="6"/>
  <c r="F2896" i="6"/>
  <c r="F2897" i="6"/>
  <c r="F2905" i="6"/>
  <c r="F2899" i="6"/>
  <c r="F2900" i="6"/>
  <c r="F2901" i="6"/>
  <c r="F2902" i="6"/>
  <c r="F2898" i="6"/>
  <c r="F2903" i="6"/>
  <c r="F2907" i="6"/>
  <c r="F2906" i="6"/>
  <c r="F2904" i="6"/>
  <c r="F2973" i="6"/>
  <c r="F2975" i="6"/>
  <c r="F2976" i="6"/>
  <c r="F2977" i="6"/>
  <c r="F2979" i="6"/>
  <c r="F2980" i="6"/>
  <c r="F2987" i="6"/>
  <c r="F2988" i="6"/>
  <c r="F2989" i="6"/>
  <c r="F2990" i="6"/>
  <c r="F2991" i="6"/>
  <c r="F2992" i="6"/>
  <c r="F2994" i="6"/>
  <c r="F2998" i="6"/>
  <c r="F2999" i="6"/>
  <c r="F3000" i="6"/>
  <c r="F3001" i="6"/>
  <c r="F3002" i="6"/>
  <c r="F3007" i="6"/>
  <c r="F3008" i="6"/>
  <c r="F3009" i="6"/>
  <c r="F3010" i="6"/>
  <c r="F3011" i="6"/>
  <c r="F3012" i="6"/>
  <c r="F3021" i="6"/>
  <c r="F3023" i="6"/>
  <c r="F3024" i="6"/>
  <c r="F3044" i="6"/>
  <c r="F3048" i="6"/>
  <c r="F3049" i="6"/>
  <c r="F3052" i="6"/>
  <c r="F3053" i="6"/>
  <c r="F3055" i="6"/>
  <c r="F3056" i="6"/>
  <c r="F3058" i="6"/>
  <c r="F3059" i="6"/>
  <c r="F3064" i="6"/>
  <c r="F3069" i="6"/>
  <c r="F3071" i="6"/>
  <c r="F3074" i="6"/>
  <c r="F3075" i="6"/>
  <c r="F3076" i="6"/>
  <c r="F3081" i="6"/>
  <c r="F3083" i="6"/>
  <c r="F3084" i="6"/>
  <c r="F3085" i="6"/>
  <c r="F3087" i="6"/>
  <c r="F3088" i="6"/>
  <c r="F3090" i="6"/>
  <c r="F3091" i="6"/>
  <c r="F3097" i="6"/>
  <c r="F3099" i="6"/>
  <c r="F3101" i="6"/>
  <c r="F3120" i="6"/>
  <c r="F3121" i="6"/>
  <c r="F3122" i="6"/>
  <c r="F3124" i="6"/>
  <c r="F3125" i="6"/>
  <c r="F3126" i="6"/>
  <c r="F3127" i="6"/>
  <c r="F3128" i="6"/>
  <c r="F3135" i="6"/>
  <c r="F3035" i="6"/>
  <c r="F3138" i="6"/>
  <c r="F3139" i="6"/>
  <c r="F3033" i="6"/>
  <c r="F3275" i="6"/>
  <c r="F3276" i="6"/>
  <c r="F3277" i="6"/>
  <c r="F3280" i="6"/>
  <c r="F3281" i="6"/>
  <c r="F3284" i="6"/>
  <c r="F3288" i="6"/>
  <c r="F3289" i="6"/>
  <c r="F3310" i="6"/>
  <c r="F3311" i="6"/>
  <c r="F3312" i="6"/>
  <c r="F3320" i="6"/>
  <c r="F3321" i="6"/>
  <c r="F3322" i="6"/>
  <c r="F3323" i="6"/>
  <c r="F3326" i="6"/>
  <c r="F3327" i="6"/>
  <c r="F3328" i="6"/>
  <c r="F3329" i="6"/>
  <c r="F3330" i="6"/>
  <c r="F3331" i="6"/>
  <c r="F3332" i="6"/>
  <c r="F3333" i="6"/>
  <c r="F3335" i="6"/>
  <c r="F3336" i="6"/>
  <c r="F3337" i="6"/>
  <c r="F3340" i="6"/>
  <c r="F3343" i="6"/>
  <c r="F3344" i="6"/>
  <c r="F3482" i="6"/>
  <c r="F3483" i="6"/>
  <c r="F3484" i="6"/>
  <c r="F3485" i="6"/>
  <c r="F3490" i="6"/>
  <c r="F3492" i="6"/>
  <c r="F3493" i="6"/>
  <c r="F3494" i="6"/>
  <c r="F3503" i="6"/>
  <c r="F3504" i="6"/>
  <c r="F3505" i="6"/>
  <c r="F3506" i="6"/>
  <c r="F3507" i="6"/>
  <c r="F3521" i="6"/>
  <c r="F3522" i="6"/>
  <c r="F3525" i="6"/>
  <c r="F3526" i="6"/>
  <c r="F3527" i="6"/>
  <c r="F3528" i="6"/>
  <c r="F3529" i="6"/>
  <c r="F3532" i="6"/>
  <c r="F3533" i="6"/>
  <c r="F3534" i="6"/>
  <c r="F3535" i="6"/>
  <c r="F3537" i="6"/>
  <c r="F3538" i="6"/>
  <c r="F3540" i="6"/>
  <c r="F3542" i="6"/>
  <c r="F3543" i="6"/>
  <c r="F3544" i="6"/>
  <c r="F3545" i="6"/>
  <c r="F3547" i="6"/>
  <c r="F3550" i="6"/>
  <c r="F3551" i="6"/>
  <c r="F3568" i="6"/>
  <c r="F3569" i="6"/>
  <c r="F3602" i="6"/>
  <c r="F3603" i="6"/>
  <c r="F3604" i="6"/>
  <c r="F3606" i="6"/>
  <c r="F3607" i="6"/>
  <c r="F3609" i="6"/>
  <c r="F3616" i="6"/>
  <c r="F3617" i="6"/>
  <c r="F3618" i="6"/>
  <c r="F3625" i="6"/>
  <c r="F3652" i="6"/>
  <c r="F3653" i="6"/>
  <c r="F3654" i="6"/>
  <c r="F3655" i="6"/>
  <c r="F3656" i="6"/>
  <c r="F3657" i="6"/>
  <c r="F3658" i="6"/>
  <c r="F3659" i="6"/>
  <c r="F3660" i="6"/>
  <c r="F3661" i="6"/>
  <c r="F3662" i="6"/>
  <c r="F3663" i="6"/>
  <c r="F3664" i="6"/>
  <c r="F3665" i="6"/>
  <c r="F3666" i="6"/>
  <c r="F3667" i="6"/>
  <c r="F3668" i="6"/>
  <c r="F3669" i="6"/>
  <c r="F3670" i="6"/>
  <c r="F3672" i="6"/>
  <c r="F3685" i="6"/>
  <c r="F3686" i="6"/>
  <c r="F3687" i="6"/>
  <c r="F3688" i="6"/>
  <c r="F3689" i="6"/>
  <c r="F3691" i="6"/>
  <c r="F3692" i="6"/>
  <c r="F3693" i="6"/>
  <c r="F3694" i="6"/>
  <c r="F3695" i="6"/>
  <c r="F3698" i="6"/>
  <c r="F3700" i="6"/>
  <c r="F3701" i="6"/>
  <c r="F3702" i="6"/>
  <c r="F3708" i="6"/>
  <c r="F3709" i="6"/>
  <c r="F3710" i="6"/>
  <c r="F3720" i="6"/>
  <c r="F3721" i="6"/>
  <c r="F3722" i="6"/>
  <c r="F3723" i="6"/>
  <c r="F3725" i="6"/>
  <c r="F3727" i="6"/>
  <c r="F3729" i="6"/>
  <c r="F3732" i="6"/>
  <c r="F3733" i="6"/>
  <c r="F3739" i="6"/>
  <c r="F3740" i="6"/>
  <c r="F3741" i="6"/>
  <c r="F3742" i="6"/>
  <c r="F3743" i="6"/>
  <c r="F3744" i="6"/>
  <c r="F3746" i="6"/>
  <c r="F3747" i="6"/>
  <c r="F3748" i="6"/>
  <c r="F3779" i="6"/>
  <c r="F3781" i="6"/>
  <c r="F3782" i="6"/>
  <c r="F3785" i="6"/>
  <c r="F3786" i="6"/>
  <c r="F3787" i="6"/>
  <c r="F3789" i="6"/>
  <c r="F3790" i="6"/>
  <c r="F3791" i="6"/>
  <c r="F3792" i="6"/>
  <c r="F3793" i="6"/>
  <c r="F3802" i="6"/>
  <c r="F3803" i="6"/>
  <c r="F3804" i="6"/>
  <c r="F3807" i="6"/>
  <c r="F3810" i="6"/>
  <c r="F3827" i="6"/>
  <c r="F3828" i="6"/>
  <c r="F3830" i="6"/>
  <c r="F3831" i="6"/>
  <c r="F3832" i="6"/>
  <c r="F3833" i="6"/>
  <c r="F3849" i="6"/>
  <c r="F3851" i="6"/>
  <c r="F3858" i="6"/>
  <c r="F3859" i="6"/>
  <c r="F3860" i="6"/>
  <c r="F3872" i="6"/>
  <c r="F3874" i="6"/>
  <c r="F3878" i="6"/>
  <c r="F3880" i="6"/>
  <c r="F3881" i="6"/>
  <c r="F3887" i="6"/>
  <c r="F3888" i="6"/>
  <c r="F3889" i="6"/>
  <c r="F3893" i="6"/>
  <c r="F3899" i="6"/>
  <c r="F3900" i="6"/>
  <c r="F3901" i="6"/>
  <c r="F3902" i="6"/>
  <c r="F3910" i="6"/>
  <c r="F3911" i="6"/>
  <c r="F3913" i="6"/>
  <c r="F3927" i="6"/>
  <c r="F3928" i="6"/>
  <c r="F3929" i="6"/>
  <c r="F3930" i="6"/>
  <c r="F3931" i="6"/>
  <c r="F3932" i="6"/>
  <c r="F3933" i="6"/>
  <c r="F3934" i="6"/>
  <c r="F3935" i="6"/>
  <c r="F3936" i="6"/>
  <c r="F3937" i="6"/>
  <c r="F3938" i="6"/>
  <c r="F3939" i="6"/>
  <c r="F3940" i="6"/>
  <c r="F3941" i="6"/>
  <c r="F3942" i="6"/>
  <c r="F3943" i="6"/>
  <c r="F3944" i="6"/>
  <c r="F3945" i="6"/>
  <c r="F3946" i="6"/>
  <c r="F3947" i="6"/>
  <c r="F3948" i="6"/>
  <c r="F3972" i="6"/>
  <c r="F3973" i="6"/>
  <c r="F3974" i="6"/>
  <c r="F3975" i="6"/>
  <c r="F3976" i="6"/>
  <c r="F3977" i="6"/>
  <c r="F3978" i="6"/>
  <c r="F3980" i="6"/>
  <c r="F3981" i="6"/>
  <c r="F3982" i="6"/>
  <c r="F3983" i="6"/>
  <c r="F3984" i="6"/>
  <c r="F3985" i="6"/>
  <c r="F3987" i="6"/>
  <c r="F3988" i="6"/>
  <c r="F3989" i="6"/>
  <c r="F3994" i="6"/>
  <c r="F3995" i="6"/>
  <c r="F3996" i="6"/>
  <c r="F3997" i="6"/>
  <c r="F3998" i="6"/>
  <c r="F3999" i="6"/>
  <c r="F4000" i="6"/>
  <c r="F4001" i="6"/>
  <c r="F4003" i="6"/>
  <c r="F4005" i="6"/>
  <c r="F4006" i="6"/>
  <c r="F4007" i="6"/>
  <c r="F4008" i="6"/>
  <c r="F4009" i="6"/>
  <c r="F4010" i="6"/>
  <c r="F4011" i="6"/>
  <c r="F4012" i="6"/>
  <c r="F4013" i="6"/>
  <c r="F4014" i="6"/>
  <c r="F4015" i="6"/>
  <c r="F4016" i="6"/>
  <c r="F4017" i="6"/>
  <c r="F4018" i="6"/>
  <c r="F4019" i="6"/>
  <c r="F4020" i="6"/>
  <c r="F4021" i="6"/>
  <c r="F4022" i="6"/>
  <c r="F4023" i="6"/>
  <c r="F4025" i="6"/>
  <c r="F4026" i="6"/>
  <c r="F4027" i="6"/>
  <c r="F4028" i="6"/>
  <c r="F4029" i="6"/>
  <c r="F4030" i="6"/>
  <c r="F4031" i="6"/>
  <c r="F4032" i="6"/>
  <c r="F4033" i="6"/>
  <c r="F4034" i="6"/>
  <c r="F4035" i="6"/>
  <c r="F4036" i="6"/>
  <c r="F4037" i="6"/>
  <c r="F4038" i="6"/>
  <c r="F4039" i="6"/>
  <c r="F4040" i="6"/>
  <c r="F4041" i="6"/>
  <c r="F4042" i="6"/>
  <c r="F4043" i="6"/>
  <c r="F4044" i="6"/>
  <c r="F4045" i="6"/>
  <c r="F4046" i="6"/>
  <c r="F4047" i="6"/>
  <c r="F4048" i="6"/>
  <c r="F4050" i="6"/>
  <c r="F4052" i="6"/>
  <c r="F4053" i="6"/>
  <c r="F4054" i="6"/>
  <c r="F4057" i="6"/>
  <c r="F4058" i="6"/>
  <c r="F4059" i="6"/>
  <c r="F4060" i="6"/>
  <c r="F4237" i="6"/>
  <c r="F4238" i="6"/>
  <c r="F4240" i="6"/>
  <c r="F4239" i="6"/>
  <c r="F4242" i="6"/>
  <c r="F4243" i="6"/>
  <c r="F4244" i="6"/>
  <c r="F4245" i="6"/>
  <c r="F4246" i="6"/>
  <c r="F4247" i="6"/>
  <c r="F4248" i="6"/>
  <c r="F4249" i="6"/>
  <c r="F4250" i="6"/>
  <c r="F4251" i="6"/>
  <c r="F4252" i="6"/>
  <c r="F4253" i="6"/>
  <c r="F4254" i="6"/>
  <c r="F4255" i="6"/>
  <c r="F4256" i="6"/>
  <c r="F4257" i="6"/>
  <c r="F4258" i="6"/>
  <c r="F4259" i="6"/>
  <c r="F4260" i="6"/>
  <c r="F4261" i="6"/>
  <c r="F4299" i="6"/>
  <c r="F4300" i="6"/>
  <c r="F4304" i="6"/>
  <c r="F4308" i="6"/>
  <c r="F4309" i="6"/>
  <c r="F4310" i="6"/>
  <c r="F4312" i="6"/>
  <c r="F4318" i="6"/>
  <c r="F4319" i="6"/>
  <c r="F4320" i="6"/>
  <c r="F4322" i="6"/>
  <c r="F4323" i="6"/>
  <c r="F4324" i="6"/>
  <c r="F4325" i="6"/>
  <c r="F4329" i="6"/>
  <c r="F4330" i="6"/>
  <c r="F4331" i="6"/>
  <c r="F4332" i="6"/>
  <c r="F4333" i="6"/>
  <c r="F4334" i="6"/>
  <c r="F4335" i="6"/>
  <c r="F4344" i="6"/>
  <c r="F4351" i="6"/>
  <c r="F4352" i="6"/>
  <c r="F4353" i="6"/>
  <c r="F4354" i="6"/>
  <c r="F4355" i="6"/>
  <c r="F4356" i="6"/>
  <c r="F4357" i="6"/>
  <c r="F4358" i="6"/>
  <c r="F4359" i="6"/>
  <c r="F4360" i="6"/>
  <c r="F4380" i="6"/>
  <c r="F4390" i="6"/>
  <c r="F4391" i="6"/>
  <c r="F4392" i="6"/>
  <c r="F4394" i="6"/>
  <c r="F4396" i="6"/>
  <c r="F4397" i="6"/>
  <c r="F4398" i="6"/>
  <c r="F4399" i="6"/>
  <c r="F4400" i="6"/>
  <c r="F4401" i="6"/>
  <c r="F4402" i="6"/>
  <c r="F4403" i="6"/>
  <c r="F4404" i="6"/>
  <c r="F4405" i="6"/>
  <c r="F4411" i="6"/>
  <c r="F4414" i="6"/>
  <c r="F4446" i="6"/>
  <c r="F4449" i="6"/>
  <c r="F4450" i="6"/>
  <c r="F4456" i="6"/>
  <c r="F4457" i="6"/>
  <c r="F4458" i="6"/>
  <c r="F4460" i="6"/>
  <c r="F4463" i="6"/>
  <c r="F4464" i="6"/>
  <c r="F4466" i="6"/>
  <c r="F4467" i="6"/>
  <c r="F4468" i="6"/>
  <c r="F4469" i="6"/>
  <c r="F4471" i="6"/>
  <c r="F4474" i="6"/>
  <c r="F4483" i="6"/>
  <c r="F4484" i="6"/>
  <c r="F4493" i="6"/>
  <c r="F4494" i="6"/>
  <c r="F4498" i="6"/>
  <c r="F4499" i="6"/>
  <c r="F4505" i="6"/>
  <c r="F4518" i="6"/>
  <c r="F4519" i="6"/>
  <c r="F4520" i="6"/>
  <c r="F4521" i="6"/>
  <c r="F4522" i="6"/>
  <c r="F4528" i="6"/>
  <c r="F4530" i="6"/>
  <c r="F4531" i="6"/>
  <c r="F4532" i="6"/>
  <c r="F4533" i="6"/>
  <c r="F4534" i="6"/>
  <c r="F4535" i="6"/>
  <c r="F4536" i="6"/>
  <c r="F4537" i="6"/>
  <c r="F20" i="6"/>
  <c r="I3012" i="2"/>
  <c r="I2179" i="2"/>
  <c r="I35" i="2"/>
  <c r="I36" i="2"/>
  <c r="I38" i="2"/>
  <c r="I39" i="2"/>
  <c r="I50" i="2"/>
  <c r="I51" i="2"/>
  <c r="I52" i="2"/>
  <c r="I53" i="2"/>
  <c r="I54" i="2"/>
  <c r="I55" i="2"/>
  <c r="I70" i="2"/>
  <c r="I74" i="2"/>
  <c r="I84" i="2"/>
  <c r="I86" i="2"/>
  <c r="I90" i="2"/>
  <c r="I91" i="2"/>
  <c r="I92" i="2"/>
  <c r="I99" i="2"/>
  <c r="I101" i="2"/>
  <c r="I102" i="2"/>
  <c r="I103" i="2"/>
  <c r="I104" i="2"/>
  <c r="I105" i="2"/>
  <c r="I106" i="2"/>
  <c r="I107" i="2"/>
  <c r="I108" i="2"/>
  <c r="I109" i="2"/>
  <c r="I110" i="2"/>
  <c r="I111" i="2"/>
  <c r="I112" i="2"/>
  <c r="I113" i="2"/>
  <c r="I118" i="2"/>
  <c r="I119" i="2"/>
  <c r="I120" i="2"/>
  <c r="I140" i="2"/>
  <c r="I141" i="2"/>
  <c r="I142" i="2"/>
  <c r="I143" i="2"/>
  <c r="I144" i="2"/>
  <c r="I145" i="2"/>
  <c r="I146" i="2"/>
  <c r="I147" i="2"/>
  <c r="I148" i="2"/>
  <c r="I149" i="2"/>
  <c r="I150" i="2"/>
  <c r="I151" i="2"/>
  <c r="I152" i="2"/>
  <c r="I153" i="2"/>
  <c r="I154" i="2"/>
  <c r="I157" i="2"/>
  <c r="I165" i="2"/>
  <c r="I166" i="2"/>
  <c r="I173" i="2"/>
  <c r="I183" i="2"/>
  <c r="I188" i="2"/>
  <c r="I193" i="2"/>
  <c r="I198" i="2"/>
  <c r="I203" i="2"/>
  <c r="I208" i="2"/>
  <c r="I209" i="2"/>
  <c r="I215" i="2"/>
  <c r="I216" i="2"/>
  <c r="I217" i="2"/>
  <c r="I228" i="2"/>
  <c r="I229" i="2"/>
  <c r="I230" i="2"/>
  <c r="I234" i="2"/>
  <c r="I235" i="2"/>
  <c r="I236" i="2"/>
  <c r="I237" i="2"/>
  <c r="I238" i="2"/>
  <c r="I239" i="2"/>
  <c r="I240" i="2"/>
  <c r="I241" i="2"/>
  <c r="I243" i="2"/>
  <c r="I244" i="2"/>
  <c r="I245" i="2"/>
  <c r="I246" i="2"/>
  <c r="I247" i="2"/>
  <c r="I248" i="2"/>
  <c r="I249" i="2"/>
  <c r="I250" i="2"/>
  <c r="I251" i="2"/>
  <c r="I252" i="2"/>
  <c r="I253" i="2"/>
  <c r="I254" i="2"/>
  <c r="I255" i="2"/>
  <c r="I256" i="2"/>
  <c r="I257" i="2"/>
  <c r="I258" i="2"/>
  <c r="I259" i="2"/>
  <c r="I260" i="2"/>
  <c r="I261" i="2"/>
  <c r="I262" i="2"/>
  <c r="I263" i="2"/>
  <c r="I264" i="2"/>
  <c r="I265" i="2"/>
  <c r="I268" i="2"/>
  <c r="I269" i="2"/>
  <c r="I270" i="2"/>
  <c r="I271" i="2"/>
  <c r="I274" i="2"/>
  <c r="I275" i="2"/>
  <c r="I276" i="2"/>
  <c r="I277" i="2"/>
  <c r="I282" i="2"/>
  <c r="I283" i="2"/>
  <c r="I284" i="2"/>
  <c r="I285" i="2"/>
  <c r="I286" i="2"/>
  <c r="I287" i="2"/>
  <c r="I288" i="2"/>
  <c r="I289" i="2"/>
  <c r="I290" i="2"/>
  <c r="I338" i="2"/>
  <c r="I339" i="2"/>
  <c r="I340" i="2"/>
  <c r="I341" i="2"/>
  <c r="I342" i="2"/>
  <c r="I343" i="2"/>
  <c r="I344" i="2"/>
  <c r="I345" i="2"/>
  <c r="I346" i="2"/>
  <c r="I347" i="2"/>
  <c r="I348" i="2"/>
  <c r="I349" i="2"/>
  <c r="I350" i="2"/>
  <c r="I351" i="2"/>
  <c r="I352" i="2"/>
  <c r="I353" i="2"/>
  <c r="I354" i="2"/>
  <c r="I355" i="2"/>
  <c r="I356" i="2"/>
  <c r="I357" i="2"/>
  <c r="I358" i="2"/>
  <c r="I359" i="2"/>
  <c r="I360" i="2"/>
  <c r="I361" i="2"/>
  <c r="I373" i="2"/>
  <c r="I374" i="2"/>
  <c r="I375" i="2"/>
  <c r="I376" i="2"/>
  <c r="I378" i="2"/>
  <c r="I379" i="2"/>
  <c r="I380" i="2"/>
  <c r="I381" i="2"/>
  <c r="I382" i="2"/>
  <c r="I383" i="2"/>
  <c r="I384" i="2"/>
  <c r="I395" i="2"/>
  <c r="I396" i="2"/>
  <c r="I397" i="2"/>
  <c r="I398" i="2"/>
  <c r="I401" i="2"/>
  <c r="I402" i="2"/>
  <c r="I403" i="2"/>
  <c r="I404" i="2"/>
  <c r="I405" i="2"/>
  <c r="I406" i="2"/>
  <c r="I407" i="2"/>
  <c r="I408" i="2"/>
  <c r="I410" i="2"/>
  <c r="I412" i="2"/>
  <c r="I413" i="2"/>
  <c r="I414" i="2"/>
  <c r="I415" i="2"/>
  <c r="I416" i="2"/>
  <c r="I417" i="2"/>
  <c r="I418" i="2"/>
  <c r="I419" i="2"/>
  <c r="I420" i="2"/>
  <c r="I421" i="2"/>
  <c r="I422" i="2"/>
  <c r="I423" i="2"/>
  <c r="I424" i="2"/>
  <c r="I425" i="2"/>
  <c r="I426" i="2"/>
  <c r="I427" i="2"/>
  <c r="I428" i="2"/>
  <c r="I429" i="2"/>
  <c r="I435" i="2"/>
  <c r="I436" i="2"/>
  <c r="I437" i="2"/>
  <c r="I438" i="2"/>
  <c r="I439" i="2"/>
  <c r="I452" i="2"/>
  <c r="I453" i="2"/>
  <c r="I455" i="2"/>
  <c r="I456" i="2"/>
  <c r="I457" i="2"/>
  <c r="I458" i="2"/>
  <c r="I460" i="2"/>
  <c r="I461" i="2"/>
  <c r="I462" i="2"/>
  <c r="I463" i="2"/>
  <c r="I473" i="2"/>
  <c r="I474" i="2"/>
  <c r="I475" i="2"/>
  <c r="I476" i="2"/>
  <c r="I477" i="2"/>
  <c r="I478" i="2"/>
  <c r="I479" i="2"/>
  <c r="I480" i="2"/>
  <c r="I481" i="2"/>
  <c r="I518" i="2"/>
  <c r="I519" i="2"/>
  <c r="I520" i="2"/>
  <c r="I527" i="2"/>
  <c r="I528" i="2"/>
  <c r="I530" i="2"/>
  <c r="I531" i="2"/>
  <c r="I532" i="2"/>
  <c r="I533" i="2"/>
  <c r="I534" i="2"/>
  <c r="I535" i="2"/>
  <c r="I537" i="2"/>
  <c r="I538" i="2"/>
  <c r="I539" i="2"/>
  <c r="I540" i="2"/>
  <c r="I541" i="2"/>
  <c r="I542" i="2"/>
  <c r="I544" i="2"/>
  <c r="I545" i="2"/>
  <c r="I546" i="2"/>
  <c r="I554" i="2"/>
  <c r="I555" i="2"/>
  <c r="I556" i="2"/>
  <c r="I559" i="2"/>
  <c r="I564" i="2"/>
  <c r="I566" i="2"/>
  <c r="I567" i="2"/>
  <c r="I568" i="2"/>
  <c r="I569" i="2"/>
  <c r="I570" i="2"/>
  <c r="I571" i="2"/>
  <c r="I572" i="2"/>
  <c r="I573" i="2"/>
  <c r="I575" i="2"/>
  <c r="I584" i="2"/>
  <c r="I585" i="2"/>
  <c r="I586" i="2"/>
  <c r="I587" i="2"/>
  <c r="I588" i="2"/>
  <c r="I589" i="2"/>
  <c r="I590" i="2"/>
  <c r="I591" i="2"/>
  <c r="I592" i="2"/>
  <c r="I594" i="2"/>
  <c r="I599" i="2"/>
  <c r="I600" i="2"/>
  <c r="I601" i="2"/>
  <c r="I603" i="2"/>
  <c r="I604" i="2"/>
  <c r="I605" i="2"/>
  <c r="I606" i="2"/>
  <c r="I607" i="2"/>
  <c r="I608" i="2"/>
  <c r="I609" i="2"/>
  <c r="I610" i="2"/>
  <c r="I611" i="2"/>
  <c r="I612" i="2"/>
  <c r="I622" i="2"/>
  <c r="I623" i="2"/>
  <c r="I624" i="2"/>
  <c r="I625" i="2"/>
  <c r="I626" i="2"/>
  <c r="I627" i="2"/>
  <c r="I628" i="2"/>
  <c r="I629" i="2"/>
  <c r="I630" i="2"/>
  <c r="I631" i="2"/>
  <c r="I636" i="2"/>
  <c r="I637" i="2"/>
  <c r="I639" i="2"/>
  <c r="I640" i="2"/>
  <c r="I641" i="2"/>
  <c r="I642" i="2"/>
  <c r="I643" i="2"/>
  <c r="I644" i="2"/>
  <c r="I645" i="2"/>
  <c r="I646" i="2"/>
  <c r="I647" i="2"/>
  <c r="I648" i="2"/>
  <c r="I649" i="2"/>
  <c r="I650" i="2"/>
  <c r="I651" i="2"/>
  <c r="I652" i="2"/>
  <c r="I653" i="2"/>
  <c r="I654" i="2"/>
  <c r="I655" i="2"/>
  <c r="I656" i="2"/>
  <c r="I657" i="2"/>
  <c r="I658" i="2"/>
  <c r="I659" i="2"/>
  <c r="I666" i="2"/>
  <c r="I667" i="2"/>
  <c r="I668" i="2"/>
  <c r="I677" i="2"/>
  <c r="I679" i="2"/>
  <c r="I680" i="2"/>
  <c r="I681" i="2"/>
  <c r="I682" i="2"/>
  <c r="I683" i="2"/>
  <c r="I684" i="2"/>
  <c r="I685" i="2"/>
  <c r="I686" i="2"/>
  <c r="I687" i="2"/>
  <c r="I688" i="2"/>
  <c r="I697" i="2"/>
  <c r="I698" i="2"/>
  <c r="I699" i="2"/>
  <c r="I700" i="2"/>
  <c r="I701" i="2"/>
  <c r="I702" i="2"/>
  <c r="I703" i="2"/>
  <c r="I713" i="2"/>
  <c r="I718" i="2"/>
  <c r="I719" i="2"/>
  <c r="I720" i="2"/>
  <c r="I721" i="2"/>
  <c r="I722" i="2"/>
  <c r="I723" i="2"/>
  <c r="I724" i="2"/>
  <c r="I727" i="2"/>
  <c r="I728" i="2"/>
  <c r="I731" i="2"/>
  <c r="I732" i="2"/>
  <c r="I733"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1" i="2"/>
  <c r="I762" i="2"/>
  <c r="I763" i="2"/>
  <c r="I764" i="2"/>
  <c r="I765" i="2"/>
  <c r="I766" i="2"/>
  <c r="I784" i="2"/>
  <c r="I785" i="2"/>
  <c r="I786" i="2"/>
  <c r="I787" i="2"/>
  <c r="I788" i="2"/>
  <c r="I789" i="2"/>
  <c r="I790" i="2"/>
  <c r="I791" i="2"/>
  <c r="I792" i="2"/>
  <c r="I793" i="2"/>
  <c r="I794" i="2"/>
  <c r="I795" i="2"/>
  <c r="I796" i="2"/>
  <c r="I797" i="2"/>
  <c r="I798" i="2"/>
  <c r="I799" i="2"/>
  <c r="I800" i="2"/>
  <c r="I801" i="2"/>
  <c r="I802" i="2"/>
  <c r="I803" i="2"/>
  <c r="I804" i="2"/>
  <c r="I825" i="2"/>
  <c r="I863" i="2"/>
  <c r="I864" i="2"/>
  <c r="I865" i="2"/>
  <c r="I866" i="2"/>
  <c r="I867" i="2"/>
  <c r="I871" i="2"/>
  <c r="I872" i="2"/>
  <c r="I873" i="2"/>
  <c r="I874" i="2"/>
  <c r="I880" i="2"/>
  <c r="I881" i="2"/>
  <c r="I882" i="2"/>
  <c r="I883" i="2"/>
  <c r="I884" i="2"/>
  <c r="I885" i="2"/>
  <c r="I886" i="2"/>
  <c r="I892" i="2"/>
  <c r="I893" i="2"/>
  <c r="I894" i="2"/>
  <c r="I895" i="2"/>
  <c r="I929" i="2"/>
  <c r="I930" i="2"/>
  <c r="I942" i="2"/>
  <c r="I943" i="2"/>
  <c r="I949" i="2"/>
  <c r="I951" i="2"/>
  <c r="I953" i="2"/>
  <c r="I954" i="2"/>
  <c r="I958" i="2"/>
  <c r="I959" i="2"/>
  <c r="I960" i="2"/>
  <c r="I964" i="2"/>
  <c r="I965" i="2"/>
  <c r="I966" i="2"/>
  <c r="I967" i="2"/>
  <c r="I973" i="2"/>
  <c r="I974" i="2"/>
  <c r="I975" i="2"/>
  <c r="I976" i="2"/>
  <c r="I985" i="2"/>
  <c r="I986" i="2"/>
  <c r="I994" i="2"/>
  <c r="I995" i="2"/>
  <c r="I1002" i="2"/>
  <c r="I1003" i="2"/>
  <c r="I1012" i="2"/>
  <c r="I1013" i="2"/>
  <c r="I1014" i="2"/>
  <c r="I1015" i="2"/>
  <c r="I1025" i="2"/>
  <c r="I1026" i="2"/>
  <c r="I1031" i="2"/>
  <c r="I1032" i="2"/>
  <c r="I1043" i="2"/>
  <c r="I1044" i="2"/>
  <c r="I1045" i="2"/>
  <c r="I1046" i="2"/>
  <c r="I1047" i="2"/>
  <c r="I1048" i="2"/>
  <c r="I1049" i="2"/>
  <c r="I1050" i="2"/>
  <c r="I1051" i="2"/>
  <c r="I1053" i="2"/>
  <c r="I1055" i="2"/>
  <c r="I1058" i="2"/>
  <c r="I1059" i="2"/>
  <c r="I1060" i="2"/>
  <c r="I1061" i="2"/>
  <c r="I1062" i="2"/>
  <c r="I1063" i="2"/>
  <c r="I1064" i="2"/>
  <c r="I1065" i="2"/>
  <c r="I1066" i="2"/>
  <c r="I1067" i="2"/>
  <c r="I1068" i="2"/>
  <c r="I1069" i="2"/>
  <c r="I1070" i="2"/>
  <c r="I1071" i="2"/>
  <c r="I1072" i="2"/>
  <c r="I1073" i="2"/>
  <c r="I1074" i="2"/>
  <c r="I1076" i="2"/>
  <c r="I1078" i="2"/>
  <c r="I1079" i="2"/>
  <c r="I1081" i="2"/>
  <c r="I1083" i="2"/>
  <c r="I1089" i="2"/>
  <c r="I1090" i="2"/>
  <c r="I1095" i="2"/>
  <c r="I1097" i="2"/>
  <c r="I1098" i="2"/>
  <c r="I1099" i="2"/>
  <c r="I1100" i="2"/>
  <c r="I1101" i="2"/>
  <c r="I1109" i="2"/>
  <c r="I1118" i="2"/>
  <c r="I1119" i="2"/>
  <c r="I1130" i="2"/>
  <c r="I1138" i="2"/>
  <c r="I1150" i="2"/>
  <c r="I1151" i="2"/>
  <c r="I1152" i="2"/>
  <c r="I1153" i="2"/>
  <c r="I1191" i="2"/>
  <c r="I1192" i="2"/>
  <c r="I1193" i="2"/>
  <c r="I1194" i="2"/>
  <c r="I1195" i="2"/>
  <c r="I1196" i="2"/>
  <c r="I1197" i="2"/>
  <c r="I1198" i="2"/>
  <c r="I1199" i="2"/>
  <c r="I1200" i="2"/>
  <c r="I1201" i="2"/>
  <c r="I1202" i="2"/>
  <c r="I1203" i="2"/>
  <c r="I1204" i="2"/>
  <c r="I1206" i="2"/>
  <c r="I1207" i="2"/>
  <c r="I1208" i="2"/>
  <c r="I1210" i="2"/>
  <c r="I1212" i="2"/>
  <c r="I1217" i="2"/>
  <c r="I1218" i="2"/>
  <c r="I1231" i="2"/>
  <c r="I1232" i="2"/>
  <c r="I1234" i="2"/>
  <c r="I1235" i="2"/>
  <c r="I1236" i="2"/>
  <c r="I1237" i="2"/>
  <c r="I1243" i="2"/>
  <c r="I1244" i="2"/>
  <c r="I1245" i="2"/>
  <c r="I1247" i="2"/>
  <c r="I1248" i="2"/>
  <c r="I1250" i="2"/>
  <c r="I1251" i="2"/>
  <c r="I1252" i="2"/>
  <c r="I1254" i="2"/>
  <c r="I1255" i="2"/>
  <c r="I1256" i="2"/>
  <c r="I1257" i="2"/>
  <c r="I1258" i="2"/>
  <c r="I1260" i="2"/>
  <c r="I1261" i="2"/>
  <c r="I1262" i="2"/>
  <c r="I1263" i="2"/>
  <c r="I1268" i="2"/>
  <c r="I1269" i="2"/>
  <c r="I1270" i="2"/>
  <c r="I1271" i="2"/>
  <c r="I1303" i="2"/>
  <c r="I1304" i="2"/>
  <c r="I1305" i="2"/>
  <c r="I1306" i="2"/>
  <c r="I1307" i="2"/>
  <c r="I1308" i="2"/>
  <c r="I1310" i="2"/>
  <c r="I1311" i="2"/>
  <c r="I1312" i="2"/>
  <c r="I1313" i="2"/>
  <c r="I1314" i="2"/>
  <c r="I1323" i="2"/>
  <c r="I1325" i="2"/>
  <c r="I1326" i="2"/>
  <c r="I1327" i="2"/>
  <c r="I1329" i="2"/>
  <c r="I1334" i="2"/>
  <c r="I1335" i="2"/>
  <c r="I1336" i="2"/>
  <c r="I1337" i="2"/>
  <c r="I1338" i="2"/>
  <c r="I1339" i="2"/>
  <c r="I1340" i="2"/>
  <c r="I1342" i="2"/>
  <c r="I1343" i="2"/>
  <c r="I1344" i="2"/>
  <c r="I1345" i="2"/>
  <c r="I1346" i="2"/>
  <c r="I1347" i="2"/>
  <c r="I1348" i="2"/>
  <c r="I1350" i="2"/>
  <c r="I1351" i="2"/>
  <c r="I1352" i="2"/>
  <c r="I1354" i="2"/>
  <c r="I1357" i="2"/>
  <c r="I1358" i="2"/>
  <c r="I1359" i="2"/>
  <c r="I1360" i="2"/>
  <c r="I1361" i="2"/>
  <c r="I1362" i="2"/>
  <c r="I1363" i="2"/>
  <c r="I1364" i="2"/>
  <c r="I1365" i="2"/>
  <c r="I1366" i="2"/>
  <c r="I1367" i="2"/>
  <c r="I1368" i="2"/>
  <c r="I1369" i="2"/>
  <c r="I1370" i="2"/>
  <c r="I1371" i="2"/>
  <c r="I1372" i="2"/>
  <c r="I1373" i="2"/>
  <c r="I1374" i="2"/>
  <c r="I1375" i="2"/>
  <c r="I1377" i="2"/>
  <c r="I1395" i="2"/>
  <c r="I1396" i="2"/>
  <c r="I1399" i="2"/>
  <c r="I1400" i="2"/>
  <c r="I1401" i="2"/>
  <c r="I1402" i="2"/>
  <c r="I1403" i="2"/>
  <c r="I1404" i="2"/>
  <c r="I1405" i="2"/>
  <c r="I1406" i="2"/>
  <c r="I1407" i="2"/>
  <c r="I1409" i="2"/>
  <c r="I1410" i="2"/>
  <c r="I1411" i="2"/>
  <c r="I1412" i="2"/>
  <c r="I1413" i="2"/>
  <c r="I1414" i="2"/>
  <c r="I1415" i="2"/>
  <c r="I1416" i="2"/>
  <c r="I1417" i="2"/>
  <c r="I1418" i="2"/>
  <c r="I1419" i="2"/>
  <c r="I1420" i="2"/>
  <c r="I1421" i="2"/>
  <c r="I1422" i="2"/>
  <c r="I1423" i="2"/>
  <c r="I1424" i="2"/>
  <c r="I1425" i="2"/>
  <c r="I1426" i="2"/>
  <c r="I1427" i="2"/>
  <c r="I1428" i="2"/>
  <c r="I1429" i="2"/>
  <c r="I1430" i="2"/>
  <c r="I1431" i="2"/>
  <c r="I1432" i="2"/>
  <c r="I1433" i="2"/>
  <c r="I1434" i="2"/>
  <c r="I1436" i="2"/>
  <c r="I1437" i="2"/>
  <c r="I1438" i="2"/>
  <c r="I1442" i="2"/>
  <c r="I1446" i="2"/>
  <c r="I1447" i="2"/>
  <c r="I1448" i="2"/>
  <c r="I1449" i="2"/>
  <c r="I1450" i="2"/>
  <c r="I1461" i="2"/>
  <c r="I1462" i="2"/>
  <c r="I1463" i="2"/>
  <c r="I1464" i="2"/>
  <c r="I1465" i="2"/>
  <c r="I1466" i="2"/>
  <c r="I1468" i="2"/>
  <c r="I1469" i="2"/>
  <c r="I1470" i="2"/>
  <c r="I1471" i="2"/>
  <c r="I1476" i="2"/>
  <c r="I1477" i="2"/>
  <c r="I1478" i="2"/>
  <c r="I1479" i="2"/>
  <c r="I1480" i="2"/>
  <c r="I1481" i="2"/>
  <c r="I1482" i="2"/>
  <c r="I1483" i="2"/>
  <c r="I1484" i="2"/>
  <c r="I1485" i="2"/>
  <c r="I1486" i="2"/>
  <c r="I1487" i="2"/>
  <c r="I1488" i="2"/>
  <c r="I1489" i="2"/>
  <c r="I1490" i="2"/>
  <c r="I1492" i="2"/>
  <c r="I1524" i="2"/>
  <c r="I1525" i="2"/>
  <c r="I1526" i="2"/>
  <c r="I1527" i="2"/>
  <c r="I1528" i="2"/>
  <c r="I1529" i="2"/>
  <c r="I1530" i="2"/>
  <c r="I1531" i="2"/>
  <c r="I1532" i="2"/>
  <c r="I1533" i="2"/>
  <c r="I1534" i="2"/>
  <c r="I1535" i="2"/>
  <c r="I1536" i="2"/>
  <c r="I1537" i="2"/>
  <c r="I1538" i="2"/>
  <c r="I1539" i="2"/>
  <c r="I1540" i="2"/>
  <c r="I1541" i="2"/>
  <c r="I1542" i="2"/>
  <c r="I1544" i="2"/>
  <c r="I1545" i="2"/>
  <c r="I1546" i="2"/>
  <c r="I1547" i="2"/>
  <c r="I1548" i="2"/>
  <c r="I1549" i="2"/>
  <c r="I1550" i="2"/>
  <c r="I1551" i="2"/>
  <c r="I1552" i="2"/>
  <c r="I1553" i="2"/>
  <c r="I1554" i="2"/>
  <c r="I1555" i="2"/>
  <c r="I1556" i="2"/>
  <c r="I1557" i="2"/>
  <c r="I1559" i="2"/>
  <c r="I1560" i="2"/>
  <c r="I1561" i="2"/>
  <c r="I1562" i="2"/>
  <c r="I1563" i="2"/>
  <c r="I1564" i="2"/>
  <c r="I1565" i="2"/>
  <c r="I1569" i="2"/>
  <c r="I1581" i="2"/>
  <c r="I1582" i="2"/>
  <c r="I1583" i="2"/>
  <c r="I1584" i="2"/>
  <c r="I1585" i="2"/>
  <c r="I1586" i="2"/>
  <c r="I1587" i="2"/>
  <c r="I1588" i="2"/>
  <c r="I1589" i="2"/>
  <c r="I1590" i="2"/>
  <c r="I1592" i="2"/>
  <c r="I1593" i="2"/>
  <c r="I1594" i="2"/>
  <c r="I1595" i="2"/>
  <c r="I1596" i="2"/>
  <c r="I1598" i="2"/>
  <c r="I1599" i="2"/>
  <c r="I1600" i="2"/>
  <c r="I1601" i="2"/>
  <c r="I1602" i="2"/>
  <c r="I1603" i="2"/>
  <c r="I1604" i="2"/>
  <c r="I1605" i="2"/>
  <c r="I1606" i="2"/>
  <c r="I1607" i="2"/>
  <c r="I1608" i="2"/>
  <c r="I1610" i="2"/>
  <c r="I1611" i="2"/>
  <c r="I1615" i="2"/>
  <c r="I1622" i="2"/>
  <c r="I1623" i="2"/>
  <c r="I1624" i="2"/>
  <c r="I1625" i="2"/>
  <c r="I1626" i="2"/>
  <c r="I1627" i="2"/>
  <c r="I1628" i="2"/>
  <c r="I1629" i="2"/>
  <c r="I1630" i="2"/>
  <c r="I1631" i="2"/>
  <c r="I1632" i="2"/>
  <c r="I1633" i="2"/>
  <c r="I1634" i="2"/>
  <c r="I1635" i="2"/>
  <c r="I1636" i="2"/>
  <c r="I1637" i="2"/>
  <c r="I1638" i="2"/>
  <c r="I1639" i="2"/>
  <c r="I1640" i="2"/>
  <c r="I1641" i="2"/>
  <c r="I1642" i="2"/>
  <c r="I1643" i="2"/>
  <c r="I1644" i="2"/>
  <c r="I1646" i="2"/>
  <c r="I1647" i="2"/>
  <c r="I1648" i="2"/>
  <c r="I1649" i="2"/>
  <c r="I1650" i="2"/>
  <c r="I1651" i="2"/>
  <c r="I1652" i="2"/>
  <c r="I1653" i="2"/>
  <c r="I1654" i="2"/>
  <c r="I1655" i="2"/>
  <c r="I1700" i="2"/>
  <c r="I1701" i="2"/>
  <c r="I1702" i="2"/>
  <c r="I1703" i="2"/>
  <c r="I1704" i="2"/>
  <c r="I1705" i="2"/>
  <c r="I1727" i="2"/>
  <c r="I1731" i="2"/>
  <c r="I1746" i="2"/>
  <c r="I1749" i="2"/>
  <c r="I1760" i="2"/>
  <c r="I1761" i="2"/>
  <c r="I1762" i="2"/>
  <c r="I1763" i="2"/>
  <c r="I1764" i="2"/>
  <c r="I1765" i="2"/>
  <c r="I1766" i="2"/>
  <c r="I1767" i="2"/>
  <c r="I1768" i="2"/>
  <c r="I1769" i="2"/>
  <c r="I1770" i="2"/>
  <c r="I1771" i="2"/>
  <c r="I1772" i="2"/>
  <c r="I1773" i="2"/>
  <c r="I1774" i="2"/>
  <c r="I1775" i="2"/>
  <c r="I1776" i="2"/>
  <c r="I1777" i="2"/>
  <c r="I1778" i="2"/>
  <c r="I1779" i="2"/>
  <c r="I1781" i="2"/>
  <c r="I1782" i="2"/>
  <c r="I1783" i="2"/>
  <c r="I1784" i="2"/>
  <c r="I1785" i="2"/>
  <c r="I1793" i="2"/>
  <c r="I1794" i="2"/>
  <c r="I1795" i="2"/>
  <c r="I1796" i="2"/>
  <c r="I1802" i="2"/>
  <c r="I1803" i="2"/>
  <c r="I1805" i="2"/>
  <c r="I1806" i="2"/>
  <c r="I1807" i="2"/>
  <c r="I1808" i="2"/>
  <c r="I1809" i="2"/>
  <c r="I1810" i="2"/>
  <c r="I1811" i="2"/>
  <c r="I1815" i="2"/>
  <c r="I1816" i="2"/>
  <c r="I1817" i="2"/>
  <c r="I1818" i="2"/>
  <c r="I1834" i="2"/>
  <c r="I1836" i="2"/>
  <c r="I1837" i="2"/>
  <c r="I1849" i="2"/>
  <c r="I1850" i="2"/>
  <c r="I1852" i="2"/>
  <c r="I1853" i="2"/>
  <c r="I1854" i="2"/>
  <c r="I1855" i="2"/>
  <c r="I1856" i="2"/>
  <c r="I1857" i="2"/>
  <c r="I1858" i="2"/>
  <c r="I1866" i="2"/>
  <c r="I1869" i="2"/>
  <c r="I1870" i="2"/>
  <c r="I1871" i="2"/>
  <c r="I1872" i="2"/>
  <c r="I1877" i="2"/>
  <c r="I1880" i="2"/>
  <c r="I1881" i="2"/>
  <c r="I1883" i="2"/>
  <c r="I1884" i="2"/>
  <c r="I1885" i="2"/>
  <c r="I1886" i="2"/>
  <c r="I1887" i="2"/>
  <c r="I1888" i="2"/>
  <c r="I1889" i="2"/>
  <c r="I1890" i="2"/>
  <c r="I1891" i="2"/>
  <c r="I1892" i="2"/>
  <c r="I1893" i="2"/>
  <c r="I1894" i="2"/>
  <c r="I1895" i="2"/>
  <c r="I1896" i="2"/>
  <c r="I1897" i="2"/>
  <c r="I1898" i="2"/>
  <c r="I1899" i="2"/>
  <c r="I1900" i="2"/>
  <c r="I1903" i="2"/>
  <c r="I1906" i="2"/>
  <c r="I1909" i="2"/>
  <c r="I1912" i="2"/>
  <c r="I1913" i="2"/>
  <c r="I1914" i="2"/>
  <c r="I1915" i="2"/>
  <c r="I1922" i="2"/>
  <c r="I1929" i="2"/>
  <c r="I1932" i="2"/>
  <c r="I1936" i="2"/>
  <c r="I1943" i="2"/>
  <c r="I1944" i="2"/>
  <c r="I1945" i="2"/>
  <c r="I1946" i="2"/>
  <c r="I1949" i="2"/>
  <c r="I1952" i="2"/>
  <c r="I1955" i="2"/>
  <c r="I1960" i="2"/>
  <c r="I1961" i="2"/>
  <c r="I1962" i="2"/>
  <c r="I1969" i="2"/>
  <c r="I1972" i="2"/>
  <c r="I1973" i="2"/>
  <c r="I1974" i="2"/>
  <c r="I1975" i="2"/>
  <c r="I1976" i="2"/>
  <c r="I2013" i="2"/>
  <c r="I2014" i="2"/>
  <c r="I2015" i="2"/>
  <c r="I2016" i="2"/>
  <c r="I2017" i="2"/>
  <c r="I2018" i="2"/>
  <c r="I2019" i="2"/>
  <c r="I2020" i="2"/>
  <c r="I2021" i="2"/>
  <c r="I2022" i="2"/>
  <c r="I2024" i="2"/>
  <c r="I2025" i="2"/>
  <c r="I2026" i="2"/>
  <c r="I2027" i="2"/>
  <c r="I2028" i="2"/>
  <c r="I2032" i="2"/>
  <c r="I2033" i="2"/>
  <c r="I2038" i="2"/>
  <c r="I2039" i="2"/>
  <c r="I2040" i="2"/>
  <c r="I2041" i="2"/>
  <c r="I2042" i="2"/>
  <c r="I2043" i="2"/>
  <c r="I2044" i="2"/>
  <c r="I2045" i="2"/>
  <c r="I2046" i="2"/>
  <c r="I2048" i="2"/>
  <c r="I2049" i="2"/>
  <c r="I2050" i="2"/>
  <c r="I2051" i="2"/>
  <c r="I2052" i="2"/>
  <c r="I2053" i="2"/>
  <c r="I2054" i="2"/>
  <c r="I2055" i="2"/>
  <c r="I2056" i="2"/>
  <c r="I2057" i="2"/>
  <c r="I2058" i="2"/>
  <c r="I2059" i="2"/>
  <c r="I2060" i="2"/>
  <c r="I2061" i="2"/>
  <c r="I2062" i="2"/>
  <c r="I2063" i="2"/>
  <c r="I2064" i="2"/>
  <c r="I2065" i="2"/>
  <c r="I2066" i="2"/>
  <c r="I2067" i="2"/>
  <c r="I2068" i="2"/>
  <c r="I2069" i="2"/>
  <c r="I2096" i="2"/>
  <c r="I2097" i="2"/>
  <c r="I2098" i="2"/>
  <c r="I2099" i="2"/>
  <c r="I2100" i="2"/>
  <c r="I2101" i="2"/>
  <c r="I2102" i="2"/>
  <c r="I2103" i="2"/>
  <c r="I2104" i="2"/>
  <c r="I2105" i="2"/>
  <c r="I2106" i="2"/>
  <c r="I2107" i="2"/>
  <c r="I2108" i="2"/>
  <c r="I2109" i="2"/>
  <c r="I2110" i="2"/>
  <c r="I2111" i="2"/>
  <c r="I2112" i="2"/>
  <c r="I2113" i="2"/>
  <c r="I2114" i="2"/>
  <c r="I2115" i="2"/>
  <c r="I2116" i="2"/>
  <c r="I2131" i="2"/>
  <c r="I2132" i="2"/>
  <c r="I2133" i="2"/>
  <c r="I2134" i="2"/>
  <c r="I2136" i="2"/>
  <c r="I2137" i="2"/>
  <c r="I2138" i="2"/>
  <c r="I2139" i="2"/>
  <c r="I2140" i="2"/>
  <c r="I2141" i="2"/>
  <c r="I2142" i="2"/>
  <c r="I2143" i="2"/>
  <c r="I2144" i="2"/>
  <c r="I2145" i="2"/>
  <c r="I2148" i="2"/>
  <c r="I2149" i="2"/>
  <c r="I2150" i="2"/>
  <c r="I2154" i="2"/>
  <c r="I2155" i="2"/>
  <c r="I2156" i="2"/>
  <c r="I2157" i="2"/>
  <c r="I2158" i="2"/>
  <c r="I2159" i="2"/>
  <c r="I2168" i="2"/>
  <c r="I2169" i="2"/>
  <c r="I2170" i="2"/>
  <c r="I2171" i="2"/>
  <c r="I2172" i="2"/>
  <c r="I2173" i="2"/>
  <c r="I2174" i="2"/>
  <c r="I2175" i="2"/>
  <c r="I2176" i="2"/>
  <c r="I2177" i="2"/>
  <c r="I2178" i="2"/>
  <c r="I2192" i="2"/>
  <c r="I2193" i="2"/>
  <c r="I2194" i="2"/>
  <c r="I2199" i="2"/>
  <c r="I2200" i="2"/>
  <c r="I2201" i="2"/>
  <c r="I2202" i="2"/>
  <c r="I2203" i="2"/>
  <c r="I2204" i="2"/>
  <c r="I2205" i="2"/>
  <c r="I2206" i="2"/>
  <c r="I2207" i="2"/>
  <c r="I2208" i="2"/>
  <c r="I2209" i="2"/>
  <c r="I2210" i="2"/>
  <c r="I2211" i="2"/>
  <c r="I2212" i="2"/>
  <c r="I2213" i="2"/>
  <c r="I2214" i="2"/>
  <c r="I2215" i="2"/>
  <c r="I2216" i="2"/>
  <c r="I2217" i="2"/>
  <c r="I2218" i="2"/>
  <c r="I2219" i="2"/>
  <c r="I2220" i="2"/>
  <c r="I2221" i="2"/>
  <c r="I2245" i="2"/>
  <c r="I2246" i="2"/>
  <c r="I2247" i="2"/>
  <c r="I2248" i="2"/>
  <c r="I2249" i="2"/>
  <c r="I2250" i="2"/>
  <c r="I2251" i="2"/>
  <c r="I2252" i="2"/>
  <c r="I2253" i="2"/>
  <c r="I2254" i="2"/>
  <c r="I2255" i="2"/>
  <c r="I2256" i="2"/>
  <c r="I2257" i="2"/>
  <c r="I2258" i="2"/>
  <c r="I2259" i="2"/>
  <c r="I2260" i="2"/>
  <c r="I2261" i="2"/>
  <c r="I2262" i="2"/>
  <c r="I2263" i="2"/>
  <c r="I2264" i="2"/>
  <c r="I2321" i="2"/>
  <c r="I2322" i="2"/>
  <c r="I2323" i="2"/>
  <c r="I2324" i="2"/>
  <c r="I2325" i="2"/>
  <c r="I2326" i="2"/>
  <c r="I2327" i="2"/>
  <c r="I2328" i="2"/>
  <c r="I2329" i="2"/>
  <c r="I2330" i="2"/>
  <c r="I2331" i="2"/>
  <c r="I2332" i="2"/>
  <c r="I2334" i="2"/>
  <c r="I2335" i="2"/>
  <c r="I2337" i="2"/>
  <c r="I2338" i="2"/>
  <c r="I2339" i="2"/>
  <c r="I2340" i="2"/>
  <c r="I2341" i="2"/>
  <c r="I2342" i="2"/>
  <c r="I2343" i="2"/>
  <c r="I2344" i="2"/>
  <c r="I2345" i="2"/>
  <c r="I2346" i="2"/>
  <c r="I2347" i="2"/>
  <c r="I2348" i="2"/>
  <c r="I2349" i="2"/>
  <c r="I2350" i="2"/>
  <c r="I2351" i="2"/>
  <c r="I2352" i="2"/>
  <c r="I2353" i="2"/>
  <c r="I2361" i="2"/>
  <c r="I2362" i="2"/>
  <c r="I2363" i="2"/>
  <c r="I2364" i="2"/>
  <c r="I2365" i="2"/>
  <c r="I2366" i="2"/>
  <c r="I2367" i="2"/>
  <c r="I2370" i="2"/>
  <c r="I2374" i="2"/>
  <c r="I2375" i="2"/>
  <c r="I2376" i="2"/>
  <c r="I2377" i="2"/>
  <c r="I2378" i="2"/>
  <c r="I2379" i="2"/>
  <c r="I2380" i="2"/>
  <c r="I2381" i="2"/>
  <c r="I2386" i="2"/>
  <c r="I2387" i="2"/>
  <c r="I2388" i="2"/>
  <c r="I2389" i="2"/>
  <c r="I2390" i="2"/>
  <c r="I2391" i="2"/>
  <c r="I2392" i="2"/>
  <c r="I2393" i="2"/>
  <c r="I2394" i="2"/>
  <c r="I2395" i="2"/>
  <c r="I2396" i="2"/>
  <c r="I2397" i="2"/>
  <c r="I2398" i="2"/>
  <c r="I2399" i="2"/>
  <c r="I2400" i="2"/>
  <c r="I2401" i="2"/>
  <c r="I2402" i="2"/>
  <c r="I2403" i="2"/>
  <c r="I2404" i="2"/>
  <c r="I2406" i="2"/>
  <c r="I2407" i="2"/>
  <c r="I2408" i="2"/>
  <c r="I2409" i="2"/>
  <c r="I2410" i="2"/>
  <c r="I2411" i="2"/>
  <c r="I2414" i="2"/>
  <c r="I2419" i="2"/>
  <c r="I2420" i="2"/>
  <c r="I2421" i="2"/>
  <c r="I2422" i="2"/>
  <c r="I2423" i="2"/>
  <c r="I2424" i="2"/>
  <c r="I2425" i="2"/>
  <c r="I2426" i="2"/>
  <c r="I2427" i="2"/>
  <c r="I2428" i="2"/>
  <c r="I2430" i="2"/>
  <c r="I2433" i="2"/>
  <c r="I2434" i="2"/>
  <c r="I2436" i="2"/>
  <c r="I2437" i="2"/>
  <c r="I2438" i="2"/>
  <c r="I2439" i="2"/>
  <c r="I2440" i="2"/>
  <c r="I2441" i="2"/>
  <c r="I2442" i="2"/>
  <c r="I2443" i="2"/>
  <c r="I2444" i="2"/>
  <c r="I2445" i="2"/>
  <c r="I2446" i="2"/>
  <c r="I2447" i="2"/>
  <c r="I2448" i="2"/>
  <c r="I2449" i="2"/>
  <c r="I2450" i="2"/>
  <c r="I2451" i="2"/>
  <c r="I2452" i="2"/>
  <c r="I2453" i="2"/>
  <c r="I2454" i="2"/>
  <c r="I2455" i="2"/>
  <c r="I2466" i="2"/>
  <c r="I2467" i="2"/>
  <c r="I2468" i="2"/>
  <c r="I2483" i="2"/>
  <c r="I2484" i="2"/>
  <c r="I2485" i="2"/>
  <c r="I2486" i="2"/>
  <c r="I2487" i="2"/>
  <c r="I2488" i="2"/>
  <c r="I2489" i="2"/>
  <c r="I2490" i="2"/>
  <c r="I2491" i="2"/>
  <c r="I2492" i="2"/>
  <c r="I2493" i="2"/>
  <c r="I2494" i="2"/>
  <c r="I2495" i="2"/>
  <c r="I2496" i="2"/>
  <c r="I2497" i="2"/>
  <c r="I2498" i="2"/>
  <c r="I2499" i="2"/>
  <c r="I2500" i="2"/>
  <c r="I2503" i="2"/>
  <c r="I2504" i="2"/>
  <c r="I2506" i="2"/>
  <c r="I2508" i="2"/>
  <c r="I2510" i="2"/>
  <c r="I2512" i="2"/>
  <c r="I2515" i="2"/>
  <c r="I2517" i="2"/>
  <c r="I2518" i="2"/>
  <c r="I2521" i="2"/>
  <c r="I2522" i="2"/>
  <c r="I2523" i="2"/>
  <c r="I2524" i="2"/>
  <c r="I2525" i="2"/>
  <c r="I2526" i="2"/>
  <c r="I2527" i="2"/>
  <c r="I2528" i="2"/>
  <c r="I2529" i="2"/>
  <c r="I2530" i="2"/>
  <c r="I2531" i="2"/>
  <c r="I2532" i="2"/>
  <c r="I2533" i="2"/>
  <c r="I2534" i="2"/>
  <c r="I2535" i="2"/>
  <c r="I2536" i="2"/>
  <c r="I2537" i="2"/>
  <c r="I2538" i="2"/>
  <c r="I2539" i="2"/>
  <c r="I2540" i="2"/>
  <c r="I2541" i="2"/>
  <c r="I2544" i="2"/>
  <c r="I2545" i="2"/>
  <c r="I2546" i="2"/>
  <c r="I2547" i="2"/>
  <c r="I2548" i="2"/>
  <c r="I2549" i="2"/>
  <c r="I2550" i="2"/>
  <c r="I2551" i="2"/>
  <c r="I2552" i="2"/>
  <c r="I2553" i="2"/>
  <c r="I2554" i="2"/>
  <c r="I2555" i="2"/>
  <c r="I2556" i="2"/>
  <c r="I2557" i="2"/>
  <c r="I2558" i="2"/>
  <c r="I2559" i="2"/>
  <c r="I2560" i="2"/>
  <c r="I2561" i="2"/>
  <c r="I2562" i="2"/>
  <c r="I2563" i="2"/>
  <c r="I2564" i="2"/>
  <c r="I2565" i="2"/>
  <c r="I2566" i="2"/>
  <c r="I2567" i="2"/>
  <c r="I2568" i="2"/>
  <c r="I2569" i="2"/>
  <c r="I2571" i="2"/>
  <c r="I2572" i="2"/>
  <c r="I2573" i="2"/>
  <c r="I2576" i="2"/>
  <c r="I2577" i="2"/>
  <c r="I2578" i="2"/>
  <c r="I2579" i="2"/>
  <c r="I2580" i="2"/>
  <c r="I2581" i="2"/>
  <c r="I2582" i="2"/>
  <c r="I2583" i="2"/>
  <c r="I2584" i="2"/>
  <c r="I2585" i="2"/>
  <c r="I2586" i="2"/>
  <c r="I2587" i="2"/>
  <c r="I2588" i="2"/>
  <c r="I2589" i="2"/>
  <c r="I2590" i="2"/>
  <c r="I2591" i="2"/>
  <c r="I2592" i="2"/>
  <c r="I2593" i="2"/>
  <c r="I2594" i="2"/>
  <c r="I2595" i="2"/>
  <c r="I2596" i="2"/>
  <c r="I2597" i="2"/>
  <c r="I2598" i="2"/>
  <c r="I2599" i="2"/>
  <c r="I2600" i="2"/>
  <c r="I2601" i="2"/>
  <c r="I2602" i="2"/>
  <c r="I2603" i="2"/>
  <c r="I2604" i="2"/>
  <c r="I2606" i="2"/>
  <c r="I2611" i="2"/>
  <c r="I2613" i="2"/>
  <c r="I2614" i="2"/>
  <c r="I2615" i="2"/>
  <c r="I2616" i="2"/>
  <c r="I2618" i="2"/>
  <c r="I2619" i="2"/>
  <c r="I2620" i="2"/>
  <c r="I2621" i="2"/>
  <c r="I2622" i="2"/>
  <c r="I2631" i="2"/>
  <c r="I2632" i="2"/>
  <c r="I2633" i="2"/>
  <c r="I2637" i="2"/>
  <c r="I2638" i="2"/>
  <c r="I2639" i="2"/>
  <c r="I2640" i="2"/>
  <c r="I2641" i="2"/>
  <c r="I2642" i="2"/>
  <c r="I2643" i="2"/>
  <c r="I2644" i="2"/>
  <c r="I2645" i="2"/>
  <c r="I2646" i="2"/>
  <c r="I2647" i="2"/>
  <c r="I2653" i="2"/>
  <c r="I2654" i="2"/>
  <c r="I2655" i="2"/>
  <c r="I2656" i="2"/>
  <c r="I2657" i="2"/>
  <c r="I2658" i="2"/>
  <c r="I2659" i="2"/>
  <c r="I2660" i="2"/>
  <c r="I2661" i="2"/>
  <c r="I2662" i="2"/>
  <c r="I2663" i="2"/>
  <c r="I2664" i="2"/>
  <c r="I2665" i="2"/>
  <c r="I2666" i="2"/>
  <c r="I2667" i="2"/>
  <c r="I2670" i="2"/>
  <c r="I2671" i="2"/>
  <c r="I2672" i="2"/>
  <c r="I2673" i="2"/>
  <c r="I2674" i="2"/>
  <c r="I2675" i="2"/>
  <c r="I2676" i="2"/>
  <c r="I2677" i="2"/>
  <c r="I2678" i="2"/>
  <c r="I2679" i="2"/>
  <c r="I2682" i="2"/>
  <c r="I2683" i="2"/>
  <c r="I2684" i="2"/>
  <c r="I2685" i="2"/>
  <c r="I2686" i="2"/>
  <c r="I2687" i="2"/>
  <c r="I2688" i="2"/>
  <c r="I2689" i="2"/>
  <c r="I2690" i="2"/>
  <c r="I2691" i="2"/>
  <c r="I2692" i="2"/>
  <c r="I2693" i="2"/>
  <c r="I2694" i="2"/>
  <c r="I2695" i="2"/>
  <c r="I2696" i="2"/>
  <c r="I2698" i="2"/>
  <c r="I2705" i="2"/>
  <c r="I2707" i="2"/>
  <c r="I2699" i="2"/>
  <c r="I2709" i="2"/>
  <c r="I2710" i="2"/>
  <c r="I2711" i="2"/>
  <c r="I2712" i="2"/>
  <c r="I2713" i="2"/>
  <c r="I2714" i="2"/>
  <c r="I2715" i="2"/>
  <c r="I2716" i="2"/>
  <c r="I2717" i="2"/>
  <c r="I2721" i="2"/>
  <c r="I2722" i="2"/>
  <c r="I2723" i="2"/>
  <c r="I2724" i="2"/>
  <c r="I2725" i="2"/>
  <c r="I2726" i="2"/>
  <c r="I2727" i="2"/>
  <c r="I2728" i="2"/>
  <c r="I2729" i="2"/>
  <c r="I2730" i="2"/>
  <c r="I2731" i="2"/>
  <c r="I2732" i="2"/>
  <c r="I2733" i="2"/>
  <c r="I2734" i="2"/>
  <c r="I2735" i="2"/>
  <c r="I2736" i="2"/>
  <c r="I2738" i="2"/>
  <c r="I2767" i="2"/>
  <c r="I2768" i="2"/>
  <c r="I2769" i="2"/>
  <c r="I2770" i="2"/>
  <c r="I2771" i="2"/>
  <c r="I2772" i="2"/>
  <c r="I2773" i="2"/>
  <c r="I2774" i="2"/>
  <c r="I2775" i="2"/>
  <c r="I2776" i="2"/>
  <c r="I2777" i="2"/>
  <c r="I2778" i="2"/>
  <c r="I2779" i="2"/>
  <c r="I2780" i="2"/>
  <c r="I2795" i="2"/>
  <c r="I2796" i="2"/>
  <c r="I2801" i="2"/>
  <c r="I2803" i="2"/>
  <c r="I2804" i="2"/>
  <c r="I2805" i="2"/>
  <c r="I2806" i="2"/>
  <c r="I2807" i="2"/>
  <c r="I2808" i="2"/>
  <c r="I2809" i="2"/>
  <c r="I2810" i="2"/>
  <c r="I2811" i="2"/>
  <c r="I2812" i="2"/>
  <c r="I2813" i="2"/>
  <c r="I2814" i="2"/>
  <c r="I2815" i="2"/>
  <c r="I2816" i="2"/>
  <c r="I2817" i="2"/>
  <c r="I2818" i="2"/>
  <c r="I2838" i="2"/>
  <c r="I2839" i="2"/>
  <c r="I2840" i="2"/>
  <c r="I2841" i="2"/>
  <c r="I2842" i="2"/>
  <c r="I2844" i="2"/>
  <c r="I2845" i="2"/>
  <c r="I2846" i="2"/>
  <c r="I2847" i="2"/>
  <c r="I2849" i="2"/>
  <c r="I2851" i="2"/>
  <c r="I2852" i="2"/>
  <c r="I2853" i="2"/>
  <c r="I2854" i="2"/>
  <c r="I2855" i="2"/>
  <c r="I2865" i="2"/>
  <c r="I2866" i="2"/>
  <c r="I2867" i="2"/>
  <c r="I2871" i="2"/>
  <c r="I2872" i="2"/>
  <c r="I2877" i="2"/>
  <c r="I2878" i="2"/>
  <c r="I2879" i="2"/>
  <c r="I2880" i="2"/>
  <c r="I2881" i="2"/>
  <c r="I2882" i="2"/>
  <c r="I2883" i="2"/>
  <c r="I2884" i="2"/>
  <c r="I2885" i="2"/>
  <c r="I2886" i="2"/>
  <c r="I2896" i="2"/>
  <c r="I2897" i="2"/>
  <c r="I2898" i="2"/>
  <c r="I2899" i="2"/>
  <c r="I2900" i="2"/>
  <c r="I2901" i="2"/>
  <c r="I2902" i="2"/>
  <c r="I2903" i="2"/>
  <c r="I2904" i="2"/>
  <c r="I2907" i="2"/>
  <c r="I2910" i="2"/>
  <c r="I2911" i="2"/>
  <c r="I2912" i="2"/>
  <c r="I2913" i="2"/>
  <c r="I2914" i="2"/>
  <c r="I2917" i="2"/>
  <c r="I2918" i="2"/>
  <c r="I2919" i="2"/>
  <c r="I2920" i="2"/>
  <c r="I2921" i="2"/>
  <c r="I2922" i="2"/>
  <c r="I2923" i="2"/>
  <c r="I2924" i="2"/>
  <c r="I2925" i="2"/>
  <c r="I2926" i="2"/>
  <c r="I2927" i="2"/>
  <c r="I2928" i="2"/>
  <c r="I2929" i="2"/>
  <c r="I2934" i="2"/>
  <c r="I2935" i="2"/>
  <c r="I2937" i="2"/>
  <c r="I2939" i="2"/>
  <c r="I2940" i="2"/>
  <c r="I2941" i="2"/>
  <c r="I2943" i="2"/>
  <c r="I2944" i="2"/>
  <c r="I2945" i="2"/>
  <c r="I2946" i="2"/>
  <c r="I2947" i="2"/>
  <c r="I2948" i="2"/>
  <c r="I2949" i="2"/>
  <c r="I2956" i="2"/>
  <c r="I2957" i="2"/>
  <c r="I2958" i="2"/>
  <c r="I2959" i="2"/>
  <c r="I2960" i="2"/>
  <c r="I2961" i="2"/>
  <c r="I2962" i="2"/>
  <c r="I2963" i="2"/>
  <c r="I2964" i="2"/>
  <c r="I2965" i="2"/>
  <c r="I2966" i="2"/>
  <c r="I2989" i="2"/>
  <c r="I2990" i="2"/>
  <c r="I2991" i="2"/>
  <c r="I2992" i="2"/>
  <c r="I2993" i="2"/>
  <c r="I2994" i="2"/>
  <c r="I2995" i="2"/>
  <c r="I2998" i="2"/>
  <c r="I2999" i="2"/>
  <c r="I3000" i="2"/>
  <c r="I3001" i="2"/>
  <c r="I3002" i="2"/>
  <c r="I3013" i="2"/>
  <c r="I3014" i="2"/>
  <c r="I3018" i="2"/>
  <c r="I3019" i="2"/>
  <c r="I3020" i="2"/>
  <c r="I3021" i="2"/>
  <c r="I3022" i="2"/>
  <c r="I3023" i="2"/>
  <c r="I3024" i="2"/>
  <c r="I3025" i="2"/>
  <c r="I3026" i="2"/>
  <c r="I3027" i="2"/>
  <c r="I3028" i="2"/>
  <c r="I3029" i="2"/>
  <c r="I3030" i="2"/>
  <c r="I3031" i="2"/>
  <c r="I3032" i="2"/>
  <c r="I3033" i="2"/>
  <c r="I3034" i="2"/>
  <c r="I3035" i="2"/>
  <c r="I3036" i="2"/>
  <c r="I3037" i="2"/>
  <c r="I3038" i="2"/>
  <c r="I3039" i="2"/>
  <c r="I3040" i="2"/>
  <c r="I3041" i="2"/>
  <c r="I3042" i="2"/>
  <c r="I3043" i="2"/>
  <c r="I3044" i="2"/>
  <c r="I3045" i="2"/>
  <c r="I3046" i="2"/>
  <c r="I3047" i="2"/>
  <c r="I3048" i="2"/>
  <c r="I3049" i="2"/>
  <c r="I3050" i="2"/>
  <c r="I3051" i="2"/>
  <c r="I3052" i="2"/>
  <c r="I3053" i="2"/>
  <c r="I3054" i="2"/>
  <c r="I3055" i="2"/>
  <c r="I3056" i="2"/>
  <c r="I3057" i="2"/>
  <c r="I3059" i="2"/>
  <c r="I3060" i="2"/>
  <c r="I3061" i="2"/>
  <c r="I3062" i="2"/>
  <c r="I3064" i="2"/>
  <c r="I3065" i="2"/>
  <c r="I3066" i="2"/>
  <c r="I3067" i="2"/>
  <c r="I3068" i="2"/>
  <c r="I3069" i="2"/>
  <c r="I3070" i="2"/>
  <c r="I3071" i="2"/>
  <c r="I3072" i="2"/>
  <c r="I3073" i="2"/>
  <c r="I3074" i="2"/>
  <c r="I3075" i="2"/>
  <c r="I3078" i="2"/>
  <c r="I3079" i="2"/>
  <c r="I3080" i="2"/>
  <c r="I3081" i="2"/>
  <c r="I3082" i="2"/>
  <c r="I3083" i="2"/>
  <c r="I3084" i="2"/>
  <c r="I3085" i="2"/>
  <c r="I3086" i="2"/>
  <c r="I3087" i="2"/>
  <c r="I3088" i="2"/>
  <c r="I3089" i="2"/>
  <c r="I3090" i="2"/>
  <c r="I3091" i="2"/>
  <c r="I3093" i="2"/>
  <c r="I3094" i="2"/>
  <c r="I3099" i="2"/>
  <c r="I3100" i="2"/>
  <c r="I3101" i="2"/>
  <c r="I3102" i="2"/>
  <c r="I3103" i="2"/>
  <c r="I3104" i="2"/>
  <c r="I3105" i="2"/>
  <c r="I3106" i="2"/>
  <c r="I3107" i="2"/>
  <c r="I3108" i="2"/>
  <c r="I3109" i="2"/>
  <c r="I3110" i="2"/>
  <c r="I3111" i="2"/>
  <c r="I3112" i="2"/>
  <c r="I3113" i="2"/>
  <c r="I3114" i="2"/>
  <c r="I3115" i="2"/>
  <c r="I3116" i="2"/>
  <c r="I3117" i="2"/>
  <c r="I3118" i="2"/>
  <c r="I3119" i="2"/>
  <c r="I3120" i="2"/>
  <c r="I3121" i="2"/>
  <c r="I3122" i="2"/>
  <c r="I3125" i="2"/>
  <c r="I3143" i="2"/>
  <c r="I3144" i="2"/>
  <c r="I3145" i="2"/>
  <c r="I3146" i="2"/>
  <c r="I3147" i="2"/>
  <c r="I3148" i="2"/>
  <c r="I3149" i="2"/>
  <c r="I3151" i="2"/>
  <c r="I3152" i="2"/>
  <c r="I3153" i="2"/>
  <c r="I3154" i="2"/>
  <c r="I3155" i="2"/>
  <c r="I3156" i="2"/>
  <c r="I3157" i="2"/>
  <c r="I3158" i="2"/>
  <c r="I3159" i="2"/>
  <c r="I3163" i="2"/>
  <c r="I3164" i="2"/>
  <c r="I3165" i="2"/>
  <c r="I3166" i="2"/>
  <c r="I3168" i="2"/>
  <c r="I3169" i="2"/>
  <c r="I3170" i="2"/>
  <c r="I3171" i="2"/>
  <c r="I3172" i="2"/>
  <c r="I3173" i="2"/>
  <c r="I3174" i="2"/>
  <c r="I3175" i="2"/>
  <c r="I3176" i="2"/>
  <c r="I3177" i="2"/>
  <c r="I3178" i="2"/>
  <c r="I3179" i="2"/>
  <c r="I3180" i="2"/>
  <c r="I3181" i="2"/>
  <c r="I3182" i="2"/>
  <c r="I3183" i="2"/>
  <c r="I3184" i="2"/>
  <c r="I3185" i="2"/>
  <c r="I3186" i="2"/>
  <c r="I3187" i="2"/>
  <c r="I3188" i="2"/>
  <c r="I3189" i="2"/>
  <c r="I3190" i="2"/>
  <c r="I3191" i="2"/>
  <c r="I3194" i="2"/>
  <c r="I3195" i="2"/>
  <c r="I3196" i="2"/>
  <c r="I3197" i="2"/>
  <c r="I3198" i="2"/>
  <c r="I3199" i="2"/>
  <c r="I3200" i="2"/>
  <c r="I3201" i="2"/>
  <c r="I3203" i="2"/>
  <c r="I3204" i="2"/>
  <c r="I3205" i="2"/>
  <c r="I3206" i="2"/>
  <c r="I3207" i="2"/>
  <c r="I3208" i="2"/>
  <c r="I3209" i="2"/>
  <c r="I3210" i="2"/>
  <c r="I3211" i="2"/>
  <c r="I3212" i="2"/>
  <c r="I3213" i="2"/>
  <c r="I3214" i="2"/>
  <c r="I3215" i="2"/>
  <c r="I3309" i="2"/>
  <c r="I15" i="2"/>
  <c r="I19" i="2"/>
  <c r="I20" i="2"/>
  <c r="I21" i="2"/>
  <c r="I22" i="2"/>
  <c r="I23" i="2"/>
  <c r="I24" i="2"/>
  <c r="I25" i="2"/>
  <c r="I26" i="2"/>
  <c r="I27" i="2"/>
  <c r="I28" i="2"/>
  <c r="I30" i="2"/>
  <c r="I31" i="2"/>
  <c r="I32" i="2"/>
  <c r="I33" i="2"/>
  <c r="I34" i="2"/>
  <c r="I14" i="2"/>
  <c r="K12" i="2"/>
  <c r="K13" i="2"/>
  <c r="K14" i="2"/>
  <c r="K11" i="2"/>
  <c r="L10" i="2"/>
  <c r="K10" i="2"/>
  <c r="M2788" i="2"/>
  <c r="M2789" i="2" s="1"/>
  <c r="M2790" i="2" s="1"/>
  <c r="M2791" i="2" s="1"/>
  <c r="M2792" i="2" s="1"/>
  <c r="M2793" i="2" s="1"/>
  <c r="M1792" i="2" l="1"/>
  <c r="M1793" i="2" s="1"/>
  <c r="M1794" i="2" s="1"/>
  <c r="M1795" i="2" s="1"/>
  <c r="M1790" i="2"/>
  <c r="M1697" i="2"/>
  <c r="M1700" i="2" s="1"/>
  <c r="M1701" i="2" s="1"/>
  <c r="M1702" i="2" s="1"/>
  <c r="M1703" i="2" s="1"/>
  <c r="M1699" i="2"/>
  <c r="M452" i="2"/>
  <c r="M453" i="2" s="1"/>
  <c r="M454" i="2" s="1"/>
  <c r="M455" i="2" s="1"/>
  <c r="M456" i="2" s="1"/>
  <c r="M457" i="2" s="1"/>
  <c r="M458" i="2" s="1"/>
  <c r="M459" i="2" s="1"/>
  <c r="M460" i="2" s="1"/>
  <c r="M461" i="2" s="1"/>
  <c r="M462" i="2" s="1"/>
  <c r="M463" i="2" s="1"/>
  <c r="M464" i="2" s="1"/>
  <c r="M451" i="2"/>
  <c r="M953" i="2"/>
  <c r="M2652" i="2"/>
  <c r="M2653" i="2"/>
  <c r="M2654" i="2" s="1"/>
  <c r="M2655" i="2" s="1"/>
  <c r="M2656" i="2" s="1"/>
  <c r="M2657" i="2" s="1"/>
  <c r="M2658" i="2" s="1"/>
  <c r="M2659" i="2" s="1"/>
  <c r="M2660" i="2" s="1"/>
  <c r="M2661" i="2" s="1"/>
  <c r="M2662" i="2" s="1"/>
  <c r="M598" i="2"/>
  <c r="M599" i="2"/>
  <c r="M600" i="2" s="1"/>
  <c r="M465" i="2" l="1"/>
  <c r="M467" i="2"/>
  <c r="M468" i="2" s="1"/>
  <c r="M46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viinapuu</author>
    <author>valler</author>
    <author>Anne Altermann</author>
    <author>ruusmann</author>
    <author>kibur</author>
    <author>altermann1</author>
    <author>Anne A.</author>
    <author>kriesenthal</author>
    <author>Inga-Moonika Zgudadze</author>
    <author>Krista Kibur</author>
    <author>Kaidi Oja</author>
    <author>Anne Viinapuu</author>
    <author>Robert Kriesenthal</author>
    <author>Monika Pertel</author>
    <author>roosioja</author>
    <author>englas</author>
    <author>Maarja Valler</author>
    <author>tc={C88B625F-277D-4122-B56E-C65104C5307F}</author>
    <author>Kristi Urmann</author>
    <author>treimann</author>
    <author>keres</author>
    <author>spulge</author>
    <author>tc={662B4872-1137-4C5D-B2AB-91A5F7E7F7A7}</author>
    <author>tc={D5729C25-83B9-4F11-9FD2-CF6601C512B3}</author>
  </authors>
  <commentList>
    <comment ref="A15" authorId="0" shapeId="0" xr:uid="{00000000-0006-0000-0000-000001000000}">
      <text>
        <r>
          <rPr>
            <b/>
            <sz val="9"/>
            <color indexed="81"/>
            <rFont val="Tahoma"/>
            <family val="2"/>
            <charset val="186"/>
          </rPr>
          <t>viinapuu:</t>
        </r>
        <r>
          <rPr>
            <sz val="9"/>
            <color indexed="81"/>
            <rFont val="Tahoma"/>
            <family val="2"/>
            <charset val="186"/>
          </rPr>
          <t xml:space="preserve">
tehtud 02.12.09</t>
        </r>
      </text>
    </comment>
    <comment ref="A17" authorId="0" shapeId="0" xr:uid="{00000000-0006-0000-0000-000002000000}">
      <text>
        <r>
          <rPr>
            <b/>
            <sz val="9"/>
            <color indexed="81"/>
            <rFont val="Tahoma"/>
            <family val="2"/>
            <charset val="186"/>
          </rPr>
          <t>viinapuu:</t>
        </r>
        <r>
          <rPr>
            <sz val="9"/>
            <color indexed="81"/>
            <rFont val="Tahoma"/>
            <family val="2"/>
            <charset val="186"/>
          </rPr>
          <t xml:space="preserve">
Tehtud 02.12.09</t>
        </r>
      </text>
    </comment>
    <comment ref="B66" authorId="1" shapeId="0" xr:uid="{00000000-0006-0000-0000-000003000000}">
      <text>
        <r>
          <rPr>
            <b/>
            <sz val="8"/>
            <color indexed="81"/>
            <rFont val="Tahoma"/>
            <family val="2"/>
            <charset val="186"/>
          </rPr>
          <t>valler:</t>
        </r>
        <r>
          <rPr>
            <sz val="8"/>
            <color indexed="81"/>
            <rFont val="Tahoma"/>
            <family val="2"/>
            <charset val="186"/>
          </rPr>
          <t xml:space="preserve">
tehtud 05.12.08</t>
        </r>
      </text>
    </comment>
    <comment ref="B67" authorId="1" shapeId="0" xr:uid="{00000000-0006-0000-0000-000004000000}">
      <text>
        <r>
          <rPr>
            <b/>
            <sz val="8"/>
            <color indexed="81"/>
            <rFont val="Tahoma"/>
            <family val="2"/>
            <charset val="186"/>
          </rPr>
          <t>valler:</t>
        </r>
        <r>
          <rPr>
            <sz val="8"/>
            <color indexed="81"/>
            <rFont val="Tahoma"/>
            <family val="2"/>
            <charset val="186"/>
          </rPr>
          <t xml:space="preserve">
tehtud 07.11.08</t>
        </r>
      </text>
    </comment>
    <comment ref="D85" authorId="2" shapeId="0" xr:uid="{4963C224-3D4D-4C8A-92D8-BC41C3F80D95}">
      <text>
        <r>
          <rPr>
            <b/>
            <sz val="9"/>
            <color indexed="81"/>
            <rFont val="Tahoma"/>
            <family val="2"/>
            <charset val="186"/>
          </rPr>
          <t>Anne Altermann:</t>
        </r>
        <r>
          <rPr>
            <sz val="9"/>
            <color indexed="81"/>
            <rFont val="Tahoma"/>
            <family val="2"/>
            <charset val="186"/>
          </rPr>
          <t xml:space="preserve">
uus trahviliik al. 01.07.2022,  mis tuleneb samuti liiklusseadusest. Trahvid määratakse valla- või linnavalitsuse paigaldatud automaatse liiklusjärelevalve süsteemi (kaamerate) abil tuvastatud liiklusalase õigusrikkumise eest. Hetkel Tallinnas Kristiine ristmik ja Reidi tee kaamerad</t>
        </r>
      </text>
    </comment>
    <comment ref="B112" authorId="1" shapeId="0" xr:uid="{00000000-0006-0000-0000-000005000000}">
      <text>
        <r>
          <rPr>
            <b/>
            <sz val="8"/>
            <color indexed="81"/>
            <rFont val="Tahoma"/>
            <family val="2"/>
            <charset val="186"/>
          </rPr>
          <t>valler:</t>
        </r>
        <r>
          <rPr>
            <sz val="8"/>
            <color indexed="81"/>
            <rFont val="Tahoma"/>
            <family val="2"/>
            <charset val="186"/>
          </rPr>
          <t xml:space="preserve">
lisatud 15.04.09</t>
        </r>
      </text>
    </comment>
    <comment ref="A129" authorId="1" shapeId="0" xr:uid="{00000000-0006-0000-0000-000006000000}">
      <text>
        <r>
          <rPr>
            <b/>
            <sz val="8"/>
            <color indexed="81"/>
            <rFont val="Tahoma"/>
            <family val="2"/>
            <charset val="186"/>
          </rPr>
          <t>valler:</t>
        </r>
        <r>
          <rPr>
            <sz val="8"/>
            <color indexed="81"/>
            <rFont val="Tahoma"/>
            <family val="2"/>
            <charset val="186"/>
          </rPr>
          <t xml:space="preserve">
tehtud 13.01.09</t>
        </r>
      </text>
    </comment>
    <comment ref="A132" authorId="1" shapeId="0" xr:uid="{00000000-0006-0000-0000-000007000000}">
      <text>
        <r>
          <rPr>
            <b/>
            <sz val="8"/>
            <color indexed="81"/>
            <rFont val="Tahoma"/>
            <family val="2"/>
            <charset val="186"/>
          </rPr>
          <t>valler:</t>
        </r>
        <r>
          <rPr>
            <sz val="8"/>
            <color indexed="81"/>
            <rFont val="Tahoma"/>
            <family val="2"/>
            <charset val="186"/>
          </rPr>
          <t xml:space="preserve">
tehtud 13.01.09</t>
        </r>
      </text>
    </comment>
    <comment ref="B135" authorId="2" shapeId="0" xr:uid="{00000000-0006-0000-0000-000008000000}">
      <text>
        <r>
          <rPr>
            <b/>
            <sz val="9"/>
            <color indexed="81"/>
            <rFont val="Tahoma"/>
            <family val="2"/>
            <charset val="186"/>
          </rPr>
          <t>Anne Altermann:</t>
        </r>
        <r>
          <rPr>
            <sz val="9"/>
            <color indexed="81"/>
            <rFont val="Tahoma"/>
            <family val="2"/>
            <charset val="186"/>
          </rPr>
          <t xml:space="preserve">
tehtud 16.09.2020</t>
        </r>
      </text>
    </comment>
    <comment ref="D135" authorId="2" shapeId="0" xr:uid="{00000000-0006-0000-0000-000009000000}">
      <text>
        <r>
          <rPr>
            <b/>
            <sz val="9"/>
            <color indexed="81"/>
            <rFont val="Tahoma"/>
            <family val="2"/>
            <charset val="186"/>
          </rPr>
          <t>Anne Altermann:</t>
        </r>
        <r>
          <rPr>
            <sz val="9"/>
            <color indexed="81"/>
            <rFont val="Tahoma"/>
            <family val="2"/>
            <charset val="186"/>
          </rPr>
          <t xml:space="preserve">
Keskraamatukogu raamatute müük</t>
        </r>
      </text>
    </comment>
    <comment ref="B138" authorId="1" shapeId="0" xr:uid="{00000000-0006-0000-0000-00000A000000}">
      <text>
        <r>
          <rPr>
            <b/>
            <sz val="9"/>
            <color indexed="81"/>
            <rFont val="Tahoma"/>
            <family val="2"/>
            <charset val="186"/>
          </rPr>
          <t>valler:</t>
        </r>
        <r>
          <rPr>
            <sz val="9"/>
            <color indexed="81"/>
            <rFont val="Tahoma"/>
            <family val="2"/>
            <charset val="186"/>
          </rPr>
          <t xml:space="preserve">
alates 2013. a</t>
        </r>
      </text>
    </comment>
    <comment ref="B144" authorId="1" shapeId="0" xr:uid="{00000000-0006-0000-0000-00000B000000}">
      <text>
        <r>
          <rPr>
            <b/>
            <sz val="8"/>
            <color indexed="81"/>
            <rFont val="Tahoma"/>
            <family val="2"/>
            <charset val="186"/>
          </rPr>
          <t>valler:</t>
        </r>
        <r>
          <rPr>
            <sz val="8"/>
            <color indexed="81"/>
            <rFont val="Tahoma"/>
            <family val="2"/>
            <charset val="186"/>
          </rPr>
          <t xml:space="preserve">
tehtud 06.041.09</t>
        </r>
      </text>
    </comment>
    <comment ref="B146" authorId="1" shapeId="0" xr:uid="{00000000-0006-0000-0000-00000C000000}">
      <text>
        <r>
          <rPr>
            <b/>
            <sz val="8"/>
            <color indexed="81"/>
            <rFont val="Tahoma"/>
            <family val="2"/>
            <charset val="186"/>
          </rPr>
          <t>valler:</t>
        </r>
        <r>
          <rPr>
            <sz val="8"/>
            <color indexed="81"/>
            <rFont val="Tahoma"/>
            <family val="2"/>
            <charset val="186"/>
          </rPr>
          <t xml:space="preserve">
16.09.10</t>
        </r>
      </text>
    </comment>
    <comment ref="B148" authorId="3" shapeId="0" xr:uid="{00000000-0006-0000-0000-00000D000000}">
      <text>
        <r>
          <rPr>
            <b/>
            <sz val="8"/>
            <color indexed="81"/>
            <rFont val="Tahoma"/>
            <family val="2"/>
            <charset val="186"/>
          </rPr>
          <t>ruusmann:</t>
        </r>
        <r>
          <rPr>
            <sz val="8"/>
            <color indexed="81"/>
            <rFont val="Tahoma"/>
            <family val="2"/>
            <charset val="186"/>
          </rPr>
          <t xml:space="preserve">
tehtud 30.03.2009</t>
        </r>
      </text>
    </comment>
    <comment ref="B167" authorId="1" shapeId="0" xr:uid="{00000000-0006-0000-0000-00000E000000}">
      <text>
        <r>
          <rPr>
            <b/>
            <sz val="9"/>
            <color indexed="81"/>
            <rFont val="Tahoma"/>
            <family val="2"/>
            <charset val="186"/>
          </rPr>
          <t>valler:</t>
        </r>
        <r>
          <rPr>
            <sz val="9"/>
            <color indexed="81"/>
            <rFont val="Tahoma"/>
            <family val="2"/>
            <charset val="186"/>
          </rPr>
          <t xml:space="preserve">
Kuni 31.12.2014</t>
        </r>
      </text>
    </comment>
    <comment ref="B184" authorId="1" shapeId="0" xr:uid="{00000000-0006-0000-0000-00000F000000}">
      <text>
        <r>
          <rPr>
            <b/>
            <sz val="8"/>
            <color indexed="81"/>
            <rFont val="Tahoma"/>
            <family val="2"/>
            <charset val="186"/>
          </rPr>
          <t>valler:</t>
        </r>
        <r>
          <rPr>
            <sz val="8"/>
            <color indexed="81"/>
            <rFont val="Tahoma"/>
            <family val="2"/>
            <charset val="186"/>
          </rPr>
          <t xml:space="preserve">
tehtud 08.12.08</t>
        </r>
      </text>
    </comment>
    <comment ref="B185" authorId="2" shapeId="0" xr:uid="{00000000-0006-0000-0000-000010000000}">
      <text>
        <r>
          <rPr>
            <b/>
            <sz val="9"/>
            <color indexed="81"/>
            <rFont val="Tahoma"/>
            <family val="2"/>
            <charset val="186"/>
          </rPr>
          <t>Anne Altermann:</t>
        </r>
        <r>
          <rPr>
            <sz val="9"/>
            <color indexed="81"/>
            <rFont val="Tahoma"/>
            <family val="2"/>
            <charset val="186"/>
          </rPr>
          <t xml:space="preserve">
tehtud 31.07.2019</t>
        </r>
      </text>
    </comment>
    <comment ref="D185" authorId="2" shapeId="0" xr:uid="{00000000-0006-0000-0000-000011000000}">
      <text>
        <r>
          <rPr>
            <b/>
            <sz val="9"/>
            <color indexed="81"/>
            <rFont val="Tahoma"/>
            <family val="2"/>
            <charset val="186"/>
          </rPr>
          <t>Anne Altermann:</t>
        </r>
        <r>
          <rPr>
            <sz val="9"/>
            <color indexed="81"/>
            <rFont val="Tahoma"/>
            <family val="2"/>
            <charset val="186"/>
          </rPr>
          <t xml:space="preserve">
Film "Tenet"</t>
        </r>
      </text>
    </comment>
    <comment ref="A191" authorId="4" shapeId="0" xr:uid="{00000000-0006-0000-0000-000012000000}">
      <text>
        <r>
          <rPr>
            <b/>
            <sz val="8"/>
            <color indexed="81"/>
            <rFont val="Tahoma"/>
            <family val="2"/>
            <charset val="186"/>
          </rPr>
          <t>kibur:</t>
        </r>
        <r>
          <rPr>
            <sz val="8"/>
            <color indexed="81"/>
            <rFont val="Tahoma"/>
            <family val="2"/>
            <charset val="186"/>
          </rPr>
          <t xml:space="preserve">
kooskõlas Tiiduga
tehtud 02.10.08</t>
        </r>
      </text>
    </comment>
    <comment ref="B192" authorId="4" shapeId="0" xr:uid="{00000000-0006-0000-0000-000013000000}">
      <text>
        <r>
          <rPr>
            <b/>
            <sz val="8"/>
            <color indexed="81"/>
            <rFont val="Tahoma"/>
            <family val="2"/>
            <charset val="186"/>
          </rPr>
          <t>kibur:</t>
        </r>
        <r>
          <rPr>
            <sz val="8"/>
            <color indexed="81"/>
            <rFont val="Tahoma"/>
            <family val="2"/>
            <charset val="186"/>
          </rPr>
          <t xml:space="preserve">
kooskõlas Tiiduga
tehtud 02.10.08</t>
        </r>
      </text>
    </comment>
    <comment ref="C206" authorId="3" shapeId="0" xr:uid="{00000000-0006-0000-0000-000014000000}">
      <text>
        <r>
          <rPr>
            <b/>
            <sz val="8"/>
            <color indexed="81"/>
            <rFont val="Tahoma"/>
            <family val="2"/>
            <charset val="186"/>
          </rPr>
          <t>ruusmann:</t>
        </r>
        <r>
          <rPr>
            <sz val="8"/>
            <color indexed="81"/>
            <rFont val="Tahoma"/>
            <family val="2"/>
            <charset val="186"/>
          </rPr>
          <t xml:space="preserve">
tehtud 09.02.2009</t>
        </r>
      </text>
    </comment>
    <comment ref="C208" authorId="3" shapeId="0" xr:uid="{00000000-0006-0000-0000-000015000000}">
      <text>
        <r>
          <rPr>
            <b/>
            <sz val="8"/>
            <color indexed="81"/>
            <rFont val="Tahoma"/>
            <family val="2"/>
            <charset val="186"/>
          </rPr>
          <t>ruusmann:</t>
        </r>
        <r>
          <rPr>
            <sz val="8"/>
            <color indexed="81"/>
            <rFont val="Tahoma"/>
            <family val="2"/>
            <charset val="186"/>
          </rPr>
          <t xml:space="preserve">
tehtud 09.02.2009</t>
        </r>
      </text>
    </comment>
    <comment ref="C209" authorId="3" shapeId="0" xr:uid="{00000000-0006-0000-0000-000016000000}">
      <text>
        <r>
          <rPr>
            <b/>
            <sz val="8"/>
            <color indexed="81"/>
            <rFont val="Tahoma"/>
            <family val="2"/>
            <charset val="186"/>
          </rPr>
          <t>ruusmann:</t>
        </r>
        <r>
          <rPr>
            <sz val="8"/>
            <color indexed="81"/>
            <rFont val="Tahoma"/>
            <family val="2"/>
            <charset val="186"/>
          </rPr>
          <t xml:space="preserve">
tehtud 09.02.2009</t>
        </r>
      </text>
    </comment>
    <comment ref="C219" authorId="2" shapeId="0" xr:uid="{00000000-0006-0000-0000-000017000000}">
      <text>
        <r>
          <rPr>
            <b/>
            <sz val="9"/>
            <color indexed="81"/>
            <rFont val="Tahoma"/>
            <family val="2"/>
            <charset val="186"/>
          </rPr>
          <t>Anne Altermann:</t>
        </r>
        <r>
          <rPr>
            <sz val="9"/>
            <color indexed="81"/>
            <rFont val="Tahoma"/>
            <family val="2"/>
            <charset val="186"/>
          </rPr>
          <t xml:space="preserve">
tehtud 10.01.2017</t>
        </r>
      </text>
    </comment>
    <comment ref="E219" authorId="2" shapeId="0" xr:uid="{00000000-0006-0000-0000-000018000000}">
      <text>
        <r>
          <rPr>
            <sz val="9"/>
            <color indexed="81"/>
            <rFont val="Tahoma"/>
            <family val="2"/>
            <charset val="186"/>
          </rPr>
          <t>HK Kullo, Kanutiaia HK, MLLM, Nõmme NM, Kopli NM, Tondiraba HK</t>
        </r>
      </text>
    </comment>
    <comment ref="E220" authorId="2" shapeId="0" xr:uid="{00000000-0006-0000-0000-000019000000}">
      <text>
        <r>
          <rPr>
            <b/>
            <sz val="9"/>
            <color indexed="81"/>
            <rFont val="Tahoma"/>
            <family val="2"/>
            <charset val="186"/>
          </rPr>
          <t>Anne Altermann:</t>
        </r>
        <r>
          <rPr>
            <sz val="9"/>
            <color indexed="81"/>
            <rFont val="Tahoma"/>
            <family val="2"/>
            <charset val="186"/>
          </rPr>
          <t xml:space="preserve">
siin kajastatavad lühiajalised huvikursuste tasud ei lähe INF14 aruandesse</t>
        </r>
      </text>
    </comment>
    <comment ref="C221" authorId="2" shapeId="0" xr:uid="{00000000-0006-0000-0000-00001A000000}">
      <text>
        <r>
          <rPr>
            <b/>
            <sz val="9"/>
            <color indexed="81"/>
            <rFont val="Tahoma"/>
            <family val="2"/>
            <charset val="186"/>
          </rPr>
          <t>Anne Altermann:</t>
        </r>
        <r>
          <rPr>
            <sz val="9"/>
            <color indexed="81"/>
            <rFont val="Tahoma"/>
            <family val="2"/>
            <charset val="186"/>
          </rPr>
          <t xml:space="preserve">
tehtud 10.01.2017</t>
        </r>
      </text>
    </comment>
    <comment ref="B227" authorId="2" shapeId="0" xr:uid="{00000000-0006-0000-0000-00001B00000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9" authorId="5" shapeId="0" xr:uid="{00000000-0006-0000-0000-00001C00000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30" authorId="2" shapeId="0" xr:uid="{00000000-0006-0000-0000-00001D000000}">
      <text>
        <r>
          <rPr>
            <b/>
            <sz val="9"/>
            <color indexed="81"/>
            <rFont val="Tahoma"/>
            <family val="2"/>
            <charset val="186"/>
          </rPr>
          <t>Anne Altermann:</t>
        </r>
        <r>
          <rPr>
            <sz val="9"/>
            <color indexed="81"/>
            <rFont val="Tahoma"/>
            <family val="2"/>
            <charset val="186"/>
          </rPr>
          <t xml:space="preserve">
tehtud 18.02.2016
Määruse vaates "teenused"</t>
        </r>
      </text>
    </comment>
    <comment ref="D230" authorId="2" shapeId="0" xr:uid="{00000000-0006-0000-0000-00001E00000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32" authorId="6" shapeId="0" xr:uid="{00000000-0006-0000-0000-00001F000000}">
      <text>
        <r>
          <rPr>
            <b/>
            <sz val="9"/>
            <color indexed="81"/>
            <rFont val="Tahoma"/>
            <family val="2"/>
            <charset val="186"/>
          </rPr>
          <t>Anne A.:</t>
        </r>
        <r>
          <rPr>
            <sz val="9"/>
            <color indexed="81"/>
            <rFont val="Tahoma"/>
            <family val="2"/>
            <charset val="186"/>
          </rPr>
          <t xml:space="preserve">
Suitsupääsupesa Lasteaed</t>
        </r>
      </text>
    </comment>
    <comment ref="C237" authorId="3" shapeId="0" xr:uid="{00000000-0006-0000-0000-000020000000}">
      <text>
        <r>
          <rPr>
            <b/>
            <sz val="8"/>
            <color indexed="81"/>
            <rFont val="Tahoma"/>
            <family val="2"/>
            <charset val="186"/>
          </rPr>
          <t>ruusmann:</t>
        </r>
        <r>
          <rPr>
            <sz val="8"/>
            <color indexed="81"/>
            <rFont val="Tahoma"/>
            <family val="2"/>
            <charset val="186"/>
          </rPr>
          <t xml:space="preserve">
tehtud 09.02.2009</t>
        </r>
      </text>
    </comment>
    <comment ref="C239" authorId="3" shapeId="0" xr:uid="{00000000-0006-0000-0000-000021000000}">
      <text>
        <r>
          <rPr>
            <b/>
            <sz val="8"/>
            <color indexed="81"/>
            <rFont val="Tahoma"/>
            <family val="2"/>
            <charset val="186"/>
          </rPr>
          <t>ruusmann:</t>
        </r>
        <r>
          <rPr>
            <sz val="8"/>
            <color indexed="81"/>
            <rFont val="Tahoma"/>
            <family val="2"/>
            <charset val="186"/>
          </rPr>
          <t xml:space="preserve">
tehtud 09.02.2008</t>
        </r>
      </text>
    </comment>
    <comment ref="C240" authorId="3" shapeId="0" xr:uid="{00000000-0006-0000-0000-000022000000}">
      <text>
        <r>
          <rPr>
            <b/>
            <sz val="8"/>
            <color indexed="81"/>
            <rFont val="Tahoma"/>
            <family val="2"/>
            <charset val="186"/>
          </rPr>
          <t>ruusmann:</t>
        </r>
        <r>
          <rPr>
            <sz val="8"/>
            <color indexed="81"/>
            <rFont val="Tahoma"/>
            <family val="2"/>
            <charset val="186"/>
          </rPr>
          <t xml:space="preserve">
tehtud 09.02.2009</t>
        </r>
      </text>
    </comment>
    <comment ref="E241" authorId="1" shapeId="0" xr:uid="{00000000-0006-0000-0000-000023000000}">
      <text>
        <r>
          <rPr>
            <b/>
            <sz val="8"/>
            <color indexed="81"/>
            <rFont val="Tahoma"/>
            <family val="2"/>
            <charset val="186"/>
          </rPr>
          <t>valler:</t>
        </r>
        <r>
          <rPr>
            <sz val="8"/>
            <color indexed="81"/>
            <rFont val="Tahoma"/>
            <family val="2"/>
            <charset val="186"/>
          </rPr>
          <t xml:space="preserve">
sh ringitasud</t>
        </r>
      </text>
    </comment>
    <comment ref="C243" authorId="2" shapeId="0" xr:uid="{00000000-0006-0000-0000-000024000000}">
      <text>
        <r>
          <rPr>
            <b/>
            <sz val="9"/>
            <color indexed="81"/>
            <rFont val="Tahoma"/>
            <family val="2"/>
            <charset val="186"/>
          </rPr>
          <t>Anne Altermann:</t>
        </r>
        <r>
          <rPr>
            <sz val="9"/>
            <color indexed="81"/>
            <rFont val="Tahoma"/>
            <family val="2"/>
            <charset val="186"/>
          </rPr>
          <t xml:space="preserve">
tehtud 19.02.2020</t>
        </r>
      </text>
    </comment>
    <comment ref="C244" authorId="2" shapeId="0" xr:uid="{00000000-0006-0000-0000-000025000000}">
      <text>
        <r>
          <rPr>
            <b/>
            <sz val="9"/>
            <color indexed="81"/>
            <rFont val="Tahoma"/>
            <family val="2"/>
            <charset val="186"/>
          </rPr>
          <t>Anne Altermann:</t>
        </r>
        <r>
          <rPr>
            <sz val="9"/>
            <color indexed="81"/>
            <rFont val="Tahoma"/>
            <family val="2"/>
            <charset val="186"/>
          </rPr>
          <t xml:space="preserve">
tehtud 10.02.2020</t>
        </r>
      </text>
    </comment>
    <comment ref="E245" authorId="2" shapeId="0" xr:uid="{00000000-0006-0000-0000-000026000000}">
      <text>
        <r>
          <rPr>
            <b/>
            <sz val="9"/>
            <color indexed="81"/>
            <rFont val="Tahoma"/>
            <family val="2"/>
            <charset val="186"/>
          </rPr>
          <t>Anne Altermann:</t>
        </r>
        <r>
          <rPr>
            <sz val="9"/>
            <color indexed="81"/>
            <rFont val="Tahoma"/>
            <family val="2"/>
            <charset val="186"/>
          </rPr>
          <t xml:space="preserve">
11.02.2017</t>
        </r>
      </text>
    </comment>
    <comment ref="B272" authorId="7" shapeId="0" xr:uid="{00000000-0006-0000-0000-000027000000}">
      <text>
        <r>
          <rPr>
            <b/>
            <sz val="10"/>
            <color indexed="81"/>
            <rFont val="Tahoma"/>
            <family val="2"/>
            <charset val="186"/>
          </rPr>
          <t>kriesenthal:</t>
        </r>
        <r>
          <rPr>
            <sz val="10"/>
            <color indexed="81"/>
            <rFont val="Tahoma"/>
            <family val="2"/>
            <charset val="186"/>
          </rPr>
          <t xml:space="preserve">
kehtib alates 01.01.2009
</t>
        </r>
      </text>
    </comment>
    <comment ref="C279" authorId="6" shapeId="0" xr:uid="{00000000-0006-0000-0000-000028000000}">
      <text>
        <r>
          <rPr>
            <b/>
            <sz val="9"/>
            <color indexed="81"/>
            <rFont val="Tahoma"/>
            <family val="2"/>
            <charset val="186"/>
          </rPr>
          <t>Anne A.:</t>
        </r>
        <r>
          <rPr>
            <sz val="9"/>
            <color indexed="81"/>
            <rFont val="Tahoma"/>
            <family val="2"/>
            <charset val="186"/>
          </rPr>
          <t xml:space="preserve">
Seda fondi ei kasutata</t>
        </r>
      </text>
    </comment>
    <comment ref="B293" authorId="5" shapeId="0" xr:uid="{00000000-0006-0000-0000-000029000000}">
      <text>
        <r>
          <rPr>
            <b/>
            <sz val="9"/>
            <color indexed="81"/>
            <rFont val="Tahoma"/>
            <family val="2"/>
            <charset val="186"/>
          </rPr>
          <t>altermann1:</t>
        </r>
        <r>
          <rPr>
            <sz val="9"/>
            <color indexed="81"/>
            <rFont val="Tahoma"/>
            <family val="2"/>
            <charset val="186"/>
          </rPr>
          <t xml:space="preserve">
tehtud 21.02.2012.a.</t>
        </r>
      </text>
    </comment>
    <comment ref="B296" authorId="2" shapeId="0" xr:uid="{00000000-0006-0000-0000-00002A000000}">
      <text>
        <r>
          <rPr>
            <b/>
            <sz val="9"/>
            <color indexed="81"/>
            <rFont val="Tahoma"/>
            <family val="2"/>
            <charset val="186"/>
          </rPr>
          <t>Anne Altermann:</t>
        </r>
        <r>
          <rPr>
            <sz val="9"/>
            <color indexed="81"/>
            <rFont val="Tahoma"/>
            <family val="2"/>
            <charset val="186"/>
          </rPr>
          <t xml:space="preserve">
tehtud 04.05.2016</t>
        </r>
      </text>
    </comment>
    <comment ref="B299" authorId="8" shapeId="0" xr:uid="{00000000-0006-0000-0000-00002B000000}">
      <text>
        <r>
          <rPr>
            <b/>
            <sz val="9"/>
            <color indexed="81"/>
            <rFont val="Tahoma"/>
            <family val="2"/>
            <charset val="186"/>
          </rPr>
          <t>Inga-Moonika Zgudadze:</t>
        </r>
        <r>
          <rPr>
            <sz val="9"/>
            <color indexed="81"/>
            <rFont val="Tahoma"/>
            <family val="2"/>
            <charset val="186"/>
          </rPr>
          <t xml:space="preserve">
al. 01.01.2022</t>
        </r>
      </text>
    </comment>
    <comment ref="E303" authorId="2" shapeId="0" xr:uid="{00000000-0006-0000-0000-00002C00000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21" authorId="9" shapeId="0" xr:uid="{00000000-0006-0000-0000-00002D000000}">
      <text>
        <r>
          <rPr>
            <b/>
            <sz val="9"/>
            <color indexed="81"/>
            <rFont val="Tahoma"/>
            <family val="2"/>
            <charset val="186"/>
          </rPr>
          <t>Krista Kibur:</t>
        </r>
        <r>
          <rPr>
            <sz val="9"/>
            <color indexed="81"/>
            <rFont val="Tahoma"/>
            <family val="2"/>
            <charset val="186"/>
          </rPr>
          <t xml:space="preserve">
tehtud 03.09.2013
</t>
        </r>
      </text>
    </comment>
    <comment ref="A324" authorId="10" shapeId="0" xr:uid="{00000000-0006-0000-0000-00002E000000}">
      <text>
        <r>
          <rPr>
            <b/>
            <sz val="9"/>
            <color indexed="81"/>
            <rFont val="Tahoma"/>
            <family val="2"/>
            <charset val="186"/>
          </rPr>
          <t>Kaidi Oja:</t>
        </r>
        <r>
          <rPr>
            <sz val="9"/>
            <color indexed="81"/>
            <rFont val="Tahoma"/>
            <family val="2"/>
            <charset val="186"/>
          </rPr>
          <t xml:space="preserve">
loodud 08.10.2012</t>
        </r>
      </text>
    </comment>
    <comment ref="E324" authorId="10" shapeId="0" xr:uid="{00000000-0006-0000-0000-00002F000000}">
      <text>
        <r>
          <rPr>
            <b/>
            <sz val="9"/>
            <color indexed="81"/>
            <rFont val="Tahoma"/>
            <family val="2"/>
            <charset val="186"/>
          </rPr>
          <t>Kaidi Oja:</t>
        </r>
        <r>
          <rPr>
            <sz val="9"/>
            <color indexed="81"/>
            <rFont val="Tahoma"/>
            <family val="2"/>
            <charset val="186"/>
          </rPr>
          <t xml:space="preserve">
Haabersti Vaba Aja Keskusele</t>
        </r>
      </text>
    </comment>
    <comment ref="B326" authorId="9" shapeId="0" xr:uid="{00000000-0006-0000-0000-000030000000}">
      <text>
        <r>
          <rPr>
            <b/>
            <sz val="9"/>
            <color indexed="81"/>
            <rFont val="Tahoma"/>
            <family val="2"/>
            <charset val="186"/>
          </rPr>
          <t>Krista Kibur:</t>
        </r>
        <r>
          <rPr>
            <sz val="9"/>
            <color indexed="81"/>
            <rFont val="Tahoma"/>
            <family val="2"/>
            <charset val="186"/>
          </rPr>
          <t xml:space="preserve">
tehtud 28.04.2014
</t>
        </r>
      </text>
    </comment>
    <comment ref="C328" authorId="9" shapeId="0" xr:uid="{00000000-0006-0000-0000-000031000000}">
      <text>
        <r>
          <rPr>
            <b/>
            <sz val="8"/>
            <color indexed="81"/>
            <rFont val="Tahoma"/>
            <family val="2"/>
            <charset val="186"/>
          </rPr>
          <t>Krista Kibur:</t>
        </r>
        <r>
          <rPr>
            <sz val="8"/>
            <color indexed="81"/>
            <rFont val="Tahoma"/>
            <family val="2"/>
            <charset val="186"/>
          </rPr>
          <t xml:space="preserve">
15.08.2015</t>
        </r>
      </text>
    </comment>
    <comment ref="C329" authorId="9" shapeId="0" xr:uid="{00000000-0006-0000-0000-000032000000}">
      <text>
        <r>
          <rPr>
            <b/>
            <sz val="8"/>
            <color indexed="81"/>
            <rFont val="Tahoma"/>
            <family val="2"/>
            <charset val="186"/>
          </rPr>
          <t>Krista Kibur:</t>
        </r>
        <r>
          <rPr>
            <sz val="8"/>
            <color indexed="81"/>
            <rFont val="Tahoma"/>
            <family val="2"/>
            <charset val="186"/>
          </rPr>
          <t xml:space="preserve">
tehtud 09.09.2015</t>
        </r>
      </text>
    </comment>
    <comment ref="A339" authorId="0" shapeId="0" xr:uid="{00000000-0006-0000-0000-000033000000}">
      <text>
        <r>
          <rPr>
            <b/>
            <sz val="9"/>
            <color indexed="81"/>
            <rFont val="Tahoma"/>
            <family val="2"/>
            <charset val="186"/>
          </rPr>
          <t>viinapuu:</t>
        </r>
        <r>
          <rPr>
            <sz val="9"/>
            <color indexed="81"/>
            <rFont val="Tahoma"/>
            <family val="2"/>
            <charset val="186"/>
          </rPr>
          <t xml:space="preserve">
tehtud 18.03.2009</t>
        </r>
      </text>
    </comment>
    <comment ref="B340" authorId="11" shapeId="0" xr:uid="{00000000-0006-0000-0000-000034000000}">
      <text>
        <r>
          <rPr>
            <b/>
            <sz val="9"/>
            <color indexed="81"/>
            <rFont val="Tahoma"/>
            <family val="2"/>
            <charset val="186"/>
          </rPr>
          <t>Anne Viinapuu:</t>
        </r>
        <r>
          <rPr>
            <sz val="9"/>
            <color indexed="81"/>
            <rFont val="Tahoma"/>
            <family val="2"/>
            <charset val="186"/>
          </rPr>
          <t xml:space="preserve">
Tehtud 26.03.2015
</t>
        </r>
      </text>
    </comment>
    <comment ref="A341" authorId="0" shapeId="0" xr:uid="{00000000-0006-0000-0000-000035000000}">
      <text>
        <r>
          <rPr>
            <b/>
            <sz val="9"/>
            <color indexed="81"/>
            <rFont val="Tahoma"/>
            <family val="2"/>
            <charset val="186"/>
          </rPr>
          <t>viinapuu:</t>
        </r>
        <r>
          <rPr>
            <sz val="9"/>
            <color indexed="81"/>
            <rFont val="Tahoma"/>
            <family val="2"/>
            <charset val="186"/>
          </rPr>
          <t xml:space="preserve">
tehtud 11.05.10
</t>
        </r>
      </text>
    </comment>
    <comment ref="A342" authorId="0" shapeId="0" xr:uid="{00000000-0006-0000-0000-000036000000}">
      <text>
        <r>
          <rPr>
            <b/>
            <sz val="9"/>
            <color indexed="81"/>
            <rFont val="Tahoma"/>
            <family val="2"/>
            <charset val="186"/>
          </rPr>
          <t>viinapuu:</t>
        </r>
        <r>
          <rPr>
            <sz val="9"/>
            <color indexed="81"/>
            <rFont val="Tahoma"/>
            <family val="2"/>
            <charset val="186"/>
          </rPr>
          <t xml:space="preserve">
tehtud 02.04.2012
</t>
        </r>
      </text>
    </comment>
    <comment ref="A351" authorId="0" shapeId="0" xr:uid="{00000000-0006-0000-0000-000037000000}">
      <text>
        <r>
          <rPr>
            <b/>
            <sz val="9"/>
            <color indexed="81"/>
            <rFont val="Tahoma"/>
            <family val="2"/>
            <charset val="186"/>
          </rPr>
          <t>viinapuu:</t>
        </r>
        <r>
          <rPr>
            <sz val="9"/>
            <color indexed="81"/>
            <rFont val="Tahoma"/>
            <family val="2"/>
            <charset val="186"/>
          </rPr>
          <t xml:space="preserve">
tehtud 24.11.2009 Kehtib alates 01.01.2010</t>
        </r>
      </text>
    </comment>
    <comment ref="A352" authorId="0" shapeId="0" xr:uid="{00000000-0006-0000-0000-000038000000}">
      <text>
        <r>
          <rPr>
            <b/>
            <sz val="9"/>
            <color indexed="81"/>
            <rFont val="Tahoma"/>
            <family val="2"/>
            <charset val="186"/>
          </rPr>
          <t>viinapuu:</t>
        </r>
        <r>
          <rPr>
            <sz val="9"/>
            <color indexed="81"/>
            <rFont val="Tahoma"/>
            <family val="2"/>
            <charset val="186"/>
          </rPr>
          <t xml:space="preserve">
Tehtud 30.11.2009. Kehtib alates 01.01.2010</t>
        </r>
      </text>
    </comment>
    <comment ref="A368" authorId="11" shapeId="0" xr:uid="{00000000-0006-0000-0000-000039000000}">
      <text>
        <r>
          <rPr>
            <b/>
            <sz val="9"/>
            <color indexed="81"/>
            <rFont val="Tahoma"/>
            <family val="2"/>
            <charset val="186"/>
          </rPr>
          <t>Anne Viinapuu:</t>
        </r>
        <r>
          <rPr>
            <sz val="9"/>
            <color indexed="81"/>
            <rFont val="Tahoma"/>
            <family val="2"/>
            <charset val="186"/>
          </rPr>
          <t xml:space="preserve">
tehtud 02.02.2016</t>
        </r>
      </text>
    </comment>
    <comment ref="A432" authorId="4" shapeId="0" xr:uid="{00000000-0006-0000-0000-00003A000000}">
      <text>
        <r>
          <rPr>
            <b/>
            <sz val="8"/>
            <color indexed="81"/>
            <rFont val="Tahoma"/>
            <family val="2"/>
            <charset val="186"/>
          </rPr>
          <t>kibur:</t>
        </r>
        <r>
          <rPr>
            <sz val="8"/>
            <color indexed="81"/>
            <rFont val="Tahoma"/>
            <family val="2"/>
            <charset val="186"/>
          </rPr>
          <t xml:space="preserve">
tehtud 26.11.09
kehtib alates 01.01.2010</t>
        </r>
      </text>
    </comment>
    <comment ref="D461" authorId="6" shapeId="0" xr:uid="{00000000-0006-0000-0000-00003B000000}">
      <text>
        <r>
          <rPr>
            <b/>
            <sz val="9"/>
            <color indexed="81"/>
            <rFont val="Tahoma"/>
            <family val="2"/>
            <charset val="186"/>
          </rPr>
          <t>Anne A.:</t>
        </r>
        <r>
          <rPr>
            <sz val="9"/>
            <color indexed="81"/>
            <rFont val="Tahoma"/>
            <family val="2"/>
            <charset val="186"/>
          </rPr>
          <t xml:space="preserve">
sh ka Linnamuuseumi kohvikud
Loomaaia toitlustus;</t>
        </r>
      </text>
    </comment>
    <comment ref="A490" authorId="8" shapeId="0" xr:uid="{0440A8D2-C4FA-4C77-A8ED-828CE40AFC3A}">
      <text>
        <r>
          <rPr>
            <b/>
            <sz val="9"/>
            <color indexed="81"/>
            <rFont val="Tahoma"/>
            <family val="2"/>
            <charset val="186"/>
          </rPr>
          <t>Inga-Moonika Zgudadze:</t>
        </r>
        <r>
          <rPr>
            <sz val="9"/>
            <color indexed="81"/>
            <rFont val="Tahoma"/>
            <family val="2"/>
            <charset val="186"/>
          </rPr>
          <t xml:space="preserve">
alates 01.12.2021</t>
        </r>
      </text>
    </comment>
    <comment ref="A493" authorId="11" shapeId="0" xr:uid="{00000000-0006-0000-0000-00003C000000}">
      <text>
        <r>
          <rPr>
            <b/>
            <sz val="9"/>
            <color indexed="81"/>
            <rFont val="Tahoma"/>
            <family val="2"/>
            <charset val="186"/>
          </rPr>
          <t>Anne Viinapuu:</t>
        </r>
        <r>
          <rPr>
            <sz val="9"/>
            <color indexed="81"/>
            <rFont val="Tahoma"/>
            <family val="2"/>
            <charset val="186"/>
          </rPr>
          <t xml:space="preserve">
tehtud 19.05.2014
</t>
        </r>
      </text>
    </comment>
    <comment ref="A502" authorId="6" shapeId="0" xr:uid="{00000000-0006-0000-0000-00003D000000}">
      <text>
        <r>
          <rPr>
            <b/>
            <sz val="9"/>
            <color indexed="81"/>
            <rFont val="Tahoma"/>
            <family val="2"/>
            <charset val="186"/>
          </rPr>
          <t>Anne A.:</t>
        </r>
        <r>
          <rPr>
            <sz val="9"/>
            <color indexed="81"/>
            <rFont val="Tahoma"/>
            <family val="2"/>
            <charset val="186"/>
          </rPr>
          <t xml:space="preserve">
tehtud 02.09.2013</t>
        </r>
      </text>
    </comment>
    <comment ref="C502" authorId="6" shapeId="0" xr:uid="{00000000-0006-0000-0000-00003E000000}">
      <text>
        <r>
          <rPr>
            <b/>
            <sz val="9"/>
            <color indexed="81"/>
            <rFont val="Tahoma"/>
            <family val="2"/>
            <charset val="186"/>
          </rPr>
          <t>Anne A.:</t>
        </r>
        <r>
          <rPr>
            <sz val="9"/>
            <color indexed="81"/>
            <rFont val="Tahoma"/>
            <family val="2"/>
            <charset val="186"/>
          </rPr>
          <t xml:space="preserve">
Raua saun
Valdeku saun</t>
        </r>
      </text>
    </comment>
    <comment ref="E504" authorId="6" shapeId="0" xr:uid="{00000000-0006-0000-0000-00003F000000}">
      <text>
        <r>
          <rPr>
            <b/>
            <sz val="9"/>
            <color indexed="81"/>
            <rFont val="Tahoma"/>
            <family val="2"/>
            <charset val="186"/>
          </rPr>
          <t xml:space="preserve">Anne A.:
</t>
        </r>
        <r>
          <rPr>
            <sz val="9"/>
            <color indexed="81"/>
            <rFont val="Tahoma"/>
            <family val="2"/>
            <charset val="186"/>
          </rPr>
          <t>saunakapi võtme kaotamine</t>
        </r>
      </text>
    </comment>
    <comment ref="B509" authorId="9" shapeId="0" xr:uid="{00000000-0006-0000-0000-000040000000}">
      <text>
        <r>
          <rPr>
            <b/>
            <sz val="9"/>
            <color indexed="81"/>
            <rFont val="Tahoma"/>
            <family val="2"/>
            <charset val="186"/>
          </rPr>
          <t>Krista Kibur:</t>
        </r>
        <r>
          <rPr>
            <sz val="9"/>
            <color indexed="81"/>
            <rFont val="Tahoma"/>
            <family val="2"/>
            <charset val="186"/>
          </rPr>
          <t xml:space="preserve">
tehtud 27.12.2012
</t>
        </r>
      </text>
    </comment>
    <comment ref="B510" authorId="11" shapeId="0" xr:uid="{00000000-0006-0000-0000-000041000000}">
      <text>
        <r>
          <rPr>
            <b/>
            <sz val="9"/>
            <color indexed="81"/>
            <rFont val="Tahoma"/>
            <family val="2"/>
            <charset val="186"/>
          </rPr>
          <t>Anne Viinapuu:</t>
        </r>
        <r>
          <rPr>
            <sz val="9"/>
            <color indexed="81"/>
            <rFont val="Tahoma"/>
            <family val="2"/>
            <charset val="186"/>
          </rPr>
          <t xml:space="preserve">
tehtud 02.02.2016</t>
        </r>
      </text>
    </comment>
    <comment ref="B520" authorId="0" shapeId="0" xr:uid="{00000000-0006-0000-0000-000042000000}">
      <text>
        <r>
          <rPr>
            <b/>
            <sz val="9"/>
            <color indexed="81"/>
            <rFont val="Tahoma"/>
            <family val="2"/>
            <charset val="186"/>
          </rPr>
          <t>viinapuu:</t>
        </r>
        <r>
          <rPr>
            <sz val="9"/>
            <color indexed="81"/>
            <rFont val="Tahoma"/>
            <family val="2"/>
            <charset val="186"/>
          </rPr>
          <t xml:space="preserve">
tehtud 14.09.2010</t>
        </r>
      </text>
    </comment>
    <comment ref="B521" authorId="12" shapeId="0" xr:uid="{00000000-0006-0000-0000-000043000000}">
      <text>
        <r>
          <rPr>
            <b/>
            <sz val="9"/>
            <color indexed="81"/>
            <rFont val="Tahoma"/>
            <family val="2"/>
            <charset val="186"/>
          </rPr>
          <t>Robert Kriesenthal:</t>
        </r>
        <r>
          <rPr>
            <sz val="9"/>
            <color indexed="81"/>
            <rFont val="Tahoma"/>
            <family val="2"/>
            <charset val="186"/>
          </rPr>
          <t xml:space="preserve">
Loodud 18.10.2018</t>
        </r>
      </text>
    </comment>
    <comment ref="B522" authorId="12" shapeId="0" xr:uid="{00000000-0006-0000-0000-000044000000}">
      <text>
        <r>
          <rPr>
            <b/>
            <sz val="9"/>
            <color indexed="81"/>
            <rFont val="Tahoma"/>
            <family val="2"/>
            <charset val="186"/>
          </rPr>
          <t>Robert Kriesenthal:</t>
        </r>
        <r>
          <rPr>
            <sz val="9"/>
            <color indexed="81"/>
            <rFont val="Tahoma"/>
            <family val="2"/>
            <charset val="186"/>
          </rPr>
          <t xml:space="preserve">
Loodud 18.10.2018</t>
        </r>
      </text>
    </comment>
    <comment ref="B523" authorId="12" shapeId="0" xr:uid="{00000000-0006-0000-0000-000045000000}">
      <text>
        <r>
          <rPr>
            <b/>
            <sz val="9"/>
            <color indexed="81"/>
            <rFont val="Tahoma"/>
            <family val="2"/>
            <charset val="186"/>
          </rPr>
          <t>Robert Kriesenthal:</t>
        </r>
        <r>
          <rPr>
            <sz val="9"/>
            <color indexed="81"/>
            <rFont val="Tahoma"/>
            <family val="2"/>
            <charset val="186"/>
          </rPr>
          <t xml:space="preserve">
Loodud 18.10.2018</t>
        </r>
      </text>
    </comment>
    <comment ref="B524" authorId="13" shapeId="0" xr:uid="{00000000-0006-0000-0000-000046000000}">
      <text>
        <r>
          <rPr>
            <b/>
            <sz val="9"/>
            <color indexed="81"/>
            <rFont val="Tahoma"/>
            <family val="2"/>
            <charset val="186"/>
          </rPr>
          <t>Monika Pertel:</t>
        </r>
        <r>
          <rPr>
            <sz val="9"/>
            <color indexed="81"/>
            <rFont val="Tahoma"/>
            <family val="2"/>
            <charset val="186"/>
          </rPr>
          <t xml:space="preserve">
tehtud 28.09.20
</t>
        </r>
      </text>
    </comment>
    <comment ref="B525" authorId="5" shapeId="0" xr:uid="{00000000-0006-0000-0000-000047000000}">
      <text>
        <r>
          <rPr>
            <b/>
            <sz val="9"/>
            <color indexed="81"/>
            <rFont val="Tahoma"/>
            <family val="2"/>
            <charset val="186"/>
          </rPr>
          <t>Anne A:</t>
        </r>
        <r>
          <rPr>
            <sz val="9"/>
            <color indexed="81"/>
            <rFont val="Tahoma"/>
            <family val="2"/>
            <charset val="186"/>
          </rPr>
          <t xml:space="preserve">
Tehtud 11.10.10 Nõmme Turu liuvälja piletitulu</t>
        </r>
      </text>
    </comment>
    <comment ref="B540" authorId="14" shapeId="0" xr:uid="{00000000-0006-0000-0000-000048000000}">
      <text>
        <r>
          <rPr>
            <b/>
            <sz val="8"/>
            <color indexed="81"/>
            <rFont val="Tahoma"/>
            <family val="2"/>
            <charset val="186"/>
          </rPr>
          <t>roosioja:</t>
        </r>
        <r>
          <rPr>
            <sz val="8"/>
            <color indexed="81"/>
            <rFont val="Tahoma"/>
            <family val="2"/>
            <charset val="186"/>
          </rPr>
          <t xml:space="preserve">
tehtud 31.01</t>
        </r>
      </text>
    </comment>
    <comment ref="B541" authorId="1" shapeId="0" xr:uid="{00000000-0006-0000-0000-000049000000}">
      <text>
        <r>
          <rPr>
            <b/>
            <sz val="8"/>
            <color indexed="81"/>
            <rFont val="Tahoma"/>
            <family val="2"/>
            <charset val="186"/>
          </rPr>
          <t>valler:</t>
        </r>
        <r>
          <rPr>
            <sz val="8"/>
            <color indexed="81"/>
            <rFont val="Tahoma"/>
            <family val="2"/>
            <charset val="186"/>
          </rPr>
          <t xml:space="preserve">
tehtud 19.03</t>
        </r>
      </text>
    </comment>
    <comment ref="B542" authorId="1" shapeId="0" xr:uid="{00000000-0006-0000-0000-00004A000000}">
      <text>
        <r>
          <rPr>
            <b/>
            <sz val="8"/>
            <color indexed="81"/>
            <rFont val="Tahoma"/>
            <family val="2"/>
            <charset val="186"/>
          </rPr>
          <t>valler:</t>
        </r>
        <r>
          <rPr>
            <sz val="8"/>
            <color indexed="81"/>
            <rFont val="Tahoma"/>
            <family val="2"/>
            <charset val="186"/>
          </rPr>
          <t xml:space="preserve">
tehtud 19.03</t>
        </r>
      </text>
    </comment>
    <comment ref="B543" authorId="1" shapeId="0" xr:uid="{00000000-0006-0000-0000-00004B000000}">
      <text>
        <r>
          <rPr>
            <b/>
            <sz val="8"/>
            <color indexed="81"/>
            <rFont val="Tahoma"/>
            <family val="2"/>
            <charset val="186"/>
          </rPr>
          <t>valler:</t>
        </r>
        <r>
          <rPr>
            <sz val="8"/>
            <color indexed="81"/>
            <rFont val="Tahoma"/>
            <family val="2"/>
            <charset val="186"/>
          </rPr>
          <t xml:space="preserve">
tehtud 10.04.07</t>
        </r>
      </text>
    </comment>
    <comment ref="B544" authorId="1" shapeId="0" xr:uid="{00000000-0006-0000-0000-00004C000000}">
      <text>
        <r>
          <rPr>
            <b/>
            <sz val="8"/>
            <color indexed="81"/>
            <rFont val="Tahoma"/>
            <family val="2"/>
            <charset val="186"/>
          </rPr>
          <t>valler:</t>
        </r>
        <r>
          <rPr>
            <sz val="8"/>
            <color indexed="81"/>
            <rFont val="Tahoma"/>
            <family val="2"/>
            <charset val="186"/>
          </rPr>
          <t xml:space="preserve">
tehtud 03.05.07</t>
        </r>
      </text>
    </comment>
    <comment ref="B545" authorId="1" shapeId="0" xr:uid="{00000000-0006-0000-0000-00004D000000}">
      <text>
        <r>
          <rPr>
            <b/>
            <sz val="8"/>
            <color indexed="81"/>
            <rFont val="Tahoma"/>
            <family val="2"/>
            <charset val="186"/>
          </rPr>
          <t>valler:</t>
        </r>
        <r>
          <rPr>
            <sz val="8"/>
            <color indexed="81"/>
            <rFont val="Tahoma"/>
            <family val="2"/>
            <charset val="186"/>
          </rPr>
          <t xml:space="preserve">
tehtud 03.05.07</t>
        </r>
      </text>
    </comment>
    <comment ref="B546" authorId="1" shapeId="0" xr:uid="{00000000-0006-0000-0000-00004E000000}">
      <text>
        <r>
          <rPr>
            <b/>
            <sz val="8"/>
            <color indexed="81"/>
            <rFont val="Tahoma"/>
            <family val="2"/>
            <charset val="186"/>
          </rPr>
          <t>valler:</t>
        </r>
        <r>
          <rPr>
            <sz val="8"/>
            <color indexed="81"/>
            <rFont val="Tahoma"/>
            <family val="2"/>
            <charset val="186"/>
          </rPr>
          <t xml:space="preserve">
tehtud 03.05.07</t>
        </r>
      </text>
    </comment>
    <comment ref="B547" authorId="1" shapeId="0" xr:uid="{00000000-0006-0000-0000-00004F000000}">
      <text>
        <r>
          <rPr>
            <b/>
            <sz val="8"/>
            <color indexed="81"/>
            <rFont val="Tahoma"/>
            <family val="2"/>
            <charset val="186"/>
          </rPr>
          <t>valler:</t>
        </r>
        <r>
          <rPr>
            <sz val="8"/>
            <color indexed="81"/>
            <rFont val="Tahoma"/>
            <family val="2"/>
            <charset val="186"/>
          </rPr>
          <t xml:space="preserve">
tehtud 03.05.07</t>
        </r>
      </text>
    </comment>
    <comment ref="B548" authorId="1" shapeId="0" xr:uid="{00000000-0006-0000-0000-000050000000}">
      <text>
        <r>
          <rPr>
            <b/>
            <sz val="8"/>
            <color indexed="81"/>
            <rFont val="Tahoma"/>
            <family val="2"/>
            <charset val="186"/>
          </rPr>
          <t>valler:</t>
        </r>
        <r>
          <rPr>
            <sz val="8"/>
            <color indexed="81"/>
            <rFont val="Tahoma"/>
            <family val="2"/>
            <charset val="186"/>
          </rPr>
          <t xml:space="preserve">
tehtud 08.05.07</t>
        </r>
      </text>
    </comment>
    <comment ref="B549" authorId="1" shapeId="0" xr:uid="{00000000-0006-0000-0000-000051000000}">
      <text>
        <r>
          <rPr>
            <b/>
            <sz val="8"/>
            <color indexed="81"/>
            <rFont val="Tahoma"/>
            <family val="2"/>
            <charset val="186"/>
          </rPr>
          <t>valler:</t>
        </r>
        <r>
          <rPr>
            <sz val="8"/>
            <color indexed="81"/>
            <rFont val="Tahoma"/>
            <family val="2"/>
            <charset val="186"/>
          </rPr>
          <t xml:space="preserve">
tehtud 09.05.07</t>
        </r>
      </text>
    </comment>
    <comment ref="B550" authorId="1" shapeId="0" xr:uid="{00000000-0006-0000-0000-000052000000}">
      <text>
        <r>
          <rPr>
            <b/>
            <sz val="8"/>
            <color indexed="81"/>
            <rFont val="Tahoma"/>
            <family val="2"/>
            <charset val="186"/>
          </rPr>
          <t>valler:</t>
        </r>
        <r>
          <rPr>
            <sz val="8"/>
            <color indexed="81"/>
            <rFont val="Tahoma"/>
            <family val="2"/>
            <charset val="186"/>
          </rPr>
          <t xml:space="preserve">
tehtud 22.05.07</t>
        </r>
      </text>
    </comment>
    <comment ref="B555" authorId="15" shapeId="0" xr:uid="{00000000-0006-0000-0000-000053000000}">
      <text>
        <r>
          <rPr>
            <b/>
            <sz val="8"/>
            <color indexed="81"/>
            <rFont val="Tahoma"/>
            <family val="2"/>
            <charset val="186"/>
          </rPr>
          <t>englas:</t>
        </r>
        <r>
          <rPr>
            <sz val="8"/>
            <color indexed="81"/>
            <rFont val="Tahoma"/>
            <family val="2"/>
            <charset val="186"/>
          </rPr>
          <t xml:space="preserve">
tehtud 31.10.07</t>
        </r>
      </text>
    </comment>
    <comment ref="B556" authorId="15" shapeId="0" xr:uid="{00000000-0006-0000-0000-000054000000}">
      <text>
        <r>
          <rPr>
            <b/>
            <sz val="8"/>
            <color indexed="81"/>
            <rFont val="Tahoma"/>
            <family val="2"/>
            <charset val="186"/>
          </rPr>
          <t>englas:</t>
        </r>
        <r>
          <rPr>
            <sz val="8"/>
            <color indexed="81"/>
            <rFont val="Tahoma"/>
            <family val="2"/>
            <charset val="186"/>
          </rPr>
          <t xml:space="preserve">
31.10.07</t>
        </r>
      </text>
    </comment>
    <comment ref="B557" authorId="1" shapeId="0" xr:uid="{00000000-0006-0000-0000-000055000000}">
      <text>
        <r>
          <rPr>
            <b/>
            <sz val="8"/>
            <color indexed="81"/>
            <rFont val="Tahoma"/>
            <family val="2"/>
            <charset val="186"/>
          </rPr>
          <t>valler:</t>
        </r>
        <r>
          <rPr>
            <sz val="8"/>
            <color indexed="81"/>
            <rFont val="Tahoma"/>
            <family val="2"/>
            <charset val="186"/>
          </rPr>
          <t xml:space="preserve">
tehtud 20.11.07</t>
        </r>
      </text>
    </comment>
    <comment ref="B558" authorId="15" shapeId="0" xr:uid="{00000000-0006-0000-0000-000056000000}">
      <text>
        <r>
          <rPr>
            <b/>
            <sz val="8"/>
            <color indexed="81"/>
            <rFont val="Tahoma"/>
            <family val="2"/>
            <charset val="186"/>
          </rPr>
          <t>englas:</t>
        </r>
        <r>
          <rPr>
            <sz val="8"/>
            <color indexed="81"/>
            <rFont val="Tahoma"/>
            <family val="2"/>
            <charset val="186"/>
          </rPr>
          <t xml:space="preserve">
10.12.2007</t>
        </r>
      </text>
    </comment>
    <comment ref="B559" authorId="15" shapeId="0" xr:uid="{00000000-0006-0000-0000-000057000000}">
      <text>
        <r>
          <rPr>
            <b/>
            <sz val="8"/>
            <color indexed="81"/>
            <rFont val="Tahoma"/>
            <family val="2"/>
            <charset val="186"/>
          </rPr>
          <t>englas:</t>
        </r>
        <r>
          <rPr>
            <sz val="8"/>
            <color indexed="81"/>
            <rFont val="Tahoma"/>
            <family val="2"/>
            <charset val="186"/>
          </rPr>
          <t xml:space="preserve">
tehtud 10.12.2007</t>
        </r>
      </text>
    </comment>
    <comment ref="E559" authorId="15" shapeId="0" xr:uid="{00000000-0006-0000-0000-000058000000}">
      <text>
        <r>
          <rPr>
            <b/>
            <sz val="8"/>
            <color indexed="81"/>
            <rFont val="Tahoma"/>
            <family val="2"/>
            <charset val="186"/>
          </rPr>
          <t>englas:</t>
        </r>
        <r>
          <rPr>
            <sz val="8"/>
            <color indexed="81"/>
            <rFont val="Tahoma"/>
            <family val="2"/>
            <charset val="186"/>
          </rPr>
          <t xml:space="preserve">
toetus Eesti Noorsootöö Keskuselt</t>
        </r>
      </text>
    </comment>
    <comment ref="B560" authorId="15" shapeId="0" xr:uid="{00000000-0006-0000-0000-000059000000}">
      <text>
        <r>
          <rPr>
            <b/>
            <sz val="8"/>
            <color indexed="81"/>
            <rFont val="Tahoma"/>
            <family val="2"/>
            <charset val="186"/>
          </rPr>
          <t>englas:</t>
        </r>
        <r>
          <rPr>
            <sz val="8"/>
            <color indexed="81"/>
            <rFont val="Tahoma"/>
            <family val="2"/>
            <charset val="186"/>
          </rPr>
          <t xml:space="preserve">
10.12.2007</t>
        </r>
      </text>
    </comment>
    <comment ref="B561" authorId="15" shapeId="0" xr:uid="{00000000-0006-0000-0000-00005A000000}">
      <text>
        <r>
          <rPr>
            <b/>
            <sz val="8"/>
            <color indexed="81"/>
            <rFont val="Tahoma"/>
            <family val="2"/>
            <charset val="186"/>
          </rPr>
          <t>englas:</t>
        </r>
        <r>
          <rPr>
            <sz val="8"/>
            <color indexed="81"/>
            <rFont val="Tahoma"/>
            <family val="2"/>
            <charset val="186"/>
          </rPr>
          <t xml:space="preserve">
tehtud 12.12.2007</t>
        </r>
      </text>
    </comment>
    <comment ref="B562" authorId="1" shapeId="0" xr:uid="{00000000-0006-0000-0000-00005B000000}">
      <text>
        <r>
          <rPr>
            <b/>
            <sz val="8"/>
            <color indexed="81"/>
            <rFont val="Tahoma"/>
            <family val="2"/>
            <charset val="186"/>
          </rPr>
          <t>valler:</t>
        </r>
        <r>
          <rPr>
            <sz val="8"/>
            <color indexed="81"/>
            <rFont val="Tahoma"/>
            <family val="2"/>
            <charset val="186"/>
          </rPr>
          <t xml:space="preserve">
tehtud 28.03.08</t>
        </r>
      </text>
    </comment>
    <comment ref="B563" authorId="1" shapeId="0" xr:uid="{00000000-0006-0000-0000-00005C000000}">
      <text>
        <r>
          <rPr>
            <b/>
            <sz val="8"/>
            <color indexed="81"/>
            <rFont val="Tahoma"/>
            <family val="2"/>
            <charset val="186"/>
          </rPr>
          <t>valler:</t>
        </r>
        <r>
          <rPr>
            <sz val="8"/>
            <color indexed="81"/>
            <rFont val="Tahoma"/>
            <family val="2"/>
            <charset val="186"/>
          </rPr>
          <t xml:space="preserve">
tehtud 31.03.08</t>
        </r>
      </text>
    </comment>
    <comment ref="C563" authorId="2" shapeId="0" xr:uid="{00000000-0006-0000-0000-00005D000000}">
      <text>
        <r>
          <rPr>
            <b/>
            <sz val="9"/>
            <color indexed="81"/>
            <rFont val="Tahoma"/>
            <family val="2"/>
            <charset val="186"/>
          </rPr>
          <t>Anne Altermann:</t>
        </r>
        <r>
          <rPr>
            <sz val="9"/>
            <color indexed="81"/>
            <rFont val="Tahoma"/>
            <family val="2"/>
            <charset val="186"/>
          </rPr>
          <t xml:space="preserve">
tegevusala 2017. aasta lepingus on 09500</t>
        </r>
      </text>
    </comment>
    <comment ref="B564" authorId="1" shapeId="0" xr:uid="{00000000-0006-0000-0000-00005E000000}">
      <text>
        <r>
          <rPr>
            <b/>
            <sz val="8"/>
            <color indexed="81"/>
            <rFont val="Tahoma"/>
            <family val="2"/>
            <charset val="186"/>
          </rPr>
          <t>valler:</t>
        </r>
        <r>
          <rPr>
            <sz val="8"/>
            <color indexed="81"/>
            <rFont val="Tahoma"/>
            <family val="2"/>
            <charset val="186"/>
          </rPr>
          <t xml:space="preserve">
tehtud 24.04.08</t>
        </r>
      </text>
    </comment>
    <comment ref="B565" authorId="3" shapeId="0" xr:uid="{00000000-0006-0000-0000-00005F000000}">
      <text>
        <r>
          <rPr>
            <b/>
            <sz val="8"/>
            <color indexed="81"/>
            <rFont val="Tahoma"/>
            <family val="2"/>
            <charset val="186"/>
          </rPr>
          <t>ruusmann:</t>
        </r>
        <r>
          <rPr>
            <sz val="8"/>
            <color indexed="81"/>
            <rFont val="Tahoma"/>
            <family val="2"/>
            <charset val="186"/>
          </rPr>
          <t xml:space="preserve">
tehtud 26.05.2008</t>
        </r>
      </text>
    </comment>
    <comment ref="B566" authorId="3" shapeId="0" xr:uid="{00000000-0006-0000-0000-000060000000}">
      <text>
        <r>
          <rPr>
            <b/>
            <sz val="8"/>
            <color indexed="81"/>
            <rFont val="Tahoma"/>
            <family val="2"/>
            <charset val="186"/>
          </rPr>
          <t>ruusmann:</t>
        </r>
        <r>
          <rPr>
            <sz val="8"/>
            <color indexed="81"/>
            <rFont val="Tahoma"/>
            <family val="2"/>
            <charset val="186"/>
          </rPr>
          <t xml:space="preserve">
tehtud 04.07.2008</t>
        </r>
      </text>
    </comment>
    <comment ref="B567" authorId="3" shapeId="0" xr:uid="{00000000-0006-0000-0000-000061000000}">
      <text>
        <r>
          <rPr>
            <b/>
            <sz val="8"/>
            <color indexed="81"/>
            <rFont val="Tahoma"/>
            <family val="2"/>
            <charset val="186"/>
          </rPr>
          <t>ruusmann:</t>
        </r>
        <r>
          <rPr>
            <sz val="8"/>
            <color indexed="81"/>
            <rFont val="Tahoma"/>
            <family val="2"/>
            <charset val="186"/>
          </rPr>
          <t xml:space="preserve">
tehtud 14.08.2008</t>
        </r>
      </text>
    </comment>
    <comment ref="B568" authorId="3" shapeId="0" xr:uid="{00000000-0006-0000-0000-000062000000}">
      <text>
        <r>
          <rPr>
            <b/>
            <sz val="8"/>
            <color indexed="81"/>
            <rFont val="Tahoma"/>
            <family val="2"/>
            <charset val="186"/>
          </rPr>
          <t>ruusmann:</t>
        </r>
        <r>
          <rPr>
            <sz val="8"/>
            <color indexed="81"/>
            <rFont val="Tahoma"/>
            <family val="2"/>
            <charset val="186"/>
          </rPr>
          <t xml:space="preserve">
tehtud 14.08.2008</t>
        </r>
      </text>
    </comment>
    <comment ref="B569" authorId="3" shapeId="0" xr:uid="{00000000-0006-0000-0000-000063000000}">
      <text>
        <r>
          <rPr>
            <b/>
            <sz val="8"/>
            <color indexed="81"/>
            <rFont val="Tahoma"/>
            <family val="2"/>
            <charset val="186"/>
          </rPr>
          <t>ruusmann:</t>
        </r>
        <r>
          <rPr>
            <sz val="8"/>
            <color indexed="81"/>
            <rFont val="Tahoma"/>
            <family val="2"/>
            <charset val="186"/>
          </rPr>
          <t xml:space="preserve">
tehtud 14.08.2008</t>
        </r>
      </text>
    </comment>
    <comment ref="B570" authorId="3" shapeId="0" xr:uid="{00000000-0006-0000-0000-000064000000}">
      <text>
        <r>
          <rPr>
            <b/>
            <sz val="8"/>
            <color indexed="81"/>
            <rFont val="Tahoma"/>
            <family val="2"/>
            <charset val="186"/>
          </rPr>
          <t>ruusmann:</t>
        </r>
        <r>
          <rPr>
            <sz val="8"/>
            <color indexed="81"/>
            <rFont val="Tahoma"/>
            <family val="2"/>
            <charset val="186"/>
          </rPr>
          <t xml:space="preserve">
tehtud 29.09.08</t>
        </r>
      </text>
    </comment>
    <comment ref="B571" authorId="3" shapeId="0" xr:uid="{00000000-0006-0000-0000-000065000000}">
      <text>
        <r>
          <rPr>
            <b/>
            <sz val="8"/>
            <color indexed="81"/>
            <rFont val="Tahoma"/>
            <family val="2"/>
            <charset val="186"/>
          </rPr>
          <t>ruusmann:</t>
        </r>
        <r>
          <rPr>
            <sz val="8"/>
            <color indexed="81"/>
            <rFont val="Tahoma"/>
            <family val="2"/>
            <charset val="186"/>
          </rPr>
          <t xml:space="preserve">
29.09.08</t>
        </r>
      </text>
    </comment>
    <comment ref="B572" authorId="3" shapeId="0" xr:uid="{00000000-0006-0000-0000-000066000000}">
      <text>
        <r>
          <rPr>
            <b/>
            <sz val="8"/>
            <color indexed="81"/>
            <rFont val="Tahoma"/>
            <family val="2"/>
            <charset val="186"/>
          </rPr>
          <t>ruusmann:</t>
        </r>
        <r>
          <rPr>
            <sz val="8"/>
            <color indexed="81"/>
            <rFont val="Tahoma"/>
            <family val="2"/>
            <charset val="186"/>
          </rPr>
          <t xml:space="preserve">
tehtud 20.10.08</t>
        </r>
      </text>
    </comment>
    <comment ref="E572" authorId="3" shapeId="0" xr:uid="{00000000-0006-0000-0000-000067000000}">
      <text>
        <r>
          <rPr>
            <b/>
            <sz val="8"/>
            <color indexed="81"/>
            <rFont val="Tahoma"/>
            <family val="2"/>
            <charset val="186"/>
          </rPr>
          <t>ruusmann:</t>
        </r>
        <r>
          <rPr>
            <sz val="8"/>
            <color indexed="81"/>
            <rFont val="Tahoma"/>
            <family val="2"/>
            <charset val="186"/>
          </rPr>
          <t xml:space="preserve">
Tallinna Reaalkool</t>
        </r>
      </text>
    </comment>
    <comment ref="B573" authorId="3" shapeId="0" xr:uid="{00000000-0006-0000-0000-000068000000}">
      <text>
        <r>
          <rPr>
            <b/>
            <sz val="8"/>
            <color indexed="81"/>
            <rFont val="Tahoma"/>
            <family val="2"/>
            <charset val="186"/>
          </rPr>
          <t>ruusmann:</t>
        </r>
        <r>
          <rPr>
            <sz val="8"/>
            <color indexed="81"/>
            <rFont val="Tahoma"/>
            <family val="2"/>
            <charset val="186"/>
          </rPr>
          <t xml:space="preserve">
tehtud 21.10.2008</t>
        </r>
      </text>
    </comment>
    <comment ref="B574" authorId="3" shapeId="0" xr:uid="{00000000-0006-0000-0000-000069000000}">
      <text>
        <r>
          <rPr>
            <b/>
            <sz val="8"/>
            <color indexed="81"/>
            <rFont val="Tahoma"/>
            <family val="2"/>
            <charset val="186"/>
          </rPr>
          <t>ruusmann:</t>
        </r>
        <r>
          <rPr>
            <sz val="8"/>
            <color indexed="81"/>
            <rFont val="Tahoma"/>
            <family val="2"/>
            <charset val="186"/>
          </rPr>
          <t xml:space="preserve">
tehtud 03.11.2008</t>
        </r>
      </text>
    </comment>
    <comment ref="E574" authorId="3" shapeId="0" xr:uid="{00000000-0006-0000-0000-00006A000000}">
      <text>
        <r>
          <rPr>
            <b/>
            <sz val="8"/>
            <color indexed="81"/>
            <rFont val="Tahoma"/>
            <family val="2"/>
            <charset val="186"/>
          </rPr>
          <t>ruusmann:</t>
        </r>
        <r>
          <rPr>
            <sz val="8"/>
            <color indexed="81"/>
            <rFont val="Tahoma"/>
            <family val="2"/>
            <charset val="186"/>
          </rPr>
          <t xml:space="preserve">
Kopli Ametikool</t>
        </r>
      </text>
    </comment>
    <comment ref="B575" authorId="3" shapeId="0" xr:uid="{00000000-0006-0000-0000-00006B000000}">
      <text>
        <r>
          <rPr>
            <b/>
            <sz val="8"/>
            <color indexed="81"/>
            <rFont val="Tahoma"/>
            <family val="2"/>
            <charset val="186"/>
          </rPr>
          <t>ruusmann:</t>
        </r>
        <r>
          <rPr>
            <sz val="8"/>
            <color indexed="81"/>
            <rFont val="Tahoma"/>
            <family val="2"/>
            <charset val="186"/>
          </rPr>
          <t xml:space="preserve">
tehtud 19.11.2008</t>
        </r>
      </text>
    </comment>
    <comment ref="E575" authorId="3" shapeId="0" xr:uid="{00000000-0006-0000-0000-00006C000000}">
      <text>
        <r>
          <rPr>
            <b/>
            <sz val="8"/>
            <color indexed="81"/>
            <rFont val="Tahoma"/>
            <family val="2"/>
            <charset val="186"/>
          </rPr>
          <t>ruusmann:</t>
        </r>
        <r>
          <rPr>
            <sz val="8"/>
            <color indexed="81"/>
            <rFont val="Tahoma"/>
            <family val="2"/>
            <charset val="186"/>
          </rPr>
          <t xml:space="preserve">
Tallinna Kopli Ametikool</t>
        </r>
      </text>
    </comment>
    <comment ref="B576" authorId="3" shapeId="0" xr:uid="{00000000-0006-0000-0000-00006D000000}">
      <text>
        <r>
          <rPr>
            <b/>
            <sz val="8"/>
            <color indexed="81"/>
            <rFont val="Tahoma"/>
            <family val="2"/>
            <charset val="186"/>
          </rPr>
          <t>ruusmann:</t>
        </r>
        <r>
          <rPr>
            <sz val="8"/>
            <color indexed="81"/>
            <rFont val="Tahoma"/>
            <family val="2"/>
            <charset val="186"/>
          </rPr>
          <t xml:space="preserve">
tehtud 19.02.2009</t>
        </r>
      </text>
    </comment>
    <comment ref="B577" authorId="3" shapeId="0" xr:uid="{00000000-0006-0000-0000-00006E000000}">
      <text>
        <r>
          <rPr>
            <b/>
            <sz val="8"/>
            <color indexed="81"/>
            <rFont val="Tahoma"/>
            <family val="2"/>
            <charset val="186"/>
          </rPr>
          <t>ruusmann:</t>
        </r>
        <r>
          <rPr>
            <sz val="8"/>
            <color indexed="81"/>
            <rFont val="Tahoma"/>
            <family val="2"/>
            <charset val="186"/>
          </rPr>
          <t xml:space="preserve">
tehtud 01.06.2009</t>
        </r>
      </text>
    </comment>
    <comment ref="E577" authorId="3" shapeId="0" xr:uid="{00000000-0006-0000-0000-00006F000000}">
      <text>
        <r>
          <rPr>
            <b/>
            <sz val="8"/>
            <color indexed="81"/>
            <rFont val="Tahoma"/>
            <family val="2"/>
            <charset val="186"/>
          </rPr>
          <t>ruusmann:</t>
        </r>
        <r>
          <rPr>
            <sz val="8"/>
            <color indexed="81"/>
            <rFont val="Tahoma"/>
            <family val="2"/>
            <charset val="186"/>
          </rPr>
          <t xml:space="preserve">
Tln Järveotsa Gümnaasiumile
</t>
        </r>
      </text>
    </comment>
    <comment ref="B578" authorId="3" shapeId="0" xr:uid="{00000000-0006-0000-0000-000070000000}">
      <text>
        <r>
          <rPr>
            <b/>
            <sz val="8"/>
            <color indexed="81"/>
            <rFont val="Tahoma"/>
            <family val="2"/>
            <charset val="186"/>
          </rPr>
          <t>ruusmann:</t>
        </r>
        <r>
          <rPr>
            <sz val="8"/>
            <color indexed="81"/>
            <rFont val="Tahoma"/>
            <family val="2"/>
            <charset val="186"/>
          </rPr>
          <t xml:space="preserve">
tehtud 01.06.2009</t>
        </r>
      </text>
    </comment>
    <comment ref="B579" authorId="3" shapeId="0" xr:uid="{00000000-0006-0000-0000-000071000000}">
      <text>
        <r>
          <rPr>
            <b/>
            <sz val="8"/>
            <color indexed="81"/>
            <rFont val="Tahoma"/>
            <family val="2"/>
            <charset val="186"/>
          </rPr>
          <t>ruusmann:</t>
        </r>
        <r>
          <rPr>
            <sz val="8"/>
            <color indexed="81"/>
            <rFont val="Tahoma"/>
            <family val="2"/>
            <charset val="186"/>
          </rPr>
          <t xml:space="preserve">
tehtud 23.09.2009</t>
        </r>
      </text>
    </comment>
    <comment ref="B580" authorId="3" shapeId="0" xr:uid="{00000000-0006-0000-0000-000072000000}">
      <text>
        <r>
          <rPr>
            <b/>
            <sz val="8"/>
            <color indexed="81"/>
            <rFont val="Tahoma"/>
            <family val="2"/>
            <charset val="186"/>
          </rPr>
          <t>ruusmann:</t>
        </r>
        <r>
          <rPr>
            <sz val="8"/>
            <color indexed="81"/>
            <rFont val="Tahoma"/>
            <family val="2"/>
            <charset val="186"/>
          </rPr>
          <t xml:space="preserve">
tehtud 24.09.2009</t>
        </r>
      </text>
    </comment>
    <comment ref="C580" authorId="2" shapeId="0" xr:uid="{00000000-0006-0000-0000-00007300000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81" authorId="3" shapeId="0" xr:uid="{00000000-0006-0000-0000-000074000000}">
      <text>
        <r>
          <rPr>
            <b/>
            <sz val="8"/>
            <color indexed="81"/>
            <rFont val="Tahoma"/>
            <family val="2"/>
            <charset val="186"/>
          </rPr>
          <t>ruusmann:</t>
        </r>
        <r>
          <rPr>
            <sz val="8"/>
            <color indexed="81"/>
            <rFont val="Tahoma"/>
            <family val="2"/>
            <charset val="186"/>
          </rPr>
          <t xml:space="preserve">
tehtud 12.11.2009</t>
        </r>
      </text>
    </comment>
    <comment ref="B582" authorId="3" shapeId="0" xr:uid="{00000000-0006-0000-0000-000075000000}">
      <text>
        <r>
          <rPr>
            <b/>
            <sz val="8"/>
            <color indexed="81"/>
            <rFont val="Tahoma"/>
            <family val="2"/>
            <charset val="186"/>
          </rPr>
          <t>ruusmann:</t>
        </r>
        <r>
          <rPr>
            <sz val="8"/>
            <color indexed="81"/>
            <rFont val="Tahoma"/>
            <family val="2"/>
            <charset val="186"/>
          </rPr>
          <t xml:space="preserve">
tehtud 10.12.2009</t>
        </r>
      </text>
    </comment>
    <comment ref="B583" authorId="3" shapeId="0" xr:uid="{00000000-0006-0000-0000-000076000000}">
      <text>
        <r>
          <rPr>
            <b/>
            <sz val="8"/>
            <color indexed="81"/>
            <rFont val="Tahoma"/>
            <family val="2"/>
            <charset val="186"/>
          </rPr>
          <t>ruusmann:</t>
        </r>
        <r>
          <rPr>
            <sz val="8"/>
            <color indexed="81"/>
            <rFont val="Tahoma"/>
            <family val="2"/>
            <charset val="186"/>
          </rPr>
          <t xml:space="preserve">
tehtud 18.01.2010</t>
        </r>
      </text>
    </comment>
    <comment ref="E583" authorId="3" shapeId="0" xr:uid="{00000000-0006-0000-0000-00007700000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84" authorId="3" shapeId="0" xr:uid="{00000000-0006-0000-0000-000078000000}">
      <text>
        <r>
          <rPr>
            <b/>
            <sz val="8"/>
            <color indexed="81"/>
            <rFont val="Tahoma"/>
            <family val="2"/>
            <charset val="186"/>
          </rPr>
          <t>ruusmann:</t>
        </r>
        <r>
          <rPr>
            <sz val="8"/>
            <color indexed="81"/>
            <rFont val="Tahoma"/>
            <family val="2"/>
            <charset val="186"/>
          </rPr>
          <t xml:space="preserve">
tehtud 28.01.2010</t>
        </r>
      </text>
    </comment>
    <comment ref="B585" authorId="3" shapeId="0" xr:uid="{00000000-0006-0000-0000-000079000000}">
      <text>
        <r>
          <rPr>
            <b/>
            <sz val="8"/>
            <color indexed="81"/>
            <rFont val="Tahoma"/>
            <family val="2"/>
            <charset val="186"/>
          </rPr>
          <t>ruusmann:</t>
        </r>
        <r>
          <rPr>
            <sz val="8"/>
            <color indexed="81"/>
            <rFont val="Tahoma"/>
            <family val="2"/>
            <charset val="186"/>
          </rPr>
          <t xml:space="preserve">
tehtud 03.06.2010</t>
        </r>
      </text>
    </comment>
    <comment ref="B586" authorId="3" shapeId="0" xr:uid="{00000000-0006-0000-0000-00007A000000}">
      <text>
        <r>
          <rPr>
            <b/>
            <sz val="8"/>
            <color indexed="81"/>
            <rFont val="Tahoma"/>
            <family val="2"/>
            <charset val="186"/>
          </rPr>
          <t>ruusmann:</t>
        </r>
        <r>
          <rPr>
            <sz val="8"/>
            <color indexed="81"/>
            <rFont val="Tahoma"/>
            <family val="2"/>
            <charset val="186"/>
          </rPr>
          <t xml:space="preserve">
tehtud 03.06.2010</t>
        </r>
      </text>
    </comment>
    <comment ref="B587" authorId="3" shapeId="0" xr:uid="{00000000-0006-0000-0000-00007B000000}">
      <text>
        <r>
          <rPr>
            <b/>
            <sz val="8"/>
            <color indexed="81"/>
            <rFont val="Tahoma"/>
            <family val="2"/>
            <charset val="186"/>
          </rPr>
          <t>ruusmann:</t>
        </r>
        <r>
          <rPr>
            <sz val="8"/>
            <color indexed="81"/>
            <rFont val="Tahoma"/>
            <family val="2"/>
            <charset val="186"/>
          </rPr>
          <t xml:space="preserve">
tehtud 03.06.2010</t>
        </r>
      </text>
    </comment>
    <comment ref="B588" authorId="3" shapeId="0" xr:uid="{00000000-0006-0000-0000-00007C000000}">
      <text>
        <r>
          <rPr>
            <b/>
            <sz val="8"/>
            <color indexed="81"/>
            <rFont val="Tahoma"/>
            <family val="2"/>
            <charset val="186"/>
          </rPr>
          <t>ruusmann:</t>
        </r>
        <r>
          <rPr>
            <sz val="8"/>
            <color indexed="81"/>
            <rFont val="Tahoma"/>
            <family val="2"/>
            <charset val="186"/>
          </rPr>
          <t xml:space="preserve">
tehtud 15.06.2010</t>
        </r>
      </text>
    </comment>
    <comment ref="B589" authorId="5" shapeId="0" xr:uid="{00000000-0006-0000-0000-00007D000000}">
      <text>
        <r>
          <rPr>
            <b/>
            <sz val="9"/>
            <color indexed="81"/>
            <rFont val="Tahoma"/>
            <family val="2"/>
            <charset val="186"/>
          </rPr>
          <t>altermann1:</t>
        </r>
        <r>
          <rPr>
            <sz val="9"/>
            <color indexed="81"/>
            <rFont val="Tahoma"/>
            <family val="2"/>
            <charset val="186"/>
          </rPr>
          <t xml:space="preserve">
tehtud 13.09.10</t>
        </r>
      </text>
    </comment>
    <comment ref="B590" authorId="5" shapeId="0" xr:uid="{00000000-0006-0000-0000-00007E000000}">
      <text>
        <r>
          <rPr>
            <b/>
            <sz val="9"/>
            <color indexed="81"/>
            <rFont val="Tahoma"/>
            <family val="2"/>
            <charset val="186"/>
          </rPr>
          <t>altermann1:</t>
        </r>
        <r>
          <rPr>
            <sz val="9"/>
            <color indexed="81"/>
            <rFont val="Tahoma"/>
            <family val="2"/>
            <charset val="186"/>
          </rPr>
          <t xml:space="preserve">
Tehtud 20.01.2011</t>
        </r>
      </text>
    </comment>
    <comment ref="B591" authorId="5" shapeId="0" xr:uid="{00000000-0006-0000-0000-00007F000000}">
      <text>
        <r>
          <rPr>
            <b/>
            <sz val="9"/>
            <color indexed="81"/>
            <rFont val="Tahoma"/>
            <family val="2"/>
            <charset val="186"/>
          </rPr>
          <t>altermann1:</t>
        </r>
        <r>
          <rPr>
            <sz val="9"/>
            <color indexed="81"/>
            <rFont val="Tahoma"/>
            <family val="2"/>
            <charset val="186"/>
          </rPr>
          <t xml:space="preserve">
18.03.11</t>
        </r>
      </text>
    </comment>
    <comment ref="B592" authorId="5" shapeId="0" xr:uid="{00000000-0006-0000-0000-000080000000}">
      <text>
        <r>
          <rPr>
            <b/>
            <sz val="9"/>
            <color indexed="81"/>
            <rFont val="Tahoma"/>
            <family val="2"/>
            <charset val="186"/>
          </rPr>
          <t>altermann1:</t>
        </r>
        <r>
          <rPr>
            <sz val="9"/>
            <color indexed="81"/>
            <rFont val="Tahoma"/>
            <family val="2"/>
            <charset val="186"/>
          </rPr>
          <t xml:space="preserve">
18.03.11</t>
        </r>
      </text>
    </comment>
    <comment ref="E592" authorId="5" shapeId="0" xr:uid="{00000000-0006-0000-0000-000081000000}">
      <text>
        <r>
          <rPr>
            <b/>
            <sz val="9"/>
            <color indexed="81"/>
            <rFont val="Tahoma"/>
            <family val="2"/>
            <charset val="186"/>
          </rPr>
          <t>altermann1:</t>
        </r>
        <r>
          <rPr>
            <sz val="9"/>
            <color indexed="81"/>
            <rFont val="Tahoma"/>
            <family val="2"/>
            <charset val="186"/>
          </rPr>
          <t xml:space="preserve">
 Tallinna Huvikeskusele "Kullo" </t>
        </r>
      </text>
    </comment>
    <comment ref="B593" authorId="5" shapeId="0" xr:uid="{00000000-0006-0000-0000-000082000000}">
      <text>
        <r>
          <rPr>
            <b/>
            <sz val="9"/>
            <color indexed="81"/>
            <rFont val="Tahoma"/>
            <family val="2"/>
            <charset val="186"/>
          </rPr>
          <t>altermann1:</t>
        </r>
        <r>
          <rPr>
            <sz val="9"/>
            <color indexed="81"/>
            <rFont val="Tahoma"/>
            <family val="2"/>
            <charset val="186"/>
          </rPr>
          <t xml:space="preserve">
18.03.11</t>
        </r>
      </text>
    </comment>
    <comment ref="B594" authorId="5" shapeId="0" xr:uid="{00000000-0006-0000-0000-000083000000}">
      <text>
        <r>
          <rPr>
            <b/>
            <sz val="9"/>
            <color indexed="81"/>
            <rFont val="Tahoma"/>
            <family val="2"/>
            <charset val="186"/>
          </rPr>
          <t>altermann1:</t>
        </r>
        <r>
          <rPr>
            <sz val="9"/>
            <color indexed="81"/>
            <rFont val="Tahoma"/>
            <family val="2"/>
            <charset val="186"/>
          </rPr>
          <t xml:space="preserve">
tehtud 06.06.11</t>
        </r>
      </text>
    </comment>
    <comment ref="B595" authorId="5" shapeId="0" xr:uid="{00000000-0006-0000-0000-000084000000}">
      <text>
        <r>
          <rPr>
            <b/>
            <sz val="9"/>
            <color indexed="81"/>
            <rFont val="Tahoma"/>
            <family val="2"/>
            <charset val="186"/>
          </rPr>
          <t>altermann1:</t>
        </r>
        <r>
          <rPr>
            <sz val="9"/>
            <color indexed="81"/>
            <rFont val="Tahoma"/>
            <family val="2"/>
            <charset val="186"/>
          </rPr>
          <t xml:space="preserve">
tehtud 06.06.11</t>
        </r>
      </text>
    </comment>
    <comment ref="B596" authorId="0" shapeId="0" xr:uid="{00000000-0006-0000-0000-000085000000}">
      <text>
        <r>
          <rPr>
            <b/>
            <sz val="9"/>
            <color indexed="81"/>
            <rFont val="Tahoma"/>
            <family val="2"/>
            <charset val="186"/>
          </rPr>
          <t>viinapuu:</t>
        </r>
        <r>
          <rPr>
            <sz val="9"/>
            <color indexed="81"/>
            <rFont val="Tahoma"/>
            <family val="2"/>
            <charset val="186"/>
          </rPr>
          <t xml:space="preserve">
tehtud 26.07.2011</t>
        </r>
      </text>
    </comment>
    <comment ref="B597" authorId="5" shapeId="0" xr:uid="{00000000-0006-0000-0000-000086000000}">
      <text>
        <r>
          <rPr>
            <b/>
            <sz val="8"/>
            <color indexed="81"/>
            <rFont val="Tahoma"/>
            <family val="2"/>
            <charset val="186"/>
          </rPr>
          <t>altermann1:</t>
        </r>
        <r>
          <rPr>
            <sz val="8"/>
            <color indexed="81"/>
            <rFont val="Tahoma"/>
            <family val="2"/>
            <charset val="186"/>
          </rPr>
          <t xml:space="preserve">
tehtud 24.11.11</t>
        </r>
      </text>
    </comment>
    <comment ref="B598" authorId="5" shapeId="0" xr:uid="{00000000-0006-0000-0000-000087000000}">
      <text>
        <r>
          <rPr>
            <b/>
            <sz val="9"/>
            <color indexed="81"/>
            <rFont val="Tahoma"/>
            <family val="2"/>
            <charset val="186"/>
          </rPr>
          <t>altermann1:</t>
        </r>
        <r>
          <rPr>
            <sz val="9"/>
            <color indexed="81"/>
            <rFont val="Tahoma"/>
            <family val="2"/>
            <charset val="186"/>
          </rPr>
          <t xml:space="preserve">
tehtud 08.12.11</t>
        </r>
      </text>
    </comment>
    <comment ref="B599" authorId="5" shapeId="0" xr:uid="{00000000-0006-0000-0000-000088000000}">
      <text>
        <r>
          <rPr>
            <b/>
            <sz val="9"/>
            <color indexed="81"/>
            <rFont val="Tahoma"/>
            <family val="2"/>
            <charset val="186"/>
          </rPr>
          <t>altermann1:</t>
        </r>
        <r>
          <rPr>
            <sz val="9"/>
            <color indexed="81"/>
            <rFont val="Tahoma"/>
            <family val="2"/>
            <charset val="186"/>
          </rPr>
          <t xml:space="preserve">
tehtud 08.12.11</t>
        </r>
      </text>
    </comment>
    <comment ref="B600" authorId="5" shapeId="0" xr:uid="{00000000-0006-0000-0000-000089000000}">
      <text>
        <r>
          <rPr>
            <b/>
            <sz val="9"/>
            <color indexed="81"/>
            <rFont val="Tahoma"/>
            <family val="2"/>
            <charset val="186"/>
          </rPr>
          <t>altermann1:</t>
        </r>
        <r>
          <rPr>
            <sz val="9"/>
            <color indexed="81"/>
            <rFont val="Tahoma"/>
            <family val="2"/>
            <charset val="186"/>
          </rPr>
          <t xml:space="preserve">
tehtud 08.12.11</t>
        </r>
      </text>
    </comment>
    <comment ref="B603" authorId="2" shapeId="0" xr:uid="{00000000-0006-0000-0000-00008A000000}">
      <text>
        <r>
          <rPr>
            <b/>
            <sz val="9"/>
            <color indexed="81"/>
            <rFont val="Tahoma"/>
            <family val="2"/>
            <charset val="186"/>
          </rPr>
          <t>Anne Altermann:</t>
        </r>
        <r>
          <rPr>
            <sz val="9"/>
            <color indexed="81"/>
            <rFont val="Tahoma"/>
            <family val="2"/>
            <charset val="186"/>
          </rPr>
          <t xml:space="preserve">
tehtud 12.09.12</t>
        </r>
      </text>
    </comment>
    <comment ref="B604" authorId="2" shapeId="0" xr:uid="{00000000-0006-0000-0000-00008B000000}">
      <text>
        <r>
          <rPr>
            <b/>
            <sz val="9"/>
            <color indexed="81"/>
            <rFont val="Tahoma"/>
            <family val="2"/>
            <charset val="186"/>
          </rPr>
          <t>Anne Altermann:</t>
        </r>
        <r>
          <rPr>
            <sz val="9"/>
            <color indexed="81"/>
            <rFont val="Tahoma"/>
            <family val="2"/>
            <charset val="186"/>
          </rPr>
          <t xml:space="preserve">
tehtud 02.10.12</t>
        </r>
      </text>
    </comment>
    <comment ref="B605" authorId="6" shapeId="0" xr:uid="{00000000-0006-0000-0000-00008C000000}">
      <text>
        <r>
          <rPr>
            <b/>
            <sz val="9"/>
            <color indexed="81"/>
            <rFont val="Tahoma"/>
            <family val="2"/>
            <charset val="186"/>
          </rPr>
          <t>Anne A.:</t>
        </r>
        <r>
          <rPr>
            <sz val="9"/>
            <color indexed="81"/>
            <rFont val="Tahoma"/>
            <family val="2"/>
            <charset val="186"/>
          </rPr>
          <t xml:space="preserve">
tehtud 03.12.12</t>
        </r>
      </text>
    </comment>
    <comment ref="B608" authorId="6" shapeId="0" xr:uid="{00000000-0006-0000-0000-00008D000000}">
      <text>
        <r>
          <rPr>
            <b/>
            <sz val="9"/>
            <color indexed="81"/>
            <rFont val="Tahoma"/>
            <family val="2"/>
            <charset val="186"/>
          </rPr>
          <t>Anne A.:</t>
        </r>
        <r>
          <rPr>
            <sz val="9"/>
            <color indexed="81"/>
            <rFont val="Tahoma"/>
            <family val="2"/>
            <charset val="186"/>
          </rPr>
          <t xml:space="preserve">
tehtud 27.02.13</t>
        </r>
      </text>
    </comment>
    <comment ref="B609" authorId="9" shapeId="0" xr:uid="{00000000-0006-0000-0000-00008E000000}">
      <text>
        <r>
          <rPr>
            <b/>
            <sz val="9"/>
            <color indexed="81"/>
            <rFont val="Tahoma"/>
            <family val="2"/>
            <charset val="186"/>
          </rPr>
          <t>Krista Kibur:</t>
        </r>
        <r>
          <rPr>
            <sz val="9"/>
            <color indexed="81"/>
            <rFont val="Tahoma"/>
            <family val="2"/>
            <charset val="186"/>
          </rPr>
          <t xml:space="preserve">
tehtud 20.03.2013</t>
        </r>
      </text>
    </comment>
    <comment ref="B610" authorId="2" shapeId="0" xr:uid="{00000000-0006-0000-0000-00008F000000}">
      <text>
        <r>
          <rPr>
            <b/>
            <sz val="8"/>
            <color indexed="81"/>
            <rFont val="Tahoma"/>
            <family val="2"/>
            <charset val="186"/>
          </rPr>
          <t>Anne Altermann:</t>
        </r>
        <r>
          <rPr>
            <sz val="8"/>
            <color indexed="81"/>
            <rFont val="Tahoma"/>
            <family val="2"/>
            <charset val="186"/>
          </rPr>
          <t xml:space="preserve">
tehtud 21.04.2013</t>
        </r>
      </text>
    </comment>
    <comment ref="B611" authorId="2" shapeId="0" xr:uid="{00000000-0006-0000-0000-000090000000}">
      <text>
        <r>
          <rPr>
            <b/>
            <sz val="8"/>
            <color indexed="81"/>
            <rFont val="Tahoma"/>
            <family val="2"/>
            <charset val="186"/>
          </rPr>
          <t>Anne Altermann:</t>
        </r>
        <r>
          <rPr>
            <sz val="8"/>
            <color indexed="81"/>
            <rFont val="Tahoma"/>
            <family val="2"/>
            <charset val="186"/>
          </rPr>
          <t xml:space="preserve">
tehtud 21.04.2013</t>
        </r>
      </text>
    </comment>
    <comment ref="B612" authorId="6" shapeId="0" xr:uid="{00000000-0006-0000-0000-000091000000}">
      <text>
        <r>
          <rPr>
            <b/>
            <sz val="9"/>
            <color indexed="81"/>
            <rFont val="Tahoma"/>
            <family val="2"/>
            <charset val="186"/>
          </rPr>
          <t>Anne A.:</t>
        </r>
        <r>
          <rPr>
            <sz val="9"/>
            <color indexed="81"/>
            <rFont val="Tahoma"/>
            <family val="2"/>
            <charset val="186"/>
          </rPr>
          <t xml:space="preserve">
tehtud 27.05.13</t>
        </r>
      </text>
    </comment>
    <comment ref="B613" authorId="6" shapeId="0" xr:uid="{00000000-0006-0000-0000-000092000000}">
      <text>
        <r>
          <rPr>
            <b/>
            <sz val="9"/>
            <color indexed="81"/>
            <rFont val="Tahoma"/>
            <family val="2"/>
            <charset val="186"/>
          </rPr>
          <t>Anne A.:</t>
        </r>
        <r>
          <rPr>
            <sz val="9"/>
            <color indexed="81"/>
            <rFont val="Tahoma"/>
            <family val="2"/>
            <charset val="186"/>
          </rPr>
          <t xml:space="preserve">
tehtud 27.05.13</t>
        </r>
      </text>
    </comment>
    <comment ref="B614" authorId="6" shapeId="0" xr:uid="{00000000-0006-0000-0000-000093000000}">
      <text>
        <r>
          <rPr>
            <b/>
            <sz val="9"/>
            <color indexed="81"/>
            <rFont val="Tahoma"/>
            <family val="2"/>
            <charset val="186"/>
          </rPr>
          <t>Anne A.:</t>
        </r>
        <r>
          <rPr>
            <sz val="9"/>
            <color indexed="81"/>
            <rFont val="Tahoma"/>
            <family val="2"/>
            <charset val="186"/>
          </rPr>
          <t xml:space="preserve">
tehtud 04.07.2013</t>
        </r>
      </text>
    </comment>
    <comment ref="B615" authorId="6" shapeId="0" xr:uid="{00000000-0006-0000-0000-000094000000}">
      <text>
        <r>
          <rPr>
            <b/>
            <sz val="9"/>
            <color indexed="81"/>
            <rFont val="Tahoma"/>
            <family val="2"/>
            <charset val="186"/>
          </rPr>
          <t>Anne A.:</t>
        </r>
        <r>
          <rPr>
            <sz val="9"/>
            <color indexed="81"/>
            <rFont val="Tahoma"/>
            <family val="2"/>
            <charset val="186"/>
          </rPr>
          <t xml:space="preserve">
tehtud 17.09.2013</t>
        </r>
      </text>
    </comment>
    <comment ref="B616" authorId="6" shapeId="0" xr:uid="{00000000-0006-0000-0000-000095000000}">
      <text>
        <r>
          <rPr>
            <b/>
            <sz val="9"/>
            <color indexed="81"/>
            <rFont val="Tahoma"/>
            <family val="2"/>
            <charset val="186"/>
          </rPr>
          <t>Anne A.:</t>
        </r>
        <r>
          <rPr>
            <sz val="9"/>
            <color indexed="81"/>
            <rFont val="Tahoma"/>
            <family val="2"/>
            <charset val="186"/>
          </rPr>
          <t xml:space="preserve">
tehtud 17.09.2013</t>
        </r>
      </text>
    </comment>
    <comment ref="B617" authorId="6" shapeId="0" xr:uid="{00000000-0006-0000-0000-000096000000}">
      <text>
        <r>
          <rPr>
            <b/>
            <sz val="9"/>
            <color indexed="81"/>
            <rFont val="Tahoma"/>
            <family val="2"/>
            <charset val="186"/>
          </rPr>
          <t>Anne A.:</t>
        </r>
        <r>
          <rPr>
            <sz val="9"/>
            <color indexed="81"/>
            <rFont val="Tahoma"/>
            <family val="2"/>
            <charset val="186"/>
          </rPr>
          <t xml:space="preserve">
tehtud 23.12.2013</t>
        </r>
      </text>
    </comment>
    <comment ref="B620" authorId="6" shapeId="0" xr:uid="{00000000-0006-0000-0000-000097000000}">
      <text>
        <r>
          <rPr>
            <b/>
            <sz val="9"/>
            <color indexed="81"/>
            <rFont val="Tahoma"/>
            <family val="2"/>
            <charset val="186"/>
          </rPr>
          <t>Anne A.:</t>
        </r>
        <r>
          <rPr>
            <sz val="9"/>
            <color indexed="81"/>
            <rFont val="Tahoma"/>
            <family val="2"/>
            <charset val="186"/>
          </rPr>
          <t xml:space="preserve">
tehtud 13.02.14
</t>
        </r>
      </text>
    </comment>
    <comment ref="B621" authorId="6" shapeId="0" xr:uid="{00000000-0006-0000-0000-000098000000}">
      <text>
        <r>
          <rPr>
            <b/>
            <sz val="9"/>
            <color indexed="81"/>
            <rFont val="Tahoma"/>
            <family val="2"/>
            <charset val="186"/>
          </rPr>
          <t>Anne A.:</t>
        </r>
        <r>
          <rPr>
            <sz val="9"/>
            <color indexed="81"/>
            <rFont val="Tahoma"/>
            <family val="2"/>
            <charset val="186"/>
          </rPr>
          <t xml:space="preserve">
tehtud 12.03.2014</t>
        </r>
      </text>
    </comment>
    <comment ref="B622" authorId="6" shapeId="0" xr:uid="{00000000-0006-0000-0000-000099000000}">
      <text>
        <r>
          <rPr>
            <b/>
            <sz val="9"/>
            <color indexed="81"/>
            <rFont val="Tahoma"/>
            <family val="2"/>
            <charset val="186"/>
          </rPr>
          <t>Anne A.:</t>
        </r>
        <r>
          <rPr>
            <sz val="9"/>
            <color indexed="81"/>
            <rFont val="Tahoma"/>
            <family val="2"/>
            <charset val="186"/>
          </rPr>
          <t xml:space="preserve">
tehtud 20.03.2014</t>
        </r>
      </text>
    </comment>
    <comment ref="B623" authorId="6" shapeId="0" xr:uid="{00000000-0006-0000-0000-00009A000000}">
      <text>
        <r>
          <rPr>
            <b/>
            <sz val="9"/>
            <color indexed="81"/>
            <rFont val="Tahoma"/>
            <family val="2"/>
            <charset val="186"/>
          </rPr>
          <t>Anne A.:</t>
        </r>
        <r>
          <rPr>
            <sz val="9"/>
            <color indexed="81"/>
            <rFont val="Tahoma"/>
            <family val="2"/>
            <charset val="186"/>
          </rPr>
          <t xml:space="preserve">
tehtud 04.09.2014</t>
        </r>
      </text>
    </comment>
    <comment ref="B626" authorId="6" shapeId="0" xr:uid="{00000000-0006-0000-0000-00009B000000}">
      <text>
        <r>
          <rPr>
            <b/>
            <sz val="9"/>
            <color indexed="81"/>
            <rFont val="Tahoma"/>
            <family val="2"/>
            <charset val="186"/>
          </rPr>
          <t>Anne A.:</t>
        </r>
        <r>
          <rPr>
            <sz val="9"/>
            <color indexed="81"/>
            <rFont val="Tahoma"/>
            <family val="2"/>
            <charset val="186"/>
          </rPr>
          <t xml:space="preserve">
tehtud 23.04.2015</t>
        </r>
      </text>
    </comment>
    <comment ref="B627" authorId="6" shapeId="0" xr:uid="{00000000-0006-0000-0000-00009C000000}">
      <text>
        <r>
          <rPr>
            <b/>
            <sz val="9"/>
            <color indexed="81"/>
            <rFont val="Tahoma"/>
            <family val="2"/>
            <charset val="186"/>
          </rPr>
          <t>Anne A.:</t>
        </r>
        <r>
          <rPr>
            <sz val="9"/>
            <color indexed="81"/>
            <rFont val="Tahoma"/>
            <family val="2"/>
            <charset val="186"/>
          </rPr>
          <t xml:space="preserve">
tehtud 12.05.2015</t>
        </r>
      </text>
    </comment>
    <comment ref="B628" authorId="6" shapeId="0" xr:uid="{00000000-0006-0000-0000-00009D000000}">
      <text>
        <r>
          <rPr>
            <b/>
            <sz val="9"/>
            <color indexed="81"/>
            <rFont val="Tahoma"/>
            <family val="2"/>
            <charset val="186"/>
          </rPr>
          <t>Anne A.:</t>
        </r>
        <r>
          <rPr>
            <sz val="9"/>
            <color indexed="81"/>
            <rFont val="Tahoma"/>
            <family val="2"/>
            <charset val="186"/>
          </rPr>
          <t xml:space="preserve">
tehtud 15.06.2015</t>
        </r>
      </text>
    </comment>
    <comment ref="E628" authorId="6" shapeId="0" xr:uid="{00000000-0006-0000-0000-00009E00000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29" authorId="6" shapeId="0" xr:uid="{00000000-0006-0000-0000-00009F000000}">
      <text>
        <r>
          <rPr>
            <b/>
            <sz val="9"/>
            <color indexed="81"/>
            <rFont val="Tahoma"/>
            <family val="2"/>
            <charset val="186"/>
          </rPr>
          <t>Anne A.:</t>
        </r>
        <r>
          <rPr>
            <sz val="9"/>
            <color indexed="81"/>
            <rFont val="Tahoma"/>
            <family val="2"/>
            <charset val="186"/>
          </rPr>
          <t xml:space="preserve">
28.09.2015</t>
        </r>
      </text>
    </comment>
    <comment ref="B630" authorId="6" shapeId="0" xr:uid="{00000000-0006-0000-0000-0000A0000000}">
      <text>
        <r>
          <rPr>
            <b/>
            <sz val="9"/>
            <color indexed="81"/>
            <rFont val="Tahoma"/>
            <family val="2"/>
            <charset val="186"/>
          </rPr>
          <t>Anne A.:</t>
        </r>
        <r>
          <rPr>
            <sz val="9"/>
            <color indexed="81"/>
            <rFont val="Tahoma"/>
            <family val="2"/>
            <charset val="186"/>
          </rPr>
          <t xml:space="preserve">
tehtud 31.12.2015</t>
        </r>
      </text>
    </comment>
    <comment ref="B633" authorId="2" shapeId="0" xr:uid="{00000000-0006-0000-0000-0000A1000000}">
      <text>
        <r>
          <rPr>
            <b/>
            <sz val="9"/>
            <color indexed="81"/>
            <rFont val="Tahoma"/>
            <family val="2"/>
            <charset val="186"/>
          </rPr>
          <t>Anne Altermann:</t>
        </r>
        <r>
          <rPr>
            <sz val="9"/>
            <color indexed="81"/>
            <rFont val="Tahoma"/>
            <family val="2"/>
            <charset val="186"/>
          </rPr>
          <t xml:space="preserve">
tehtud 22.02.2016
</t>
        </r>
      </text>
    </comment>
    <comment ref="E633" authorId="2" shapeId="0" xr:uid="{00000000-0006-0000-0000-0000A2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34" authorId="2" shapeId="0" xr:uid="{00000000-0006-0000-0000-0000A3000000}">
      <text>
        <r>
          <rPr>
            <b/>
            <sz val="9"/>
            <color indexed="81"/>
            <rFont val="Tahoma"/>
            <family val="2"/>
            <charset val="186"/>
          </rPr>
          <t>Anne Altermann:</t>
        </r>
        <r>
          <rPr>
            <sz val="9"/>
            <color indexed="81"/>
            <rFont val="Tahoma"/>
            <family val="2"/>
            <charset val="186"/>
          </rPr>
          <t xml:space="preserve">
tehtud 02.03.2016</t>
        </r>
      </text>
    </comment>
    <comment ref="B635" authorId="2" shapeId="0" xr:uid="{00000000-0006-0000-0000-0000A4000000}">
      <text>
        <r>
          <rPr>
            <b/>
            <sz val="9"/>
            <color indexed="81"/>
            <rFont val="Tahoma"/>
            <family val="2"/>
            <charset val="186"/>
          </rPr>
          <t>Anne Altermann:</t>
        </r>
        <r>
          <rPr>
            <sz val="9"/>
            <color indexed="81"/>
            <rFont val="Tahoma"/>
            <family val="2"/>
            <charset val="186"/>
          </rPr>
          <t xml:space="preserve">
tehtud 02.03.2016</t>
        </r>
      </text>
    </comment>
    <comment ref="B636" authorId="2" shapeId="0" xr:uid="{00000000-0006-0000-0000-0000A5000000}">
      <text>
        <r>
          <rPr>
            <b/>
            <sz val="9"/>
            <color indexed="81"/>
            <rFont val="Tahoma"/>
            <family val="2"/>
            <charset val="186"/>
          </rPr>
          <t>Anne Altermann:</t>
        </r>
        <r>
          <rPr>
            <sz val="9"/>
            <color indexed="81"/>
            <rFont val="Tahoma"/>
            <family val="2"/>
            <charset val="186"/>
          </rPr>
          <t xml:space="preserve">
tehtud 04.03.2016
</t>
        </r>
      </text>
    </comment>
    <comment ref="B637" authorId="2" shapeId="0" xr:uid="{00000000-0006-0000-0000-0000A6000000}">
      <text>
        <r>
          <rPr>
            <b/>
            <sz val="9"/>
            <color indexed="81"/>
            <rFont val="Tahoma"/>
            <family val="2"/>
            <charset val="186"/>
          </rPr>
          <t>Anne Altermann:</t>
        </r>
        <r>
          <rPr>
            <sz val="9"/>
            <color indexed="81"/>
            <rFont val="Tahoma"/>
            <family val="2"/>
            <charset val="186"/>
          </rPr>
          <t xml:space="preserve">
tehtud 27.05.2016</t>
        </r>
      </text>
    </comment>
    <comment ref="B638" authorId="2" shapeId="0" xr:uid="{00000000-0006-0000-0000-0000A7000000}">
      <text>
        <r>
          <rPr>
            <b/>
            <sz val="9"/>
            <color indexed="81"/>
            <rFont val="Tahoma"/>
            <family val="2"/>
            <charset val="186"/>
          </rPr>
          <t>Anne Altermann:</t>
        </r>
        <r>
          <rPr>
            <sz val="9"/>
            <color indexed="81"/>
            <rFont val="Tahoma"/>
            <family val="2"/>
            <charset val="186"/>
          </rPr>
          <t xml:space="preserve">
tehtud 27.05.2016</t>
        </r>
      </text>
    </comment>
    <comment ref="B639" authorId="2" shapeId="0" xr:uid="{00000000-0006-0000-0000-0000A8000000}">
      <text>
        <r>
          <rPr>
            <b/>
            <sz val="9"/>
            <color indexed="81"/>
            <rFont val="Tahoma"/>
            <family val="2"/>
            <charset val="186"/>
          </rPr>
          <t>Anne Altermann:</t>
        </r>
        <r>
          <rPr>
            <sz val="9"/>
            <color indexed="81"/>
            <rFont val="Tahoma"/>
            <family val="2"/>
            <charset val="186"/>
          </rPr>
          <t xml:space="preserve">
tehtud 25.11.2016</t>
        </r>
      </text>
    </comment>
    <comment ref="E639" authorId="2" shapeId="0" xr:uid="{00000000-0006-0000-0000-0000A9000000}">
      <text>
        <r>
          <rPr>
            <sz val="9"/>
            <color indexed="81"/>
            <rFont val="Tahoma"/>
            <family val="2"/>
            <charset val="186"/>
          </rPr>
          <t xml:space="preserve">
Starditoetus, pagulased</t>
        </r>
      </text>
    </comment>
    <comment ref="B640" authorId="16" shapeId="0" xr:uid="{00000000-0006-0000-0000-0000AA000000}">
      <text>
        <r>
          <rPr>
            <b/>
            <sz val="9"/>
            <color indexed="81"/>
            <rFont val="Tahoma"/>
            <family val="2"/>
            <charset val="186"/>
          </rPr>
          <t>Maarja Valler:</t>
        </r>
        <r>
          <rPr>
            <sz val="9"/>
            <color indexed="81"/>
            <rFont val="Tahoma"/>
            <family val="2"/>
            <charset val="186"/>
          </rPr>
          <t xml:space="preserve">
tehtud 27.12.2016</t>
        </r>
      </text>
    </comment>
    <comment ref="E643" authorId="2" shapeId="0" xr:uid="{00000000-0006-0000-0000-0000AB00000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43" authorId="2" shapeId="0" xr:uid="{00000000-0006-0000-0000-0000AC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44" authorId="2" shapeId="0" xr:uid="{00000000-0006-0000-0000-0000AD000000}">
      <text>
        <r>
          <rPr>
            <b/>
            <sz val="9"/>
            <color indexed="81"/>
            <rFont val="Tahoma"/>
            <family val="2"/>
            <charset val="186"/>
          </rPr>
          <t>Anne Altermann:</t>
        </r>
        <r>
          <rPr>
            <sz val="9"/>
            <color indexed="81"/>
            <rFont val="Tahoma"/>
            <family val="2"/>
            <charset val="186"/>
          </rPr>
          <t xml:space="preserve">
tehtud 26.09.2017</t>
        </r>
      </text>
    </comment>
    <comment ref="F644" authorId="2" shapeId="0" xr:uid="{00000000-0006-0000-0000-0000AE00000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45" authorId="2" shapeId="0" xr:uid="{00000000-0006-0000-0000-0000AF000000}">
      <text>
        <r>
          <rPr>
            <b/>
            <sz val="9"/>
            <color indexed="81"/>
            <rFont val="Tahoma"/>
            <family val="2"/>
            <charset val="186"/>
          </rPr>
          <t>Anne Altermann:</t>
        </r>
        <r>
          <rPr>
            <sz val="9"/>
            <color indexed="81"/>
            <rFont val="Tahoma"/>
            <family val="2"/>
            <charset val="186"/>
          </rPr>
          <t xml:space="preserve">
tehtud 14.11.2017</t>
        </r>
      </text>
    </comment>
    <comment ref="E645" authorId="2" shapeId="0" xr:uid="{00000000-0006-0000-0000-0000B000000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46" authorId="2" shapeId="0" xr:uid="{00000000-0006-0000-0000-0000B1000000}">
      <text>
        <r>
          <rPr>
            <b/>
            <sz val="9"/>
            <color indexed="81"/>
            <rFont val="Segoe UI"/>
            <family val="2"/>
            <charset val="186"/>
          </rPr>
          <t>Anne Altermann:</t>
        </r>
        <r>
          <rPr>
            <sz val="9"/>
            <color indexed="81"/>
            <rFont val="Segoe UI"/>
            <family val="2"/>
            <charset val="186"/>
          </rPr>
          <t xml:space="preserve">
tehtud 20.09.2018</t>
        </r>
      </text>
    </comment>
    <comment ref="C646" authorId="2" shapeId="0" xr:uid="{00000000-0006-0000-0000-0000B2000000}">
      <text>
        <r>
          <rPr>
            <b/>
            <sz val="9"/>
            <color indexed="81"/>
            <rFont val="Segoe UI"/>
            <family val="2"/>
            <charset val="186"/>
          </rPr>
          <t>Anne Altermann:</t>
        </r>
        <r>
          <rPr>
            <sz val="9"/>
            <color indexed="81"/>
            <rFont val="Segoe UI"/>
            <family val="2"/>
            <charset val="186"/>
          </rPr>
          <t xml:space="preserve">
VARA TASUTA VÕÕRANDAMISE LEPING </t>
        </r>
      </text>
    </comment>
    <comment ref="E646" authorId="2" shapeId="0" xr:uid="{00000000-0006-0000-0000-0000B300000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49" authorId="2" shapeId="0" xr:uid="{00000000-0006-0000-0000-0000B4000000}">
      <text>
        <r>
          <rPr>
            <b/>
            <sz val="9"/>
            <color indexed="81"/>
            <rFont val="Segoe UI"/>
            <family val="2"/>
            <charset val="186"/>
          </rPr>
          <t>Anne Altermann:</t>
        </r>
        <r>
          <rPr>
            <sz val="9"/>
            <color indexed="81"/>
            <rFont val="Segoe UI"/>
            <family val="2"/>
            <charset val="186"/>
          </rPr>
          <t xml:space="preserve">
tehtud 12.11.2018</t>
        </r>
      </text>
    </comment>
    <comment ref="B650" authorId="2" shapeId="0" xr:uid="{00000000-0006-0000-0000-0000B5000000}">
      <text>
        <r>
          <rPr>
            <b/>
            <sz val="9"/>
            <color indexed="81"/>
            <rFont val="Tahoma"/>
            <family val="2"/>
            <charset val="186"/>
          </rPr>
          <t>Anne Altermann:</t>
        </r>
        <r>
          <rPr>
            <sz val="9"/>
            <color indexed="81"/>
            <rFont val="Tahoma"/>
            <family val="2"/>
            <charset val="186"/>
          </rPr>
          <t xml:space="preserve">
tehtud 18.06.2020</t>
        </r>
      </text>
    </comment>
    <comment ref="E650" authorId="2" shapeId="0" xr:uid="{00000000-0006-0000-0000-0000B600000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51" authorId="2" shapeId="0" xr:uid="{00000000-0006-0000-0000-0000B7000000}">
      <text>
        <r>
          <rPr>
            <b/>
            <sz val="9"/>
            <color indexed="81"/>
            <rFont val="Tahoma"/>
            <family val="2"/>
            <charset val="186"/>
          </rPr>
          <t>Anne Altermann:</t>
        </r>
        <r>
          <rPr>
            <sz val="9"/>
            <color indexed="81"/>
            <rFont val="Tahoma"/>
            <family val="2"/>
            <charset val="186"/>
          </rPr>
          <t xml:space="preserve">
tehtud 25.08.2020</t>
        </r>
      </text>
    </comment>
    <comment ref="E651" authorId="2" shapeId="0" xr:uid="{00000000-0006-0000-0000-0000B800000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52" authorId="2" shapeId="0" xr:uid="{00000000-0006-0000-0000-0000B9000000}">
      <text>
        <r>
          <rPr>
            <b/>
            <sz val="9"/>
            <color indexed="81"/>
            <rFont val="Tahoma"/>
            <family val="2"/>
            <charset val="186"/>
          </rPr>
          <t>Anne Altermann:</t>
        </r>
        <r>
          <rPr>
            <sz val="9"/>
            <color indexed="81"/>
            <rFont val="Tahoma"/>
            <family val="2"/>
            <charset val="186"/>
          </rPr>
          <t xml:space="preserve">
tehtud 01.10.2020</t>
        </r>
      </text>
    </comment>
    <comment ref="B653" authorId="2" shapeId="0" xr:uid="{00000000-0006-0000-0000-0000BA000000}">
      <text>
        <r>
          <rPr>
            <b/>
            <sz val="9"/>
            <color indexed="81"/>
            <rFont val="Tahoma"/>
            <family val="2"/>
            <charset val="186"/>
          </rPr>
          <t>Anne Altermann:</t>
        </r>
        <r>
          <rPr>
            <sz val="9"/>
            <color indexed="81"/>
            <rFont val="Tahoma"/>
            <family val="2"/>
            <charset val="186"/>
          </rPr>
          <t xml:space="preserve">
tehtud 01.10.2020</t>
        </r>
      </text>
    </comment>
    <comment ref="B654" authorId="2" shapeId="0" xr:uid="{00000000-0006-0000-0000-0000BB000000}">
      <text>
        <r>
          <rPr>
            <b/>
            <sz val="9"/>
            <color indexed="81"/>
            <rFont val="Tahoma"/>
            <family val="2"/>
            <charset val="186"/>
          </rPr>
          <t>Anne Altermann:</t>
        </r>
        <r>
          <rPr>
            <sz val="9"/>
            <color indexed="81"/>
            <rFont val="Tahoma"/>
            <family val="2"/>
            <charset val="186"/>
          </rPr>
          <t xml:space="preserve">
tehtud 02.12.2020</t>
        </r>
      </text>
    </comment>
    <comment ref="B656" authorId="2" shapeId="0" xr:uid="{00000000-0006-0000-0000-0000BC000000}">
      <text>
        <r>
          <rPr>
            <b/>
            <sz val="9"/>
            <color indexed="81"/>
            <rFont val="Tahoma"/>
            <family val="2"/>
            <charset val="186"/>
          </rPr>
          <t>Anne Altermann:</t>
        </r>
        <r>
          <rPr>
            <sz val="9"/>
            <color indexed="81"/>
            <rFont val="Tahoma"/>
            <family val="2"/>
            <charset val="186"/>
          </rPr>
          <t xml:space="preserve">
tehtud 01.06.2021</t>
        </r>
      </text>
    </comment>
    <comment ref="E656" authorId="2" shapeId="0" xr:uid="{00000000-0006-0000-0000-0000BD000000}">
      <text>
        <r>
          <rPr>
            <b/>
            <sz val="9"/>
            <color indexed="81"/>
            <rFont val="Tahoma"/>
            <family val="2"/>
            <charset val="186"/>
          </rPr>
          <t>Anne Altermann:</t>
        </r>
        <r>
          <rPr>
            <sz val="9"/>
            <color indexed="81"/>
            <rFont val="Tahoma"/>
            <family val="2"/>
            <charset val="186"/>
          </rPr>
          <t xml:space="preserve">
HTM KK 1.1-2/11/137 summas 469 190€</t>
        </r>
      </text>
    </comment>
    <comment ref="B657" authorId="2" shapeId="0" xr:uid="{00000000-0006-0000-0000-0000BE000000}">
      <text>
        <r>
          <rPr>
            <b/>
            <sz val="9"/>
            <color indexed="81"/>
            <rFont val="Tahoma"/>
            <family val="2"/>
            <charset val="186"/>
          </rPr>
          <t>Anne Altermann:</t>
        </r>
        <r>
          <rPr>
            <sz val="9"/>
            <color indexed="81"/>
            <rFont val="Tahoma"/>
            <family val="2"/>
            <charset val="186"/>
          </rPr>
          <t xml:space="preserve">
tehtud 01.06.2021</t>
        </r>
      </text>
    </comment>
    <comment ref="E657" authorId="2" shapeId="0" xr:uid="{00000000-0006-0000-0000-0000BF000000}">
      <text>
        <r>
          <rPr>
            <b/>
            <sz val="9"/>
            <color indexed="81"/>
            <rFont val="Tahoma"/>
            <family val="2"/>
            <charset val="186"/>
          </rPr>
          <t>Anne Altermann:</t>
        </r>
        <r>
          <rPr>
            <sz val="9"/>
            <color indexed="81"/>
            <rFont val="Tahoma"/>
            <family val="2"/>
            <charset val="186"/>
          </rPr>
          <t xml:space="preserve">
HTM KK 1.1-2/11/140 summas 1 876 760 €</t>
        </r>
      </text>
    </comment>
    <comment ref="B658" authorId="17" shapeId="0" xr:uid="{00000000-0006-0000-0000-0000C0000000}">
      <text>
        <t>[Threaded comment]
Your version of Excel allows you to read this threaded comment; however, any edits to it will get removed if the file is opened in a newer version of Excel. Learn more: https://go.microsoft.com/fwlink/?linkid=870924
Comment:
    tehtud 06.07.2021</t>
      </text>
    </comment>
    <comment ref="B659" authorId="2" shapeId="0" xr:uid="{00000000-0006-0000-0000-0000C1000000}">
      <text>
        <r>
          <rPr>
            <b/>
            <sz val="9"/>
            <color indexed="81"/>
            <rFont val="Tahoma"/>
            <family val="2"/>
            <charset val="186"/>
          </rPr>
          <t>Anne Altermann:</t>
        </r>
        <r>
          <rPr>
            <sz val="9"/>
            <color indexed="81"/>
            <rFont val="Tahoma"/>
            <family val="2"/>
            <charset val="186"/>
          </rPr>
          <t xml:space="preserve">
tehtud 30.08.2021</t>
        </r>
      </text>
    </comment>
    <comment ref="E659" authorId="2" shapeId="0" xr:uid="{00000000-0006-0000-0000-0000C2000000}">
      <text>
        <r>
          <rPr>
            <b/>
            <sz val="9"/>
            <color indexed="81"/>
            <rFont val="Tahoma"/>
            <family val="2"/>
            <charset val="186"/>
          </rPr>
          <t>Anne Altermann:</t>
        </r>
        <r>
          <rPr>
            <sz val="9"/>
            <color indexed="81"/>
            <rFont val="Tahoma"/>
            <family val="2"/>
            <charset val="186"/>
          </rPr>
          <t xml:space="preserve">
HTM KK 1.1-2/11/137 summas 469 190€</t>
        </r>
      </text>
    </comment>
    <comment ref="E660" authorId="2" shapeId="0" xr:uid="{32DD8954-712A-4A50-B0D7-FBD9460E4E17}">
      <text>
        <r>
          <rPr>
            <b/>
            <sz val="9"/>
            <color indexed="81"/>
            <rFont val="Tahoma"/>
            <family val="2"/>
            <charset val="186"/>
          </rPr>
          <t>Anne Altermann:</t>
        </r>
        <r>
          <rPr>
            <sz val="9"/>
            <color indexed="81"/>
            <rFont val="Tahoma"/>
            <family val="2"/>
            <charset val="186"/>
          </rPr>
          <t xml:space="preserve">
2022.a. 834534€</t>
        </r>
      </text>
    </comment>
    <comment ref="B661" authorId="2" shapeId="0" xr:uid="{91D8F5B6-1593-465C-A358-085C00AEFEE3}">
      <text>
        <r>
          <rPr>
            <b/>
            <sz val="9"/>
            <color indexed="81"/>
            <rFont val="Tahoma"/>
            <family val="2"/>
            <charset val="186"/>
          </rPr>
          <t>Anne Altermann:</t>
        </r>
        <r>
          <rPr>
            <sz val="9"/>
            <color indexed="81"/>
            <rFont val="Tahoma"/>
            <family val="2"/>
            <charset val="186"/>
          </rPr>
          <t xml:space="preserve">
tehtud 18.01.2022</t>
        </r>
      </text>
    </comment>
    <comment ref="E661" authorId="2" shapeId="0" xr:uid="{3CA70019-5542-4CE0-92E4-501A4D4DCC2A}">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 2021. aastal oli HARNO tulufond 1220230040 ja alates 2022 võttis toetuse üle HTM</t>
        </r>
      </text>
    </comment>
    <comment ref="E666" authorId="2" shapeId="0" xr:uid="{EB8B0952-B95D-424B-B953-816D93E7B052}">
      <text>
        <r>
          <rPr>
            <b/>
            <sz val="9"/>
            <color indexed="81"/>
            <rFont val="Tahoma"/>
            <family val="2"/>
            <charset val="186"/>
          </rPr>
          <t>Anne Altermann:</t>
        </r>
        <r>
          <rPr>
            <sz val="9"/>
            <color indexed="81"/>
            <rFont val="Tahoma"/>
            <family val="2"/>
            <charset val="186"/>
          </rPr>
          <t xml:space="preserve">
HTM KK 29.06.2022
/2022/629.06.2022
Laagrite toetusmeede Eesti ja Ukraina noorte lõimumiseks ning eesti keele algõppe toetamiseks</t>
        </r>
      </text>
    </comment>
    <comment ref="B677" authorId="5" shapeId="0" xr:uid="{00000000-0006-0000-0000-0000C3000000}">
      <text>
        <r>
          <rPr>
            <b/>
            <sz val="9"/>
            <color indexed="81"/>
            <rFont val="Tahoma"/>
            <family val="2"/>
            <charset val="186"/>
          </rPr>
          <t>Anne A:</t>
        </r>
        <r>
          <rPr>
            <sz val="9"/>
            <color indexed="81"/>
            <rFont val="Tahoma"/>
            <family val="2"/>
            <charset val="186"/>
          </rPr>
          <t xml:space="preserve">
Tehtud 17.05.10</t>
        </r>
      </text>
    </comment>
    <comment ref="E677" authorId="5" shapeId="0" xr:uid="{00000000-0006-0000-0000-0000C4000000}">
      <text>
        <r>
          <rPr>
            <b/>
            <sz val="9"/>
            <color indexed="81"/>
            <rFont val="Tahoma"/>
            <family val="2"/>
            <charset val="186"/>
          </rPr>
          <t>Anne A:</t>
        </r>
        <r>
          <rPr>
            <sz val="9"/>
            <color indexed="81"/>
            <rFont val="Tahoma"/>
            <family val="2"/>
            <charset val="186"/>
          </rPr>
          <t xml:space="preserve">
toetuse saaja Tallinna Linnamuuseum</t>
        </r>
      </text>
    </comment>
    <comment ref="B678" authorId="5" shapeId="0" xr:uid="{00000000-0006-0000-0000-0000C5000000}">
      <text>
        <r>
          <rPr>
            <b/>
            <sz val="9"/>
            <color indexed="81"/>
            <rFont val="Tahoma"/>
            <family val="2"/>
            <charset val="186"/>
          </rPr>
          <t>altermann1:</t>
        </r>
        <r>
          <rPr>
            <sz val="9"/>
            <color indexed="81"/>
            <rFont val="Tahoma"/>
            <family val="2"/>
            <charset val="186"/>
          </rPr>
          <t xml:space="preserve">
tehtud 17.0311</t>
        </r>
      </text>
    </comment>
    <comment ref="B679" authorId="1" shapeId="0" xr:uid="{00000000-0006-0000-0000-0000C6000000}">
      <text>
        <r>
          <rPr>
            <b/>
            <sz val="9"/>
            <color indexed="81"/>
            <rFont val="Tahoma"/>
            <family val="2"/>
            <charset val="186"/>
          </rPr>
          <t>valler:</t>
        </r>
        <r>
          <rPr>
            <sz val="9"/>
            <color indexed="81"/>
            <rFont val="Tahoma"/>
            <family val="2"/>
            <charset val="186"/>
          </rPr>
          <t xml:space="preserve">
13.07.12</t>
        </r>
      </text>
    </comment>
    <comment ref="E679" authorId="1" shapeId="0" xr:uid="{00000000-0006-0000-0000-0000C700000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80" authorId="2" shapeId="0" xr:uid="{00000000-0006-0000-0000-0000C8000000}">
      <text>
        <r>
          <rPr>
            <b/>
            <sz val="8"/>
            <color indexed="81"/>
            <rFont val="Tahoma"/>
            <family val="2"/>
            <charset val="186"/>
          </rPr>
          <t>Anne Altermann:</t>
        </r>
        <r>
          <rPr>
            <sz val="8"/>
            <color indexed="81"/>
            <rFont val="Tahoma"/>
            <family val="2"/>
            <charset val="186"/>
          </rPr>
          <t xml:space="preserve">
06.05.2013</t>
        </r>
      </text>
    </comment>
    <comment ref="B681" authorId="6" shapeId="0" xr:uid="{00000000-0006-0000-0000-0000C9000000}">
      <text>
        <r>
          <rPr>
            <b/>
            <sz val="9"/>
            <color indexed="81"/>
            <rFont val="Tahoma"/>
            <family val="2"/>
            <charset val="186"/>
          </rPr>
          <t>Anne A.:</t>
        </r>
        <r>
          <rPr>
            <sz val="9"/>
            <color indexed="81"/>
            <rFont val="Tahoma"/>
            <family val="2"/>
            <charset val="186"/>
          </rPr>
          <t xml:space="preserve">
tehtud 17.09.2014</t>
        </r>
      </text>
    </comment>
    <comment ref="B682" authorId="6" shapeId="0" xr:uid="{00000000-0006-0000-0000-0000CA000000}">
      <text>
        <r>
          <rPr>
            <b/>
            <sz val="9"/>
            <color indexed="81"/>
            <rFont val="Tahoma"/>
            <family val="2"/>
            <charset val="186"/>
          </rPr>
          <t>Anne A.:</t>
        </r>
        <r>
          <rPr>
            <sz val="9"/>
            <color indexed="81"/>
            <rFont val="Tahoma"/>
            <family val="2"/>
            <charset val="186"/>
          </rPr>
          <t xml:space="preserve">
tehtud 29.09.2014</t>
        </r>
      </text>
    </comment>
    <comment ref="B683" authorId="2" shapeId="0" xr:uid="{00000000-0006-0000-0000-0000CB000000}">
      <text>
        <r>
          <rPr>
            <b/>
            <sz val="9"/>
            <color indexed="81"/>
            <rFont val="Tahoma"/>
            <family val="2"/>
            <charset val="186"/>
          </rPr>
          <t>Anne Altermann:</t>
        </r>
        <r>
          <rPr>
            <sz val="9"/>
            <color indexed="81"/>
            <rFont val="Tahoma"/>
            <family val="2"/>
            <charset val="186"/>
          </rPr>
          <t xml:space="preserve">
tehtud 17.05.21</t>
        </r>
      </text>
    </comment>
    <comment ref="B686" authorId="14" shapeId="0" xr:uid="{00000000-0006-0000-0000-0000CC000000}">
      <text>
        <r>
          <rPr>
            <b/>
            <sz val="8"/>
            <color indexed="81"/>
            <rFont val="Tahoma"/>
            <family val="2"/>
            <charset val="186"/>
          </rPr>
          <t>roosioja:</t>
        </r>
        <r>
          <rPr>
            <sz val="8"/>
            <color indexed="81"/>
            <rFont val="Tahoma"/>
            <family val="2"/>
            <charset val="186"/>
          </rPr>
          <t xml:space="preserve">
tehtud 260207</t>
        </r>
      </text>
    </comment>
    <comment ref="B687" authorId="14" shapeId="0" xr:uid="{00000000-0006-0000-0000-0000CD000000}">
      <text>
        <r>
          <rPr>
            <b/>
            <sz val="8"/>
            <color indexed="81"/>
            <rFont val="Tahoma"/>
            <family val="2"/>
            <charset val="186"/>
          </rPr>
          <t>roosioja:</t>
        </r>
        <r>
          <rPr>
            <sz val="8"/>
            <color indexed="81"/>
            <rFont val="Tahoma"/>
            <family val="2"/>
            <charset val="186"/>
          </rPr>
          <t xml:space="preserve">
tehtud 260207
</t>
        </r>
      </text>
    </comment>
    <comment ref="B688" authorId="14" shapeId="0" xr:uid="{00000000-0006-0000-0000-0000CE000000}">
      <text>
        <r>
          <rPr>
            <b/>
            <sz val="8"/>
            <color indexed="81"/>
            <rFont val="Tahoma"/>
            <family val="2"/>
            <charset val="186"/>
          </rPr>
          <t>roosioja:</t>
        </r>
        <r>
          <rPr>
            <sz val="8"/>
            <color indexed="81"/>
            <rFont val="Tahoma"/>
            <family val="2"/>
            <charset val="186"/>
          </rPr>
          <t xml:space="preserve">
tehtud 260207
</t>
        </r>
      </text>
    </comment>
    <comment ref="B689" authorId="14" shapeId="0" xr:uid="{00000000-0006-0000-0000-0000CF000000}">
      <text>
        <r>
          <rPr>
            <b/>
            <sz val="8"/>
            <color indexed="81"/>
            <rFont val="Tahoma"/>
            <family val="2"/>
            <charset val="186"/>
          </rPr>
          <t>keres</t>
        </r>
        <r>
          <rPr>
            <sz val="8"/>
            <color indexed="81"/>
            <rFont val="Tahoma"/>
            <family val="2"/>
            <charset val="186"/>
          </rPr>
          <t xml:space="preserve">
tehtud 0205</t>
        </r>
      </text>
    </comment>
    <comment ref="B690" authorId="14" shapeId="0" xr:uid="{00000000-0006-0000-0000-0000D0000000}">
      <text>
        <r>
          <rPr>
            <b/>
            <sz val="8"/>
            <color indexed="81"/>
            <rFont val="Tahoma"/>
            <family val="2"/>
            <charset val="186"/>
          </rPr>
          <t>keres</t>
        </r>
        <r>
          <rPr>
            <sz val="8"/>
            <color indexed="81"/>
            <rFont val="Tahoma"/>
            <family val="2"/>
            <charset val="186"/>
          </rPr>
          <t xml:space="preserve">
tehtud 0205</t>
        </r>
      </text>
    </comment>
    <comment ref="B691" authorId="4" shapeId="0" xr:uid="{00000000-0006-0000-0000-0000D1000000}">
      <text>
        <r>
          <rPr>
            <b/>
            <sz val="8"/>
            <color indexed="81"/>
            <rFont val="Tahoma"/>
            <family val="2"/>
            <charset val="186"/>
          </rPr>
          <t>kibur:</t>
        </r>
        <r>
          <rPr>
            <sz val="8"/>
            <color indexed="81"/>
            <rFont val="Tahoma"/>
            <family val="2"/>
            <charset val="186"/>
          </rPr>
          <t xml:space="preserve">
tehtud 18.05.07
</t>
        </r>
      </text>
    </comment>
    <comment ref="B692" authorId="1" shapeId="0" xr:uid="{00000000-0006-0000-0000-0000D2000000}">
      <text>
        <r>
          <rPr>
            <b/>
            <sz val="8"/>
            <color indexed="81"/>
            <rFont val="Tahoma"/>
            <family val="2"/>
            <charset val="186"/>
          </rPr>
          <t>valler:</t>
        </r>
        <r>
          <rPr>
            <sz val="8"/>
            <color indexed="81"/>
            <rFont val="Tahoma"/>
            <family val="2"/>
            <charset val="186"/>
          </rPr>
          <t xml:space="preserve">
tehtud 23.05.07</t>
        </r>
      </text>
    </comment>
    <comment ref="B693" authorId="1" shapeId="0" xr:uid="{00000000-0006-0000-0000-0000D3000000}">
      <text>
        <r>
          <rPr>
            <b/>
            <sz val="8"/>
            <color indexed="81"/>
            <rFont val="Tahoma"/>
            <family val="2"/>
            <charset val="186"/>
          </rPr>
          <t>valler:</t>
        </r>
        <r>
          <rPr>
            <sz val="8"/>
            <color indexed="81"/>
            <rFont val="Tahoma"/>
            <family val="2"/>
            <charset val="186"/>
          </rPr>
          <t xml:space="preserve">
tehtud 25.09.07</t>
        </r>
      </text>
    </comment>
    <comment ref="B694" authorId="1" shapeId="0" xr:uid="{00000000-0006-0000-0000-0000D4000000}">
      <text>
        <r>
          <rPr>
            <b/>
            <sz val="8"/>
            <color indexed="81"/>
            <rFont val="Tahoma"/>
            <family val="2"/>
            <charset val="186"/>
          </rPr>
          <t>valler:</t>
        </r>
        <r>
          <rPr>
            <sz val="8"/>
            <color indexed="81"/>
            <rFont val="Tahoma"/>
            <family val="2"/>
            <charset val="186"/>
          </rPr>
          <t xml:space="preserve">
tehtud 13.02.08</t>
        </r>
      </text>
    </comment>
    <comment ref="B695" authorId="4" shapeId="0" xr:uid="{00000000-0006-0000-0000-0000D5000000}">
      <text>
        <r>
          <rPr>
            <b/>
            <sz val="8"/>
            <color indexed="81"/>
            <rFont val="Tahoma"/>
            <family val="2"/>
            <charset val="186"/>
          </rPr>
          <t>kibur:</t>
        </r>
        <r>
          <rPr>
            <sz val="8"/>
            <color indexed="81"/>
            <rFont val="Tahoma"/>
            <family val="2"/>
            <charset val="186"/>
          </rPr>
          <t xml:space="preserve">
tehtud 23.09.08
</t>
        </r>
      </text>
    </comment>
    <comment ref="B696" authorId="3" shapeId="0" xr:uid="{00000000-0006-0000-0000-0000D6000000}">
      <text>
        <r>
          <rPr>
            <b/>
            <sz val="8"/>
            <color indexed="81"/>
            <rFont val="Tahoma"/>
            <family val="2"/>
            <charset val="186"/>
          </rPr>
          <t>ruusmann:</t>
        </r>
        <r>
          <rPr>
            <sz val="8"/>
            <color indexed="81"/>
            <rFont val="Tahoma"/>
            <family val="2"/>
            <charset val="186"/>
          </rPr>
          <t xml:space="preserve">
tehtud 15.12.2008</t>
        </r>
      </text>
    </comment>
    <comment ref="E696" authorId="3" shapeId="0" xr:uid="{00000000-0006-0000-0000-0000D7000000}">
      <text>
        <r>
          <rPr>
            <b/>
            <sz val="8"/>
            <color indexed="81"/>
            <rFont val="Tahoma"/>
            <family val="2"/>
            <charset val="186"/>
          </rPr>
          <t>ruusmann:</t>
        </r>
        <r>
          <rPr>
            <sz val="8"/>
            <color indexed="81"/>
            <rFont val="Tahoma"/>
            <family val="2"/>
            <charset val="186"/>
          </rPr>
          <t xml:space="preserve">
Pirita VAK</t>
        </r>
      </text>
    </comment>
    <comment ref="B697" authorId="1" shapeId="0" xr:uid="{00000000-0006-0000-0000-0000D8000000}">
      <text>
        <r>
          <rPr>
            <b/>
            <sz val="8"/>
            <color indexed="81"/>
            <rFont val="Tahoma"/>
            <family val="2"/>
            <charset val="186"/>
          </rPr>
          <t>valler:</t>
        </r>
        <r>
          <rPr>
            <sz val="8"/>
            <color indexed="81"/>
            <rFont val="Tahoma"/>
            <family val="2"/>
            <charset val="186"/>
          </rPr>
          <t xml:space="preserve">
30.03.09</t>
        </r>
      </text>
    </comment>
    <comment ref="B698" authorId="4" shapeId="0" xr:uid="{00000000-0006-0000-0000-0000D9000000}">
      <text>
        <r>
          <rPr>
            <b/>
            <sz val="9"/>
            <color indexed="81"/>
            <rFont val="Tahoma"/>
            <family val="2"/>
            <charset val="186"/>
          </rPr>
          <t>kibur:</t>
        </r>
        <r>
          <rPr>
            <sz val="9"/>
            <color indexed="81"/>
            <rFont val="Tahoma"/>
            <family val="2"/>
            <charset val="186"/>
          </rPr>
          <t xml:space="preserve">
tehtud 16.09.2011
</t>
        </r>
      </text>
    </comment>
    <comment ref="B699" authorId="18" shapeId="0" xr:uid="{00000000-0006-0000-0000-0000DA000000}">
      <text>
        <r>
          <rPr>
            <b/>
            <sz val="9"/>
            <color indexed="81"/>
            <rFont val="Tahoma"/>
            <family val="2"/>
            <charset val="186"/>
          </rPr>
          <t>Kristi Urmann:</t>
        </r>
        <r>
          <rPr>
            <sz val="9"/>
            <color indexed="81"/>
            <rFont val="Tahoma"/>
            <family val="2"/>
            <charset val="186"/>
          </rPr>
          <t xml:space="preserve">
24.03.2014
</t>
        </r>
      </text>
    </comment>
    <comment ref="B700" authorId="6" shapeId="0" xr:uid="{00000000-0006-0000-0000-0000DB000000}">
      <text>
        <r>
          <rPr>
            <b/>
            <sz val="9"/>
            <color indexed="81"/>
            <rFont val="Tahoma"/>
            <family val="2"/>
            <charset val="186"/>
          </rPr>
          <t>Anne A.:</t>
        </r>
        <r>
          <rPr>
            <sz val="9"/>
            <color indexed="81"/>
            <rFont val="Tahoma"/>
            <family val="2"/>
            <charset val="186"/>
          </rPr>
          <t xml:space="preserve">
tehtud 03.07.2014 
RR II 2014</t>
        </r>
      </text>
    </comment>
    <comment ref="B701" authorId="9" shapeId="0" xr:uid="{00000000-0006-0000-0000-0000DC000000}">
      <text>
        <r>
          <rPr>
            <b/>
            <sz val="8"/>
            <color indexed="81"/>
            <rFont val="Tahoma"/>
            <family val="2"/>
            <charset val="186"/>
          </rPr>
          <t>Krista Kibur:</t>
        </r>
        <r>
          <rPr>
            <sz val="8"/>
            <color indexed="81"/>
            <rFont val="Tahoma"/>
            <family val="2"/>
            <charset val="186"/>
          </rPr>
          <t xml:space="preserve">
01.06.2015
</t>
        </r>
      </text>
    </comment>
    <comment ref="E702" authorId="18" shapeId="0" xr:uid="{00000000-0006-0000-0000-0000DD000000}">
      <text>
        <r>
          <rPr>
            <b/>
            <sz val="9"/>
            <color indexed="81"/>
            <rFont val="Tahoma"/>
            <family val="2"/>
            <charset val="186"/>
          </rPr>
          <t>Kristi Urmann:</t>
        </r>
        <r>
          <rPr>
            <sz val="9"/>
            <color indexed="81"/>
            <rFont val="Tahoma"/>
            <family val="2"/>
            <charset val="186"/>
          </rPr>
          <t xml:space="preserve">
Tehtud 23.03.2016</t>
        </r>
      </text>
    </comment>
    <comment ref="B703" authorId="9" shapeId="0" xr:uid="{00000000-0006-0000-0000-0000DE000000}">
      <text>
        <r>
          <rPr>
            <b/>
            <sz val="9"/>
            <color indexed="81"/>
            <rFont val="Tahoma"/>
            <family val="2"/>
            <charset val="186"/>
          </rPr>
          <t>Krista Kibur:</t>
        </r>
        <r>
          <rPr>
            <sz val="9"/>
            <color indexed="81"/>
            <rFont val="Tahoma"/>
            <family val="2"/>
            <charset val="186"/>
          </rPr>
          <t xml:space="preserve">
19.04.2016</t>
        </r>
      </text>
    </comment>
    <comment ref="B705" authorId="0" shapeId="0" xr:uid="{00000000-0006-0000-0000-0000DF000000}">
      <text>
        <r>
          <rPr>
            <b/>
            <sz val="8"/>
            <color indexed="81"/>
            <rFont val="Tahoma"/>
            <family val="2"/>
            <charset val="186"/>
          </rPr>
          <t>viinapuu:</t>
        </r>
        <r>
          <rPr>
            <sz val="8"/>
            <color indexed="81"/>
            <rFont val="Tahoma"/>
            <family val="2"/>
            <charset val="186"/>
          </rPr>
          <t xml:space="preserve">
tehtud 03.06.08</t>
        </r>
      </text>
    </comment>
    <comment ref="C707" authorId="6" shapeId="0" xr:uid="{00000000-0006-0000-0000-0000E0000000}">
      <text>
        <r>
          <rPr>
            <b/>
            <sz val="9"/>
            <color indexed="81"/>
            <rFont val="Tahoma"/>
            <family val="2"/>
            <charset val="186"/>
          </rPr>
          <t>Anne A.:</t>
        </r>
        <r>
          <rPr>
            <sz val="9"/>
            <color indexed="81"/>
            <rFont val="Tahoma"/>
            <family val="2"/>
            <charset val="186"/>
          </rPr>
          <t xml:space="preserve">
tehtud 29.07.2014</t>
        </r>
      </text>
    </comment>
    <comment ref="E707" authorId="6" shapeId="0" xr:uid="{00000000-0006-0000-0000-0000E100000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711" authorId="18" shapeId="0" xr:uid="{00000000-0006-0000-0000-0000E2000000}">
      <text>
        <r>
          <rPr>
            <b/>
            <sz val="9"/>
            <color indexed="81"/>
            <rFont val="Tahoma"/>
            <family val="2"/>
            <charset val="186"/>
          </rPr>
          <t>Kristi Urmann:</t>
        </r>
        <r>
          <rPr>
            <sz val="9"/>
            <color indexed="81"/>
            <rFont val="Tahoma"/>
            <family val="2"/>
            <charset val="186"/>
          </rPr>
          <t xml:space="preserve">
Tehtud 28.11.2014</t>
        </r>
      </text>
    </comment>
    <comment ref="E711" authorId="18" shapeId="0" xr:uid="{00000000-0006-0000-0000-0000E3000000}">
      <text>
        <r>
          <rPr>
            <b/>
            <sz val="9"/>
            <color indexed="81"/>
            <rFont val="Tahoma"/>
            <family val="2"/>
            <charset val="186"/>
          </rPr>
          <t>Kristi Urmann:</t>
        </r>
        <r>
          <rPr>
            <sz val="9"/>
            <color indexed="81"/>
            <rFont val="Tahoma"/>
            <family val="2"/>
            <charset val="186"/>
          </rPr>
          <t xml:space="preserve">
Nõmme LOV</t>
        </r>
      </text>
    </comment>
    <comment ref="C714" authorId="1" shapeId="0" xr:uid="{00000000-0006-0000-0000-0000E4000000}">
      <text>
        <r>
          <rPr>
            <b/>
            <sz val="8"/>
            <color indexed="81"/>
            <rFont val="Tahoma"/>
            <family val="2"/>
            <charset val="186"/>
          </rPr>
          <t>valler:</t>
        </r>
        <r>
          <rPr>
            <sz val="8"/>
            <color indexed="81"/>
            <rFont val="Tahoma"/>
            <family val="2"/>
            <charset val="186"/>
          </rPr>
          <t xml:space="preserve">
tehtud 19.10.07</t>
        </r>
      </text>
    </comment>
    <comment ref="B717" authorId="5" shapeId="0" xr:uid="{00000000-0006-0000-0000-0000E5000000}">
      <text>
        <r>
          <rPr>
            <b/>
            <sz val="9"/>
            <color indexed="81"/>
            <rFont val="Tahoma"/>
            <family val="2"/>
            <charset val="186"/>
          </rPr>
          <t>altermann1:</t>
        </r>
        <r>
          <rPr>
            <sz val="9"/>
            <color indexed="81"/>
            <rFont val="Tahoma"/>
            <family val="2"/>
            <charset val="186"/>
          </rPr>
          <t xml:space="preserve">
Tehtud 09.12.10</t>
        </r>
      </text>
    </comment>
    <comment ref="B718" authorId="5" shapeId="0" xr:uid="{00000000-0006-0000-0000-0000E6000000}">
      <text>
        <r>
          <rPr>
            <b/>
            <sz val="9"/>
            <color indexed="81"/>
            <rFont val="Tahoma"/>
            <family val="2"/>
            <charset val="186"/>
          </rPr>
          <t>altermann1:</t>
        </r>
        <r>
          <rPr>
            <sz val="9"/>
            <color indexed="81"/>
            <rFont val="Tahoma"/>
            <family val="2"/>
            <charset val="186"/>
          </rPr>
          <t xml:space="preserve">
Tehtud 09.12.10</t>
        </r>
      </text>
    </comment>
    <comment ref="B719" authorId="2" shapeId="0" xr:uid="{00000000-0006-0000-0000-0000E7000000}">
      <text>
        <r>
          <rPr>
            <b/>
            <sz val="9"/>
            <color indexed="81"/>
            <rFont val="Tahoma"/>
            <family val="2"/>
            <charset val="186"/>
          </rPr>
          <t>Anne Altermann:</t>
        </r>
        <r>
          <rPr>
            <sz val="9"/>
            <color indexed="81"/>
            <rFont val="Tahoma"/>
            <family val="2"/>
            <charset val="186"/>
          </rPr>
          <t xml:space="preserve">
tehtud 16.09.2016</t>
        </r>
      </text>
    </comment>
    <comment ref="B726" authorId="1" shapeId="0" xr:uid="{00000000-0006-0000-0000-0000E8000000}">
      <text>
        <r>
          <rPr>
            <b/>
            <sz val="8"/>
            <color indexed="81"/>
            <rFont val="Tahoma"/>
            <family val="2"/>
            <charset val="186"/>
          </rPr>
          <t>valler:</t>
        </r>
        <r>
          <rPr>
            <sz val="8"/>
            <color indexed="81"/>
            <rFont val="Tahoma"/>
            <family val="2"/>
            <charset val="186"/>
          </rPr>
          <t xml:space="preserve">
tehtud 03.05.07</t>
        </r>
      </text>
    </comment>
    <comment ref="B727" authorId="1" shapeId="0" xr:uid="{00000000-0006-0000-0000-0000E9000000}">
      <text>
        <r>
          <rPr>
            <b/>
            <sz val="8"/>
            <color indexed="81"/>
            <rFont val="Tahoma"/>
            <family val="2"/>
            <charset val="186"/>
          </rPr>
          <t>valler:</t>
        </r>
        <r>
          <rPr>
            <sz val="8"/>
            <color indexed="81"/>
            <rFont val="Tahoma"/>
            <family val="2"/>
            <charset val="186"/>
          </rPr>
          <t xml:space="preserve">
tehtud 03.05.07</t>
        </r>
      </text>
    </comment>
    <comment ref="B728" authorId="1" shapeId="0" xr:uid="{00000000-0006-0000-0000-0000EA000000}">
      <text>
        <r>
          <rPr>
            <b/>
            <sz val="8"/>
            <color indexed="81"/>
            <rFont val="Tahoma"/>
            <family val="2"/>
            <charset val="186"/>
          </rPr>
          <t>valler:</t>
        </r>
        <r>
          <rPr>
            <sz val="8"/>
            <color indexed="81"/>
            <rFont val="Tahoma"/>
            <family val="2"/>
            <charset val="186"/>
          </rPr>
          <t xml:space="preserve">
tehtud 03.05.07</t>
        </r>
      </text>
    </comment>
    <comment ref="B729" authorId="1" shapeId="0" xr:uid="{00000000-0006-0000-0000-0000EB000000}">
      <text>
        <r>
          <rPr>
            <b/>
            <sz val="8"/>
            <color indexed="81"/>
            <rFont val="Tahoma"/>
            <family val="2"/>
            <charset val="186"/>
          </rPr>
          <t>valler:</t>
        </r>
        <r>
          <rPr>
            <sz val="8"/>
            <color indexed="81"/>
            <rFont val="Tahoma"/>
            <family val="2"/>
            <charset val="186"/>
          </rPr>
          <t xml:space="preserve">
tehtud 03.05.07</t>
        </r>
      </text>
    </comment>
    <comment ref="B730" authorId="1" shapeId="0" xr:uid="{00000000-0006-0000-0000-0000EC000000}">
      <text>
        <r>
          <rPr>
            <b/>
            <sz val="8"/>
            <color indexed="81"/>
            <rFont val="Tahoma"/>
            <family val="2"/>
            <charset val="186"/>
          </rPr>
          <t>valler:</t>
        </r>
        <r>
          <rPr>
            <sz val="8"/>
            <color indexed="81"/>
            <rFont val="Tahoma"/>
            <family val="2"/>
            <charset val="186"/>
          </rPr>
          <t xml:space="preserve">
tehtud 03.05.07</t>
        </r>
      </text>
    </comment>
    <comment ref="B731" authorId="1" shapeId="0" xr:uid="{00000000-0006-0000-0000-0000ED000000}">
      <text>
        <r>
          <rPr>
            <b/>
            <sz val="8"/>
            <color indexed="81"/>
            <rFont val="Tahoma"/>
            <family val="2"/>
            <charset val="186"/>
          </rPr>
          <t>valler:</t>
        </r>
        <r>
          <rPr>
            <sz val="8"/>
            <color indexed="81"/>
            <rFont val="Tahoma"/>
            <family val="2"/>
            <charset val="186"/>
          </rPr>
          <t xml:space="preserve">
tehtud 03.05.07</t>
        </r>
      </text>
    </comment>
    <comment ref="B732" authorId="1" shapeId="0" xr:uid="{00000000-0006-0000-0000-0000EE000000}">
      <text>
        <r>
          <rPr>
            <b/>
            <sz val="8"/>
            <color indexed="81"/>
            <rFont val="Tahoma"/>
            <family val="2"/>
            <charset val="186"/>
          </rPr>
          <t>valler:</t>
        </r>
        <r>
          <rPr>
            <sz val="8"/>
            <color indexed="81"/>
            <rFont val="Tahoma"/>
            <family val="2"/>
            <charset val="186"/>
          </rPr>
          <t xml:space="preserve">
tehtud 25.06.07</t>
        </r>
      </text>
    </comment>
    <comment ref="B733" authorId="1" shapeId="0" xr:uid="{00000000-0006-0000-0000-0000EF000000}">
      <text>
        <r>
          <rPr>
            <b/>
            <sz val="8"/>
            <color indexed="81"/>
            <rFont val="Tahoma"/>
            <family val="2"/>
            <charset val="186"/>
          </rPr>
          <t>valler:</t>
        </r>
        <r>
          <rPr>
            <sz val="8"/>
            <color indexed="81"/>
            <rFont val="Tahoma"/>
            <family val="2"/>
            <charset val="186"/>
          </rPr>
          <t xml:space="preserve">
tehtud 12.07.07</t>
        </r>
      </text>
    </comment>
    <comment ref="B734" authorId="1" shapeId="0" xr:uid="{00000000-0006-0000-0000-0000F0000000}">
      <text>
        <r>
          <rPr>
            <b/>
            <sz val="8"/>
            <color indexed="81"/>
            <rFont val="Tahoma"/>
            <family val="2"/>
            <charset val="186"/>
          </rPr>
          <t>valler:</t>
        </r>
        <r>
          <rPr>
            <sz val="8"/>
            <color indexed="81"/>
            <rFont val="Tahoma"/>
            <family val="2"/>
            <charset val="186"/>
          </rPr>
          <t xml:space="preserve">
tehtud 12.07.07</t>
        </r>
      </text>
    </comment>
    <comment ref="B735" authorId="3" shapeId="0" xr:uid="{00000000-0006-0000-0000-0000F1000000}">
      <text>
        <r>
          <rPr>
            <b/>
            <sz val="8"/>
            <color indexed="81"/>
            <rFont val="Tahoma"/>
            <family val="2"/>
            <charset val="186"/>
          </rPr>
          <t>ruusmann:</t>
        </r>
        <r>
          <rPr>
            <sz val="8"/>
            <color indexed="81"/>
            <rFont val="Tahoma"/>
            <family val="2"/>
            <charset val="186"/>
          </rPr>
          <t xml:space="preserve">
tehtud 26.05.2008
</t>
        </r>
      </text>
    </comment>
    <comment ref="B736" authorId="3" shapeId="0" xr:uid="{00000000-0006-0000-0000-0000F2000000}">
      <text>
        <r>
          <rPr>
            <b/>
            <sz val="8"/>
            <color indexed="81"/>
            <rFont val="Tahoma"/>
            <family val="2"/>
            <charset val="186"/>
          </rPr>
          <t>ruusmann:</t>
        </r>
        <r>
          <rPr>
            <sz val="8"/>
            <color indexed="81"/>
            <rFont val="Tahoma"/>
            <family val="2"/>
            <charset val="186"/>
          </rPr>
          <t xml:space="preserve">
tehtud 26.05.2006</t>
        </r>
      </text>
    </comment>
    <comment ref="B737" authorId="3" shapeId="0" xr:uid="{00000000-0006-0000-0000-0000F3000000}">
      <text>
        <r>
          <rPr>
            <b/>
            <sz val="8"/>
            <color indexed="81"/>
            <rFont val="Tahoma"/>
            <family val="2"/>
            <charset val="186"/>
          </rPr>
          <t>ruusmann:</t>
        </r>
        <r>
          <rPr>
            <sz val="8"/>
            <color indexed="81"/>
            <rFont val="Tahoma"/>
            <family val="2"/>
            <charset val="186"/>
          </rPr>
          <t xml:space="preserve">
tehtud 26.05.2008</t>
        </r>
      </text>
    </comment>
    <comment ref="B738" authorId="1" shapeId="0" xr:uid="{00000000-0006-0000-0000-0000F4000000}">
      <text>
        <r>
          <rPr>
            <b/>
            <sz val="8"/>
            <color indexed="81"/>
            <rFont val="Tahoma"/>
            <family val="2"/>
            <charset val="186"/>
          </rPr>
          <t>valler:</t>
        </r>
        <r>
          <rPr>
            <sz val="8"/>
            <color indexed="81"/>
            <rFont val="Tahoma"/>
            <family val="2"/>
            <charset val="186"/>
          </rPr>
          <t xml:space="preserve">
tehtud 19.06.08</t>
        </r>
      </text>
    </comment>
    <comment ref="B739" authorId="3" shapeId="0" xr:uid="{00000000-0006-0000-0000-0000F5000000}">
      <text>
        <r>
          <rPr>
            <b/>
            <sz val="8"/>
            <color indexed="81"/>
            <rFont val="Tahoma"/>
            <family val="2"/>
            <charset val="186"/>
          </rPr>
          <t>ruusmann:</t>
        </r>
        <r>
          <rPr>
            <sz val="8"/>
            <color indexed="81"/>
            <rFont val="Tahoma"/>
            <family val="2"/>
            <charset val="186"/>
          </rPr>
          <t xml:space="preserve">
tehtud 02.12.08</t>
        </r>
      </text>
    </comment>
    <comment ref="B740" authorId="3" shapeId="0" xr:uid="{00000000-0006-0000-0000-0000F6000000}">
      <text>
        <r>
          <rPr>
            <b/>
            <sz val="8"/>
            <color indexed="81"/>
            <rFont val="Tahoma"/>
            <family val="2"/>
            <charset val="186"/>
          </rPr>
          <t>ruusmann:</t>
        </r>
        <r>
          <rPr>
            <sz val="8"/>
            <color indexed="81"/>
            <rFont val="Tahoma"/>
            <family val="2"/>
            <charset val="186"/>
          </rPr>
          <t xml:space="preserve">
tehtud 08.06.2009</t>
        </r>
      </text>
    </comment>
    <comment ref="B741" authorId="3" shapeId="0" xr:uid="{00000000-0006-0000-0000-0000F7000000}">
      <text>
        <r>
          <rPr>
            <b/>
            <sz val="8"/>
            <color indexed="81"/>
            <rFont val="Tahoma"/>
            <family val="2"/>
            <charset val="186"/>
          </rPr>
          <t>ruusmann:</t>
        </r>
        <r>
          <rPr>
            <sz val="8"/>
            <color indexed="81"/>
            <rFont val="Tahoma"/>
            <family val="2"/>
            <charset val="186"/>
          </rPr>
          <t xml:space="preserve">
tehtud 03.03.2010</t>
        </r>
      </text>
    </comment>
    <comment ref="B742" authorId="3" shapeId="0" xr:uid="{00000000-0006-0000-0000-0000F8000000}">
      <text>
        <r>
          <rPr>
            <b/>
            <sz val="8"/>
            <color indexed="81"/>
            <rFont val="Tahoma"/>
            <family val="2"/>
            <charset val="186"/>
          </rPr>
          <t>ruusmann:</t>
        </r>
        <r>
          <rPr>
            <sz val="8"/>
            <color indexed="81"/>
            <rFont val="Tahoma"/>
            <family val="2"/>
            <charset val="186"/>
          </rPr>
          <t xml:space="preserve">
tehtud 15.06.2010</t>
        </r>
      </text>
    </comment>
    <comment ref="B743" authorId="5" shapeId="0" xr:uid="{00000000-0006-0000-0000-0000F9000000}">
      <text>
        <r>
          <rPr>
            <b/>
            <sz val="9"/>
            <color indexed="81"/>
            <rFont val="Tahoma"/>
            <family val="2"/>
            <charset val="186"/>
          </rPr>
          <t>altermann1:</t>
        </r>
        <r>
          <rPr>
            <sz val="9"/>
            <color indexed="81"/>
            <rFont val="Tahoma"/>
            <family val="2"/>
            <charset val="186"/>
          </rPr>
          <t xml:space="preserve">
tehtud 06.06.11</t>
        </r>
      </text>
    </comment>
    <comment ref="B744" authorId="5" shapeId="0" xr:uid="{00000000-0006-0000-0000-0000FA000000}">
      <text>
        <r>
          <rPr>
            <b/>
            <sz val="8"/>
            <color indexed="81"/>
            <rFont val="Tahoma"/>
            <family val="2"/>
            <charset val="186"/>
          </rPr>
          <t>altermann1:</t>
        </r>
        <r>
          <rPr>
            <sz val="8"/>
            <color indexed="81"/>
            <rFont val="Tahoma"/>
            <family val="2"/>
            <charset val="186"/>
          </rPr>
          <t xml:space="preserve">
tehtud 24.11.11</t>
        </r>
      </text>
    </comment>
    <comment ref="B745" authorId="5" shapeId="0" xr:uid="{00000000-0006-0000-0000-0000FB000000}">
      <text>
        <r>
          <rPr>
            <b/>
            <sz val="9"/>
            <color indexed="81"/>
            <rFont val="Tahoma"/>
            <family val="2"/>
            <charset val="186"/>
          </rPr>
          <t>altermann1:</t>
        </r>
        <r>
          <rPr>
            <sz val="9"/>
            <color indexed="81"/>
            <rFont val="Tahoma"/>
            <family val="2"/>
            <charset val="186"/>
          </rPr>
          <t xml:space="preserve">
tehtud 10.040.12</t>
        </r>
      </text>
    </comment>
    <comment ref="B746" authorId="5" shapeId="0" xr:uid="{00000000-0006-0000-0000-0000FC000000}">
      <text>
        <r>
          <rPr>
            <b/>
            <sz val="9"/>
            <color indexed="81"/>
            <rFont val="Tahoma"/>
            <family val="2"/>
            <charset val="186"/>
          </rPr>
          <t>altermann1:</t>
        </r>
        <r>
          <rPr>
            <sz val="9"/>
            <color indexed="81"/>
            <rFont val="Tahoma"/>
            <family val="2"/>
            <charset val="186"/>
          </rPr>
          <t xml:space="preserve">
tehtud 10.040.12</t>
        </r>
      </text>
    </comment>
    <comment ref="B747" authorId="5" shapeId="0" xr:uid="{00000000-0006-0000-0000-0000FD000000}">
      <text>
        <r>
          <rPr>
            <b/>
            <sz val="9"/>
            <color indexed="81"/>
            <rFont val="Tahoma"/>
            <family val="2"/>
            <charset val="186"/>
          </rPr>
          <t>altermann1:</t>
        </r>
        <r>
          <rPr>
            <sz val="9"/>
            <color indexed="81"/>
            <rFont val="Tahoma"/>
            <family val="2"/>
            <charset val="186"/>
          </rPr>
          <t xml:space="preserve">
tehtud 31.05.12</t>
        </r>
      </text>
    </comment>
    <comment ref="B748" authorId="6" shapeId="0" xr:uid="{00000000-0006-0000-0000-0000FE000000}">
      <text>
        <r>
          <rPr>
            <b/>
            <sz val="9"/>
            <color indexed="81"/>
            <rFont val="Tahoma"/>
            <family val="2"/>
            <charset val="186"/>
          </rPr>
          <t>Anne A.:</t>
        </r>
        <r>
          <rPr>
            <sz val="9"/>
            <color indexed="81"/>
            <rFont val="Tahoma"/>
            <family val="2"/>
            <charset val="186"/>
          </rPr>
          <t xml:space="preserve">
tehtud 02.04.2013</t>
        </r>
      </text>
    </comment>
    <comment ref="B749" authorId="6" shapeId="0" xr:uid="{00000000-0006-0000-0000-0000FF000000}">
      <text>
        <r>
          <rPr>
            <b/>
            <sz val="9"/>
            <color indexed="81"/>
            <rFont val="Tahoma"/>
            <family val="2"/>
            <charset val="186"/>
          </rPr>
          <t>Anne A.:</t>
        </r>
        <r>
          <rPr>
            <sz val="9"/>
            <color indexed="81"/>
            <rFont val="Tahoma"/>
            <family val="2"/>
            <charset val="186"/>
          </rPr>
          <t xml:space="preserve">
29.09.2014
</t>
        </r>
      </text>
    </comment>
    <comment ref="B750" authorId="6" shapeId="0" xr:uid="{00000000-0006-0000-0000-000000010000}">
      <text>
        <r>
          <rPr>
            <b/>
            <sz val="9"/>
            <color indexed="81"/>
            <rFont val="Tahoma"/>
            <family val="2"/>
            <charset val="186"/>
          </rPr>
          <t>Anne A.:</t>
        </r>
        <r>
          <rPr>
            <sz val="9"/>
            <color indexed="81"/>
            <rFont val="Tahoma"/>
            <family val="2"/>
            <charset val="186"/>
          </rPr>
          <t xml:space="preserve">
tehtud 27.05.2015</t>
        </r>
      </text>
    </comment>
    <comment ref="B751" authorId="2" shapeId="0" xr:uid="{00000000-0006-0000-0000-000001010000}">
      <text>
        <r>
          <rPr>
            <b/>
            <sz val="9"/>
            <color indexed="81"/>
            <rFont val="Tahoma"/>
            <family val="2"/>
            <charset val="186"/>
          </rPr>
          <t>Anne Altermann:</t>
        </r>
        <r>
          <rPr>
            <sz val="9"/>
            <color indexed="81"/>
            <rFont val="Tahoma"/>
            <family val="2"/>
            <charset val="186"/>
          </rPr>
          <t xml:space="preserve">
tehtud 29.04.2016</t>
        </r>
      </text>
    </comment>
    <comment ref="B752" authorId="2" shapeId="0" xr:uid="{00000000-0006-0000-0000-000002010000}">
      <text>
        <r>
          <rPr>
            <b/>
            <sz val="9"/>
            <color indexed="81"/>
            <rFont val="Tahoma"/>
            <family val="2"/>
            <charset val="186"/>
          </rPr>
          <t>Anne Altermann:</t>
        </r>
        <r>
          <rPr>
            <sz val="9"/>
            <color indexed="81"/>
            <rFont val="Tahoma"/>
            <family val="2"/>
            <charset val="186"/>
          </rPr>
          <t xml:space="preserve">
tehtud 03.03.2017</t>
        </r>
      </text>
    </comment>
    <comment ref="B753" authorId="2" shapeId="0" xr:uid="{00000000-0006-0000-0000-000003010000}">
      <text>
        <r>
          <rPr>
            <b/>
            <sz val="9"/>
            <color indexed="81"/>
            <rFont val="Tahoma"/>
            <family val="2"/>
            <charset val="186"/>
          </rPr>
          <t>Anne Altermann:</t>
        </r>
        <r>
          <rPr>
            <sz val="9"/>
            <color indexed="81"/>
            <rFont val="Tahoma"/>
            <family val="2"/>
            <charset val="186"/>
          </rPr>
          <t xml:space="preserve">
tehtud 09.08.2017</t>
        </r>
      </text>
    </comment>
    <comment ref="B754" authorId="2" shapeId="0" xr:uid="{00000000-0006-0000-0000-000004010000}">
      <text>
        <r>
          <rPr>
            <b/>
            <sz val="9"/>
            <color indexed="81"/>
            <rFont val="Tahoma"/>
            <family val="2"/>
            <charset val="186"/>
          </rPr>
          <t>Anne Altermann:</t>
        </r>
        <r>
          <rPr>
            <sz val="9"/>
            <color indexed="81"/>
            <rFont val="Tahoma"/>
            <family val="2"/>
            <charset val="186"/>
          </rPr>
          <t xml:space="preserve">
tehtud 22.08.2017</t>
        </r>
      </text>
    </comment>
    <comment ref="B755" authorId="2" shapeId="0" xr:uid="{00000000-0006-0000-0000-000005010000}">
      <text>
        <r>
          <rPr>
            <b/>
            <sz val="9"/>
            <color indexed="81"/>
            <rFont val="Segoe UI"/>
            <family val="2"/>
            <charset val="186"/>
          </rPr>
          <t>Anne Altermann:</t>
        </r>
        <r>
          <rPr>
            <sz val="9"/>
            <color indexed="81"/>
            <rFont val="Segoe UI"/>
            <family val="2"/>
            <charset val="186"/>
          </rPr>
          <t xml:space="preserve">
tehtud 14.03.2018
</t>
        </r>
      </text>
    </comment>
    <comment ref="B756" authorId="2" shapeId="0" xr:uid="{00000000-0006-0000-0000-000006010000}">
      <text>
        <r>
          <rPr>
            <b/>
            <sz val="9"/>
            <color indexed="81"/>
            <rFont val="Tahoma"/>
            <family val="2"/>
            <charset val="186"/>
          </rPr>
          <t>Anne Altermann:</t>
        </r>
        <r>
          <rPr>
            <sz val="9"/>
            <color indexed="81"/>
            <rFont val="Tahoma"/>
            <family val="2"/>
            <charset val="186"/>
          </rPr>
          <t xml:space="preserve">
tehtud 16.08.2019</t>
        </r>
      </text>
    </comment>
    <comment ref="B757" authorId="2" shapeId="0" xr:uid="{00000000-0006-0000-0000-000007010000}">
      <text>
        <r>
          <rPr>
            <b/>
            <sz val="9"/>
            <color indexed="81"/>
            <rFont val="Tahoma"/>
            <family val="2"/>
            <charset val="186"/>
          </rPr>
          <t>Anne Altermann:</t>
        </r>
        <r>
          <rPr>
            <sz val="9"/>
            <color indexed="81"/>
            <rFont val="Tahoma"/>
            <family val="2"/>
            <charset val="186"/>
          </rPr>
          <t xml:space="preserve">
tehtud 02.06.2021</t>
        </r>
      </text>
    </comment>
    <comment ref="B766" authorId="1" shapeId="0" xr:uid="{00000000-0006-0000-0000-000008010000}">
      <text>
        <r>
          <rPr>
            <b/>
            <sz val="8"/>
            <color indexed="81"/>
            <rFont val="Tahoma"/>
            <family val="2"/>
            <charset val="186"/>
          </rPr>
          <t>valler:</t>
        </r>
        <r>
          <rPr>
            <sz val="8"/>
            <color indexed="81"/>
            <rFont val="Tahoma"/>
            <family val="2"/>
            <charset val="186"/>
          </rPr>
          <t xml:space="preserve">
tehtud 12.02.07</t>
        </r>
      </text>
    </comment>
    <comment ref="B767" authorId="1" shapeId="0" xr:uid="{00000000-0006-0000-0000-000009010000}">
      <text>
        <r>
          <rPr>
            <b/>
            <sz val="8"/>
            <color indexed="81"/>
            <rFont val="Tahoma"/>
            <family val="2"/>
            <charset val="186"/>
          </rPr>
          <t>valler:</t>
        </r>
        <r>
          <rPr>
            <sz val="8"/>
            <color indexed="81"/>
            <rFont val="Tahoma"/>
            <family val="2"/>
            <charset val="186"/>
          </rPr>
          <t xml:space="preserve">
tehtud 26.02.07</t>
        </r>
      </text>
    </comment>
    <comment ref="B768" authorId="1" shapeId="0" xr:uid="{00000000-0006-0000-0000-00000A010000}">
      <text>
        <r>
          <rPr>
            <b/>
            <sz val="8"/>
            <color indexed="81"/>
            <rFont val="Tahoma"/>
            <family val="2"/>
            <charset val="186"/>
          </rPr>
          <t>valler:</t>
        </r>
        <r>
          <rPr>
            <sz val="8"/>
            <color indexed="81"/>
            <rFont val="Tahoma"/>
            <family val="2"/>
            <charset val="186"/>
          </rPr>
          <t xml:space="preserve">
tehtud 16.03.07</t>
        </r>
      </text>
    </comment>
    <comment ref="B769" authorId="1" shapeId="0" xr:uid="{00000000-0006-0000-0000-00000B010000}">
      <text>
        <r>
          <rPr>
            <b/>
            <sz val="8"/>
            <color indexed="81"/>
            <rFont val="Tahoma"/>
            <family val="2"/>
            <charset val="186"/>
          </rPr>
          <t>valler:</t>
        </r>
        <r>
          <rPr>
            <sz val="8"/>
            <color indexed="81"/>
            <rFont val="Tahoma"/>
            <family val="2"/>
            <charset val="186"/>
          </rPr>
          <t xml:space="preserve">
tehtud 27.04.07</t>
        </r>
      </text>
    </comment>
    <comment ref="B770" authorId="1" shapeId="0" xr:uid="{00000000-0006-0000-0000-00000C010000}">
      <text>
        <r>
          <rPr>
            <b/>
            <sz val="8"/>
            <color indexed="81"/>
            <rFont val="Tahoma"/>
            <family val="2"/>
            <charset val="186"/>
          </rPr>
          <t>valler:</t>
        </r>
        <r>
          <rPr>
            <sz val="8"/>
            <color indexed="81"/>
            <rFont val="Tahoma"/>
            <family val="2"/>
            <charset val="186"/>
          </rPr>
          <t xml:space="preserve">
tehtud 17.05.07</t>
        </r>
      </text>
    </comment>
    <comment ref="B771" authorId="1" shapeId="0" xr:uid="{00000000-0006-0000-0000-00000D010000}">
      <text>
        <r>
          <rPr>
            <b/>
            <sz val="8"/>
            <color indexed="81"/>
            <rFont val="Tahoma"/>
            <family val="2"/>
            <charset val="186"/>
          </rPr>
          <t>valler:</t>
        </r>
        <r>
          <rPr>
            <sz val="8"/>
            <color indexed="81"/>
            <rFont val="Tahoma"/>
            <family val="2"/>
            <charset val="186"/>
          </rPr>
          <t xml:space="preserve">
tehtud 06.06.07</t>
        </r>
      </text>
    </comment>
    <comment ref="B772" authorId="1" shapeId="0" xr:uid="{00000000-0006-0000-0000-00000E010000}">
      <text>
        <r>
          <rPr>
            <b/>
            <sz val="8"/>
            <color indexed="81"/>
            <rFont val="Tahoma"/>
            <family val="2"/>
            <charset val="186"/>
          </rPr>
          <t>valler:</t>
        </r>
        <r>
          <rPr>
            <sz val="8"/>
            <color indexed="81"/>
            <rFont val="Tahoma"/>
            <family val="2"/>
            <charset val="186"/>
          </rPr>
          <t xml:space="preserve">
tehtud 17.09.07</t>
        </r>
      </text>
    </comment>
    <comment ref="B773" authorId="1" shapeId="0" xr:uid="{00000000-0006-0000-0000-00000F010000}">
      <text>
        <r>
          <rPr>
            <b/>
            <sz val="8"/>
            <color indexed="81"/>
            <rFont val="Tahoma"/>
            <family val="2"/>
            <charset val="186"/>
          </rPr>
          <t>valler:</t>
        </r>
        <r>
          <rPr>
            <sz val="8"/>
            <color indexed="81"/>
            <rFont val="Tahoma"/>
            <family val="2"/>
            <charset val="186"/>
          </rPr>
          <t xml:space="preserve">
tehtud 28.09.07</t>
        </r>
      </text>
    </comment>
    <comment ref="B774" authorId="1" shapeId="0" xr:uid="{00000000-0006-0000-0000-000010010000}">
      <text>
        <r>
          <rPr>
            <b/>
            <sz val="8"/>
            <color indexed="81"/>
            <rFont val="Tahoma"/>
            <family val="2"/>
            <charset val="186"/>
          </rPr>
          <t>valler:</t>
        </r>
        <r>
          <rPr>
            <sz val="8"/>
            <color indexed="81"/>
            <rFont val="Tahoma"/>
            <family val="2"/>
            <charset val="186"/>
          </rPr>
          <t xml:space="preserve">
tehtud 15.10.07</t>
        </r>
      </text>
    </comment>
    <comment ref="B775" authorId="15" shapeId="0" xr:uid="{00000000-0006-0000-0000-000011010000}">
      <text>
        <r>
          <rPr>
            <b/>
            <sz val="8"/>
            <color indexed="81"/>
            <rFont val="Tahoma"/>
            <family val="2"/>
            <charset val="186"/>
          </rPr>
          <t>englas:</t>
        </r>
        <r>
          <rPr>
            <sz val="8"/>
            <color indexed="81"/>
            <rFont val="Tahoma"/>
            <family val="2"/>
            <charset val="186"/>
          </rPr>
          <t xml:space="preserve">
tehtud 16.10.07</t>
        </r>
      </text>
    </comment>
    <comment ref="B776" authorId="1" shapeId="0" xr:uid="{00000000-0006-0000-0000-000012010000}">
      <text>
        <r>
          <rPr>
            <b/>
            <sz val="8"/>
            <color indexed="81"/>
            <rFont val="Tahoma"/>
            <family val="2"/>
            <charset val="186"/>
          </rPr>
          <t>valler:</t>
        </r>
        <r>
          <rPr>
            <sz val="8"/>
            <color indexed="81"/>
            <rFont val="Tahoma"/>
            <family val="2"/>
            <charset val="186"/>
          </rPr>
          <t xml:space="preserve">
tehtud 07.02.08</t>
        </r>
      </text>
    </comment>
    <comment ref="B777" authorId="1" shapeId="0" xr:uid="{00000000-0006-0000-0000-000013010000}">
      <text>
        <r>
          <rPr>
            <b/>
            <sz val="8"/>
            <color indexed="81"/>
            <rFont val="Tahoma"/>
            <family val="2"/>
            <charset val="186"/>
          </rPr>
          <t>valler:</t>
        </r>
        <r>
          <rPr>
            <sz val="8"/>
            <color indexed="81"/>
            <rFont val="Tahoma"/>
            <family val="2"/>
            <charset val="186"/>
          </rPr>
          <t xml:space="preserve">
tehtud 7.02.08</t>
        </r>
      </text>
    </comment>
    <comment ref="B778" authorId="1" shapeId="0" xr:uid="{00000000-0006-0000-0000-000014010000}">
      <text>
        <r>
          <rPr>
            <b/>
            <sz val="8"/>
            <color indexed="81"/>
            <rFont val="Tahoma"/>
            <family val="2"/>
            <charset val="186"/>
          </rPr>
          <t>valler:</t>
        </r>
        <r>
          <rPr>
            <sz val="8"/>
            <color indexed="81"/>
            <rFont val="Tahoma"/>
            <family val="2"/>
            <charset val="186"/>
          </rPr>
          <t xml:space="preserve">
tehtud 25.02.08
</t>
        </r>
      </text>
    </comment>
    <comment ref="B779" authorId="1" shapeId="0" xr:uid="{00000000-0006-0000-0000-000015010000}">
      <text>
        <r>
          <rPr>
            <b/>
            <sz val="8"/>
            <color indexed="81"/>
            <rFont val="Tahoma"/>
            <family val="2"/>
            <charset val="186"/>
          </rPr>
          <t>valler:</t>
        </r>
        <r>
          <rPr>
            <sz val="8"/>
            <color indexed="81"/>
            <rFont val="Tahoma"/>
            <family val="2"/>
            <charset val="186"/>
          </rPr>
          <t xml:space="preserve">
tehtud 11.03.08</t>
        </r>
      </text>
    </comment>
    <comment ref="B780" authorId="1" shapeId="0" xr:uid="{00000000-0006-0000-0000-000016010000}">
      <text>
        <r>
          <rPr>
            <b/>
            <sz val="8"/>
            <color indexed="81"/>
            <rFont val="Tahoma"/>
            <family val="2"/>
            <charset val="186"/>
          </rPr>
          <t>valler:</t>
        </r>
        <r>
          <rPr>
            <sz val="8"/>
            <color indexed="81"/>
            <rFont val="Tahoma"/>
            <family val="2"/>
            <charset val="186"/>
          </rPr>
          <t xml:space="preserve">
tehtud 11.03.08</t>
        </r>
      </text>
    </comment>
    <comment ref="B781" authorId="1" shapeId="0" xr:uid="{00000000-0006-0000-0000-000017010000}">
      <text>
        <r>
          <rPr>
            <b/>
            <sz val="8"/>
            <color indexed="81"/>
            <rFont val="Tahoma"/>
            <family val="2"/>
            <charset val="186"/>
          </rPr>
          <t>valler:</t>
        </r>
        <r>
          <rPr>
            <sz val="8"/>
            <color indexed="81"/>
            <rFont val="Tahoma"/>
            <family val="2"/>
            <charset val="186"/>
          </rPr>
          <t xml:space="preserve">
tehtud 21.04.08</t>
        </r>
      </text>
    </comment>
    <comment ref="B782" authorId="1" shapeId="0" xr:uid="{00000000-0006-0000-0000-000018010000}">
      <text>
        <r>
          <rPr>
            <b/>
            <sz val="8"/>
            <color indexed="81"/>
            <rFont val="Tahoma"/>
            <family val="2"/>
            <charset val="186"/>
          </rPr>
          <t>valler:</t>
        </r>
        <r>
          <rPr>
            <sz val="8"/>
            <color indexed="81"/>
            <rFont val="Tahoma"/>
            <family val="2"/>
            <charset val="186"/>
          </rPr>
          <t xml:space="preserve">
tehtud 21.04.08</t>
        </r>
      </text>
    </comment>
    <comment ref="B783" authorId="1" shapeId="0" xr:uid="{00000000-0006-0000-0000-000019010000}">
      <text>
        <r>
          <rPr>
            <b/>
            <sz val="8"/>
            <color indexed="81"/>
            <rFont val="Tahoma"/>
            <family val="2"/>
            <charset val="186"/>
          </rPr>
          <t>valler:</t>
        </r>
        <r>
          <rPr>
            <sz val="8"/>
            <color indexed="81"/>
            <rFont val="Tahoma"/>
            <family val="2"/>
            <charset val="186"/>
          </rPr>
          <t xml:space="preserve">
tehtud 25.04.08</t>
        </r>
      </text>
    </comment>
    <comment ref="B784" authorId="3" shapeId="0" xr:uid="{00000000-0006-0000-0000-00001A010000}">
      <text>
        <r>
          <rPr>
            <b/>
            <sz val="8"/>
            <color indexed="81"/>
            <rFont val="Tahoma"/>
            <family val="2"/>
            <charset val="186"/>
          </rPr>
          <t>ruusmann:</t>
        </r>
        <r>
          <rPr>
            <sz val="8"/>
            <color indexed="81"/>
            <rFont val="Tahoma"/>
            <family val="2"/>
            <charset val="186"/>
          </rPr>
          <t xml:space="preserve">
tehtud 21.05.2008
</t>
        </r>
      </text>
    </comment>
    <comment ref="B785" authorId="3" shapeId="0" xr:uid="{00000000-0006-0000-0000-00001B010000}">
      <text>
        <r>
          <rPr>
            <b/>
            <sz val="8"/>
            <color indexed="81"/>
            <rFont val="Tahoma"/>
            <family val="2"/>
            <charset val="186"/>
          </rPr>
          <t>ruusmann:</t>
        </r>
        <r>
          <rPr>
            <sz val="8"/>
            <color indexed="81"/>
            <rFont val="Tahoma"/>
            <family val="2"/>
            <charset val="186"/>
          </rPr>
          <t xml:space="preserve">
tehtud 28.05.08</t>
        </r>
      </text>
    </comment>
    <comment ref="B786" authorId="3" shapeId="0" xr:uid="{00000000-0006-0000-0000-00001C010000}">
      <text>
        <r>
          <rPr>
            <b/>
            <sz val="8"/>
            <color indexed="81"/>
            <rFont val="Tahoma"/>
            <family val="2"/>
            <charset val="186"/>
          </rPr>
          <t>ruusmann:</t>
        </r>
        <r>
          <rPr>
            <sz val="8"/>
            <color indexed="81"/>
            <rFont val="Tahoma"/>
            <family val="2"/>
            <charset val="186"/>
          </rPr>
          <t xml:space="preserve">
tehtud 28.05.08</t>
        </r>
      </text>
    </comment>
    <comment ref="B787" authorId="3" shapeId="0" xr:uid="{00000000-0006-0000-0000-00001D010000}">
      <text>
        <r>
          <rPr>
            <b/>
            <sz val="8"/>
            <color indexed="81"/>
            <rFont val="Tahoma"/>
            <family val="2"/>
            <charset val="186"/>
          </rPr>
          <t>ruusmann:</t>
        </r>
        <r>
          <rPr>
            <sz val="8"/>
            <color indexed="81"/>
            <rFont val="Tahoma"/>
            <family val="2"/>
            <charset val="186"/>
          </rPr>
          <t xml:space="preserve">
tehtud 30.05.2008</t>
        </r>
      </text>
    </comment>
    <comment ref="B788" authorId="3" shapeId="0" xr:uid="{00000000-0006-0000-0000-00001E010000}">
      <text>
        <r>
          <rPr>
            <b/>
            <sz val="8"/>
            <color indexed="81"/>
            <rFont val="Tahoma"/>
            <family val="2"/>
            <charset val="186"/>
          </rPr>
          <t>ruusmann:</t>
        </r>
        <r>
          <rPr>
            <sz val="8"/>
            <color indexed="81"/>
            <rFont val="Tahoma"/>
            <family val="2"/>
            <charset val="186"/>
          </rPr>
          <t xml:space="preserve">
tehtud 02.07.2008</t>
        </r>
      </text>
    </comment>
    <comment ref="B789" authorId="3" shapeId="0" xr:uid="{00000000-0006-0000-0000-00001F010000}">
      <text>
        <r>
          <rPr>
            <b/>
            <sz val="8"/>
            <color indexed="81"/>
            <rFont val="Tahoma"/>
            <family val="2"/>
            <charset val="186"/>
          </rPr>
          <t>ruusmann:</t>
        </r>
        <r>
          <rPr>
            <sz val="8"/>
            <color indexed="81"/>
            <rFont val="Tahoma"/>
            <family val="2"/>
            <charset val="186"/>
          </rPr>
          <t xml:space="preserve">
tehtud 29.07.08</t>
        </r>
      </text>
    </comment>
    <comment ref="B790" authorId="3" shapeId="0" xr:uid="{00000000-0006-0000-0000-000020010000}">
      <text>
        <r>
          <rPr>
            <b/>
            <sz val="8"/>
            <color indexed="81"/>
            <rFont val="Tahoma"/>
            <family val="2"/>
            <charset val="186"/>
          </rPr>
          <t>ruusmann:</t>
        </r>
        <r>
          <rPr>
            <sz val="8"/>
            <color indexed="81"/>
            <rFont val="Tahoma"/>
            <family val="2"/>
            <charset val="186"/>
          </rPr>
          <t xml:space="preserve">
tehtud 29.07.08</t>
        </r>
      </text>
    </comment>
    <comment ref="B791" authorId="3" shapeId="0" xr:uid="{00000000-0006-0000-0000-000021010000}">
      <text>
        <r>
          <rPr>
            <b/>
            <sz val="8"/>
            <color indexed="81"/>
            <rFont val="Tahoma"/>
            <family val="2"/>
            <charset val="186"/>
          </rPr>
          <t>ruusmann:</t>
        </r>
        <r>
          <rPr>
            <sz val="8"/>
            <color indexed="81"/>
            <rFont val="Tahoma"/>
            <family val="2"/>
            <charset val="186"/>
          </rPr>
          <t xml:space="preserve">
tehtud 05.08.2008</t>
        </r>
      </text>
    </comment>
    <comment ref="B792" authorId="3" shapeId="0" xr:uid="{00000000-0006-0000-0000-000022010000}">
      <text>
        <r>
          <rPr>
            <b/>
            <sz val="8"/>
            <color indexed="81"/>
            <rFont val="Tahoma"/>
            <family val="2"/>
            <charset val="186"/>
          </rPr>
          <t>ruusmann:</t>
        </r>
        <r>
          <rPr>
            <sz val="8"/>
            <color indexed="81"/>
            <rFont val="Tahoma"/>
            <family val="2"/>
            <charset val="186"/>
          </rPr>
          <t xml:space="preserve">
tehtud 05.09.2008</t>
        </r>
      </text>
    </comment>
    <comment ref="E792" authorId="3" shapeId="0" xr:uid="{00000000-0006-0000-0000-000023010000}">
      <text>
        <r>
          <rPr>
            <b/>
            <sz val="8"/>
            <color indexed="81"/>
            <rFont val="Tahoma"/>
            <family val="2"/>
            <charset val="186"/>
          </rPr>
          <t>ruusmann:</t>
        </r>
        <r>
          <rPr>
            <sz val="8"/>
            <color indexed="81"/>
            <rFont val="Tahoma"/>
            <family val="2"/>
            <charset val="186"/>
          </rPr>
          <t xml:space="preserve">
Tallinna Filharmooniale</t>
        </r>
      </text>
    </comment>
    <comment ref="B793" authorId="3" shapeId="0" xr:uid="{00000000-0006-0000-0000-000024010000}">
      <text>
        <r>
          <rPr>
            <b/>
            <sz val="8"/>
            <color indexed="81"/>
            <rFont val="Tahoma"/>
            <family val="2"/>
            <charset val="186"/>
          </rPr>
          <t>ruusmann:</t>
        </r>
        <r>
          <rPr>
            <sz val="8"/>
            <color indexed="81"/>
            <rFont val="Tahoma"/>
            <family val="2"/>
            <charset val="186"/>
          </rPr>
          <t xml:space="preserve">
22.09.2008</t>
        </r>
      </text>
    </comment>
    <comment ref="E793" authorId="3" shapeId="0" xr:uid="{00000000-0006-0000-0000-000025010000}">
      <text>
        <r>
          <rPr>
            <b/>
            <sz val="8"/>
            <color indexed="81"/>
            <rFont val="Tahoma"/>
            <family val="2"/>
            <charset val="186"/>
          </rPr>
          <t>ruusmann:</t>
        </r>
        <r>
          <rPr>
            <sz val="8"/>
            <color indexed="81"/>
            <rFont val="Tahoma"/>
            <family val="2"/>
            <charset val="186"/>
          </rPr>
          <t xml:space="preserve">
Tallinna Filharmooniale</t>
        </r>
      </text>
    </comment>
    <comment ref="B794" authorId="3" shapeId="0" xr:uid="{00000000-0006-0000-0000-000026010000}">
      <text>
        <r>
          <rPr>
            <b/>
            <sz val="8"/>
            <color indexed="81"/>
            <rFont val="Tahoma"/>
            <family val="2"/>
            <charset val="186"/>
          </rPr>
          <t>ruusmann:</t>
        </r>
        <r>
          <rPr>
            <sz val="8"/>
            <color indexed="81"/>
            <rFont val="Tahoma"/>
            <family val="2"/>
            <charset val="186"/>
          </rPr>
          <t xml:space="preserve">
tehtud 24.09.2008</t>
        </r>
      </text>
    </comment>
    <comment ref="B795" authorId="3" shapeId="0" xr:uid="{00000000-0006-0000-0000-000027010000}">
      <text>
        <r>
          <rPr>
            <b/>
            <sz val="8"/>
            <color indexed="81"/>
            <rFont val="Tahoma"/>
            <family val="2"/>
            <charset val="186"/>
          </rPr>
          <t>ruusmann:</t>
        </r>
        <r>
          <rPr>
            <sz val="8"/>
            <color indexed="81"/>
            <rFont val="Tahoma"/>
            <family val="2"/>
            <charset val="186"/>
          </rPr>
          <t xml:space="preserve">
tehtud 03.10.2008</t>
        </r>
      </text>
    </comment>
    <comment ref="B796" authorId="3" shapeId="0" xr:uid="{00000000-0006-0000-0000-000028010000}">
      <text>
        <r>
          <rPr>
            <b/>
            <sz val="8"/>
            <color indexed="81"/>
            <rFont val="Tahoma"/>
            <family val="2"/>
            <charset val="186"/>
          </rPr>
          <t>ruusmann:</t>
        </r>
        <r>
          <rPr>
            <sz val="8"/>
            <color indexed="81"/>
            <rFont val="Tahoma"/>
            <family val="2"/>
            <charset val="186"/>
          </rPr>
          <t xml:space="preserve">
tehtud 17.11.2008</t>
        </r>
      </text>
    </comment>
    <comment ref="E796" authorId="3" shapeId="0" xr:uid="{00000000-0006-0000-0000-000029010000}">
      <text>
        <r>
          <rPr>
            <b/>
            <sz val="8"/>
            <color indexed="81"/>
            <rFont val="Tahoma"/>
            <family val="2"/>
            <charset val="186"/>
          </rPr>
          <t>ruusmann:</t>
        </r>
        <r>
          <rPr>
            <sz val="8"/>
            <color indexed="81"/>
            <rFont val="Tahoma"/>
            <family val="2"/>
            <charset val="186"/>
          </rPr>
          <t xml:space="preserve">
Tallinna Filharmooniale</t>
        </r>
      </text>
    </comment>
    <comment ref="B797" authorId="3" shapeId="0" xr:uid="{00000000-0006-0000-0000-00002A010000}">
      <text>
        <r>
          <rPr>
            <b/>
            <sz val="8"/>
            <color indexed="81"/>
            <rFont val="Tahoma"/>
            <family val="2"/>
            <charset val="186"/>
          </rPr>
          <t>ruusmann:</t>
        </r>
        <r>
          <rPr>
            <sz val="8"/>
            <color indexed="81"/>
            <rFont val="Tahoma"/>
            <family val="2"/>
            <charset val="186"/>
          </rPr>
          <t xml:space="preserve">
tehtud 17.11.2008
</t>
        </r>
      </text>
    </comment>
    <comment ref="E797" authorId="3" shapeId="0" xr:uid="{00000000-0006-0000-0000-00002B010000}">
      <text>
        <r>
          <rPr>
            <b/>
            <sz val="8"/>
            <color indexed="81"/>
            <rFont val="Tahoma"/>
            <family val="2"/>
            <charset val="186"/>
          </rPr>
          <t>ruusmann:</t>
        </r>
        <r>
          <rPr>
            <sz val="8"/>
            <color indexed="81"/>
            <rFont val="Tahoma"/>
            <family val="2"/>
            <charset val="186"/>
          </rPr>
          <t xml:space="preserve">
Tallinna Linnateatrile</t>
        </r>
      </text>
    </comment>
    <comment ref="B798" authorId="3" shapeId="0" xr:uid="{00000000-0006-0000-0000-00002C010000}">
      <text>
        <r>
          <rPr>
            <b/>
            <sz val="8"/>
            <color indexed="81"/>
            <rFont val="Tahoma"/>
            <family val="2"/>
            <charset val="186"/>
          </rPr>
          <t>ruusmann:</t>
        </r>
        <r>
          <rPr>
            <sz val="8"/>
            <color indexed="81"/>
            <rFont val="Tahoma"/>
            <family val="2"/>
            <charset val="186"/>
          </rPr>
          <t xml:space="preserve">
tehtud 15.12.2008</t>
        </r>
      </text>
    </comment>
    <comment ref="E798" authorId="3" shapeId="0" xr:uid="{00000000-0006-0000-0000-00002D010000}">
      <text>
        <r>
          <rPr>
            <b/>
            <sz val="8"/>
            <color indexed="81"/>
            <rFont val="Tahoma"/>
            <family val="2"/>
            <charset val="186"/>
          </rPr>
          <t>ruusmann:</t>
        </r>
        <r>
          <rPr>
            <sz val="8"/>
            <color indexed="81"/>
            <rFont val="Tahoma"/>
            <family val="2"/>
            <charset val="186"/>
          </rPr>
          <t xml:space="preserve">
Tallinna Filharmooniale</t>
        </r>
      </text>
    </comment>
    <comment ref="B799" authorId="3" shapeId="0" xr:uid="{00000000-0006-0000-0000-00002E010000}">
      <text>
        <r>
          <rPr>
            <b/>
            <sz val="8"/>
            <color indexed="81"/>
            <rFont val="Tahoma"/>
            <family val="2"/>
            <charset val="186"/>
          </rPr>
          <t>ruusmann:</t>
        </r>
        <r>
          <rPr>
            <sz val="8"/>
            <color indexed="81"/>
            <rFont val="Tahoma"/>
            <family val="2"/>
            <charset val="186"/>
          </rPr>
          <t xml:space="preserve">
tehtud 27.03.2009</t>
        </r>
      </text>
    </comment>
    <comment ref="E799" authorId="3" shapeId="0" xr:uid="{00000000-0006-0000-0000-00002F010000}">
      <text>
        <r>
          <rPr>
            <b/>
            <sz val="8"/>
            <color indexed="81"/>
            <rFont val="Tahoma"/>
            <family val="2"/>
            <charset val="186"/>
          </rPr>
          <t>ruusmann:</t>
        </r>
        <r>
          <rPr>
            <sz val="8"/>
            <color indexed="81"/>
            <rFont val="Tahoma"/>
            <family val="2"/>
            <charset val="186"/>
          </rPr>
          <t xml:space="preserve">
Keskraamatukogule</t>
        </r>
      </text>
    </comment>
    <comment ref="B800" authorId="3" shapeId="0" xr:uid="{00000000-0006-0000-0000-000030010000}">
      <text>
        <r>
          <rPr>
            <b/>
            <sz val="8"/>
            <color indexed="81"/>
            <rFont val="Tahoma"/>
            <family val="2"/>
            <charset val="186"/>
          </rPr>
          <t>ruusmann:</t>
        </r>
        <r>
          <rPr>
            <sz val="8"/>
            <color indexed="81"/>
            <rFont val="Tahoma"/>
            <family val="2"/>
            <charset val="186"/>
          </rPr>
          <t xml:space="preserve">
tehtud 27.03.2009</t>
        </r>
      </text>
    </comment>
    <comment ref="E800" authorId="3" shapeId="0" xr:uid="{00000000-0006-0000-0000-000031010000}">
      <text>
        <r>
          <rPr>
            <b/>
            <sz val="8"/>
            <color indexed="81"/>
            <rFont val="Tahoma"/>
            <family val="2"/>
            <charset val="186"/>
          </rPr>
          <t>ruusmann:</t>
        </r>
        <r>
          <rPr>
            <sz val="8"/>
            <color indexed="81"/>
            <rFont val="Tahoma"/>
            <family val="2"/>
            <charset val="186"/>
          </rPr>
          <t xml:space="preserve">
Linnamuuseumile</t>
        </r>
      </text>
    </comment>
    <comment ref="B801" authorId="3" shapeId="0" xr:uid="{00000000-0006-0000-0000-000032010000}">
      <text>
        <r>
          <rPr>
            <b/>
            <sz val="8"/>
            <color indexed="81"/>
            <rFont val="Tahoma"/>
            <family val="2"/>
            <charset val="186"/>
          </rPr>
          <t>ruusmann:</t>
        </r>
        <r>
          <rPr>
            <sz val="8"/>
            <color indexed="81"/>
            <rFont val="Tahoma"/>
            <family val="2"/>
            <charset val="186"/>
          </rPr>
          <t xml:space="preserve">
tehtud 30.03.2009</t>
        </r>
      </text>
    </comment>
    <comment ref="B802" authorId="3" shapeId="0" xr:uid="{00000000-0006-0000-0000-000033010000}">
      <text>
        <r>
          <rPr>
            <b/>
            <sz val="8"/>
            <color indexed="81"/>
            <rFont val="Tahoma"/>
            <family val="2"/>
            <charset val="186"/>
          </rPr>
          <t>ruusmann:</t>
        </r>
        <r>
          <rPr>
            <sz val="8"/>
            <color indexed="81"/>
            <rFont val="Tahoma"/>
            <family val="2"/>
            <charset val="186"/>
          </rPr>
          <t xml:space="preserve">
tehtud 05.05.2009</t>
        </r>
      </text>
    </comment>
    <comment ref="B803" authorId="3" shapeId="0" xr:uid="{00000000-0006-0000-0000-000034010000}">
      <text>
        <r>
          <rPr>
            <b/>
            <sz val="8"/>
            <color indexed="81"/>
            <rFont val="Tahoma"/>
            <family val="2"/>
            <charset val="186"/>
          </rPr>
          <t>ruusmann:</t>
        </r>
        <r>
          <rPr>
            <sz val="8"/>
            <color indexed="81"/>
            <rFont val="Tahoma"/>
            <family val="2"/>
            <charset val="186"/>
          </rPr>
          <t xml:space="preserve">
tehtud 08.06.2009</t>
        </r>
      </text>
    </comment>
    <comment ref="B804" authorId="3" shapeId="0" xr:uid="{00000000-0006-0000-0000-000035010000}">
      <text>
        <r>
          <rPr>
            <b/>
            <sz val="8"/>
            <color indexed="81"/>
            <rFont val="Tahoma"/>
            <family val="2"/>
            <charset val="186"/>
          </rPr>
          <t>ruusmann:</t>
        </r>
        <r>
          <rPr>
            <sz val="8"/>
            <color indexed="81"/>
            <rFont val="Tahoma"/>
            <family val="2"/>
            <charset val="186"/>
          </rPr>
          <t xml:space="preserve">
tehtud 08.06.2009</t>
        </r>
      </text>
    </comment>
    <comment ref="B805" authorId="3" shapeId="0" xr:uid="{00000000-0006-0000-0000-000036010000}">
      <text>
        <r>
          <rPr>
            <b/>
            <sz val="8"/>
            <color indexed="81"/>
            <rFont val="Tahoma"/>
            <family val="2"/>
            <charset val="186"/>
          </rPr>
          <t>ruusmann:</t>
        </r>
        <r>
          <rPr>
            <sz val="8"/>
            <color indexed="81"/>
            <rFont val="Tahoma"/>
            <family val="2"/>
            <charset val="186"/>
          </rPr>
          <t xml:space="preserve">
tehtud 08.06.2009</t>
        </r>
      </text>
    </comment>
    <comment ref="B806" authorId="3" shapeId="0" xr:uid="{00000000-0006-0000-0000-000037010000}">
      <text>
        <r>
          <rPr>
            <b/>
            <sz val="8"/>
            <color indexed="81"/>
            <rFont val="Tahoma"/>
            <family val="2"/>
            <charset val="186"/>
          </rPr>
          <t>ruusmann:</t>
        </r>
        <r>
          <rPr>
            <sz val="8"/>
            <color indexed="81"/>
            <rFont val="Tahoma"/>
            <family val="2"/>
            <charset val="186"/>
          </rPr>
          <t xml:space="preserve">
tehtud 08.06.2009</t>
        </r>
      </text>
    </comment>
    <comment ref="B807" authorId="3" shapeId="0" xr:uid="{00000000-0006-0000-0000-000038010000}">
      <text>
        <r>
          <rPr>
            <b/>
            <sz val="8"/>
            <color indexed="81"/>
            <rFont val="Tahoma"/>
            <family val="2"/>
            <charset val="186"/>
          </rPr>
          <t>ruusmann:</t>
        </r>
        <r>
          <rPr>
            <sz val="8"/>
            <color indexed="81"/>
            <rFont val="Tahoma"/>
            <family val="2"/>
            <charset val="186"/>
          </rPr>
          <t xml:space="preserve">
tehtud 10.08.2009</t>
        </r>
      </text>
    </comment>
    <comment ref="B808" authorId="3" shapeId="0" xr:uid="{00000000-0006-0000-0000-000039010000}">
      <text>
        <r>
          <rPr>
            <b/>
            <sz val="8"/>
            <color indexed="81"/>
            <rFont val="Tahoma"/>
            <family val="2"/>
            <charset val="186"/>
          </rPr>
          <t>ruusmann:</t>
        </r>
        <r>
          <rPr>
            <sz val="8"/>
            <color indexed="81"/>
            <rFont val="Tahoma"/>
            <family val="2"/>
            <charset val="186"/>
          </rPr>
          <t xml:space="preserve">
tehtud 11.09.2009</t>
        </r>
      </text>
    </comment>
    <comment ref="B809" authorId="3" shapeId="0" xr:uid="{00000000-0006-0000-0000-00003A010000}">
      <text>
        <r>
          <rPr>
            <b/>
            <sz val="8"/>
            <color indexed="81"/>
            <rFont val="Tahoma"/>
            <family val="2"/>
            <charset val="186"/>
          </rPr>
          <t>ruusmann:</t>
        </r>
        <r>
          <rPr>
            <sz val="8"/>
            <color indexed="81"/>
            <rFont val="Tahoma"/>
            <family val="2"/>
            <charset val="186"/>
          </rPr>
          <t xml:space="preserve">
tehtud 03.12.2009</t>
        </r>
      </text>
    </comment>
    <comment ref="B810" authorId="3" shapeId="0" xr:uid="{00000000-0006-0000-0000-00003B010000}">
      <text>
        <r>
          <rPr>
            <b/>
            <sz val="8"/>
            <color indexed="81"/>
            <rFont val="Tahoma"/>
            <family val="2"/>
            <charset val="186"/>
          </rPr>
          <t>ruusmann:</t>
        </r>
        <r>
          <rPr>
            <sz val="8"/>
            <color indexed="81"/>
            <rFont val="Tahoma"/>
            <family val="2"/>
            <charset val="186"/>
          </rPr>
          <t xml:space="preserve">
tehtud 03.12.2009</t>
        </r>
      </text>
    </comment>
    <comment ref="B811" authorId="3" shapeId="0" xr:uid="{00000000-0006-0000-0000-00003C010000}">
      <text>
        <r>
          <rPr>
            <b/>
            <sz val="8"/>
            <color indexed="81"/>
            <rFont val="Tahoma"/>
            <family val="2"/>
            <charset val="186"/>
          </rPr>
          <t>ruusmann:</t>
        </r>
        <r>
          <rPr>
            <sz val="8"/>
            <color indexed="81"/>
            <rFont val="Tahoma"/>
            <family val="2"/>
            <charset val="186"/>
          </rPr>
          <t xml:space="preserve">
tehtud 20.01.2010</t>
        </r>
      </text>
    </comment>
    <comment ref="B812" authorId="1" shapeId="0" xr:uid="{00000000-0006-0000-0000-00003D010000}">
      <text>
        <r>
          <rPr>
            <b/>
            <sz val="8"/>
            <color indexed="81"/>
            <rFont val="Tahoma"/>
            <family val="2"/>
            <charset val="186"/>
          </rPr>
          <t>valler:</t>
        </r>
        <r>
          <rPr>
            <sz val="8"/>
            <color indexed="81"/>
            <rFont val="Tahoma"/>
            <family val="2"/>
            <charset val="186"/>
          </rPr>
          <t xml:space="preserve">
tehtud 13.04.10</t>
        </r>
      </text>
    </comment>
    <comment ref="B813" authorId="5" shapeId="0" xr:uid="{00000000-0006-0000-0000-00003E010000}">
      <text>
        <r>
          <rPr>
            <b/>
            <sz val="9"/>
            <color indexed="81"/>
            <rFont val="Tahoma"/>
            <family val="2"/>
            <charset val="186"/>
          </rPr>
          <t>Anne A:</t>
        </r>
        <r>
          <rPr>
            <sz val="9"/>
            <color indexed="81"/>
            <rFont val="Tahoma"/>
            <family val="2"/>
            <charset val="186"/>
          </rPr>
          <t xml:space="preserve">
tehtud 23.04.10</t>
        </r>
      </text>
    </comment>
    <comment ref="E813" authorId="5" shapeId="0" xr:uid="{00000000-0006-0000-0000-00003F01000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814" authorId="3" shapeId="0" xr:uid="{00000000-0006-0000-0000-000040010000}">
      <text>
        <r>
          <rPr>
            <b/>
            <sz val="8"/>
            <color indexed="81"/>
            <rFont val="Tahoma"/>
            <family val="2"/>
            <charset val="186"/>
          </rPr>
          <t>ruusmann:</t>
        </r>
        <r>
          <rPr>
            <sz val="8"/>
            <color indexed="81"/>
            <rFont val="Tahoma"/>
            <family val="2"/>
            <charset val="186"/>
          </rPr>
          <t xml:space="preserve">
tehtud 01.06.2010</t>
        </r>
      </text>
    </comment>
    <comment ref="E815" authorId="3" shapeId="0" xr:uid="{00000000-0006-0000-0000-000041010000}">
      <text>
        <r>
          <rPr>
            <b/>
            <sz val="8"/>
            <color indexed="81"/>
            <rFont val="Tahoma"/>
            <family val="2"/>
            <charset val="186"/>
          </rPr>
          <t>ruusmann:</t>
        </r>
        <r>
          <rPr>
            <sz val="8"/>
            <color indexed="81"/>
            <rFont val="Tahoma"/>
            <family val="2"/>
            <charset val="186"/>
          </rPr>
          <t xml:space="preserve">
investeering</t>
        </r>
      </text>
    </comment>
    <comment ref="B816" authorId="3" shapeId="0" xr:uid="{00000000-0006-0000-0000-000042010000}">
      <text>
        <r>
          <rPr>
            <b/>
            <sz val="8"/>
            <color indexed="81"/>
            <rFont val="Tahoma"/>
            <family val="2"/>
            <charset val="186"/>
          </rPr>
          <t>ruusmann:</t>
        </r>
        <r>
          <rPr>
            <sz val="8"/>
            <color indexed="81"/>
            <rFont val="Tahoma"/>
            <family val="2"/>
            <charset val="186"/>
          </rPr>
          <t xml:space="preserve">
tehtud 01.06.2010</t>
        </r>
      </text>
    </comment>
    <comment ref="B817" authorId="3" shapeId="0" xr:uid="{00000000-0006-0000-0000-000043010000}">
      <text>
        <r>
          <rPr>
            <b/>
            <sz val="8"/>
            <color indexed="81"/>
            <rFont val="Tahoma"/>
            <family val="2"/>
            <charset val="186"/>
          </rPr>
          <t>ruusmann:</t>
        </r>
        <r>
          <rPr>
            <sz val="8"/>
            <color indexed="81"/>
            <rFont val="Tahoma"/>
            <family val="2"/>
            <charset val="186"/>
          </rPr>
          <t xml:space="preserve">
tehtud 14.06.2010</t>
        </r>
      </text>
    </comment>
    <comment ref="B818" authorId="3" shapeId="0" xr:uid="{00000000-0006-0000-0000-000044010000}">
      <text>
        <r>
          <rPr>
            <b/>
            <sz val="8"/>
            <color indexed="81"/>
            <rFont val="Tahoma"/>
            <family val="2"/>
            <charset val="186"/>
          </rPr>
          <t>ruusmann:</t>
        </r>
        <r>
          <rPr>
            <sz val="8"/>
            <color indexed="81"/>
            <rFont val="Tahoma"/>
            <family val="2"/>
            <charset val="186"/>
          </rPr>
          <t xml:space="preserve">
tehtud 21.07.2010</t>
        </r>
      </text>
    </comment>
    <comment ref="E818" authorId="3" shapeId="0" xr:uid="{00000000-0006-0000-0000-000045010000}">
      <text>
        <r>
          <rPr>
            <b/>
            <sz val="8"/>
            <color indexed="81"/>
            <rFont val="Tahoma"/>
            <family val="2"/>
            <charset val="186"/>
          </rPr>
          <t>ruusmann:</t>
        </r>
        <r>
          <rPr>
            <sz val="8"/>
            <color indexed="81"/>
            <rFont val="Tahoma"/>
            <family val="2"/>
            <charset val="186"/>
          </rPr>
          <t xml:space="preserve">
Tln Filharmoonia</t>
        </r>
      </text>
    </comment>
    <comment ref="B819" authorId="3" shapeId="0" xr:uid="{00000000-0006-0000-0000-000046010000}">
      <text>
        <r>
          <rPr>
            <b/>
            <sz val="8"/>
            <color indexed="81"/>
            <rFont val="Tahoma"/>
            <family val="2"/>
            <charset val="186"/>
          </rPr>
          <t>ruusmann:</t>
        </r>
        <r>
          <rPr>
            <sz val="8"/>
            <color indexed="81"/>
            <rFont val="Tahoma"/>
            <family val="2"/>
            <charset val="186"/>
          </rPr>
          <t xml:space="preserve">
tehtud 21.07.2010</t>
        </r>
      </text>
    </comment>
    <comment ref="E819" authorId="3" shapeId="0" xr:uid="{00000000-0006-0000-0000-000047010000}">
      <text>
        <r>
          <rPr>
            <b/>
            <sz val="8"/>
            <color indexed="81"/>
            <rFont val="Tahoma"/>
            <family val="2"/>
            <charset val="186"/>
          </rPr>
          <t>ruusmann:</t>
        </r>
        <r>
          <rPr>
            <sz val="8"/>
            <color indexed="81"/>
            <rFont val="Tahoma"/>
            <family val="2"/>
            <charset val="186"/>
          </rPr>
          <t xml:space="preserve">
Tln Filharmoonia</t>
        </r>
      </text>
    </comment>
    <comment ref="B820" authorId="3" shapeId="0" xr:uid="{00000000-0006-0000-0000-000048010000}">
      <text>
        <r>
          <rPr>
            <b/>
            <sz val="8"/>
            <color indexed="81"/>
            <rFont val="Tahoma"/>
            <family val="2"/>
            <charset val="186"/>
          </rPr>
          <t>ruusmann:</t>
        </r>
        <r>
          <rPr>
            <sz val="8"/>
            <color indexed="81"/>
            <rFont val="Tahoma"/>
            <family val="2"/>
            <charset val="186"/>
          </rPr>
          <t xml:space="preserve">
tehtud 21.07.2010</t>
        </r>
      </text>
    </comment>
    <comment ref="E820" authorId="3" shapeId="0" xr:uid="{00000000-0006-0000-0000-000049010000}">
      <text>
        <r>
          <rPr>
            <b/>
            <sz val="8"/>
            <color indexed="81"/>
            <rFont val="Tahoma"/>
            <family val="2"/>
            <charset val="186"/>
          </rPr>
          <t>ruusmann:</t>
        </r>
        <r>
          <rPr>
            <sz val="8"/>
            <color indexed="81"/>
            <rFont val="Tahoma"/>
            <family val="2"/>
            <charset val="186"/>
          </rPr>
          <t xml:space="preserve">
Tln Filharmoonia</t>
        </r>
      </text>
    </comment>
    <comment ref="B821" authorId="3" shapeId="0" xr:uid="{00000000-0006-0000-0000-00004A010000}">
      <text>
        <r>
          <rPr>
            <b/>
            <sz val="8"/>
            <color indexed="81"/>
            <rFont val="Tahoma"/>
            <family val="2"/>
            <charset val="186"/>
          </rPr>
          <t>ruusmann:</t>
        </r>
        <r>
          <rPr>
            <sz val="8"/>
            <color indexed="81"/>
            <rFont val="Tahoma"/>
            <family val="2"/>
            <charset val="186"/>
          </rPr>
          <t xml:space="preserve">
tehtud 21.07.2010</t>
        </r>
      </text>
    </comment>
    <comment ref="E821" authorId="3" shapeId="0" xr:uid="{00000000-0006-0000-0000-00004B010000}">
      <text>
        <r>
          <rPr>
            <b/>
            <sz val="8"/>
            <color indexed="81"/>
            <rFont val="Tahoma"/>
            <family val="2"/>
            <charset val="186"/>
          </rPr>
          <t>ruusmann:</t>
        </r>
        <r>
          <rPr>
            <sz val="8"/>
            <color indexed="81"/>
            <rFont val="Tahoma"/>
            <family val="2"/>
            <charset val="186"/>
          </rPr>
          <t xml:space="preserve">
Tln Filharmoonia</t>
        </r>
      </text>
    </comment>
    <comment ref="B822" authorId="3" shapeId="0" xr:uid="{00000000-0006-0000-0000-00004C010000}">
      <text>
        <r>
          <rPr>
            <b/>
            <sz val="8"/>
            <color indexed="81"/>
            <rFont val="Tahoma"/>
            <family val="2"/>
            <charset val="186"/>
          </rPr>
          <t>ruusmann:</t>
        </r>
        <r>
          <rPr>
            <sz val="8"/>
            <color indexed="81"/>
            <rFont val="Tahoma"/>
            <family val="2"/>
            <charset val="186"/>
          </rPr>
          <t xml:space="preserve">
tehtud 29.07.2010</t>
        </r>
      </text>
    </comment>
    <comment ref="B823" authorId="3" shapeId="0" xr:uid="{00000000-0006-0000-0000-00004D010000}">
      <text>
        <r>
          <rPr>
            <b/>
            <sz val="8"/>
            <color indexed="81"/>
            <rFont val="Tahoma"/>
            <family val="2"/>
            <charset val="186"/>
          </rPr>
          <t>ruusmann:</t>
        </r>
        <r>
          <rPr>
            <sz val="8"/>
            <color indexed="81"/>
            <rFont val="Tahoma"/>
            <family val="2"/>
            <charset val="186"/>
          </rPr>
          <t xml:space="preserve">
tehtud 29.07.2010</t>
        </r>
      </text>
    </comment>
    <comment ref="B824" authorId="3" shapeId="0" xr:uid="{00000000-0006-0000-0000-00004E010000}">
      <text>
        <r>
          <rPr>
            <b/>
            <sz val="8"/>
            <color indexed="81"/>
            <rFont val="Tahoma"/>
            <family val="2"/>
            <charset val="186"/>
          </rPr>
          <t>ruusmann:</t>
        </r>
        <r>
          <rPr>
            <sz val="8"/>
            <color indexed="81"/>
            <rFont val="Tahoma"/>
            <family val="2"/>
            <charset val="186"/>
          </rPr>
          <t xml:space="preserve">
tehtud 13.08.2010</t>
        </r>
      </text>
    </comment>
    <comment ref="B825" authorId="5" shapeId="0" xr:uid="{00000000-0006-0000-0000-00004F010000}">
      <text>
        <r>
          <rPr>
            <b/>
            <sz val="9"/>
            <color indexed="81"/>
            <rFont val="Tahoma"/>
            <family val="2"/>
            <charset val="186"/>
          </rPr>
          <t>altermann1:</t>
        </r>
        <r>
          <rPr>
            <sz val="9"/>
            <color indexed="81"/>
            <rFont val="Tahoma"/>
            <family val="2"/>
            <charset val="186"/>
          </rPr>
          <t xml:space="preserve">
Tehtud 19.10.10</t>
        </r>
      </text>
    </comment>
    <comment ref="B826" authorId="5" shapeId="0" xr:uid="{00000000-0006-0000-0000-000050010000}">
      <text>
        <r>
          <rPr>
            <b/>
            <sz val="8"/>
            <color indexed="81"/>
            <rFont val="Tahoma"/>
            <family val="2"/>
            <charset val="186"/>
          </rPr>
          <t>altermann1:</t>
        </r>
        <r>
          <rPr>
            <sz val="8"/>
            <color indexed="81"/>
            <rFont val="Tahoma"/>
            <family val="2"/>
            <charset val="186"/>
          </rPr>
          <t xml:space="preserve">
15.04.11</t>
        </r>
      </text>
    </comment>
    <comment ref="B827" authorId="5" shapeId="0" xr:uid="{00000000-0006-0000-0000-000051010000}">
      <text>
        <r>
          <rPr>
            <b/>
            <sz val="8"/>
            <color indexed="81"/>
            <rFont val="Tahoma"/>
            <family val="2"/>
            <charset val="186"/>
          </rPr>
          <t>altermann1:</t>
        </r>
        <r>
          <rPr>
            <sz val="8"/>
            <color indexed="81"/>
            <rFont val="Tahoma"/>
            <family val="2"/>
            <charset val="186"/>
          </rPr>
          <t xml:space="preserve">
15.04.11</t>
        </r>
      </text>
    </comment>
    <comment ref="E827" authorId="5" shapeId="0" xr:uid="{00000000-0006-0000-0000-00005201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828" authorId="5" shapeId="0" xr:uid="{00000000-0006-0000-0000-000053010000}">
      <text>
        <r>
          <rPr>
            <b/>
            <sz val="9"/>
            <color indexed="81"/>
            <rFont val="Tahoma"/>
            <family val="2"/>
            <charset val="186"/>
          </rPr>
          <t>altermann1:</t>
        </r>
        <r>
          <rPr>
            <sz val="9"/>
            <color indexed="81"/>
            <rFont val="Tahoma"/>
            <family val="2"/>
            <charset val="186"/>
          </rPr>
          <t xml:space="preserve">
tehtud 31.05.11</t>
        </r>
      </text>
    </comment>
    <comment ref="B829" authorId="1" shapeId="0" xr:uid="{00000000-0006-0000-0000-000054010000}">
      <text>
        <r>
          <rPr>
            <b/>
            <sz val="9"/>
            <color indexed="81"/>
            <rFont val="Tahoma"/>
            <family val="2"/>
            <charset val="186"/>
          </rPr>
          <t>valler:</t>
        </r>
        <r>
          <rPr>
            <sz val="9"/>
            <color indexed="81"/>
            <rFont val="Tahoma"/>
            <family val="2"/>
            <charset val="186"/>
          </rPr>
          <t xml:space="preserve">
tehtud 12.07.11</t>
        </r>
      </text>
    </comment>
    <comment ref="B830" authorId="1" shapeId="0" xr:uid="{00000000-0006-0000-0000-000055010000}">
      <text>
        <r>
          <rPr>
            <b/>
            <sz val="9"/>
            <color indexed="81"/>
            <rFont val="Tahoma"/>
            <family val="2"/>
            <charset val="186"/>
          </rPr>
          <t>valler:</t>
        </r>
        <r>
          <rPr>
            <sz val="9"/>
            <color indexed="81"/>
            <rFont val="Tahoma"/>
            <family val="2"/>
            <charset val="186"/>
          </rPr>
          <t xml:space="preserve">
tehtud 14.07.11
</t>
        </r>
      </text>
    </comment>
    <comment ref="B831" authorId="1" shapeId="0" xr:uid="{00000000-0006-0000-0000-000056010000}">
      <text>
        <r>
          <rPr>
            <b/>
            <sz val="9"/>
            <color indexed="81"/>
            <rFont val="Tahoma"/>
            <family val="2"/>
            <charset val="186"/>
          </rPr>
          <t>valler:</t>
        </r>
        <r>
          <rPr>
            <sz val="9"/>
            <color indexed="81"/>
            <rFont val="Tahoma"/>
            <family val="2"/>
            <charset val="186"/>
          </rPr>
          <t xml:space="preserve">
tehtud 14.07.11
</t>
        </r>
      </text>
    </comment>
    <comment ref="B832" authorId="19" shapeId="0" xr:uid="{00000000-0006-0000-0000-000057010000}">
      <text>
        <r>
          <rPr>
            <b/>
            <sz val="8"/>
            <color indexed="81"/>
            <rFont val="Tahoma"/>
            <family val="2"/>
            <charset val="186"/>
          </rPr>
          <t>treimann:</t>
        </r>
        <r>
          <rPr>
            <sz val="8"/>
            <color indexed="81"/>
            <rFont val="Tahoma"/>
            <family val="2"/>
            <charset val="186"/>
          </rPr>
          <t xml:space="preserve">
tehtud 26.07.11
</t>
        </r>
      </text>
    </comment>
    <comment ref="B833" authorId="5" shapeId="0" xr:uid="{00000000-0006-0000-0000-000058010000}">
      <text>
        <r>
          <rPr>
            <b/>
            <sz val="9"/>
            <color indexed="81"/>
            <rFont val="Tahoma"/>
            <family val="2"/>
            <charset val="186"/>
          </rPr>
          <t>altermann1:</t>
        </r>
        <r>
          <rPr>
            <sz val="9"/>
            <color indexed="81"/>
            <rFont val="Tahoma"/>
            <family val="2"/>
            <charset val="186"/>
          </rPr>
          <t xml:space="preserve">
tehtud 13.10.11</t>
        </r>
      </text>
    </comment>
    <comment ref="B834" authorId="5" shapeId="0" xr:uid="{00000000-0006-0000-0000-000059010000}">
      <text>
        <r>
          <rPr>
            <b/>
            <sz val="9"/>
            <color indexed="81"/>
            <rFont val="Tahoma"/>
            <family val="2"/>
            <charset val="186"/>
          </rPr>
          <t>altermann1:</t>
        </r>
        <r>
          <rPr>
            <sz val="9"/>
            <color indexed="81"/>
            <rFont val="Tahoma"/>
            <family val="2"/>
            <charset val="186"/>
          </rPr>
          <t xml:space="preserve">
tehtud 20.12.11</t>
        </r>
      </text>
    </comment>
    <comment ref="E837" authorId="5" shapeId="0" xr:uid="{00000000-0006-0000-0000-00005A01000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838" authorId="5" shapeId="0" xr:uid="{00000000-0006-0000-0000-00005B010000}">
      <text>
        <r>
          <rPr>
            <b/>
            <sz val="9"/>
            <color indexed="81"/>
            <rFont val="Tahoma"/>
            <family val="2"/>
            <charset val="186"/>
          </rPr>
          <t>altermann1:</t>
        </r>
        <r>
          <rPr>
            <sz val="9"/>
            <color indexed="81"/>
            <rFont val="Tahoma"/>
            <family val="2"/>
            <charset val="186"/>
          </rPr>
          <t xml:space="preserve">
tehtud 20.01.12</t>
        </r>
      </text>
    </comment>
    <comment ref="B839" authorId="5" shapeId="0" xr:uid="{00000000-0006-0000-0000-00005C010000}">
      <text>
        <r>
          <rPr>
            <b/>
            <sz val="9"/>
            <color indexed="81"/>
            <rFont val="Tahoma"/>
            <family val="2"/>
            <charset val="186"/>
          </rPr>
          <t>altermann1:</t>
        </r>
        <r>
          <rPr>
            <sz val="9"/>
            <color indexed="81"/>
            <rFont val="Tahoma"/>
            <family val="2"/>
            <charset val="186"/>
          </rPr>
          <t xml:space="preserve">
22.03.12
</t>
        </r>
      </text>
    </comment>
    <comment ref="B840" authorId="5" shapeId="0" xr:uid="{00000000-0006-0000-0000-00005D010000}">
      <text>
        <r>
          <rPr>
            <b/>
            <sz val="9"/>
            <color indexed="81"/>
            <rFont val="Tahoma"/>
            <family val="2"/>
            <charset val="186"/>
          </rPr>
          <t xml:space="preserve">altermann1:
</t>
        </r>
        <r>
          <rPr>
            <sz val="9"/>
            <color indexed="81"/>
            <rFont val="Tahoma"/>
            <family val="2"/>
            <charset val="186"/>
          </rPr>
          <t>22.03.12</t>
        </r>
      </text>
    </comment>
    <comment ref="B841" authorId="5" shapeId="0" xr:uid="{00000000-0006-0000-0000-00005E010000}">
      <text>
        <r>
          <rPr>
            <b/>
            <sz val="9"/>
            <color indexed="81"/>
            <rFont val="Tahoma"/>
            <family val="2"/>
            <charset val="186"/>
          </rPr>
          <t>altermann1:</t>
        </r>
        <r>
          <rPr>
            <sz val="9"/>
            <color indexed="81"/>
            <rFont val="Tahoma"/>
            <family val="2"/>
            <charset val="186"/>
          </rPr>
          <t xml:space="preserve">
tehtud 11.04.12</t>
        </r>
      </text>
    </comment>
    <comment ref="B842" authorId="5" shapeId="0" xr:uid="{00000000-0006-0000-0000-00005F010000}">
      <text>
        <r>
          <rPr>
            <b/>
            <sz val="9"/>
            <color indexed="81"/>
            <rFont val="Tahoma"/>
            <family val="2"/>
            <charset val="186"/>
          </rPr>
          <t>altermann1:</t>
        </r>
        <r>
          <rPr>
            <sz val="9"/>
            <color indexed="81"/>
            <rFont val="Tahoma"/>
            <family val="2"/>
            <charset val="186"/>
          </rPr>
          <t xml:space="preserve">
tehtud 11.04.12</t>
        </r>
      </text>
    </comment>
    <comment ref="B843" authorId="5" shapeId="0" xr:uid="{00000000-0006-0000-0000-000060010000}">
      <text>
        <r>
          <rPr>
            <b/>
            <sz val="9"/>
            <color indexed="81"/>
            <rFont val="Tahoma"/>
            <family val="2"/>
            <charset val="186"/>
          </rPr>
          <t>altermann1:</t>
        </r>
        <r>
          <rPr>
            <sz val="9"/>
            <color indexed="81"/>
            <rFont val="Tahoma"/>
            <family val="2"/>
            <charset val="186"/>
          </rPr>
          <t xml:space="preserve">
tehtud 13.04.12</t>
        </r>
      </text>
    </comment>
    <comment ref="B844" authorId="5" shapeId="0" xr:uid="{00000000-0006-0000-0000-000061010000}">
      <text>
        <r>
          <rPr>
            <b/>
            <sz val="9"/>
            <color indexed="81"/>
            <rFont val="Tahoma"/>
            <family val="2"/>
            <charset val="186"/>
          </rPr>
          <t>altermann1:</t>
        </r>
        <r>
          <rPr>
            <sz val="9"/>
            <color indexed="81"/>
            <rFont val="Tahoma"/>
            <family val="2"/>
            <charset val="186"/>
          </rPr>
          <t xml:space="preserve">
tehtud 09 05 12</t>
        </r>
      </text>
    </comment>
    <comment ref="B845" authorId="5" shapeId="0" xr:uid="{00000000-0006-0000-0000-000062010000}">
      <text>
        <r>
          <rPr>
            <b/>
            <sz val="9"/>
            <color indexed="81"/>
            <rFont val="Tahoma"/>
            <family val="2"/>
            <charset val="186"/>
          </rPr>
          <t>altermann1:</t>
        </r>
        <r>
          <rPr>
            <sz val="9"/>
            <color indexed="81"/>
            <rFont val="Tahoma"/>
            <family val="2"/>
            <charset val="186"/>
          </rPr>
          <t xml:space="preserve">
tehtud 21.05.12</t>
        </r>
      </text>
    </comment>
    <comment ref="B846" authorId="5" shapeId="0" xr:uid="{00000000-0006-0000-0000-000063010000}">
      <text>
        <r>
          <rPr>
            <b/>
            <sz val="9"/>
            <color indexed="81"/>
            <rFont val="Tahoma"/>
            <family val="2"/>
            <charset val="186"/>
          </rPr>
          <t>altermann1:</t>
        </r>
        <r>
          <rPr>
            <sz val="9"/>
            <color indexed="81"/>
            <rFont val="Tahoma"/>
            <family val="2"/>
            <charset val="186"/>
          </rPr>
          <t xml:space="preserve">
tehtud 21.05.12</t>
        </r>
      </text>
    </comment>
    <comment ref="B847" authorId="5" shapeId="0" xr:uid="{00000000-0006-0000-0000-000064010000}">
      <text>
        <r>
          <rPr>
            <b/>
            <sz val="9"/>
            <color indexed="81"/>
            <rFont val="Tahoma"/>
            <family val="2"/>
            <charset val="186"/>
          </rPr>
          <t>altermann1:</t>
        </r>
        <r>
          <rPr>
            <sz val="9"/>
            <color indexed="81"/>
            <rFont val="Tahoma"/>
            <family val="2"/>
            <charset val="186"/>
          </rPr>
          <t xml:space="preserve">
tehtud 22.05.12</t>
        </r>
      </text>
    </comment>
    <comment ref="B848" authorId="1" shapeId="0" xr:uid="{00000000-0006-0000-0000-000065010000}">
      <text>
        <r>
          <rPr>
            <b/>
            <sz val="9"/>
            <color indexed="81"/>
            <rFont val="Tahoma"/>
            <family val="2"/>
            <charset val="186"/>
          </rPr>
          <t>valler:</t>
        </r>
        <r>
          <rPr>
            <sz val="9"/>
            <color indexed="81"/>
            <rFont val="Tahoma"/>
            <family val="2"/>
            <charset val="186"/>
          </rPr>
          <t xml:space="preserve">
11.07.12</t>
        </r>
      </text>
    </comment>
    <comment ref="B849" authorId="1" shapeId="0" xr:uid="{00000000-0006-0000-0000-000066010000}">
      <text>
        <r>
          <rPr>
            <b/>
            <sz val="9"/>
            <color indexed="81"/>
            <rFont val="Tahoma"/>
            <family val="2"/>
            <charset val="186"/>
          </rPr>
          <t>valler:</t>
        </r>
        <r>
          <rPr>
            <sz val="9"/>
            <color indexed="81"/>
            <rFont val="Tahoma"/>
            <family val="2"/>
            <charset val="186"/>
          </rPr>
          <t xml:space="preserve">
12.07.12</t>
        </r>
      </text>
    </comment>
    <comment ref="E849" authorId="1" shapeId="0" xr:uid="{00000000-0006-0000-0000-00006701000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50" authorId="2" shapeId="0" xr:uid="{00000000-0006-0000-0000-000068010000}">
      <text>
        <r>
          <rPr>
            <b/>
            <sz val="9"/>
            <color indexed="81"/>
            <rFont val="Tahoma"/>
            <family val="2"/>
            <charset val="186"/>
          </rPr>
          <t>Anne Altermann:</t>
        </r>
        <r>
          <rPr>
            <sz val="9"/>
            <color indexed="81"/>
            <rFont val="Tahoma"/>
            <family val="2"/>
            <charset val="186"/>
          </rPr>
          <t xml:space="preserve">
tehtud 09.10.12</t>
        </r>
      </text>
    </comment>
    <comment ref="B853" authorId="6" shapeId="0" xr:uid="{00000000-0006-0000-0000-000069010000}">
      <text>
        <r>
          <rPr>
            <b/>
            <sz val="9"/>
            <color indexed="81"/>
            <rFont val="Tahoma"/>
            <family val="2"/>
            <charset val="186"/>
          </rPr>
          <t>Anne A.:</t>
        </r>
        <r>
          <rPr>
            <sz val="9"/>
            <color indexed="81"/>
            <rFont val="Tahoma"/>
            <family val="2"/>
            <charset val="186"/>
          </rPr>
          <t xml:space="preserve">
tehtud 22.11.12</t>
        </r>
      </text>
    </comment>
    <comment ref="B854" authorId="6" shapeId="0" xr:uid="{00000000-0006-0000-0000-00006A010000}">
      <text>
        <r>
          <rPr>
            <b/>
            <sz val="9"/>
            <color indexed="81"/>
            <rFont val="Tahoma"/>
            <family val="2"/>
            <charset val="186"/>
          </rPr>
          <t>Anne A.:</t>
        </r>
        <r>
          <rPr>
            <sz val="9"/>
            <color indexed="81"/>
            <rFont val="Tahoma"/>
            <family val="2"/>
            <charset val="186"/>
          </rPr>
          <t xml:space="preserve">
tehtud 24.01.2013</t>
        </r>
      </text>
    </comment>
    <comment ref="B855" authorId="6" shapeId="0" xr:uid="{00000000-0006-0000-0000-00006B010000}">
      <text>
        <r>
          <rPr>
            <b/>
            <sz val="9"/>
            <color indexed="81"/>
            <rFont val="Tahoma"/>
            <family val="2"/>
            <charset val="186"/>
          </rPr>
          <t>Anne A.:</t>
        </r>
        <r>
          <rPr>
            <sz val="9"/>
            <color indexed="81"/>
            <rFont val="Tahoma"/>
            <family val="2"/>
            <charset val="186"/>
          </rPr>
          <t xml:space="preserve">
tehtud 04.03.13</t>
        </r>
      </text>
    </comment>
    <comment ref="B856" authorId="18" shapeId="0" xr:uid="{00000000-0006-0000-0000-00006C010000}">
      <text>
        <r>
          <rPr>
            <b/>
            <sz val="9"/>
            <color indexed="81"/>
            <rFont val="Tahoma"/>
            <family val="2"/>
            <charset val="186"/>
          </rPr>
          <t>Kristi Urmann:</t>
        </r>
        <r>
          <rPr>
            <sz val="9"/>
            <color indexed="81"/>
            <rFont val="Tahoma"/>
            <family val="2"/>
            <charset val="186"/>
          </rPr>
          <t xml:space="preserve">
Tehtud 18.03.2013</t>
        </r>
      </text>
    </comment>
    <comment ref="B857" authorId="9" shapeId="0" xr:uid="{00000000-0006-0000-0000-00006D010000}">
      <text>
        <r>
          <rPr>
            <b/>
            <sz val="9"/>
            <color indexed="81"/>
            <rFont val="Tahoma"/>
            <family val="2"/>
            <charset val="186"/>
          </rPr>
          <t>Krista Kibur:</t>
        </r>
        <r>
          <rPr>
            <sz val="9"/>
            <color indexed="81"/>
            <rFont val="Tahoma"/>
            <family val="2"/>
            <charset val="186"/>
          </rPr>
          <t xml:space="preserve">
tehtud 21.03.2013</t>
        </r>
      </text>
    </comment>
    <comment ref="B858" authorId="6" shapeId="0" xr:uid="{00000000-0006-0000-0000-00006E010000}">
      <text>
        <r>
          <rPr>
            <b/>
            <sz val="9"/>
            <color indexed="81"/>
            <rFont val="Tahoma"/>
            <family val="2"/>
            <charset val="186"/>
          </rPr>
          <t>Anne A.:</t>
        </r>
        <r>
          <rPr>
            <sz val="9"/>
            <color indexed="81"/>
            <rFont val="Tahoma"/>
            <family val="2"/>
            <charset val="186"/>
          </rPr>
          <t xml:space="preserve">
tehtud 05.04.13</t>
        </r>
      </text>
    </comment>
    <comment ref="B859" authorId="6" shapeId="0" xr:uid="{00000000-0006-0000-0000-00006F010000}">
      <text>
        <r>
          <rPr>
            <b/>
            <sz val="9"/>
            <color indexed="81"/>
            <rFont val="Tahoma"/>
            <family val="2"/>
            <charset val="186"/>
          </rPr>
          <t>Anne A.:</t>
        </r>
        <r>
          <rPr>
            <sz val="9"/>
            <color indexed="81"/>
            <rFont val="Tahoma"/>
            <family val="2"/>
            <charset val="186"/>
          </rPr>
          <t xml:space="preserve">
tehtud 16.04.13</t>
        </r>
      </text>
    </comment>
    <comment ref="B860" authorId="6" shapeId="0" xr:uid="{00000000-0006-0000-0000-000070010000}">
      <text>
        <r>
          <rPr>
            <b/>
            <sz val="9"/>
            <color indexed="81"/>
            <rFont val="Tahoma"/>
            <family val="2"/>
            <charset val="186"/>
          </rPr>
          <t>Anne A.:</t>
        </r>
        <r>
          <rPr>
            <sz val="9"/>
            <color indexed="81"/>
            <rFont val="Tahoma"/>
            <family val="2"/>
            <charset val="186"/>
          </rPr>
          <t xml:space="preserve">
tehtud 10.05.103</t>
        </r>
      </text>
    </comment>
    <comment ref="B861" authorId="6" shapeId="0" xr:uid="{00000000-0006-0000-0000-000071010000}">
      <text>
        <r>
          <rPr>
            <b/>
            <sz val="9"/>
            <color indexed="81"/>
            <rFont val="Tahoma"/>
            <family val="2"/>
            <charset val="186"/>
          </rPr>
          <t>Anne A.:</t>
        </r>
        <r>
          <rPr>
            <sz val="9"/>
            <color indexed="81"/>
            <rFont val="Tahoma"/>
            <family val="2"/>
            <charset val="186"/>
          </rPr>
          <t xml:space="preserve">
tehtud 10.05.103</t>
        </r>
      </text>
    </comment>
    <comment ref="B862" authorId="6" shapeId="0" xr:uid="{00000000-0006-0000-0000-000072010000}">
      <text>
        <r>
          <rPr>
            <b/>
            <sz val="9"/>
            <color indexed="81"/>
            <rFont val="Tahoma"/>
            <family val="2"/>
            <charset val="186"/>
          </rPr>
          <t>Anne A.:</t>
        </r>
        <r>
          <rPr>
            <sz val="9"/>
            <color indexed="81"/>
            <rFont val="Tahoma"/>
            <family val="2"/>
            <charset val="186"/>
          </rPr>
          <t xml:space="preserve">
tehtud 31.05.13</t>
        </r>
      </text>
    </comment>
    <comment ref="B863" authorId="6" shapeId="0" xr:uid="{00000000-0006-0000-0000-000073010000}">
      <text>
        <r>
          <rPr>
            <b/>
            <sz val="9"/>
            <color indexed="81"/>
            <rFont val="Tahoma"/>
            <family val="2"/>
            <charset val="186"/>
          </rPr>
          <t>Anne A.:</t>
        </r>
        <r>
          <rPr>
            <sz val="9"/>
            <color indexed="81"/>
            <rFont val="Tahoma"/>
            <family val="2"/>
            <charset val="186"/>
          </rPr>
          <t xml:space="preserve">
tehtud 31.05.13</t>
        </r>
      </text>
    </comment>
    <comment ref="B864" authorId="6" shapeId="0" xr:uid="{00000000-0006-0000-0000-000074010000}">
      <text>
        <r>
          <rPr>
            <b/>
            <sz val="9"/>
            <color indexed="81"/>
            <rFont val="Tahoma"/>
            <family val="2"/>
            <charset val="186"/>
          </rPr>
          <t>Anne A.:</t>
        </r>
        <r>
          <rPr>
            <sz val="9"/>
            <color indexed="81"/>
            <rFont val="Tahoma"/>
            <family val="2"/>
            <charset val="186"/>
          </rPr>
          <t xml:space="preserve">
tehtud 31.05.13</t>
        </r>
      </text>
    </comment>
    <comment ref="B865" authorId="6" shapeId="0" xr:uid="{00000000-0006-0000-0000-000075010000}">
      <text>
        <r>
          <rPr>
            <b/>
            <sz val="9"/>
            <color indexed="81"/>
            <rFont val="Tahoma"/>
            <family val="2"/>
            <charset val="186"/>
          </rPr>
          <t>Anne A.:</t>
        </r>
        <r>
          <rPr>
            <sz val="9"/>
            <color indexed="81"/>
            <rFont val="Tahoma"/>
            <family val="2"/>
            <charset val="186"/>
          </rPr>
          <t xml:space="preserve">
tehtud 03.07.2013</t>
        </r>
      </text>
    </comment>
    <comment ref="B866" authorId="6" shapeId="0" xr:uid="{00000000-0006-0000-0000-000076010000}">
      <text>
        <r>
          <rPr>
            <b/>
            <sz val="9"/>
            <color indexed="81"/>
            <rFont val="Tahoma"/>
            <family val="2"/>
            <charset val="186"/>
          </rPr>
          <t>Anne A.:</t>
        </r>
        <r>
          <rPr>
            <sz val="9"/>
            <color indexed="81"/>
            <rFont val="Tahoma"/>
            <family val="2"/>
            <charset val="186"/>
          </rPr>
          <t xml:space="preserve">
tehtud 10.09.2013</t>
        </r>
      </text>
    </comment>
    <comment ref="B867" authorId="6" shapeId="0" xr:uid="{00000000-0006-0000-0000-000077010000}">
      <text>
        <r>
          <rPr>
            <b/>
            <sz val="9"/>
            <color indexed="81"/>
            <rFont val="Tahoma"/>
            <family val="2"/>
            <charset val="186"/>
          </rPr>
          <t>Anne A.:</t>
        </r>
        <r>
          <rPr>
            <sz val="9"/>
            <color indexed="81"/>
            <rFont val="Tahoma"/>
            <family val="2"/>
            <charset val="186"/>
          </rPr>
          <t xml:space="preserve">
tehtud 20.09.2013</t>
        </r>
      </text>
    </comment>
    <comment ref="B868" authorId="6" shapeId="0" xr:uid="{00000000-0006-0000-0000-000078010000}">
      <text>
        <r>
          <rPr>
            <b/>
            <sz val="9"/>
            <color indexed="81"/>
            <rFont val="Tahoma"/>
            <family val="2"/>
            <charset val="186"/>
          </rPr>
          <t>Anne A.:</t>
        </r>
        <r>
          <rPr>
            <sz val="9"/>
            <color indexed="81"/>
            <rFont val="Tahoma"/>
            <family val="2"/>
            <charset val="186"/>
          </rPr>
          <t xml:space="preserve">
tehtud 11.10.2013</t>
        </r>
      </text>
    </comment>
    <comment ref="B869" authorId="6" shapeId="0" xr:uid="{00000000-0006-0000-0000-000079010000}">
      <text>
        <r>
          <rPr>
            <b/>
            <sz val="9"/>
            <color indexed="81"/>
            <rFont val="Tahoma"/>
            <family val="2"/>
            <charset val="186"/>
          </rPr>
          <t>Anne A.:</t>
        </r>
        <r>
          <rPr>
            <sz val="9"/>
            <color indexed="81"/>
            <rFont val="Tahoma"/>
            <family val="2"/>
            <charset val="186"/>
          </rPr>
          <t xml:space="preserve">
tehtud 18.10.2013</t>
        </r>
      </text>
    </comment>
    <comment ref="B870" authorId="6" shapeId="0" xr:uid="{00000000-0006-0000-0000-00007A010000}">
      <text>
        <r>
          <rPr>
            <b/>
            <sz val="9"/>
            <color indexed="81"/>
            <rFont val="Tahoma"/>
            <family val="2"/>
            <charset val="186"/>
          </rPr>
          <t>Anne A.:</t>
        </r>
        <r>
          <rPr>
            <sz val="9"/>
            <color indexed="81"/>
            <rFont val="Tahoma"/>
            <family val="2"/>
            <charset val="186"/>
          </rPr>
          <t xml:space="preserve">
tehtud 29.10.2013</t>
        </r>
      </text>
    </comment>
    <comment ref="B871" authorId="6" shapeId="0" xr:uid="{00000000-0006-0000-0000-00007B010000}">
      <text>
        <r>
          <rPr>
            <b/>
            <sz val="9"/>
            <color indexed="81"/>
            <rFont val="Tahoma"/>
            <family val="2"/>
            <charset val="186"/>
          </rPr>
          <t>Anne A.:</t>
        </r>
        <r>
          <rPr>
            <sz val="9"/>
            <color indexed="81"/>
            <rFont val="Tahoma"/>
            <family val="2"/>
            <charset val="186"/>
          </rPr>
          <t xml:space="preserve">
tehtud 12.11.2013</t>
        </r>
      </text>
    </comment>
    <comment ref="B872" authorId="2" shapeId="0" xr:uid="{00000000-0006-0000-0000-00007C010000}">
      <text>
        <r>
          <rPr>
            <b/>
            <sz val="8"/>
            <color indexed="81"/>
            <rFont val="Tahoma"/>
            <family val="2"/>
            <charset val="186"/>
          </rPr>
          <t>Anne Altermann:</t>
        </r>
        <r>
          <rPr>
            <sz val="8"/>
            <color indexed="81"/>
            <rFont val="Tahoma"/>
            <family val="2"/>
            <charset val="186"/>
          </rPr>
          <t xml:space="preserve">
tehtud 04.12.2013</t>
        </r>
      </text>
    </comment>
    <comment ref="B873" authorId="2" shapeId="0" xr:uid="{00000000-0006-0000-0000-00007D010000}">
      <text>
        <r>
          <rPr>
            <b/>
            <sz val="8"/>
            <color indexed="81"/>
            <rFont val="Tahoma"/>
            <family val="2"/>
            <charset val="186"/>
          </rPr>
          <t>Anne Altermann:</t>
        </r>
        <r>
          <rPr>
            <sz val="8"/>
            <color indexed="81"/>
            <rFont val="Tahoma"/>
            <family val="2"/>
            <charset val="186"/>
          </rPr>
          <t xml:space="preserve">
tehtud 08.12.2013</t>
        </r>
      </text>
    </comment>
    <comment ref="B874" authorId="2" shapeId="0" xr:uid="{00000000-0006-0000-0000-00007E010000}">
      <text>
        <r>
          <rPr>
            <b/>
            <sz val="8"/>
            <color indexed="81"/>
            <rFont val="Tahoma"/>
            <family val="2"/>
            <charset val="186"/>
          </rPr>
          <t>Anne Altermann:</t>
        </r>
        <r>
          <rPr>
            <sz val="8"/>
            <color indexed="81"/>
            <rFont val="Tahoma"/>
            <family val="2"/>
            <charset val="186"/>
          </rPr>
          <t xml:space="preserve">
tehtud 08.12.2013</t>
        </r>
      </text>
    </comment>
    <comment ref="B875" authorId="6" shapeId="0" xr:uid="{00000000-0006-0000-0000-00007F010000}">
      <text>
        <r>
          <rPr>
            <b/>
            <sz val="9"/>
            <color indexed="81"/>
            <rFont val="Tahoma"/>
            <family val="2"/>
            <charset val="186"/>
          </rPr>
          <t>Anne A.:</t>
        </r>
        <r>
          <rPr>
            <sz val="9"/>
            <color indexed="81"/>
            <rFont val="Tahoma"/>
            <family val="2"/>
            <charset val="186"/>
          </rPr>
          <t xml:space="preserve">
tehtud 09.12.2013</t>
        </r>
      </text>
    </comment>
    <comment ref="B878" authorId="6" shapeId="0" xr:uid="{00000000-0006-0000-0000-000080010000}">
      <text>
        <r>
          <rPr>
            <b/>
            <sz val="9"/>
            <color indexed="81"/>
            <rFont val="Tahoma"/>
            <family val="2"/>
            <charset val="186"/>
          </rPr>
          <t>Anne A.:</t>
        </r>
        <r>
          <rPr>
            <sz val="9"/>
            <color indexed="81"/>
            <rFont val="Tahoma"/>
            <family val="2"/>
            <charset val="186"/>
          </rPr>
          <t xml:space="preserve">
tehtud 21.01.14</t>
        </r>
      </text>
    </comment>
    <comment ref="B879" authorId="6" shapeId="0" xr:uid="{00000000-0006-0000-0000-000081010000}">
      <text>
        <r>
          <rPr>
            <b/>
            <sz val="9"/>
            <color indexed="81"/>
            <rFont val="Tahoma"/>
            <family val="2"/>
            <charset val="186"/>
          </rPr>
          <t>Anne A.:</t>
        </r>
        <r>
          <rPr>
            <sz val="9"/>
            <color indexed="81"/>
            <rFont val="Tahoma"/>
            <family val="2"/>
            <charset val="186"/>
          </rPr>
          <t xml:space="preserve">
tehtud 17.02.14
</t>
        </r>
      </text>
    </comment>
    <comment ref="B880" authorId="2" shapeId="0" xr:uid="{00000000-0006-0000-0000-000082010000}">
      <text>
        <r>
          <rPr>
            <b/>
            <sz val="8"/>
            <color indexed="81"/>
            <rFont val="Tahoma"/>
            <family val="2"/>
          </rPr>
          <t>Anne Altermann:</t>
        </r>
        <r>
          <rPr>
            <sz val="8"/>
            <color indexed="81"/>
            <rFont val="Tahoma"/>
            <family val="2"/>
          </rPr>
          <t xml:space="preserve">
tehtud 26.02.2014
</t>
        </r>
      </text>
    </comment>
    <comment ref="B881" authorId="2" shapeId="0" xr:uid="{00000000-0006-0000-0000-000083010000}">
      <text>
        <r>
          <rPr>
            <b/>
            <sz val="8"/>
            <color indexed="81"/>
            <rFont val="Tahoma"/>
            <family val="2"/>
          </rPr>
          <t>Anne Altermann:</t>
        </r>
        <r>
          <rPr>
            <sz val="8"/>
            <color indexed="81"/>
            <rFont val="Tahoma"/>
            <family val="2"/>
          </rPr>
          <t xml:space="preserve">
tehtud 26.02.2014
</t>
        </r>
      </text>
    </comment>
    <comment ref="B882" authorId="2" shapeId="0" xr:uid="{00000000-0006-0000-0000-000084010000}">
      <text>
        <r>
          <rPr>
            <b/>
            <sz val="8"/>
            <color indexed="81"/>
            <rFont val="Tahoma"/>
            <family val="2"/>
          </rPr>
          <t>Anne Altermann:</t>
        </r>
        <r>
          <rPr>
            <sz val="8"/>
            <color indexed="81"/>
            <rFont val="Tahoma"/>
            <family val="2"/>
          </rPr>
          <t xml:space="preserve">
tehtud 05.03.2014
</t>
        </r>
      </text>
    </comment>
    <comment ref="B883" authorId="6" shapeId="0" xr:uid="{00000000-0006-0000-0000-000085010000}">
      <text>
        <r>
          <rPr>
            <b/>
            <sz val="9"/>
            <color indexed="81"/>
            <rFont val="Tahoma"/>
            <family val="2"/>
            <charset val="186"/>
          </rPr>
          <t>Anne A.:</t>
        </r>
        <r>
          <rPr>
            <sz val="9"/>
            <color indexed="81"/>
            <rFont val="Tahoma"/>
            <family val="2"/>
            <charset val="186"/>
          </rPr>
          <t xml:space="preserve">
tehtud 14.03.2014</t>
        </r>
      </text>
    </comment>
    <comment ref="B884" authorId="6" shapeId="0" xr:uid="{00000000-0006-0000-0000-000086010000}">
      <text>
        <r>
          <rPr>
            <b/>
            <sz val="9"/>
            <color indexed="81"/>
            <rFont val="Tahoma"/>
            <family val="2"/>
            <charset val="186"/>
          </rPr>
          <t>Anne A.:</t>
        </r>
        <r>
          <rPr>
            <sz val="9"/>
            <color indexed="81"/>
            <rFont val="Tahoma"/>
            <family val="2"/>
            <charset val="186"/>
          </rPr>
          <t xml:space="preserve">
tehtud 25.03.2014</t>
        </r>
      </text>
    </comment>
    <comment ref="B885" authorId="6" shapeId="0" xr:uid="{00000000-0006-0000-0000-000087010000}">
      <text>
        <r>
          <rPr>
            <b/>
            <sz val="9"/>
            <color indexed="81"/>
            <rFont val="Tahoma"/>
            <family val="2"/>
            <charset val="186"/>
          </rPr>
          <t>Anne A.:</t>
        </r>
        <r>
          <rPr>
            <sz val="9"/>
            <color indexed="81"/>
            <rFont val="Tahoma"/>
            <family val="2"/>
            <charset val="186"/>
          </rPr>
          <t xml:space="preserve">
tehtud 07.04.2014
</t>
        </r>
      </text>
    </comment>
    <comment ref="B886" authorId="6" shapeId="0" xr:uid="{00000000-0006-0000-0000-000088010000}">
      <text>
        <r>
          <rPr>
            <b/>
            <sz val="9"/>
            <color indexed="81"/>
            <rFont val="Tahoma"/>
            <family val="2"/>
            <charset val="186"/>
          </rPr>
          <t>Anne A.:</t>
        </r>
        <r>
          <rPr>
            <sz val="9"/>
            <color indexed="81"/>
            <rFont val="Tahoma"/>
            <family val="2"/>
            <charset val="186"/>
          </rPr>
          <t xml:space="preserve">
tehtud 16.04.2014</t>
        </r>
      </text>
    </comment>
    <comment ref="B887" authorId="6" shapeId="0" xr:uid="{00000000-0006-0000-0000-000089010000}">
      <text>
        <r>
          <rPr>
            <b/>
            <sz val="9"/>
            <color indexed="81"/>
            <rFont val="Tahoma"/>
            <family val="2"/>
            <charset val="186"/>
          </rPr>
          <t>Anne A.:</t>
        </r>
        <r>
          <rPr>
            <sz val="9"/>
            <color indexed="81"/>
            <rFont val="Tahoma"/>
            <family val="2"/>
            <charset val="186"/>
          </rPr>
          <t xml:space="preserve">
tehtud 30.04.2014</t>
        </r>
      </text>
    </comment>
    <comment ref="B888" authorId="6" shapeId="0" xr:uid="{00000000-0006-0000-0000-00008A010000}">
      <text>
        <r>
          <rPr>
            <b/>
            <sz val="9"/>
            <color indexed="81"/>
            <rFont val="Tahoma"/>
            <family val="2"/>
            <charset val="186"/>
          </rPr>
          <t>Anne A.:</t>
        </r>
        <r>
          <rPr>
            <sz val="9"/>
            <color indexed="81"/>
            <rFont val="Tahoma"/>
            <family val="2"/>
            <charset val="186"/>
          </rPr>
          <t xml:space="preserve">
tehtud 12.05.2014</t>
        </r>
      </text>
    </comment>
    <comment ref="B889" authorId="6" shapeId="0" xr:uid="{00000000-0006-0000-0000-00008B010000}">
      <text>
        <r>
          <rPr>
            <b/>
            <sz val="9"/>
            <color indexed="81"/>
            <rFont val="Tahoma"/>
            <family val="2"/>
            <charset val="186"/>
          </rPr>
          <t>Anne A.:</t>
        </r>
        <r>
          <rPr>
            <sz val="9"/>
            <color indexed="81"/>
            <rFont val="Tahoma"/>
            <family val="2"/>
            <charset val="186"/>
          </rPr>
          <t xml:space="preserve">
tehtud 19.05.2014</t>
        </r>
      </text>
    </comment>
    <comment ref="B890" authorId="6" shapeId="0" xr:uid="{00000000-0006-0000-0000-00008C010000}">
      <text>
        <r>
          <rPr>
            <b/>
            <sz val="9"/>
            <color indexed="81"/>
            <rFont val="Tahoma"/>
            <family val="2"/>
            <charset val="186"/>
          </rPr>
          <t>Anne A.:</t>
        </r>
        <r>
          <rPr>
            <sz val="9"/>
            <color indexed="81"/>
            <rFont val="Tahoma"/>
            <family val="2"/>
            <charset val="186"/>
          </rPr>
          <t xml:space="preserve">
tehtud 03.06.2014</t>
        </r>
      </text>
    </comment>
    <comment ref="B891" authorId="6" shapeId="0" xr:uid="{00000000-0006-0000-0000-00008D010000}">
      <text>
        <r>
          <rPr>
            <b/>
            <sz val="9"/>
            <color indexed="81"/>
            <rFont val="Tahoma"/>
            <family val="2"/>
            <charset val="186"/>
          </rPr>
          <t>Anne A.:</t>
        </r>
        <r>
          <rPr>
            <sz val="9"/>
            <color indexed="81"/>
            <rFont val="Tahoma"/>
            <family val="2"/>
            <charset val="186"/>
          </rPr>
          <t xml:space="preserve">
tehtud 27.06.2014</t>
        </r>
      </text>
    </comment>
    <comment ref="B892" authorId="6" shapeId="0" xr:uid="{00000000-0006-0000-0000-00008E010000}">
      <text>
        <r>
          <rPr>
            <b/>
            <sz val="9"/>
            <color indexed="81"/>
            <rFont val="Tahoma"/>
            <family val="2"/>
            <charset val="186"/>
          </rPr>
          <t>Anne A.:</t>
        </r>
        <r>
          <rPr>
            <sz val="9"/>
            <color indexed="81"/>
            <rFont val="Tahoma"/>
            <family val="2"/>
            <charset val="186"/>
          </rPr>
          <t xml:space="preserve">
tehtud 15.07.2014
</t>
        </r>
      </text>
    </comment>
    <comment ref="B893" authorId="2" shapeId="0" xr:uid="{00000000-0006-0000-0000-00008F010000}">
      <text>
        <r>
          <rPr>
            <b/>
            <sz val="8"/>
            <color indexed="81"/>
            <rFont val="Tahoma"/>
            <family val="2"/>
            <charset val="186"/>
          </rPr>
          <t>Anne Altermann:</t>
        </r>
        <r>
          <rPr>
            <sz val="8"/>
            <color indexed="81"/>
            <rFont val="Tahoma"/>
            <family val="2"/>
            <charset val="186"/>
          </rPr>
          <t xml:space="preserve">
tehtud 16.07.2014</t>
        </r>
      </text>
    </comment>
    <comment ref="B894" authorId="6" shapeId="0" xr:uid="{00000000-0006-0000-0000-000090010000}">
      <text>
        <r>
          <rPr>
            <b/>
            <sz val="9"/>
            <color indexed="81"/>
            <rFont val="Tahoma"/>
            <family val="2"/>
            <charset val="186"/>
          </rPr>
          <t>Anne A.:</t>
        </r>
        <r>
          <rPr>
            <sz val="9"/>
            <color indexed="81"/>
            <rFont val="Tahoma"/>
            <family val="2"/>
            <charset val="186"/>
          </rPr>
          <t xml:space="preserve">
tehtud 21.08</t>
        </r>
      </text>
    </comment>
    <comment ref="B895" authorId="6" shapeId="0" xr:uid="{00000000-0006-0000-0000-000091010000}">
      <text>
        <r>
          <rPr>
            <b/>
            <sz val="9"/>
            <color indexed="81"/>
            <rFont val="Tahoma"/>
            <family val="2"/>
            <charset val="186"/>
          </rPr>
          <t>Anne A.:</t>
        </r>
        <r>
          <rPr>
            <sz val="9"/>
            <color indexed="81"/>
            <rFont val="Tahoma"/>
            <family val="2"/>
            <charset val="186"/>
          </rPr>
          <t xml:space="preserve">
tehtud 21.08</t>
        </r>
      </text>
    </comment>
    <comment ref="B896" authorId="6" shapeId="0" xr:uid="{00000000-0006-0000-0000-000092010000}">
      <text>
        <r>
          <rPr>
            <b/>
            <sz val="9"/>
            <color indexed="81"/>
            <rFont val="Tahoma"/>
            <family val="2"/>
            <charset val="186"/>
          </rPr>
          <t>Anne A.:</t>
        </r>
        <r>
          <rPr>
            <sz val="9"/>
            <color indexed="81"/>
            <rFont val="Tahoma"/>
            <family val="2"/>
            <charset val="186"/>
          </rPr>
          <t xml:space="preserve">
tehtud 17.09.2014</t>
        </r>
      </text>
    </comment>
    <comment ref="B897" authorId="6" shapeId="0" xr:uid="{00000000-0006-0000-0000-000093010000}">
      <text>
        <r>
          <rPr>
            <b/>
            <sz val="9"/>
            <color indexed="81"/>
            <rFont val="Tahoma"/>
            <family val="2"/>
            <charset val="186"/>
          </rPr>
          <t>Anne A.:</t>
        </r>
        <r>
          <rPr>
            <sz val="9"/>
            <color indexed="81"/>
            <rFont val="Tahoma"/>
            <family val="2"/>
            <charset val="186"/>
          </rPr>
          <t xml:space="preserve">
tehtud 17.09.2014</t>
        </r>
      </text>
    </comment>
    <comment ref="B898" authorId="6" shapeId="0" xr:uid="{00000000-0006-0000-0000-000094010000}">
      <text>
        <r>
          <rPr>
            <b/>
            <sz val="9"/>
            <color indexed="81"/>
            <rFont val="Tahoma"/>
            <family val="2"/>
            <charset val="186"/>
          </rPr>
          <t>Anne A.:</t>
        </r>
        <r>
          <rPr>
            <sz val="9"/>
            <color indexed="81"/>
            <rFont val="Tahoma"/>
            <family val="2"/>
            <charset val="186"/>
          </rPr>
          <t xml:space="preserve">
tehtud 15.10.2014</t>
        </r>
      </text>
    </comment>
    <comment ref="B899" authorId="6" shapeId="0" xr:uid="{00000000-0006-0000-0000-000095010000}">
      <text>
        <r>
          <rPr>
            <b/>
            <sz val="9"/>
            <color indexed="81"/>
            <rFont val="Tahoma"/>
            <family val="2"/>
            <charset val="186"/>
          </rPr>
          <t>Anne A.:</t>
        </r>
        <r>
          <rPr>
            <sz val="9"/>
            <color indexed="81"/>
            <rFont val="Tahoma"/>
            <family val="2"/>
            <charset val="186"/>
          </rPr>
          <t xml:space="preserve">
tehtud 15.10.2014</t>
        </r>
      </text>
    </comment>
    <comment ref="B900" authorId="6" shapeId="0" xr:uid="{00000000-0006-0000-0000-000096010000}">
      <text>
        <r>
          <rPr>
            <b/>
            <sz val="9"/>
            <color indexed="81"/>
            <rFont val="Tahoma"/>
            <family val="2"/>
            <charset val="186"/>
          </rPr>
          <t>Anne A.:</t>
        </r>
        <r>
          <rPr>
            <sz val="9"/>
            <color indexed="81"/>
            <rFont val="Tahoma"/>
            <family val="2"/>
            <charset val="186"/>
          </rPr>
          <t xml:space="preserve">
tehtud 11.11.2014</t>
        </r>
      </text>
    </comment>
    <comment ref="B901" authorId="6" shapeId="0" xr:uid="{00000000-0006-0000-0000-000097010000}">
      <text>
        <r>
          <rPr>
            <b/>
            <sz val="9"/>
            <color indexed="81"/>
            <rFont val="Tahoma"/>
            <family val="2"/>
            <charset val="186"/>
          </rPr>
          <t>Anne A.:</t>
        </r>
        <r>
          <rPr>
            <sz val="9"/>
            <color indexed="81"/>
            <rFont val="Tahoma"/>
            <family val="2"/>
            <charset val="186"/>
          </rPr>
          <t xml:space="preserve">
tehtud 14.11.2014</t>
        </r>
      </text>
    </comment>
    <comment ref="B902" authorId="18" shapeId="0" xr:uid="{00000000-0006-0000-0000-000098010000}">
      <text>
        <r>
          <rPr>
            <b/>
            <sz val="9"/>
            <color indexed="81"/>
            <rFont val="Tahoma"/>
            <family val="2"/>
            <charset val="186"/>
          </rPr>
          <t>Kristi Urmann:</t>
        </r>
        <r>
          <rPr>
            <sz val="9"/>
            <color indexed="81"/>
            <rFont val="Tahoma"/>
            <family val="2"/>
            <charset val="186"/>
          </rPr>
          <t xml:space="preserve">
Tehtud 26.11.2014</t>
        </r>
      </text>
    </comment>
    <comment ref="B903" authorId="6" shapeId="0" xr:uid="{00000000-0006-0000-0000-000099010000}">
      <text>
        <r>
          <rPr>
            <b/>
            <sz val="9"/>
            <color indexed="81"/>
            <rFont val="Tahoma"/>
            <family val="2"/>
            <charset val="186"/>
          </rPr>
          <t>Anne A.:</t>
        </r>
        <r>
          <rPr>
            <sz val="9"/>
            <color indexed="81"/>
            <rFont val="Tahoma"/>
            <family val="2"/>
            <charset val="186"/>
          </rPr>
          <t xml:space="preserve">
tehtud 05.12.2014</t>
        </r>
      </text>
    </comment>
    <comment ref="B904" authorId="6" shapeId="0" xr:uid="{00000000-0006-0000-0000-00009A010000}">
      <text>
        <r>
          <rPr>
            <b/>
            <sz val="9"/>
            <color indexed="81"/>
            <rFont val="Tahoma"/>
            <family val="2"/>
            <charset val="186"/>
          </rPr>
          <t>Anne A.:</t>
        </r>
        <r>
          <rPr>
            <sz val="9"/>
            <color indexed="81"/>
            <rFont val="Tahoma"/>
            <family val="2"/>
            <charset val="186"/>
          </rPr>
          <t xml:space="preserve">
Tehtud 17.12.2014</t>
        </r>
      </text>
    </comment>
    <comment ref="B905" authorId="6" shapeId="0" xr:uid="{00000000-0006-0000-0000-00009B010000}">
      <text>
        <r>
          <rPr>
            <b/>
            <sz val="9"/>
            <color indexed="81"/>
            <rFont val="Tahoma"/>
            <family val="2"/>
            <charset val="186"/>
          </rPr>
          <t>Anne A.:</t>
        </r>
        <r>
          <rPr>
            <sz val="9"/>
            <color indexed="81"/>
            <rFont val="Tahoma"/>
            <family val="2"/>
            <charset val="186"/>
          </rPr>
          <t xml:space="preserve">
Tehtud 22.12.2014</t>
        </r>
      </text>
    </comment>
    <comment ref="B906" authorId="6" shapeId="0" xr:uid="{00000000-0006-0000-0000-00009C010000}">
      <text>
        <r>
          <rPr>
            <b/>
            <sz val="9"/>
            <color indexed="81"/>
            <rFont val="Tahoma"/>
            <family val="2"/>
            <charset val="186"/>
          </rPr>
          <t>Anne A.:</t>
        </r>
        <r>
          <rPr>
            <sz val="9"/>
            <color indexed="81"/>
            <rFont val="Tahoma"/>
            <family val="2"/>
            <charset val="186"/>
          </rPr>
          <t xml:space="preserve">
Tehtud 22.12.2014</t>
        </r>
      </text>
    </comment>
    <comment ref="B909" authorId="6" shapeId="0" xr:uid="{00000000-0006-0000-0000-00009D010000}">
      <text>
        <r>
          <rPr>
            <b/>
            <sz val="9"/>
            <color indexed="81"/>
            <rFont val="Tahoma"/>
            <family val="2"/>
            <charset val="186"/>
          </rPr>
          <t>Anne A.:</t>
        </r>
        <r>
          <rPr>
            <sz val="9"/>
            <color indexed="81"/>
            <rFont val="Tahoma"/>
            <family val="2"/>
            <charset val="186"/>
          </rPr>
          <t xml:space="preserve">
tehtud 18.02.2015</t>
        </r>
      </text>
    </comment>
    <comment ref="B910" authorId="6" shapeId="0" xr:uid="{00000000-0006-0000-0000-00009E010000}">
      <text>
        <r>
          <rPr>
            <b/>
            <sz val="9"/>
            <color indexed="81"/>
            <rFont val="Tahoma"/>
            <family val="2"/>
            <charset val="186"/>
          </rPr>
          <t>Anne A.:</t>
        </r>
        <r>
          <rPr>
            <sz val="9"/>
            <color indexed="81"/>
            <rFont val="Tahoma"/>
            <family val="2"/>
            <charset val="186"/>
          </rPr>
          <t xml:space="preserve">
tehtud 18.02.2015</t>
        </r>
      </text>
    </comment>
    <comment ref="B911" authorId="6" shapeId="0" xr:uid="{00000000-0006-0000-0000-00009F010000}">
      <text>
        <r>
          <rPr>
            <b/>
            <sz val="9"/>
            <color indexed="81"/>
            <rFont val="Tahoma"/>
            <family val="2"/>
            <charset val="186"/>
          </rPr>
          <t>Anne A.:</t>
        </r>
        <r>
          <rPr>
            <sz val="9"/>
            <color indexed="81"/>
            <rFont val="Tahoma"/>
            <family val="2"/>
            <charset val="186"/>
          </rPr>
          <t xml:space="preserve">
tehtud 16.03.2015</t>
        </r>
      </text>
    </comment>
    <comment ref="B912" authorId="6" shapeId="0" xr:uid="{00000000-0006-0000-0000-0000A0010000}">
      <text>
        <r>
          <rPr>
            <b/>
            <sz val="9"/>
            <color indexed="81"/>
            <rFont val="Tahoma"/>
            <family val="2"/>
            <charset val="186"/>
          </rPr>
          <t>Anne A.:</t>
        </r>
        <r>
          <rPr>
            <sz val="9"/>
            <color indexed="81"/>
            <rFont val="Tahoma"/>
            <family val="2"/>
            <charset val="186"/>
          </rPr>
          <t xml:space="preserve">
tehtud 16.03.2015</t>
        </r>
      </text>
    </comment>
    <comment ref="B913" authorId="6" shapeId="0" xr:uid="{00000000-0006-0000-0000-0000A1010000}">
      <text>
        <r>
          <rPr>
            <b/>
            <sz val="9"/>
            <color indexed="81"/>
            <rFont val="Tahoma"/>
            <family val="2"/>
            <charset val="186"/>
          </rPr>
          <t>Anne A.:</t>
        </r>
        <r>
          <rPr>
            <sz val="9"/>
            <color indexed="81"/>
            <rFont val="Tahoma"/>
            <family val="2"/>
            <charset val="186"/>
          </rPr>
          <t xml:space="preserve">
Tehtud 07.04.2015</t>
        </r>
      </text>
    </comment>
    <comment ref="B914" authorId="6" shapeId="0" xr:uid="{00000000-0006-0000-0000-0000A2010000}">
      <text>
        <r>
          <rPr>
            <b/>
            <sz val="9"/>
            <color indexed="81"/>
            <rFont val="Tahoma"/>
            <family val="2"/>
            <charset val="186"/>
          </rPr>
          <t>Anne A.:</t>
        </r>
        <r>
          <rPr>
            <sz val="9"/>
            <color indexed="81"/>
            <rFont val="Tahoma"/>
            <family val="2"/>
            <charset val="186"/>
          </rPr>
          <t xml:space="preserve">
tehtud 09.04.2015
</t>
        </r>
      </text>
    </comment>
    <comment ref="B915" authorId="6" shapeId="0" xr:uid="{00000000-0006-0000-0000-0000A3010000}">
      <text>
        <r>
          <rPr>
            <b/>
            <sz val="9"/>
            <color indexed="81"/>
            <rFont val="Tahoma"/>
            <family val="2"/>
            <charset val="186"/>
          </rPr>
          <t>Anne A.:</t>
        </r>
        <r>
          <rPr>
            <sz val="9"/>
            <color indexed="81"/>
            <rFont val="Tahoma"/>
            <family val="2"/>
            <charset val="186"/>
          </rPr>
          <t xml:space="preserve">
tehtud 09.04.2015
</t>
        </r>
      </text>
    </comment>
    <comment ref="B916" authorId="6" shapeId="0" xr:uid="{00000000-0006-0000-0000-0000A4010000}">
      <text>
        <r>
          <rPr>
            <b/>
            <sz val="9"/>
            <color indexed="81"/>
            <rFont val="Tahoma"/>
            <family val="2"/>
            <charset val="186"/>
          </rPr>
          <t>Anne A.:</t>
        </r>
        <r>
          <rPr>
            <sz val="9"/>
            <color indexed="81"/>
            <rFont val="Tahoma"/>
            <family val="2"/>
            <charset val="186"/>
          </rPr>
          <t xml:space="preserve">
tehtud 20.05.2015</t>
        </r>
      </text>
    </comment>
    <comment ref="B917" authorId="6" shapeId="0" xr:uid="{00000000-0006-0000-0000-0000A5010000}">
      <text>
        <r>
          <rPr>
            <b/>
            <sz val="9"/>
            <color indexed="81"/>
            <rFont val="Tahoma"/>
            <family val="2"/>
            <charset val="186"/>
          </rPr>
          <t>Anne A.:</t>
        </r>
        <r>
          <rPr>
            <sz val="9"/>
            <color indexed="81"/>
            <rFont val="Tahoma"/>
            <family val="2"/>
            <charset val="186"/>
          </rPr>
          <t xml:space="preserve">
tehtud 25.05.2015</t>
        </r>
      </text>
    </comment>
    <comment ref="B918" authorId="6" shapeId="0" xr:uid="{00000000-0006-0000-0000-0000A6010000}">
      <text>
        <r>
          <rPr>
            <b/>
            <sz val="9"/>
            <color indexed="81"/>
            <rFont val="Tahoma"/>
            <family val="2"/>
            <charset val="186"/>
          </rPr>
          <t>Anne A.:</t>
        </r>
        <r>
          <rPr>
            <sz val="9"/>
            <color indexed="81"/>
            <rFont val="Tahoma"/>
            <family val="2"/>
            <charset val="186"/>
          </rPr>
          <t xml:space="preserve">
tehtud 10.06.2015</t>
        </r>
      </text>
    </comment>
    <comment ref="B919" authorId="6" shapeId="0" xr:uid="{00000000-0006-0000-0000-0000A7010000}">
      <text>
        <r>
          <rPr>
            <b/>
            <sz val="9"/>
            <color indexed="81"/>
            <rFont val="Tahoma"/>
            <family val="2"/>
            <charset val="186"/>
          </rPr>
          <t>Anne A.:</t>
        </r>
        <r>
          <rPr>
            <sz val="9"/>
            <color indexed="81"/>
            <rFont val="Tahoma"/>
            <family val="2"/>
            <charset val="186"/>
          </rPr>
          <t xml:space="preserve">
tehtud 30.06.2015</t>
        </r>
      </text>
    </comment>
    <comment ref="B920" authorId="6" shapeId="0" xr:uid="{00000000-0006-0000-0000-0000A8010000}">
      <text>
        <r>
          <rPr>
            <b/>
            <sz val="9"/>
            <color indexed="81"/>
            <rFont val="Tahoma"/>
            <family val="2"/>
            <charset val="186"/>
          </rPr>
          <t>Anne A.:</t>
        </r>
        <r>
          <rPr>
            <sz val="9"/>
            <color indexed="81"/>
            <rFont val="Tahoma"/>
            <family val="2"/>
            <charset val="186"/>
          </rPr>
          <t xml:space="preserve">
tehtud 10.07.2015</t>
        </r>
      </text>
    </comment>
    <comment ref="B921" authorId="6" shapeId="0" xr:uid="{00000000-0006-0000-0000-0000A9010000}">
      <text>
        <r>
          <rPr>
            <b/>
            <sz val="9"/>
            <color indexed="81"/>
            <rFont val="Tahoma"/>
            <family val="2"/>
            <charset val="186"/>
          </rPr>
          <t>Anne A.:</t>
        </r>
        <r>
          <rPr>
            <sz val="9"/>
            <color indexed="81"/>
            <rFont val="Tahoma"/>
            <family val="2"/>
            <charset val="186"/>
          </rPr>
          <t xml:space="preserve">
tehtud 10.07.2015</t>
        </r>
      </text>
    </comment>
    <comment ref="B922" authorId="9" shapeId="0" xr:uid="{00000000-0006-0000-0000-0000AA010000}">
      <text>
        <r>
          <rPr>
            <b/>
            <sz val="8"/>
            <color indexed="81"/>
            <rFont val="Tahoma"/>
            <family val="2"/>
            <charset val="186"/>
          </rPr>
          <t>Krista Kibur:</t>
        </r>
        <r>
          <rPr>
            <sz val="8"/>
            <color indexed="81"/>
            <rFont val="Tahoma"/>
            <family val="2"/>
            <charset val="186"/>
          </rPr>
          <t xml:space="preserve">
fond tehtud17.07.</t>
        </r>
      </text>
    </comment>
    <comment ref="B923" authorId="6" shapeId="0" xr:uid="{00000000-0006-0000-0000-0000AB010000}">
      <text>
        <r>
          <rPr>
            <b/>
            <sz val="9"/>
            <color indexed="81"/>
            <rFont val="Tahoma"/>
            <family val="2"/>
            <charset val="186"/>
          </rPr>
          <t>Anne A.:</t>
        </r>
        <r>
          <rPr>
            <sz val="9"/>
            <color indexed="81"/>
            <rFont val="Tahoma"/>
            <family val="2"/>
            <charset val="186"/>
          </rPr>
          <t xml:space="preserve">
tehtud 18.08.2015</t>
        </r>
      </text>
    </comment>
    <comment ref="B924" authorId="6" shapeId="0" xr:uid="{00000000-0006-0000-0000-0000AC010000}">
      <text>
        <r>
          <rPr>
            <b/>
            <sz val="9"/>
            <color indexed="81"/>
            <rFont val="Tahoma"/>
            <family val="2"/>
            <charset val="186"/>
          </rPr>
          <t>Anne A.:</t>
        </r>
        <r>
          <rPr>
            <sz val="9"/>
            <color indexed="81"/>
            <rFont val="Tahoma"/>
            <family val="2"/>
            <charset val="186"/>
          </rPr>
          <t xml:space="preserve">
tehtud 15.10.2015</t>
        </r>
      </text>
    </comment>
    <comment ref="B925" authorId="6" shapeId="0" xr:uid="{00000000-0006-0000-0000-0000AD010000}">
      <text>
        <r>
          <rPr>
            <b/>
            <sz val="9"/>
            <color indexed="81"/>
            <rFont val="Tahoma"/>
            <family val="2"/>
            <charset val="186"/>
          </rPr>
          <t>Anne A.:</t>
        </r>
        <r>
          <rPr>
            <sz val="9"/>
            <color indexed="81"/>
            <rFont val="Tahoma"/>
            <family val="2"/>
            <charset val="186"/>
          </rPr>
          <t xml:space="preserve">
tehtud 16.12.2015</t>
        </r>
      </text>
    </comment>
    <comment ref="B926" authorId="6" shapeId="0" xr:uid="{00000000-0006-0000-0000-0000AE010000}">
      <text>
        <r>
          <rPr>
            <b/>
            <sz val="9"/>
            <color indexed="81"/>
            <rFont val="Tahoma"/>
            <family val="2"/>
            <charset val="186"/>
          </rPr>
          <t>Anne A.:</t>
        </r>
        <r>
          <rPr>
            <sz val="9"/>
            <color indexed="81"/>
            <rFont val="Tahoma"/>
            <family val="2"/>
            <charset val="186"/>
          </rPr>
          <t xml:space="preserve">
tehtud 16.12.2015</t>
        </r>
      </text>
    </comment>
    <comment ref="B927" authorId="6" shapeId="0" xr:uid="{00000000-0006-0000-0000-0000AF010000}">
      <text>
        <r>
          <rPr>
            <b/>
            <sz val="9"/>
            <color indexed="81"/>
            <rFont val="Tahoma"/>
            <family val="2"/>
            <charset val="186"/>
          </rPr>
          <t>Anne A.:</t>
        </r>
        <r>
          <rPr>
            <sz val="9"/>
            <color indexed="81"/>
            <rFont val="Tahoma"/>
            <family val="2"/>
            <charset val="186"/>
          </rPr>
          <t xml:space="preserve">
tehtud 22.12.2015</t>
        </r>
      </text>
    </comment>
    <comment ref="B928" authorId="6" shapeId="0" xr:uid="{00000000-0006-0000-0000-0000B0010000}">
      <text>
        <r>
          <rPr>
            <b/>
            <sz val="9"/>
            <color indexed="81"/>
            <rFont val="Tahoma"/>
            <family val="2"/>
            <charset val="186"/>
          </rPr>
          <t>Anne A.:</t>
        </r>
        <r>
          <rPr>
            <sz val="9"/>
            <color indexed="81"/>
            <rFont val="Tahoma"/>
            <family val="2"/>
            <charset val="186"/>
          </rPr>
          <t xml:space="preserve">
tehtud 22.12.2015</t>
        </r>
      </text>
    </comment>
    <comment ref="B929" authorId="6" shapeId="0" xr:uid="{00000000-0006-0000-0000-0000B1010000}">
      <text>
        <r>
          <rPr>
            <b/>
            <sz val="9"/>
            <color indexed="81"/>
            <rFont val="Tahoma"/>
            <family val="2"/>
            <charset val="186"/>
          </rPr>
          <t>Anne A.:</t>
        </r>
        <r>
          <rPr>
            <sz val="9"/>
            <color indexed="81"/>
            <rFont val="Tahoma"/>
            <family val="2"/>
            <charset val="186"/>
          </rPr>
          <t xml:space="preserve">
tehtud 22.12.2015</t>
        </r>
      </text>
    </comment>
    <comment ref="B933" authorId="6" shapeId="0" xr:uid="{00000000-0006-0000-0000-0000B2010000}">
      <text>
        <r>
          <rPr>
            <b/>
            <sz val="9"/>
            <color indexed="81"/>
            <rFont val="Tahoma"/>
            <family val="2"/>
            <charset val="186"/>
          </rPr>
          <t>Anne A.:</t>
        </r>
        <r>
          <rPr>
            <sz val="9"/>
            <color indexed="81"/>
            <rFont val="Tahoma"/>
            <family val="2"/>
            <charset val="186"/>
          </rPr>
          <t xml:space="preserve">
tehtud 18.01.2016</t>
        </r>
      </text>
    </comment>
    <comment ref="B935" authorId="2" shapeId="0" xr:uid="{00000000-0006-0000-0000-0000B3010000}">
      <text>
        <r>
          <rPr>
            <b/>
            <sz val="9"/>
            <color indexed="81"/>
            <rFont val="Tahoma"/>
            <family val="2"/>
            <charset val="186"/>
          </rPr>
          <t>Anne Altermann:</t>
        </r>
        <r>
          <rPr>
            <sz val="9"/>
            <color indexed="81"/>
            <rFont val="Tahoma"/>
            <family val="2"/>
            <charset val="186"/>
          </rPr>
          <t xml:space="preserve">
tehtud 17.03.2016</t>
        </r>
      </text>
    </comment>
    <comment ref="B936" authorId="2" shapeId="0" xr:uid="{00000000-0006-0000-0000-0000B4010000}">
      <text>
        <r>
          <rPr>
            <b/>
            <sz val="9"/>
            <color indexed="81"/>
            <rFont val="Tahoma"/>
            <family val="2"/>
            <charset val="186"/>
          </rPr>
          <t>Anne Altermann:</t>
        </r>
        <r>
          <rPr>
            <sz val="9"/>
            <color indexed="81"/>
            <rFont val="Tahoma"/>
            <family val="2"/>
            <charset val="186"/>
          </rPr>
          <t xml:space="preserve">
tehtud 28.04.2016</t>
        </r>
      </text>
    </comment>
    <comment ref="B937" authorId="2" shapeId="0" xr:uid="{00000000-0006-0000-0000-0000B5010000}">
      <text>
        <r>
          <rPr>
            <b/>
            <sz val="9"/>
            <color indexed="81"/>
            <rFont val="Tahoma"/>
            <family val="2"/>
            <charset val="186"/>
          </rPr>
          <t>Anne Altermann:</t>
        </r>
        <r>
          <rPr>
            <sz val="9"/>
            <color indexed="81"/>
            <rFont val="Tahoma"/>
            <family val="2"/>
            <charset val="186"/>
          </rPr>
          <t xml:space="preserve">
tehtud 12.07.2016
</t>
        </r>
      </text>
    </comment>
    <comment ref="B938" authorId="2" shapeId="0" xr:uid="{00000000-0006-0000-0000-0000B6010000}">
      <text>
        <r>
          <rPr>
            <b/>
            <sz val="9"/>
            <color indexed="81"/>
            <rFont val="Tahoma"/>
            <family val="2"/>
            <charset val="186"/>
          </rPr>
          <t>Anne Altermann:</t>
        </r>
        <r>
          <rPr>
            <sz val="9"/>
            <color indexed="81"/>
            <rFont val="Tahoma"/>
            <family val="2"/>
            <charset val="186"/>
          </rPr>
          <t xml:space="preserve">
tehtud 12.07.2016
</t>
        </r>
      </text>
    </comment>
    <comment ref="B939" authorId="9" shapeId="0" xr:uid="{00000000-0006-0000-0000-0000B7010000}">
      <text>
        <r>
          <rPr>
            <b/>
            <sz val="9"/>
            <color indexed="81"/>
            <rFont val="Tahoma"/>
            <family val="2"/>
            <charset val="186"/>
          </rPr>
          <t>Krista Kibur:</t>
        </r>
        <r>
          <rPr>
            <sz val="9"/>
            <color indexed="81"/>
            <rFont val="Tahoma"/>
            <family val="2"/>
            <charset val="186"/>
          </rPr>
          <t xml:space="preserve">
tehtud 09.08.2016</t>
        </r>
      </text>
    </comment>
    <comment ref="B940" authorId="2" shapeId="0" xr:uid="{00000000-0006-0000-0000-0000B8010000}">
      <text>
        <r>
          <rPr>
            <b/>
            <sz val="9"/>
            <color indexed="81"/>
            <rFont val="Tahoma"/>
            <family val="2"/>
            <charset val="186"/>
          </rPr>
          <t>Anne Altermann:</t>
        </r>
        <r>
          <rPr>
            <sz val="9"/>
            <color indexed="81"/>
            <rFont val="Tahoma"/>
            <family val="2"/>
            <charset val="186"/>
          </rPr>
          <t xml:space="preserve">
tehtud 05.09.2016
</t>
        </r>
      </text>
    </comment>
    <comment ref="B941" authorId="2" shapeId="0" xr:uid="{00000000-0006-0000-0000-0000B9010000}">
      <text>
        <r>
          <rPr>
            <b/>
            <sz val="9"/>
            <color indexed="81"/>
            <rFont val="Tahoma"/>
            <family val="2"/>
            <charset val="186"/>
          </rPr>
          <t>Anne Altermann:</t>
        </r>
        <r>
          <rPr>
            <sz val="9"/>
            <color indexed="81"/>
            <rFont val="Tahoma"/>
            <family val="2"/>
            <charset val="186"/>
          </rPr>
          <t xml:space="preserve">
tehtud 28.11.2016</t>
        </r>
      </text>
    </comment>
    <comment ref="E941" authorId="2" shapeId="0" xr:uid="{00000000-0006-0000-0000-0000BA010000}">
      <text>
        <r>
          <rPr>
            <b/>
            <sz val="9"/>
            <color indexed="81"/>
            <rFont val="Tahoma"/>
            <family val="2"/>
            <charset val="186"/>
          </rPr>
          <t>Anne Altermann:</t>
        </r>
        <r>
          <rPr>
            <sz val="9"/>
            <color indexed="81"/>
            <rFont val="Tahoma"/>
            <family val="2"/>
            <charset val="186"/>
          </rPr>
          <t xml:space="preserve">
Ministeeriumi leping 7-2/43</t>
        </r>
      </text>
    </comment>
    <comment ref="B942" authorId="16" shapeId="0" xr:uid="{00000000-0006-0000-0000-0000BB010000}">
      <text>
        <r>
          <rPr>
            <b/>
            <sz val="9"/>
            <color indexed="81"/>
            <rFont val="Tahoma"/>
            <family val="2"/>
            <charset val="186"/>
          </rPr>
          <t>Maarja Valler:</t>
        </r>
        <r>
          <rPr>
            <sz val="9"/>
            <color indexed="81"/>
            <rFont val="Tahoma"/>
            <family val="2"/>
            <charset val="186"/>
          </rPr>
          <t xml:space="preserve">
tehtud 27.12.2016</t>
        </r>
      </text>
    </comment>
    <comment ref="B945" authorId="2" shapeId="0" xr:uid="{00000000-0006-0000-0000-0000BC010000}">
      <text>
        <r>
          <rPr>
            <b/>
            <sz val="9"/>
            <color indexed="81"/>
            <rFont val="Tahoma"/>
            <family val="2"/>
            <charset val="186"/>
          </rPr>
          <t>Anne Altermann:</t>
        </r>
        <r>
          <rPr>
            <sz val="9"/>
            <color indexed="81"/>
            <rFont val="Tahoma"/>
            <family val="2"/>
            <charset val="186"/>
          </rPr>
          <t xml:space="preserve">
tehtud 16.01.2017</t>
        </r>
      </text>
    </comment>
    <comment ref="B946" authorId="2" shapeId="0" xr:uid="{00000000-0006-0000-0000-0000BD010000}">
      <text>
        <r>
          <rPr>
            <b/>
            <sz val="9"/>
            <color indexed="81"/>
            <rFont val="Tahoma"/>
            <family val="2"/>
            <charset val="186"/>
          </rPr>
          <t>Anne Altermann:</t>
        </r>
        <r>
          <rPr>
            <sz val="9"/>
            <color indexed="81"/>
            <rFont val="Tahoma"/>
            <family val="2"/>
            <charset val="186"/>
          </rPr>
          <t xml:space="preserve">
tehtud 27.01.2017</t>
        </r>
      </text>
    </comment>
    <comment ref="B947" authorId="2" shapeId="0" xr:uid="{00000000-0006-0000-0000-0000BE010000}">
      <text>
        <r>
          <rPr>
            <b/>
            <sz val="9"/>
            <color indexed="81"/>
            <rFont val="Tahoma"/>
            <family val="2"/>
            <charset val="186"/>
          </rPr>
          <t>Anne Altermann:</t>
        </r>
        <r>
          <rPr>
            <sz val="9"/>
            <color indexed="81"/>
            <rFont val="Tahoma"/>
            <family val="2"/>
            <charset val="186"/>
          </rPr>
          <t xml:space="preserve">
tehtud 13.02.2017</t>
        </r>
      </text>
    </comment>
    <comment ref="B948" authorId="2" shapeId="0" xr:uid="{00000000-0006-0000-0000-0000BF01000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49" authorId="2" shapeId="0" xr:uid="{00000000-0006-0000-0000-0000C0010000}">
      <text>
        <r>
          <rPr>
            <b/>
            <sz val="9"/>
            <color indexed="81"/>
            <rFont val="Tahoma"/>
            <family val="2"/>
            <charset val="186"/>
          </rPr>
          <t>Anne Altermann:</t>
        </r>
        <r>
          <rPr>
            <sz val="9"/>
            <color indexed="81"/>
            <rFont val="Tahoma"/>
            <family val="2"/>
            <charset val="186"/>
          </rPr>
          <t xml:space="preserve">
tehtud 31.03.2017</t>
        </r>
      </text>
    </comment>
    <comment ref="B950" authorId="2" shapeId="0" xr:uid="{00000000-0006-0000-0000-0000C101000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51" authorId="2" shapeId="0" xr:uid="{00000000-0006-0000-0000-0000C201000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53" authorId="2" shapeId="0" xr:uid="{00000000-0006-0000-0000-0000C3010000}">
      <text>
        <r>
          <rPr>
            <b/>
            <sz val="9"/>
            <color indexed="81"/>
            <rFont val="Segoe UI"/>
            <family val="2"/>
            <charset val="186"/>
          </rPr>
          <t>Anne Altermann:</t>
        </r>
        <r>
          <rPr>
            <sz val="9"/>
            <color indexed="81"/>
            <rFont val="Segoe UI"/>
            <family val="2"/>
            <charset val="186"/>
          </rPr>
          <t xml:space="preserve">
tehtud 29.03.2018</t>
        </r>
      </text>
    </comment>
    <comment ref="E953" authorId="2" shapeId="0" xr:uid="{00000000-0006-0000-0000-0000C401000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54" authorId="2" shapeId="0" xr:uid="{00000000-0006-0000-0000-0000C5010000}">
      <text>
        <r>
          <rPr>
            <b/>
            <sz val="9"/>
            <color indexed="81"/>
            <rFont val="Segoe UI"/>
            <family val="2"/>
            <charset val="186"/>
          </rPr>
          <t>Anne Altermann:</t>
        </r>
        <r>
          <rPr>
            <sz val="9"/>
            <color indexed="81"/>
            <rFont val="Segoe UI"/>
            <family val="2"/>
            <charset val="186"/>
          </rPr>
          <t xml:space="preserve">
tehtud 07.08.2018</t>
        </r>
      </text>
    </comment>
    <comment ref="B955" authorId="2" shapeId="0" xr:uid="{00000000-0006-0000-0000-0000C6010000}">
      <text>
        <r>
          <rPr>
            <b/>
            <sz val="9"/>
            <color indexed="81"/>
            <rFont val="Tahoma"/>
            <family val="2"/>
            <charset val="186"/>
          </rPr>
          <t>Anne Altermann:</t>
        </r>
        <r>
          <rPr>
            <sz val="9"/>
            <color indexed="81"/>
            <rFont val="Tahoma"/>
            <family val="2"/>
            <charset val="186"/>
          </rPr>
          <t xml:space="preserve">
tehtud 31.01.2020</t>
        </r>
      </text>
    </comment>
    <comment ref="B956" authorId="2" shapeId="0" xr:uid="{00000000-0006-0000-0000-0000C7010000}">
      <text>
        <r>
          <rPr>
            <b/>
            <sz val="9"/>
            <color indexed="81"/>
            <rFont val="Tahoma"/>
            <family val="2"/>
            <charset val="186"/>
          </rPr>
          <t>Anne Altermann:</t>
        </r>
        <r>
          <rPr>
            <sz val="9"/>
            <color indexed="81"/>
            <rFont val="Tahoma"/>
            <family val="2"/>
            <charset val="186"/>
          </rPr>
          <t xml:space="preserve">
tehtud 18.062020</t>
        </r>
      </text>
    </comment>
    <comment ref="B957" authorId="13" shapeId="0" xr:uid="{00000000-0006-0000-0000-0000C8010000}">
      <text>
        <r>
          <rPr>
            <b/>
            <sz val="9"/>
            <color indexed="81"/>
            <rFont val="Tahoma"/>
            <family val="2"/>
            <charset val="186"/>
          </rPr>
          <t>Monika Pertel:</t>
        </r>
        <r>
          <rPr>
            <sz val="9"/>
            <color indexed="81"/>
            <rFont val="Tahoma"/>
            <family val="2"/>
            <charset val="186"/>
          </rPr>
          <t xml:space="preserve">
tehtud 14.06.21
</t>
        </r>
      </text>
    </comment>
    <comment ref="B966" authorId="1" shapeId="0" xr:uid="{00000000-0006-0000-0000-0000C9010000}">
      <text>
        <r>
          <rPr>
            <b/>
            <sz val="8"/>
            <color indexed="81"/>
            <rFont val="Tahoma"/>
            <family val="2"/>
            <charset val="186"/>
          </rPr>
          <t>valler:</t>
        </r>
        <r>
          <rPr>
            <sz val="8"/>
            <color indexed="81"/>
            <rFont val="Tahoma"/>
            <family val="2"/>
            <charset val="186"/>
          </rPr>
          <t xml:space="preserve">
tehtud 18.04.08</t>
        </r>
      </text>
    </comment>
    <comment ref="B968" authorId="9" shapeId="0" xr:uid="{00000000-0006-0000-0000-0000CA010000}">
      <text>
        <r>
          <rPr>
            <b/>
            <sz val="9"/>
            <color indexed="81"/>
            <rFont val="Tahoma"/>
            <family val="2"/>
            <charset val="186"/>
          </rPr>
          <t>Krista Kibur:</t>
        </r>
        <r>
          <rPr>
            <sz val="9"/>
            <color indexed="81"/>
            <rFont val="Tahoma"/>
            <family val="2"/>
            <charset val="186"/>
          </rPr>
          <t xml:space="preserve">
10.11.2014 II LEA
</t>
        </r>
      </text>
    </comment>
    <comment ref="B969" authorId="9" shapeId="0" xr:uid="{00000000-0006-0000-0000-0000CB010000}">
      <text>
        <r>
          <rPr>
            <b/>
            <sz val="9"/>
            <color indexed="81"/>
            <rFont val="Tahoma"/>
            <family val="2"/>
            <charset val="186"/>
          </rPr>
          <t>Krista Kibur:</t>
        </r>
        <r>
          <rPr>
            <sz val="9"/>
            <color indexed="81"/>
            <rFont val="Tahoma"/>
            <family val="2"/>
            <charset val="186"/>
          </rPr>
          <t xml:space="preserve">
tehtud 27.01.2015 RRI</t>
        </r>
      </text>
    </comment>
    <comment ref="E971" authorId="5" shapeId="0" xr:uid="{00000000-0006-0000-0000-0000CC010000}">
      <text>
        <r>
          <rPr>
            <b/>
            <sz val="9"/>
            <color indexed="81"/>
            <rFont val="Tahoma"/>
            <family val="2"/>
            <charset val="186"/>
          </rPr>
          <t>Anne A:</t>
        </r>
        <r>
          <rPr>
            <sz val="9"/>
            <color indexed="81"/>
            <rFont val="Tahoma"/>
            <family val="2"/>
            <charset val="186"/>
          </rPr>
          <t xml:space="preserve">
Tehtud 14.06.10.a. Haabersti Vaba Aja keskuse projekt</t>
        </r>
      </text>
    </comment>
    <comment ref="B973" authorId="18" shapeId="0" xr:uid="{00000000-0006-0000-0000-0000CD010000}">
      <text>
        <r>
          <rPr>
            <b/>
            <sz val="9"/>
            <color indexed="81"/>
            <rFont val="Tahoma"/>
            <family val="2"/>
            <charset val="186"/>
          </rPr>
          <t>Kristi Urmann:</t>
        </r>
        <r>
          <rPr>
            <sz val="9"/>
            <color indexed="81"/>
            <rFont val="Tahoma"/>
            <family val="2"/>
            <charset val="186"/>
          </rPr>
          <t xml:space="preserve">
Tehtud 17.03.2015
</t>
        </r>
      </text>
    </comment>
    <comment ref="C977" authorId="1" shapeId="0" xr:uid="{00000000-0006-0000-0000-0000CE010000}">
      <text>
        <r>
          <rPr>
            <b/>
            <sz val="8"/>
            <color indexed="81"/>
            <rFont val="Tahoma"/>
            <family val="2"/>
            <charset val="186"/>
          </rPr>
          <t>valler:</t>
        </r>
        <r>
          <rPr>
            <sz val="8"/>
            <color indexed="81"/>
            <rFont val="Tahoma"/>
            <family val="2"/>
            <charset val="186"/>
          </rPr>
          <t xml:space="preserve">
tehtud 25.02.08</t>
        </r>
      </text>
    </comment>
    <comment ref="C978" authorId="0" shapeId="0" xr:uid="{00000000-0006-0000-0000-0000CF010000}">
      <text>
        <r>
          <rPr>
            <b/>
            <sz val="8"/>
            <color indexed="81"/>
            <rFont val="Tahoma"/>
            <family val="2"/>
            <charset val="186"/>
          </rPr>
          <t>viinapuu:</t>
        </r>
        <r>
          <rPr>
            <sz val="8"/>
            <color indexed="81"/>
            <rFont val="Tahoma"/>
            <family val="2"/>
            <charset val="186"/>
          </rPr>
          <t xml:space="preserve">
lisatud 05.08.2008
</t>
        </r>
      </text>
    </comment>
    <comment ref="C979" authorId="0" shapeId="0" xr:uid="{00000000-0006-0000-0000-0000D0010000}">
      <text>
        <r>
          <rPr>
            <b/>
            <sz val="8"/>
            <color indexed="81"/>
            <rFont val="Tahoma"/>
            <family val="2"/>
            <charset val="186"/>
          </rPr>
          <t>viinapuu:</t>
        </r>
        <r>
          <rPr>
            <sz val="8"/>
            <color indexed="81"/>
            <rFont val="Tahoma"/>
            <family val="2"/>
            <charset val="186"/>
          </rPr>
          <t xml:space="preserve">
tehtud 05.08.2008
</t>
        </r>
      </text>
    </comment>
    <comment ref="C993" authorId="0" shapeId="0" xr:uid="{00000000-0006-0000-0000-0000D1010000}">
      <text>
        <r>
          <rPr>
            <b/>
            <sz val="9"/>
            <color indexed="81"/>
            <rFont val="Tahoma"/>
            <family val="2"/>
            <charset val="186"/>
          </rPr>
          <t>viinapuu:</t>
        </r>
        <r>
          <rPr>
            <sz val="9"/>
            <color indexed="81"/>
            <rFont val="Tahoma"/>
            <family val="2"/>
            <charset val="186"/>
          </rPr>
          <t xml:space="preserve">
tehtud 23.09.2010</t>
        </r>
      </text>
    </comment>
    <comment ref="C994" authorId="2" shapeId="0" xr:uid="{00000000-0006-0000-0000-0000D2010000}">
      <text>
        <r>
          <rPr>
            <b/>
            <sz val="9"/>
            <color indexed="81"/>
            <rFont val="Tahoma"/>
            <family val="2"/>
            <charset val="186"/>
          </rPr>
          <t>Anne Altermann:</t>
        </r>
        <r>
          <rPr>
            <sz val="9"/>
            <color indexed="81"/>
            <rFont val="Tahoma"/>
            <family val="2"/>
            <charset val="186"/>
          </rPr>
          <t xml:space="preserve">
tehtud 26.11.2019
</t>
        </r>
      </text>
    </comment>
    <comment ref="C995" authorId="2" shapeId="0" xr:uid="{00000000-0006-0000-0000-0000D3010000}">
      <text>
        <r>
          <rPr>
            <b/>
            <sz val="9"/>
            <color indexed="81"/>
            <rFont val="Tahoma"/>
            <family val="2"/>
            <charset val="186"/>
          </rPr>
          <t>Anne Altermann:</t>
        </r>
        <r>
          <rPr>
            <sz val="9"/>
            <color indexed="81"/>
            <rFont val="Tahoma"/>
            <family val="2"/>
            <charset val="186"/>
          </rPr>
          <t xml:space="preserve">
tehtud 14.04.2021</t>
        </r>
      </text>
    </comment>
    <comment ref="E995" authorId="2" shapeId="0" xr:uid="{00000000-0006-0000-0000-0000D4010000}">
      <text>
        <r>
          <rPr>
            <b/>
            <sz val="9"/>
            <color indexed="81"/>
            <rFont val="Tahoma"/>
            <family val="2"/>
            <charset val="186"/>
          </rPr>
          <t>Anne Altermann:</t>
        </r>
        <r>
          <rPr>
            <sz val="9"/>
            <color indexed="81"/>
            <rFont val="Tahoma"/>
            <family val="2"/>
            <charset val="186"/>
          </rPr>
          <t xml:space="preserve">
koolikava toetavate haridusmeetmete toetus</t>
        </r>
      </text>
    </comment>
    <comment ref="E996" authorId="2" shapeId="0" xr:uid="{EB6CC4DC-B32B-47CC-9B66-3FEC4AF62EE7}">
      <text>
        <r>
          <rPr>
            <b/>
            <sz val="9"/>
            <color indexed="81"/>
            <rFont val="Tahoma"/>
            <family val="2"/>
            <charset val="186"/>
          </rPr>
          <t>Anne Altermann:</t>
        </r>
        <r>
          <rPr>
            <sz val="9"/>
            <color indexed="81"/>
            <rFont val="Tahoma"/>
            <family val="2"/>
            <charset val="186"/>
          </rPr>
          <t xml:space="preserve">
https://www.pria.ee/toetused/haridusasutuses-mahepollumajandusliku-toidu-ja-mahepollumajanduslikke-koostisosi-sisaldava</t>
        </r>
      </text>
    </comment>
    <comment ref="C1001" authorId="1" shapeId="0" xr:uid="{00000000-0006-0000-0000-0000D5010000}">
      <text>
        <r>
          <rPr>
            <b/>
            <sz val="8"/>
            <color indexed="81"/>
            <rFont val="Tahoma"/>
            <family val="2"/>
            <charset val="186"/>
          </rPr>
          <t>valler:</t>
        </r>
        <r>
          <rPr>
            <sz val="8"/>
            <color indexed="81"/>
            <rFont val="Tahoma"/>
            <family val="2"/>
            <charset val="186"/>
          </rPr>
          <t xml:space="preserve">
tehtud 08.10.07</t>
        </r>
      </text>
    </comment>
    <comment ref="E1003" authorId="16" shapeId="0" xr:uid="{00000000-0006-0000-0000-0000D601000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1006" authorId="2" shapeId="0" xr:uid="{00000000-0006-0000-0000-0000D7010000}">
      <text>
        <r>
          <rPr>
            <b/>
            <sz val="9"/>
            <color indexed="81"/>
            <rFont val="Tahoma"/>
            <family val="2"/>
            <charset val="186"/>
          </rPr>
          <t>Anne Altermann:</t>
        </r>
        <r>
          <rPr>
            <sz val="9"/>
            <color indexed="81"/>
            <rFont val="Tahoma"/>
            <family val="2"/>
            <charset val="186"/>
          </rPr>
          <t xml:space="preserve">
Rakendusasutus RTK</t>
        </r>
      </text>
    </comment>
    <comment ref="C1014" authorId="2" shapeId="0" xr:uid="{B2531A3B-1940-40C7-B559-2B490027F3CC}">
      <text>
        <r>
          <rPr>
            <b/>
            <sz val="9"/>
            <color indexed="81"/>
            <rFont val="Tahoma"/>
            <family val="2"/>
            <charset val="186"/>
          </rPr>
          <t>Anne Altermann:</t>
        </r>
        <r>
          <rPr>
            <sz val="9"/>
            <color indexed="81"/>
            <rFont val="Tahoma"/>
            <family val="2"/>
            <charset val="186"/>
          </rPr>
          <t xml:space="preserve">
tehtud 27.12.2021</t>
        </r>
      </text>
    </comment>
    <comment ref="C1018" authorId="9" shapeId="0" xr:uid="{00000000-0006-0000-0000-0000D8010000}">
      <text>
        <r>
          <rPr>
            <b/>
            <sz val="9"/>
            <color indexed="81"/>
            <rFont val="Tahoma"/>
            <family val="2"/>
            <charset val="186"/>
          </rPr>
          <t>Krista Kibur:</t>
        </r>
        <r>
          <rPr>
            <sz val="9"/>
            <color indexed="81"/>
            <rFont val="Tahoma"/>
            <family val="2"/>
            <charset val="186"/>
          </rPr>
          <t xml:space="preserve">
02.02.2016
</t>
        </r>
      </text>
    </comment>
    <comment ref="C1020" authorId="8" shapeId="0" xr:uid="{9F3BBE49-37F1-4360-B6FE-56C201E70E51}">
      <text>
        <r>
          <rPr>
            <b/>
            <sz val="9"/>
            <color indexed="81"/>
            <rFont val="Tahoma"/>
            <family val="2"/>
            <charset val="186"/>
          </rPr>
          <t>Inga-Moonika Zgudadze:</t>
        </r>
        <r>
          <rPr>
            <sz val="9"/>
            <color indexed="81"/>
            <rFont val="Tahoma"/>
            <family val="2"/>
            <charset val="186"/>
          </rPr>
          <t xml:space="preserve">
tehtud 30.08.2022</t>
        </r>
      </text>
    </comment>
    <comment ref="E1020" authorId="8" shapeId="0" xr:uid="{2AE783F0-6A81-42F4-9CE9-A0DD430F7F56}">
      <text>
        <r>
          <rPr>
            <b/>
            <sz val="9"/>
            <color indexed="81"/>
            <rFont val="Tahoma"/>
            <family val="2"/>
            <charset val="186"/>
          </rPr>
          <t>Inga-Moonika Zgudadze:</t>
        </r>
        <r>
          <rPr>
            <sz val="9"/>
            <color indexed="81"/>
            <rFont val="Tahoma"/>
            <family val="2"/>
            <charset val="186"/>
          </rPr>
          <t xml:space="preserve">
Riigieelarvelise toetuse leping  6.4-2.1.1/324ML
(Päästeamet-MUPO)</t>
        </r>
      </text>
    </comment>
    <comment ref="C1021" authorId="2" shapeId="0" xr:uid="{00000000-0006-0000-0000-0000D9010000}">
      <text>
        <r>
          <rPr>
            <b/>
            <sz val="9"/>
            <color indexed="81"/>
            <rFont val="Tahoma"/>
            <family val="2"/>
            <charset val="186"/>
          </rPr>
          <t>Anne Altermann:</t>
        </r>
        <r>
          <rPr>
            <sz val="9"/>
            <color indexed="81"/>
            <rFont val="Tahoma"/>
            <family val="2"/>
            <charset val="186"/>
          </rPr>
          <t xml:space="preserve">
tehtud 02.10.12</t>
        </r>
      </text>
    </comment>
    <comment ref="C1022" authorId="18" shapeId="0" xr:uid="{00000000-0006-0000-0000-0000DA010000}">
      <text>
        <r>
          <rPr>
            <b/>
            <sz val="9"/>
            <color indexed="81"/>
            <rFont val="Tahoma"/>
            <family val="2"/>
            <charset val="186"/>
          </rPr>
          <t>Kristi Urmann:</t>
        </r>
        <r>
          <rPr>
            <sz val="9"/>
            <color indexed="81"/>
            <rFont val="Tahoma"/>
            <family val="2"/>
            <charset val="186"/>
          </rPr>
          <t xml:space="preserve">
Tehtud 30.03.2015
</t>
        </r>
      </text>
    </comment>
    <comment ref="C1023" authorId="11" shapeId="0" xr:uid="{00000000-0006-0000-0000-0000DB010000}">
      <text>
        <r>
          <rPr>
            <b/>
            <sz val="9"/>
            <color indexed="81"/>
            <rFont val="Tahoma"/>
            <family val="2"/>
            <charset val="186"/>
          </rPr>
          <t>Anne Viinapuu:</t>
        </r>
        <r>
          <rPr>
            <sz val="9"/>
            <color indexed="81"/>
            <rFont val="Tahoma"/>
            <family val="2"/>
            <charset val="186"/>
          </rPr>
          <t xml:space="preserve">
tehtud 16.02.2015
</t>
        </r>
      </text>
    </comment>
    <comment ref="C1025" authorId="18" shapeId="0" xr:uid="{00000000-0006-0000-0000-0000DC010000}">
      <text>
        <r>
          <rPr>
            <b/>
            <sz val="9"/>
            <color indexed="81"/>
            <rFont val="Tahoma"/>
            <family val="2"/>
            <charset val="186"/>
          </rPr>
          <t>Kristi Urmann:</t>
        </r>
        <r>
          <rPr>
            <sz val="9"/>
            <color indexed="81"/>
            <rFont val="Tahoma"/>
            <family val="2"/>
            <charset val="186"/>
          </rPr>
          <t xml:space="preserve">
06.05.2014
</t>
        </r>
      </text>
    </comment>
    <comment ref="E1025" authorId="18" shapeId="0" xr:uid="{00000000-0006-0000-0000-0000DD010000}">
      <text>
        <r>
          <rPr>
            <b/>
            <sz val="9"/>
            <color indexed="81"/>
            <rFont val="Tahoma"/>
            <family val="2"/>
            <charset val="186"/>
          </rPr>
          <t>Kristi Urmann:</t>
        </r>
        <r>
          <rPr>
            <sz val="9"/>
            <color indexed="81"/>
            <rFont val="Tahoma"/>
            <family val="2"/>
            <charset val="186"/>
          </rPr>
          <t xml:space="preserve">
Haabersti Linnaosa Valitsus</t>
        </r>
      </text>
    </comment>
    <comment ref="C1026" authorId="18" shapeId="0" xr:uid="{00000000-0006-0000-0000-0000DE010000}">
      <text>
        <r>
          <rPr>
            <b/>
            <sz val="9"/>
            <color indexed="81"/>
            <rFont val="Tahoma"/>
            <family val="2"/>
            <charset val="186"/>
          </rPr>
          <t>Kristi Urmann:</t>
        </r>
        <r>
          <rPr>
            <sz val="9"/>
            <color indexed="81"/>
            <rFont val="Tahoma"/>
            <family val="2"/>
            <charset val="186"/>
          </rPr>
          <t xml:space="preserve">
Tehtud 12.05.2014
</t>
        </r>
      </text>
    </comment>
    <comment ref="E1026" authorId="18" shapeId="0" xr:uid="{00000000-0006-0000-0000-0000DF010000}">
      <text>
        <r>
          <rPr>
            <b/>
            <sz val="9"/>
            <color indexed="81"/>
            <rFont val="Tahoma"/>
            <family val="2"/>
            <charset val="186"/>
          </rPr>
          <t>Kristi Urmann:</t>
        </r>
        <r>
          <rPr>
            <sz val="9"/>
            <color indexed="81"/>
            <rFont val="Tahoma"/>
            <family val="2"/>
            <charset val="186"/>
          </rPr>
          <t xml:space="preserve">
Kristiine Linnaosa Valitsus
</t>
        </r>
      </text>
    </comment>
    <comment ref="C1027" authorId="18" shapeId="0" xr:uid="{00000000-0006-0000-0000-0000E0010000}">
      <text>
        <r>
          <rPr>
            <b/>
            <sz val="9"/>
            <color indexed="81"/>
            <rFont val="Tahoma"/>
            <family val="2"/>
            <charset val="186"/>
          </rPr>
          <t>Kristi Urmann:</t>
        </r>
        <r>
          <rPr>
            <sz val="9"/>
            <color indexed="81"/>
            <rFont val="Tahoma"/>
            <family val="2"/>
            <charset val="186"/>
          </rPr>
          <t xml:space="preserve">
Tehtud 17.03.2015
</t>
        </r>
      </text>
    </comment>
    <comment ref="E1027" authorId="18" shapeId="0" xr:uid="{00000000-0006-0000-0000-0000E1010000}">
      <text>
        <r>
          <rPr>
            <b/>
            <sz val="9"/>
            <color indexed="81"/>
            <rFont val="Tahoma"/>
            <family val="2"/>
            <charset val="186"/>
          </rPr>
          <t>Kristi Urmann:</t>
        </r>
        <r>
          <rPr>
            <sz val="9"/>
            <color indexed="81"/>
            <rFont val="Tahoma"/>
            <family val="2"/>
            <charset val="186"/>
          </rPr>
          <t xml:space="preserve">
Haabersti LOV</t>
        </r>
      </text>
    </comment>
    <comment ref="C1028" authorId="18" shapeId="0" xr:uid="{00000000-0006-0000-0000-0000E2010000}">
      <text>
        <r>
          <rPr>
            <b/>
            <sz val="9"/>
            <color indexed="81"/>
            <rFont val="Tahoma"/>
            <family val="2"/>
            <charset val="186"/>
          </rPr>
          <t>Kristi Urmann:</t>
        </r>
        <r>
          <rPr>
            <sz val="9"/>
            <color indexed="81"/>
            <rFont val="Tahoma"/>
            <family val="2"/>
            <charset val="186"/>
          </rPr>
          <t xml:space="preserve">
Tehtud 17.03.2015
</t>
        </r>
      </text>
    </comment>
    <comment ref="C1029" authorId="18" shapeId="0" xr:uid="{00000000-0006-0000-0000-0000E3010000}">
      <text>
        <r>
          <rPr>
            <b/>
            <sz val="9"/>
            <color indexed="81"/>
            <rFont val="Tahoma"/>
            <family val="2"/>
            <charset val="186"/>
          </rPr>
          <t>Kristi Urmann:</t>
        </r>
        <r>
          <rPr>
            <sz val="9"/>
            <color indexed="81"/>
            <rFont val="Tahoma"/>
            <family val="2"/>
            <charset val="186"/>
          </rPr>
          <t xml:space="preserve">
Tehtud 17.03.2015
</t>
        </r>
      </text>
    </comment>
    <comment ref="C1030" authorId="18" shapeId="0" xr:uid="{00000000-0006-0000-0000-0000E4010000}">
      <text>
        <r>
          <rPr>
            <b/>
            <sz val="9"/>
            <color indexed="81"/>
            <rFont val="Tahoma"/>
            <family val="2"/>
            <charset val="186"/>
          </rPr>
          <t>Kristi Urmann:</t>
        </r>
        <r>
          <rPr>
            <sz val="9"/>
            <color indexed="81"/>
            <rFont val="Tahoma"/>
            <family val="2"/>
            <charset val="186"/>
          </rPr>
          <t xml:space="preserve">
Tehtud 17.03.2015
</t>
        </r>
      </text>
    </comment>
    <comment ref="C1031" authorId="18" shapeId="0" xr:uid="{00000000-0006-0000-0000-0000E5010000}">
      <text>
        <r>
          <rPr>
            <b/>
            <sz val="9"/>
            <color indexed="81"/>
            <rFont val="Tahoma"/>
            <family val="2"/>
            <charset val="186"/>
          </rPr>
          <t>Kristi Urmann:</t>
        </r>
        <r>
          <rPr>
            <sz val="9"/>
            <color indexed="81"/>
            <rFont val="Tahoma"/>
            <family val="2"/>
            <charset val="186"/>
          </rPr>
          <t xml:space="preserve">
Tehtud 30.03.2015
</t>
        </r>
      </text>
    </comment>
    <comment ref="E1031" authorId="18" shapeId="0" xr:uid="{00000000-0006-0000-0000-0000E6010000}">
      <text>
        <r>
          <rPr>
            <b/>
            <sz val="9"/>
            <color indexed="81"/>
            <rFont val="Tahoma"/>
            <family val="2"/>
            <charset val="186"/>
          </rPr>
          <t>Kristi Urmann:</t>
        </r>
        <r>
          <rPr>
            <sz val="9"/>
            <color indexed="81"/>
            <rFont val="Tahoma"/>
            <family val="2"/>
            <charset val="186"/>
          </rPr>
          <t xml:space="preserve">
Kesklinna LOV</t>
        </r>
      </text>
    </comment>
    <comment ref="C1034" authorId="2" shapeId="0" xr:uid="{00000000-0006-0000-0000-0000E7010000}">
      <text>
        <r>
          <rPr>
            <b/>
            <sz val="9"/>
            <color indexed="81"/>
            <rFont val="Tahoma"/>
            <family val="2"/>
            <charset val="186"/>
          </rPr>
          <t>Anne Altermann:</t>
        </r>
        <r>
          <rPr>
            <sz val="9"/>
            <color indexed="81"/>
            <rFont val="Tahoma"/>
            <family val="2"/>
            <charset val="186"/>
          </rPr>
          <t xml:space="preserve">
tehtud 03.04.2016</t>
        </r>
      </text>
    </comment>
    <comment ref="E1034" authorId="2" shapeId="0" xr:uid="{00000000-0006-0000-0000-0000E8010000}">
      <text>
        <r>
          <rPr>
            <sz val="9"/>
            <color indexed="81"/>
            <rFont val="Tahoma"/>
            <family val="2"/>
            <charset val="186"/>
          </rPr>
          <t>Ühekordne toetus rahvusvahelise kaitse saaja kohta a`3000€.
Tulud kajastatud FK 002199</t>
        </r>
      </text>
    </comment>
    <comment ref="C1035" authorId="19" shapeId="0" xr:uid="{00000000-0006-0000-0000-0000E9010000}">
      <text>
        <r>
          <rPr>
            <b/>
            <sz val="8"/>
            <color indexed="81"/>
            <rFont val="Tahoma"/>
            <family val="2"/>
            <charset val="186"/>
          </rPr>
          <t>treimann:</t>
        </r>
        <r>
          <rPr>
            <sz val="8"/>
            <color indexed="81"/>
            <rFont val="Tahoma"/>
            <family val="2"/>
            <charset val="186"/>
          </rPr>
          <t xml:space="preserve">
tehtud 22.11.11
</t>
        </r>
      </text>
    </comment>
    <comment ref="B1037" authorId="1" shapeId="0" xr:uid="{00000000-0006-0000-0000-0000EA010000}">
      <text>
        <r>
          <rPr>
            <b/>
            <sz val="8"/>
            <color indexed="81"/>
            <rFont val="Tahoma"/>
            <family val="2"/>
            <charset val="186"/>
          </rPr>
          <t>valler:</t>
        </r>
        <r>
          <rPr>
            <sz val="8"/>
            <color indexed="81"/>
            <rFont val="Tahoma"/>
            <family val="2"/>
            <charset val="186"/>
          </rPr>
          <t xml:space="preserve">
tehtud 23.05.07</t>
        </r>
      </text>
    </comment>
    <comment ref="B1038" authorId="15" shapeId="0" xr:uid="{00000000-0006-0000-0000-0000EB010000}">
      <text>
        <r>
          <rPr>
            <b/>
            <sz val="8"/>
            <color indexed="81"/>
            <rFont val="Tahoma"/>
            <family val="2"/>
            <charset val="186"/>
          </rPr>
          <t>englas:</t>
        </r>
        <r>
          <rPr>
            <sz val="8"/>
            <color indexed="81"/>
            <rFont val="Tahoma"/>
            <family val="2"/>
            <charset val="186"/>
          </rPr>
          <t xml:space="preserve">
tehtud 29.10.07</t>
        </r>
      </text>
    </comment>
    <comment ref="B1039" authorId="3" shapeId="0" xr:uid="{00000000-0006-0000-0000-0000EC010000}">
      <text>
        <r>
          <rPr>
            <b/>
            <sz val="8"/>
            <color indexed="81"/>
            <rFont val="Tahoma"/>
            <family val="2"/>
            <charset val="186"/>
          </rPr>
          <t>ruusmann:</t>
        </r>
        <r>
          <rPr>
            <sz val="8"/>
            <color indexed="81"/>
            <rFont val="Tahoma"/>
            <family val="2"/>
            <charset val="186"/>
          </rPr>
          <t xml:space="preserve">
tehtud 14.08.2008</t>
        </r>
      </text>
    </comment>
    <comment ref="E1039" authorId="3" shapeId="0" xr:uid="{00000000-0006-0000-0000-0000ED010000}">
      <text>
        <r>
          <rPr>
            <b/>
            <sz val="8"/>
            <color indexed="81"/>
            <rFont val="Tahoma"/>
            <family val="2"/>
            <charset val="186"/>
          </rPr>
          <t>ruusmann:</t>
        </r>
        <r>
          <rPr>
            <sz val="8"/>
            <color indexed="81"/>
            <rFont val="Tahoma"/>
            <family val="2"/>
            <charset val="186"/>
          </rPr>
          <t xml:space="preserve">
Tallinna Lasteaed Õunake</t>
        </r>
      </text>
    </comment>
    <comment ref="B1040" authorId="3" shapeId="0" xr:uid="{00000000-0006-0000-0000-0000EE010000}">
      <text>
        <r>
          <rPr>
            <b/>
            <sz val="8"/>
            <color indexed="81"/>
            <rFont val="Tahoma"/>
            <family val="2"/>
            <charset val="186"/>
          </rPr>
          <t>ruusmann:</t>
        </r>
        <r>
          <rPr>
            <sz val="8"/>
            <color indexed="81"/>
            <rFont val="Tahoma"/>
            <family val="2"/>
            <charset val="186"/>
          </rPr>
          <t xml:space="preserve">
tehtud 22.02.2010</t>
        </r>
      </text>
    </comment>
    <comment ref="E1040" authorId="3" shapeId="0" xr:uid="{00000000-0006-0000-0000-0000EF010000}">
      <text>
        <r>
          <rPr>
            <b/>
            <sz val="8"/>
            <color indexed="81"/>
            <rFont val="Tahoma"/>
            <family val="2"/>
            <charset val="186"/>
          </rPr>
          <t>ruusmann:</t>
        </r>
        <r>
          <rPr>
            <sz val="8"/>
            <color indexed="81"/>
            <rFont val="Tahoma"/>
            <family val="2"/>
            <charset val="186"/>
          </rPr>
          <t xml:space="preserve">
Tallinna 37. Keskkoolile Tervise Arengu Instituudilt</t>
        </r>
      </text>
    </comment>
    <comment ref="B1041" authorId="6" shapeId="0" xr:uid="{00000000-0006-0000-0000-0000F0010000}">
      <text>
        <r>
          <rPr>
            <b/>
            <sz val="9"/>
            <color indexed="81"/>
            <rFont val="Tahoma"/>
            <family val="2"/>
            <charset val="186"/>
          </rPr>
          <t>Anne A.:</t>
        </r>
        <r>
          <rPr>
            <sz val="9"/>
            <color indexed="81"/>
            <rFont val="Tahoma"/>
            <family val="2"/>
            <charset val="186"/>
          </rPr>
          <t xml:space="preserve">
tehtud 20.02.2014
</t>
        </r>
      </text>
    </comment>
    <comment ref="B1042" authorId="6" shapeId="0" xr:uid="{00000000-0006-0000-0000-0000F1010000}">
      <text>
        <r>
          <rPr>
            <b/>
            <sz val="9"/>
            <color indexed="81"/>
            <rFont val="Tahoma"/>
            <family val="2"/>
            <charset val="186"/>
          </rPr>
          <t>Anne A.:</t>
        </r>
        <r>
          <rPr>
            <sz val="9"/>
            <color indexed="81"/>
            <rFont val="Tahoma"/>
            <family val="2"/>
            <charset val="186"/>
          </rPr>
          <t xml:space="preserve">
tehtud 03.10.2013</t>
        </r>
      </text>
    </comment>
    <comment ref="B1043" authorId="2" shapeId="0" xr:uid="{00000000-0006-0000-0000-0000F2010000}">
      <text>
        <r>
          <rPr>
            <b/>
            <sz val="9"/>
            <color indexed="81"/>
            <rFont val="Segoe UI"/>
            <family val="2"/>
            <charset val="186"/>
          </rPr>
          <t>Anne Altermann:</t>
        </r>
        <r>
          <rPr>
            <sz val="9"/>
            <color indexed="81"/>
            <rFont val="Segoe UI"/>
            <family val="2"/>
            <charset val="186"/>
          </rPr>
          <t xml:space="preserve">
tehtud 10.09.2018</t>
        </r>
      </text>
    </comment>
    <comment ref="B1045" authorId="14" shapeId="0" xr:uid="{00000000-0006-0000-0000-0000F3010000}">
      <text>
        <r>
          <rPr>
            <b/>
            <sz val="8"/>
            <color indexed="81"/>
            <rFont val="Tahoma"/>
            <family val="2"/>
            <charset val="186"/>
          </rPr>
          <t>roosioja:</t>
        </r>
        <r>
          <rPr>
            <sz val="8"/>
            <color indexed="81"/>
            <rFont val="Tahoma"/>
            <family val="2"/>
            <charset val="186"/>
          </rPr>
          <t xml:space="preserve">
07.02.2007 tehtud</t>
        </r>
      </text>
    </comment>
    <comment ref="B1046" authorId="14" shapeId="0" xr:uid="{00000000-0006-0000-0000-0000F4010000}">
      <text>
        <r>
          <rPr>
            <b/>
            <sz val="8"/>
            <color indexed="81"/>
            <rFont val="Tahoma"/>
            <family val="2"/>
            <charset val="186"/>
          </rPr>
          <t>roosioja:</t>
        </r>
        <r>
          <rPr>
            <sz val="8"/>
            <color indexed="81"/>
            <rFont val="Tahoma"/>
            <family val="2"/>
            <charset val="186"/>
          </rPr>
          <t xml:space="preserve">
TEHTUD 20.02</t>
        </r>
      </text>
    </comment>
    <comment ref="B1047" authorId="14" shapeId="0" xr:uid="{00000000-0006-0000-0000-0000F5010000}">
      <text>
        <r>
          <rPr>
            <b/>
            <sz val="8"/>
            <color indexed="81"/>
            <rFont val="Tahoma"/>
            <family val="2"/>
            <charset val="186"/>
          </rPr>
          <t>roosioja:</t>
        </r>
        <r>
          <rPr>
            <sz val="8"/>
            <color indexed="81"/>
            <rFont val="Tahoma"/>
            <family val="2"/>
            <charset val="186"/>
          </rPr>
          <t xml:space="preserve">
tehtud 20.02</t>
        </r>
      </text>
    </comment>
    <comment ref="B1048" authorId="20" shapeId="0" xr:uid="{00000000-0006-0000-0000-0000F6010000}">
      <text>
        <r>
          <rPr>
            <b/>
            <sz val="8"/>
            <color indexed="81"/>
            <rFont val="Tahoma"/>
            <family val="2"/>
            <charset val="186"/>
          </rPr>
          <t>keres:</t>
        </r>
        <r>
          <rPr>
            <sz val="8"/>
            <color indexed="81"/>
            <rFont val="Tahoma"/>
            <family val="2"/>
            <charset val="186"/>
          </rPr>
          <t xml:space="preserve">
tehtud 26.02</t>
        </r>
      </text>
    </comment>
    <comment ref="B1049" authorId="20" shapeId="0" xr:uid="{00000000-0006-0000-0000-0000F7010000}">
      <text>
        <r>
          <rPr>
            <b/>
            <sz val="8"/>
            <color indexed="81"/>
            <rFont val="Tahoma"/>
            <family val="2"/>
            <charset val="186"/>
          </rPr>
          <t>keres:</t>
        </r>
        <r>
          <rPr>
            <sz val="8"/>
            <color indexed="81"/>
            <rFont val="Tahoma"/>
            <family val="2"/>
            <charset val="186"/>
          </rPr>
          <t xml:space="preserve">
tehtud 14.03.2007</t>
        </r>
      </text>
    </comment>
    <comment ref="B1050" authorId="20" shapeId="0" xr:uid="{00000000-0006-0000-0000-0000F8010000}">
      <text>
        <r>
          <rPr>
            <b/>
            <sz val="8"/>
            <color indexed="81"/>
            <rFont val="Tahoma"/>
            <family val="2"/>
            <charset val="186"/>
          </rPr>
          <t>keres:</t>
        </r>
        <r>
          <rPr>
            <sz val="8"/>
            <color indexed="81"/>
            <rFont val="Tahoma"/>
            <family val="2"/>
            <charset val="186"/>
          </rPr>
          <t xml:space="preserve">
tehtud 16.04.2007</t>
        </r>
      </text>
    </comment>
    <comment ref="B1051" authorId="0" shapeId="0" xr:uid="{00000000-0006-0000-0000-0000F9010000}">
      <text>
        <r>
          <rPr>
            <b/>
            <sz val="8"/>
            <color indexed="81"/>
            <rFont val="Tahoma"/>
            <family val="2"/>
            <charset val="186"/>
          </rPr>
          <t>viinapuu:</t>
        </r>
        <r>
          <rPr>
            <sz val="8"/>
            <color indexed="81"/>
            <rFont val="Tahoma"/>
            <family val="2"/>
            <charset val="186"/>
          </rPr>
          <t xml:space="preserve">
tehtud 20.12.2007
</t>
        </r>
      </text>
    </comment>
    <comment ref="B1052" authorId="0" shapeId="0" xr:uid="{00000000-0006-0000-0000-0000FA010000}">
      <text>
        <r>
          <rPr>
            <b/>
            <sz val="8"/>
            <color indexed="81"/>
            <rFont val="Tahoma"/>
            <family val="2"/>
            <charset val="186"/>
          </rPr>
          <t>viinapuu:</t>
        </r>
        <r>
          <rPr>
            <sz val="8"/>
            <color indexed="81"/>
            <rFont val="Tahoma"/>
            <family val="2"/>
            <charset val="186"/>
          </rPr>
          <t xml:space="preserve">
tehtud 20.12.2007
</t>
        </r>
      </text>
    </comment>
    <comment ref="B1053" authorId="1" shapeId="0" xr:uid="{00000000-0006-0000-0000-0000FB010000}">
      <text>
        <r>
          <rPr>
            <b/>
            <sz val="8"/>
            <color indexed="81"/>
            <rFont val="Tahoma"/>
            <family val="2"/>
            <charset val="186"/>
          </rPr>
          <t>valler:</t>
        </r>
        <r>
          <rPr>
            <sz val="8"/>
            <color indexed="81"/>
            <rFont val="Tahoma"/>
            <family val="2"/>
            <charset val="186"/>
          </rPr>
          <t xml:space="preserve">
tehtud 04.10.07</t>
        </r>
      </text>
    </comment>
    <comment ref="B1054" authorId="0" shapeId="0" xr:uid="{00000000-0006-0000-0000-0000FC010000}">
      <text>
        <r>
          <rPr>
            <b/>
            <sz val="8"/>
            <color indexed="81"/>
            <rFont val="Tahoma"/>
            <family val="2"/>
            <charset val="186"/>
          </rPr>
          <t>viinapuu:</t>
        </r>
        <r>
          <rPr>
            <sz val="8"/>
            <color indexed="81"/>
            <rFont val="Tahoma"/>
            <family val="2"/>
            <charset val="186"/>
          </rPr>
          <t xml:space="preserve">
tehtud 31.01.08 Sotsmin</t>
        </r>
      </text>
    </comment>
    <comment ref="B1055" authorId="0" shapeId="0" xr:uid="{00000000-0006-0000-0000-0000FD010000}">
      <text>
        <r>
          <rPr>
            <b/>
            <sz val="8"/>
            <color indexed="81"/>
            <rFont val="Tahoma"/>
            <family val="2"/>
            <charset val="186"/>
          </rPr>
          <t>viinapuu:</t>
        </r>
        <r>
          <rPr>
            <sz val="8"/>
            <color indexed="81"/>
            <rFont val="Tahoma"/>
            <family val="2"/>
            <charset val="186"/>
          </rPr>
          <t xml:space="preserve">
tehtud 11.08.08
</t>
        </r>
      </text>
    </comment>
    <comment ref="B1057" authorId="0" shapeId="0" xr:uid="{00000000-0006-0000-0000-0000FE010000}">
      <text>
        <r>
          <rPr>
            <b/>
            <sz val="8"/>
            <color indexed="81"/>
            <rFont val="Tahoma"/>
            <family val="2"/>
            <charset val="186"/>
          </rPr>
          <t>viinapuu:</t>
        </r>
        <r>
          <rPr>
            <sz val="8"/>
            <color indexed="81"/>
            <rFont val="Tahoma"/>
            <family val="2"/>
            <charset val="186"/>
          </rPr>
          <t xml:space="preserve">
tehtud 26.08.08
</t>
        </r>
      </text>
    </comment>
    <comment ref="B1058" authorId="0" shapeId="0" xr:uid="{00000000-0006-0000-0000-0000FF010000}">
      <text>
        <r>
          <rPr>
            <b/>
            <sz val="8"/>
            <color indexed="81"/>
            <rFont val="Tahoma"/>
            <family val="2"/>
            <charset val="186"/>
          </rPr>
          <t>viinapuu:</t>
        </r>
        <r>
          <rPr>
            <sz val="8"/>
            <color indexed="81"/>
            <rFont val="Tahoma"/>
            <family val="2"/>
            <charset val="186"/>
          </rPr>
          <t xml:space="preserve">
tehtud 01.09.08</t>
        </r>
      </text>
    </comment>
    <comment ref="B1059" authorId="0" shapeId="0" xr:uid="{00000000-0006-0000-0000-000000020000}">
      <text>
        <r>
          <rPr>
            <b/>
            <sz val="8"/>
            <color indexed="81"/>
            <rFont val="Tahoma"/>
            <family val="2"/>
            <charset val="186"/>
          </rPr>
          <t>viinapuu:</t>
        </r>
        <r>
          <rPr>
            <sz val="8"/>
            <color indexed="81"/>
            <rFont val="Tahoma"/>
            <family val="2"/>
            <charset val="186"/>
          </rPr>
          <t xml:space="preserve">
tehtud 01.09.08
</t>
        </r>
      </text>
    </comment>
    <comment ref="B1060" authorId="0" shapeId="0" xr:uid="{00000000-0006-0000-0000-000001020000}">
      <text>
        <r>
          <rPr>
            <b/>
            <sz val="9"/>
            <color indexed="81"/>
            <rFont val="Tahoma"/>
            <family val="2"/>
            <charset val="186"/>
          </rPr>
          <t>viinapuu:</t>
        </r>
        <r>
          <rPr>
            <sz val="9"/>
            <color indexed="81"/>
            <rFont val="Tahoma"/>
            <family val="2"/>
            <charset val="186"/>
          </rPr>
          <t xml:space="preserve">
tehtud 15.12.08
</t>
        </r>
      </text>
    </comment>
    <comment ref="B1061" authorId="0" shapeId="0" xr:uid="{00000000-0006-0000-0000-000002020000}">
      <text>
        <r>
          <rPr>
            <b/>
            <sz val="9"/>
            <color indexed="81"/>
            <rFont val="Tahoma"/>
            <family val="2"/>
            <charset val="186"/>
          </rPr>
          <t>viinapuu:</t>
        </r>
        <r>
          <rPr>
            <sz val="9"/>
            <color indexed="81"/>
            <rFont val="Tahoma"/>
            <family val="2"/>
            <charset val="186"/>
          </rPr>
          <t xml:space="preserve">
tehtud 19.05.09
</t>
        </r>
      </text>
    </comment>
    <comment ref="B1062" authorId="0" shapeId="0" xr:uid="{00000000-0006-0000-0000-000003020000}">
      <text>
        <r>
          <rPr>
            <b/>
            <sz val="9"/>
            <color indexed="81"/>
            <rFont val="Tahoma"/>
            <family val="2"/>
            <charset val="186"/>
          </rPr>
          <t>viinapuu:</t>
        </r>
        <r>
          <rPr>
            <sz val="9"/>
            <color indexed="81"/>
            <rFont val="Tahoma"/>
            <family val="2"/>
            <charset val="186"/>
          </rPr>
          <t xml:space="preserve">
tehtud 04.06.09
</t>
        </r>
      </text>
    </comment>
    <comment ref="B1063" authorId="5" shapeId="0" xr:uid="{00000000-0006-0000-0000-000004020000}">
      <text>
        <r>
          <rPr>
            <b/>
            <sz val="8"/>
            <color indexed="81"/>
            <rFont val="Tahoma"/>
            <family val="2"/>
            <charset val="186"/>
          </rPr>
          <t>altermann1:</t>
        </r>
        <r>
          <rPr>
            <sz val="8"/>
            <color indexed="81"/>
            <rFont val="Tahoma"/>
            <family val="2"/>
            <charset val="186"/>
          </rPr>
          <t xml:space="preserve">
tehtud 11.09.2009.a.</t>
        </r>
      </text>
    </comment>
    <comment ref="B1064" authorId="0" shapeId="0" xr:uid="{00000000-0006-0000-0000-000005020000}">
      <text>
        <r>
          <rPr>
            <b/>
            <sz val="9"/>
            <color indexed="81"/>
            <rFont val="Tahoma"/>
            <family val="2"/>
            <charset val="186"/>
          </rPr>
          <t>viinapuu:</t>
        </r>
        <r>
          <rPr>
            <sz val="9"/>
            <color indexed="81"/>
            <rFont val="Tahoma"/>
            <family val="2"/>
            <charset val="186"/>
          </rPr>
          <t xml:space="preserve">
tehtud 12.11.2009</t>
        </r>
      </text>
    </comment>
    <comment ref="B1065" authorId="0" shapeId="0" xr:uid="{00000000-0006-0000-0000-000006020000}">
      <text>
        <r>
          <rPr>
            <b/>
            <sz val="9"/>
            <color indexed="81"/>
            <rFont val="Tahoma"/>
            <family val="2"/>
            <charset val="186"/>
          </rPr>
          <t>viinapuu:</t>
        </r>
        <r>
          <rPr>
            <sz val="9"/>
            <color indexed="81"/>
            <rFont val="Tahoma"/>
            <family val="2"/>
            <charset val="186"/>
          </rPr>
          <t xml:space="preserve">
tehtud 14.09.2010
</t>
        </r>
      </text>
    </comment>
    <comment ref="E1065" authorId="0" shapeId="0" xr:uid="{00000000-0006-0000-0000-00000702000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66" authorId="0" shapeId="0" xr:uid="{00000000-0006-0000-0000-000008020000}">
      <text>
        <r>
          <rPr>
            <b/>
            <sz val="9"/>
            <color indexed="81"/>
            <rFont val="Tahoma"/>
            <family val="2"/>
            <charset val="186"/>
          </rPr>
          <t>viinapuu:</t>
        </r>
        <r>
          <rPr>
            <sz val="9"/>
            <color indexed="81"/>
            <rFont val="Tahoma"/>
            <family val="2"/>
            <charset val="186"/>
          </rPr>
          <t xml:space="preserve">
tehtud 13.12.2010</t>
        </r>
      </text>
    </comment>
    <comment ref="B1067" authorId="0" shapeId="0" xr:uid="{00000000-0006-0000-0000-000009020000}">
      <text>
        <r>
          <rPr>
            <b/>
            <sz val="9"/>
            <color indexed="81"/>
            <rFont val="Tahoma"/>
            <family val="2"/>
            <charset val="186"/>
          </rPr>
          <t>viinapuu:</t>
        </r>
        <r>
          <rPr>
            <sz val="9"/>
            <color indexed="81"/>
            <rFont val="Tahoma"/>
            <family val="2"/>
            <charset val="186"/>
          </rPr>
          <t xml:space="preserve">
tehtud 21.03.2011</t>
        </r>
      </text>
    </comment>
    <comment ref="E1067" authorId="0" shapeId="0" xr:uid="{00000000-0006-0000-0000-00000A020000}">
      <text>
        <r>
          <rPr>
            <b/>
            <sz val="9"/>
            <color indexed="81"/>
            <rFont val="Tahoma"/>
            <family val="2"/>
            <charset val="186"/>
          </rPr>
          <t>viinapuu:</t>
        </r>
        <r>
          <rPr>
            <sz val="9"/>
            <color indexed="81"/>
            <rFont val="Tahoma"/>
            <family val="2"/>
            <charset val="186"/>
          </rPr>
          <t xml:space="preserve">
nimetus muudetud 10.01.2012</t>
        </r>
      </text>
    </comment>
    <comment ref="B1068" authorId="0" shapeId="0" xr:uid="{00000000-0006-0000-0000-00000B020000}">
      <text>
        <r>
          <rPr>
            <b/>
            <sz val="9"/>
            <color indexed="81"/>
            <rFont val="Tahoma"/>
            <family val="2"/>
            <charset val="186"/>
          </rPr>
          <t>viinapuu:</t>
        </r>
        <r>
          <rPr>
            <sz val="9"/>
            <color indexed="81"/>
            <rFont val="Tahoma"/>
            <family val="2"/>
            <charset val="186"/>
          </rPr>
          <t xml:space="preserve">
tehtud 21.03.2011</t>
        </r>
      </text>
    </comment>
    <comment ref="B1069" authorId="19" shapeId="0" xr:uid="{00000000-0006-0000-0000-00000C020000}">
      <text>
        <r>
          <rPr>
            <b/>
            <sz val="8"/>
            <color indexed="81"/>
            <rFont val="Tahoma"/>
            <family val="2"/>
            <charset val="186"/>
          </rPr>
          <t>treimann:</t>
        </r>
        <r>
          <rPr>
            <sz val="8"/>
            <color indexed="81"/>
            <rFont val="Tahoma"/>
            <family val="2"/>
            <charset val="186"/>
          </rPr>
          <t xml:space="preserve">
tehtud 20.03.2012
</t>
        </r>
      </text>
    </comment>
    <comment ref="B1070" authorId="18" shapeId="0" xr:uid="{00000000-0006-0000-0000-00000D020000}">
      <text>
        <r>
          <rPr>
            <b/>
            <sz val="9"/>
            <color indexed="81"/>
            <rFont val="Tahoma"/>
            <family val="2"/>
            <charset val="186"/>
          </rPr>
          <t>Kristi Urmann:</t>
        </r>
        <r>
          <rPr>
            <sz val="9"/>
            <color indexed="81"/>
            <rFont val="Tahoma"/>
            <family val="2"/>
            <charset val="186"/>
          </rPr>
          <t xml:space="preserve">
Tehtud 05.06.2013</t>
        </r>
      </text>
    </comment>
    <comment ref="B1071" authorId="18" shapeId="0" xr:uid="{00000000-0006-0000-0000-00000E020000}">
      <text>
        <r>
          <rPr>
            <b/>
            <sz val="9"/>
            <color indexed="81"/>
            <rFont val="Tahoma"/>
            <family val="2"/>
            <charset val="186"/>
          </rPr>
          <t>Kristi Urmann:</t>
        </r>
        <r>
          <rPr>
            <sz val="9"/>
            <color indexed="81"/>
            <rFont val="Tahoma"/>
            <family val="2"/>
            <charset val="186"/>
          </rPr>
          <t xml:space="preserve">
Tehtud 30.07.2013</t>
        </r>
      </text>
    </comment>
    <comment ref="B1072" authorId="11" shapeId="0" xr:uid="{00000000-0006-0000-0000-00000F020000}">
      <text>
        <r>
          <rPr>
            <b/>
            <sz val="9"/>
            <color indexed="81"/>
            <rFont val="Tahoma"/>
            <family val="2"/>
            <charset val="186"/>
          </rPr>
          <t>Anne Viinapuu:</t>
        </r>
        <r>
          <rPr>
            <sz val="9"/>
            <color indexed="81"/>
            <rFont val="Tahoma"/>
            <family val="2"/>
            <charset val="186"/>
          </rPr>
          <t xml:space="preserve">
tehtud 7.03.2014</t>
        </r>
      </text>
    </comment>
    <comment ref="B1073" authorId="11" shapeId="0" xr:uid="{00000000-0006-0000-0000-000010020000}">
      <text>
        <r>
          <rPr>
            <b/>
            <sz val="9"/>
            <color indexed="81"/>
            <rFont val="Tahoma"/>
            <family val="2"/>
            <charset val="186"/>
          </rPr>
          <t>Anne Viinapuu:</t>
        </r>
        <r>
          <rPr>
            <sz val="9"/>
            <color indexed="81"/>
            <rFont val="Tahoma"/>
            <family val="2"/>
            <charset val="186"/>
          </rPr>
          <t xml:space="preserve">
tehtud 28.01.2015
</t>
        </r>
      </text>
    </comment>
    <comment ref="B1074" authorId="11" shapeId="0" xr:uid="{00000000-0006-0000-0000-000011020000}">
      <text>
        <r>
          <rPr>
            <b/>
            <sz val="9"/>
            <color indexed="81"/>
            <rFont val="Tahoma"/>
            <family val="2"/>
            <charset val="186"/>
          </rPr>
          <t>Anne Viinapuu:</t>
        </r>
        <r>
          <rPr>
            <sz val="9"/>
            <color indexed="81"/>
            <rFont val="Tahoma"/>
            <family val="2"/>
            <charset val="186"/>
          </rPr>
          <t xml:space="preserve">
tehtud 29.01.2015
</t>
        </r>
      </text>
    </comment>
    <comment ref="B1075" authorId="11" shapeId="0" xr:uid="{00000000-0006-0000-0000-000012020000}">
      <text>
        <r>
          <rPr>
            <b/>
            <sz val="9"/>
            <color indexed="81"/>
            <rFont val="Tahoma"/>
            <family val="2"/>
            <charset val="186"/>
          </rPr>
          <t>Anne Viinapuu:</t>
        </r>
        <r>
          <rPr>
            <sz val="9"/>
            <color indexed="81"/>
            <rFont val="Tahoma"/>
            <family val="2"/>
            <charset val="186"/>
          </rPr>
          <t xml:space="preserve">
tehtud 06.02.2015
</t>
        </r>
      </text>
    </comment>
    <comment ref="B1076" authorId="18" shapeId="0" xr:uid="{00000000-0006-0000-0000-000013020000}">
      <text>
        <r>
          <rPr>
            <b/>
            <sz val="9"/>
            <color indexed="81"/>
            <rFont val="Tahoma"/>
            <family val="2"/>
            <charset val="186"/>
          </rPr>
          <t>Kristi Urmann:</t>
        </r>
        <r>
          <rPr>
            <sz val="9"/>
            <color indexed="81"/>
            <rFont val="Tahoma"/>
            <family val="2"/>
            <charset val="186"/>
          </rPr>
          <t xml:space="preserve">
Tehtud 17.02.2015</t>
        </r>
      </text>
    </comment>
    <comment ref="B1077" authorId="18" shapeId="0" xr:uid="{00000000-0006-0000-0000-000014020000}">
      <text>
        <r>
          <rPr>
            <b/>
            <sz val="9"/>
            <color indexed="81"/>
            <rFont val="Tahoma"/>
            <family val="2"/>
            <charset val="186"/>
          </rPr>
          <t>Kristi Urmann:</t>
        </r>
        <r>
          <rPr>
            <sz val="9"/>
            <color indexed="81"/>
            <rFont val="Tahoma"/>
            <family val="2"/>
            <charset val="186"/>
          </rPr>
          <t xml:space="preserve">
Tehtud 15.03.2015</t>
        </r>
      </text>
    </comment>
    <comment ref="B1078" authorId="11" shapeId="0" xr:uid="{00000000-0006-0000-0000-000015020000}">
      <text>
        <r>
          <rPr>
            <b/>
            <sz val="9"/>
            <color indexed="81"/>
            <rFont val="Tahoma"/>
            <family val="2"/>
            <charset val="186"/>
          </rPr>
          <t>Anne Viinapuu:</t>
        </r>
        <r>
          <rPr>
            <sz val="9"/>
            <color indexed="81"/>
            <rFont val="Tahoma"/>
            <family val="2"/>
            <charset val="186"/>
          </rPr>
          <t xml:space="preserve">
tehtud 19.11.2015
</t>
        </r>
      </text>
    </comment>
    <comment ref="B1081" authorId="11" shapeId="0" xr:uid="{00000000-0006-0000-0000-000016020000}">
      <text>
        <r>
          <rPr>
            <b/>
            <sz val="9"/>
            <color indexed="81"/>
            <rFont val="Tahoma"/>
            <family val="2"/>
            <charset val="186"/>
          </rPr>
          <t>Anne Viinapuu:</t>
        </r>
        <r>
          <rPr>
            <sz val="9"/>
            <color indexed="81"/>
            <rFont val="Tahoma"/>
            <family val="2"/>
            <charset val="186"/>
          </rPr>
          <t xml:space="preserve">
tehtud 9.09.2016
</t>
        </r>
      </text>
    </comment>
    <comment ref="B1086" authorId="2" shapeId="0" xr:uid="{00000000-0006-0000-0000-000017020000}">
      <text>
        <r>
          <rPr>
            <b/>
            <sz val="9"/>
            <color indexed="81"/>
            <rFont val="Tahoma"/>
            <family val="2"/>
            <charset val="186"/>
          </rPr>
          <t>Anne Altermann:</t>
        </r>
        <r>
          <rPr>
            <sz val="9"/>
            <color indexed="81"/>
            <rFont val="Tahoma"/>
            <family val="2"/>
            <charset val="186"/>
          </rPr>
          <t xml:space="preserve">
tehtud 26.06.2019</t>
        </r>
      </text>
    </comment>
    <comment ref="B1091" authorId="16" shapeId="0" xr:uid="{00000000-0006-0000-0000-000018020000}">
      <text>
        <r>
          <rPr>
            <b/>
            <sz val="9"/>
            <color indexed="81"/>
            <rFont val="Tahoma"/>
            <family val="2"/>
            <charset val="186"/>
          </rPr>
          <t>Maarja Valler:</t>
        </r>
        <r>
          <rPr>
            <sz val="9"/>
            <color indexed="81"/>
            <rFont val="Tahoma"/>
            <family val="2"/>
            <charset val="186"/>
          </rPr>
          <t xml:space="preserve">
08.07.2020</t>
        </r>
      </text>
    </comment>
    <comment ref="B1098" authorId="11" shapeId="0" xr:uid="{23B04CB9-A09F-4740-8344-2D70F264E518}">
      <text>
        <r>
          <rPr>
            <b/>
            <sz val="9"/>
            <color indexed="81"/>
            <rFont val="Tahoma"/>
            <family val="2"/>
            <charset val="186"/>
          </rPr>
          <t>Anne Viinapuu:</t>
        </r>
        <r>
          <rPr>
            <sz val="9"/>
            <color indexed="81"/>
            <rFont val="Tahoma"/>
            <family val="2"/>
            <charset val="186"/>
          </rPr>
          <t xml:space="preserve">
Tehtrud 11.01.2023
</t>
        </r>
      </text>
    </comment>
    <comment ref="B1102" authorId="14" shapeId="0" xr:uid="{00000000-0006-0000-0000-000019020000}">
      <text>
        <r>
          <rPr>
            <b/>
            <sz val="8"/>
            <color indexed="81"/>
            <rFont val="Tahoma"/>
            <family val="2"/>
            <charset val="186"/>
          </rPr>
          <t>roosioja:</t>
        </r>
        <r>
          <rPr>
            <sz val="8"/>
            <color indexed="81"/>
            <rFont val="Tahoma"/>
            <family val="2"/>
            <charset val="186"/>
          </rPr>
          <t xml:space="preserve">
tehtud 31.01 keskkonnamet</t>
        </r>
      </text>
    </comment>
    <comment ref="B1103" authorId="18" shapeId="0" xr:uid="{00000000-0006-0000-0000-00001A020000}">
      <text>
        <r>
          <rPr>
            <b/>
            <sz val="9"/>
            <color indexed="81"/>
            <rFont val="Tahoma"/>
            <family val="2"/>
            <charset val="186"/>
          </rPr>
          <t>Kristi Urmann:</t>
        </r>
        <r>
          <rPr>
            <sz val="9"/>
            <color indexed="81"/>
            <rFont val="Tahoma"/>
            <family val="2"/>
            <charset val="186"/>
          </rPr>
          <t xml:space="preserve">
Tehtud 28.05.2013</t>
        </r>
      </text>
    </comment>
    <comment ref="B1104" authorId="20" shapeId="0" xr:uid="{00000000-0006-0000-0000-00001B020000}">
      <text>
        <r>
          <rPr>
            <b/>
            <sz val="8"/>
            <color indexed="81"/>
            <rFont val="Tahoma"/>
            <family val="2"/>
            <charset val="186"/>
          </rPr>
          <t>keres:</t>
        </r>
        <r>
          <rPr>
            <sz val="8"/>
            <color indexed="81"/>
            <rFont val="Tahoma"/>
            <family val="2"/>
            <charset val="186"/>
          </rPr>
          <t xml:space="preserve">
tehtud 22.02</t>
        </r>
      </text>
    </comment>
    <comment ref="B1105" authorId="20" shapeId="0" xr:uid="{00000000-0006-0000-0000-00001C020000}">
      <text>
        <r>
          <rPr>
            <b/>
            <sz val="8"/>
            <color indexed="81"/>
            <rFont val="Tahoma"/>
            <family val="2"/>
            <charset val="186"/>
          </rPr>
          <t>keres:</t>
        </r>
        <r>
          <rPr>
            <sz val="8"/>
            <color indexed="81"/>
            <rFont val="Tahoma"/>
            <family val="2"/>
            <charset val="186"/>
          </rPr>
          <t xml:space="preserve">
tehtud 22.02</t>
        </r>
      </text>
    </comment>
    <comment ref="B1106" authorId="20" shapeId="0" xr:uid="{00000000-0006-0000-0000-00001D020000}">
      <text>
        <r>
          <rPr>
            <b/>
            <sz val="8"/>
            <color indexed="81"/>
            <rFont val="Tahoma"/>
            <family val="2"/>
            <charset val="186"/>
          </rPr>
          <t>keres:</t>
        </r>
        <r>
          <rPr>
            <sz val="8"/>
            <color indexed="81"/>
            <rFont val="Tahoma"/>
            <family val="2"/>
            <charset val="186"/>
          </rPr>
          <t xml:space="preserve">
tehtud 22.02</t>
        </r>
      </text>
    </comment>
    <comment ref="B1107" authorId="20" shapeId="0" xr:uid="{00000000-0006-0000-0000-00001E020000}">
      <text>
        <r>
          <rPr>
            <b/>
            <sz val="8"/>
            <color indexed="81"/>
            <rFont val="Tahoma"/>
            <family val="2"/>
            <charset val="186"/>
          </rPr>
          <t>keres:</t>
        </r>
        <r>
          <rPr>
            <sz val="8"/>
            <color indexed="81"/>
            <rFont val="Tahoma"/>
            <family val="2"/>
            <charset val="186"/>
          </rPr>
          <t xml:space="preserve">
tehtud 22.02</t>
        </r>
      </text>
    </comment>
    <comment ref="B1108" authorId="1" shapeId="0" xr:uid="{00000000-0006-0000-0000-00001F020000}">
      <text>
        <r>
          <rPr>
            <b/>
            <sz val="8"/>
            <color indexed="81"/>
            <rFont val="Tahoma"/>
            <family val="2"/>
            <charset val="186"/>
          </rPr>
          <t>valler:</t>
        </r>
        <r>
          <rPr>
            <sz val="8"/>
            <color indexed="81"/>
            <rFont val="Tahoma"/>
            <family val="2"/>
            <charset val="186"/>
          </rPr>
          <t xml:space="preserve">
tehtud 26.11.07</t>
        </r>
      </text>
    </comment>
    <comment ref="B1109" authorId="11" shapeId="0" xr:uid="{00000000-0006-0000-0000-000020020000}">
      <text>
        <r>
          <rPr>
            <b/>
            <sz val="9"/>
            <color indexed="81"/>
            <rFont val="Tahoma"/>
            <family val="2"/>
            <charset val="186"/>
          </rPr>
          <t>Anne Viinapuu:</t>
        </r>
        <r>
          <rPr>
            <sz val="9"/>
            <color indexed="81"/>
            <rFont val="Tahoma"/>
            <family val="2"/>
            <charset val="186"/>
          </rPr>
          <t xml:space="preserve">
tehtud 14.04.2014
</t>
        </r>
      </text>
    </comment>
    <comment ref="E1110" authorId="2" shapeId="0" xr:uid="{FC26DDF9-C3B4-40DE-AD69-621341358722}">
      <text>
        <r>
          <rPr>
            <b/>
            <sz val="9"/>
            <color indexed="81"/>
            <rFont val="Tahoma"/>
            <charset val="1"/>
          </rPr>
          <t>Anne Altermann:</t>
        </r>
        <r>
          <rPr>
            <sz val="9"/>
            <color indexed="81"/>
            <rFont val="Tahoma"/>
            <charset val="1"/>
          </rPr>
          <t xml:space="preserve">
2022 - 2026 Sotsiaalministeerium rahastab õdede praktika korraldamist ja õdede väljaõppe praktikajuhendamist EL kriisirahastust REACT-EU kokku 1,58 miljoni euroga. </t>
        </r>
      </text>
    </comment>
    <comment ref="B1114" authorId="18" shapeId="0" xr:uid="{00000000-0006-0000-0000-000021020000}">
      <text>
        <r>
          <rPr>
            <b/>
            <sz val="9"/>
            <color indexed="81"/>
            <rFont val="Tahoma"/>
            <family val="2"/>
            <charset val="186"/>
          </rPr>
          <t>Kristi Urmann:</t>
        </r>
        <r>
          <rPr>
            <sz val="9"/>
            <color indexed="81"/>
            <rFont val="Tahoma"/>
            <family val="2"/>
            <charset val="186"/>
          </rPr>
          <t xml:space="preserve">
Tehtud 11.05.2015</t>
        </r>
      </text>
    </comment>
    <comment ref="B1115" authorId="18" shapeId="0" xr:uid="{00000000-0006-0000-0000-000022020000}">
      <text>
        <r>
          <rPr>
            <b/>
            <sz val="9"/>
            <color indexed="81"/>
            <rFont val="Tahoma"/>
            <family val="2"/>
            <charset val="186"/>
          </rPr>
          <t>Kristi Urmann:</t>
        </r>
        <r>
          <rPr>
            <sz val="9"/>
            <color indexed="81"/>
            <rFont val="Tahoma"/>
            <family val="2"/>
            <charset val="186"/>
          </rPr>
          <t xml:space="preserve">
Tehtud 30.09.2015</t>
        </r>
      </text>
    </comment>
    <comment ref="B1116" authorId="20" shapeId="0" xr:uid="{00000000-0006-0000-0000-000023020000}">
      <text>
        <r>
          <rPr>
            <b/>
            <sz val="8"/>
            <color indexed="81"/>
            <rFont val="Tahoma"/>
            <family val="2"/>
            <charset val="186"/>
          </rPr>
          <t>keres:</t>
        </r>
        <r>
          <rPr>
            <sz val="8"/>
            <color indexed="81"/>
            <rFont val="Tahoma"/>
            <family val="2"/>
            <charset val="186"/>
          </rPr>
          <t xml:space="preserve">
tehtud 27.02</t>
        </r>
      </text>
    </comment>
    <comment ref="B1117" authorId="18" shapeId="0" xr:uid="{00000000-0006-0000-0000-000024020000}">
      <text>
        <r>
          <rPr>
            <b/>
            <sz val="9"/>
            <color indexed="81"/>
            <rFont val="Tahoma"/>
            <family val="2"/>
            <charset val="186"/>
          </rPr>
          <t>Kristi Urmann:</t>
        </r>
        <r>
          <rPr>
            <sz val="9"/>
            <color indexed="81"/>
            <rFont val="Tahoma"/>
            <family val="2"/>
            <charset val="186"/>
          </rPr>
          <t xml:space="preserve">
Tehtud 03.12.2015</t>
        </r>
      </text>
    </comment>
    <comment ref="B1118" authorId="1" shapeId="0" xr:uid="{00000000-0006-0000-0000-000025020000}">
      <text>
        <r>
          <rPr>
            <b/>
            <sz val="8"/>
            <color indexed="81"/>
            <rFont val="Tahoma"/>
            <family val="2"/>
            <charset val="186"/>
          </rPr>
          <t>valler:</t>
        </r>
        <r>
          <rPr>
            <sz val="8"/>
            <color indexed="81"/>
            <rFont val="Tahoma"/>
            <family val="2"/>
            <charset val="186"/>
          </rPr>
          <t xml:space="preserve">
tehtud 21.03.07</t>
        </r>
      </text>
    </comment>
    <comment ref="B1119" authorId="1" shapeId="0" xr:uid="{00000000-0006-0000-0000-000026020000}">
      <text>
        <r>
          <rPr>
            <b/>
            <sz val="8"/>
            <color indexed="81"/>
            <rFont val="Tahoma"/>
            <family val="2"/>
            <charset val="186"/>
          </rPr>
          <t>valler:</t>
        </r>
        <r>
          <rPr>
            <sz val="8"/>
            <color indexed="81"/>
            <rFont val="Tahoma"/>
            <family val="2"/>
            <charset val="186"/>
          </rPr>
          <t xml:space="preserve">
tehtud 25.06.07
</t>
        </r>
      </text>
    </comment>
    <comment ref="B1121" authorId="3" shapeId="0" xr:uid="{00000000-0006-0000-0000-000027020000}">
      <text>
        <r>
          <rPr>
            <b/>
            <sz val="8"/>
            <color indexed="81"/>
            <rFont val="Tahoma"/>
            <family val="2"/>
            <charset val="186"/>
          </rPr>
          <t>ruusmann:</t>
        </r>
        <r>
          <rPr>
            <sz val="8"/>
            <color indexed="81"/>
            <rFont val="Tahoma"/>
            <family val="2"/>
            <charset val="186"/>
          </rPr>
          <t xml:space="preserve">
tehtud 04.08.2008</t>
        </r>
      </text>
    </comment>
    <comment ref="B1122" authorId="3" shapeId="0" xr:uid="{00000000-0006-0000-0000-000028020000}">
      <text>
        <r>
          <rPr>
            <b/>
            <sz val="8"/>
            <color indexed="81"/>
            <rFont val="Tahoma"/>
            <family val="2"/>
            <charset val="186"/>
          </rPr>
          <t>ruusmann:</t>
        </r>
        <r>
          <rPr>
            <sz val="8"/>
            <color indexed="81"/>
            <rFont val="Tahoma"/>
            <family val="2"/>
            <charset val="186"/>
          </rPr>
          <t xml:space="preserve">
tehtud 04.08.08</t>
        </r>
      </text>
    </comment>
    <comment ref="E1122" authorId="3" shapeId="0" xr:uid="{00000000-0006-0000-0000-000029020000}">
      <text>
        <r>
          <rPr>
            <b/>
            <sz val="8"/>
            <color indexed="81"/>
            <rFont val="Tahoma"/>
            <family val="2"/>
            <charset val="186"/>
          </rPr>
          <t>ruusmann:</t>
        </r>
        <r>
          <rPr>
            <sz val="8"/>
            <color indexed="81"/>
            <rFont val="Tahoma"/>
            <family val="2"/>
            <charset val="186"/>
          </rPr>
          <t xml:space="preserve">
Tallinna Filharmooniale</t>
        </r>
      </text>
    </comment>
    <comment ref="B1124" authorId="1" shapeId="0" xr:uid="{00000000-0006-0000-0000-00002A020000}">
      <text>
        <r>
          <rPr>
            <b/>
            <sz val="8"/>
            <color indexed="81"/>
            <rFont val="Tahoma"/>
            <family val="2"/>
            <charset val="186"/>
          </rPr>
          <t>valler:</t>
        </r>
        <r>
          <rPr>
            <sz val="8"/>
            <color indexed="81"/>
            <rFont val="Tahoma"/>
            <family val="2"/>
            <charset val="186"/>
          </rPr>
          <t xml:space="preserve">
tehtud 21.08.07</t>
        </r>
      </text>
    </comment>
    <comment ref="E1124" authorId="1" shapeId="0" xr:uid="{00000000-0006-0000-0000-00002B020000}">
      <text>
        <r>
          <rPr>
            <b/>
            <sz val="8"/>
            <color indexed="81"/>
            <rFont val="Tahoma"/>
            <family val="2"/>
            <charset val="186"/>
          </rPr>
          <t>valler:</t>
        </r>
        <r>
          <rPr>
            <sz val="8"/>
            <color indexed="81"/>
            <rFont val="Tahoma"/>
            <family val="2"/>
            <charset val="186"/>
          </rPr>
          <t xml:space="preserve">
Harju Maavalitsuselt Pirita Vaba Aja Keskusele</t>
        </r>
      </text>
    </comment>
    <comment ref="B1125" authorId="4" shapeId="0" xr:uid="{00000000-0006-0000-0000-00002C020000}">
      <text>
        <r>
          <rPr>
            <b/>
            <sz val="8"/>
            <color indexed="81"/>
            <rFont val="Tahoma"/>
            <family val="2"/>
            <charset val="186"/>
          </rPr>
          <t>kibur:</t>
        </r>
        <r>
          <rPr>
            <sz val="8"/>
            <color indexed="81"/>
            <rFont val="Tahoma"/>
            <family val="2"/>
            <charset val="186"/>
          </rPr>
          <t xml:space="preserve">
tehtud 5.12.</t>
        </r>
      </text>
    </comment>
    <comment ref="B1126" authorId="1" shapeId="0" xr:uid="{00000000-0006-0000-0000-00002D020000}">
      <text>
        <r>
          <rPr>
            <b/>
            <sz val="8"/>
            <color indexed="81"/>
            <rFont val="Tahoma"/>
            <family val="2"/>
            <charset val="186"/>
          </rPr>
          <t>valler:</t>
        </r>
        <r>
          <rPr>
            <sz val="8"/>
            <color indexed="81"/>
            <rFont val="Tahoma"/>
            <family val="2"/>
            <charset val="186"/>
          </rPr>
          <t xml:space="preserve">
Krista 25.10.07</t>
        </r>
      </text>
    </comment>
    <comment ref="B1127" authorId="1" shapeId="0" xr:uid="{00000000-0006-0000-0000-00002E020000}">
      <text>
        <r>
          <rPr>
            <b/>
            <sz val="8"/>
            <color indexed="81"/>
            <rFont val="Tahoma"/>
            <family val="2"/>
            <charset val="186"/>
          </rPr>
          <t>valler:</t>
        </r>
        <r>
          <rPr>
            <sz val="8"/>
            <color indexed="81"/>
            <rFont val="Tahoma"/>
            <family val="2"/>
            <charset val="186"/>
          </rPr>
          <t xml:space="preserve">
Krista 25.10.07</t>
        </r>
      </text>
    </comment>
    <comment ref="B1128" authorId="1" shapeId="0" xr:uid="{00000000-0006-0000-0000-00002F020000}">
      <text>
        <r>
          <rPr>
            <b/>
            <sz val="8"/>
            <color indexed="81"/>
            <rFont val="Tahoma"/>
            <family val="2"/>
            <charset val="186"/>
          </rPr>
          <t>valler:</t>
        </r>
        <r>
          <rPr>
            <sz val="8"/>
            <color indexed="81"/>
            <rFont val="Tahoma"/>
            <family val="2"/>
            <charset val="186"/>
          </rPr>
          <t xml:space="preserve">
Krista 25.10.07</t>
        </r>
      </text>
    </comment>
    <comment ref="B1129" authorId="1" shapeId="0" xr:uid="{00000000-0006-0000-0000-000030020000}">
      <text>
        <r>
          <rPr>
            <b/>
            <sz val="8"/>
            <color indexed="81"/>
            <rFont val="Tahoma"/>
            <family val="2"/>
            <charset val="186"/>
          </rPr>
          <t>valler:</t>
        </r>
        <r>
          <rPr>
            <sz val="8"/>
            <color indexed="81"/>
            <rFont val="Tahoma"/>
            <family val="2"/>
            <charset val="186"/>
          </rPr>
          <t xml:space="preserve">
Krista 25.10.07</t>
        </r>
      </text>
    </comment>
    <comment ref="B1130" authorId="1" shapeId="0" xr:uid="{00000000-0006-0000-0000-000031020000}">
      <text>
        <r>
          <rPr>
            <b/>
            <sz val="8"/>
            <color indexed="81"/>
            <rFont val="Tahoma"/>
            <family val="2"/>
            <charset val="186"/>
          </rPr>
          <t>valler:</t>
        </r>
        <r>
          <rPr>
            <sz val="8"/>
            <color indexed="81"/>
            <rFont val="Tahoma"/>
            <family val="2"/>
            <charset val="186"/>
          </rPr>
          <t xml:space="preserve">
Krista 25.10.07</t>
        </r>
      </text>
    </comment>
    <comment ref="B1131" authorId="1" shapeId="0" xr:uid="{00000000-0006-0000-0000-000032020000}">
      <text>
        <r>
          <rPr>
            <b/>
            <sz val="8"/>
            <color indexed="81"/>
            <rFont val="Tahoma"/>
            <family val="2"/>
            <charset val="186"/>
          </rPr>
          <t>valler:</t>
        </r>
        <r>
          <rPr>
            <sz val="8"/>
            <color indexed="81"/>
            <rFont val="Tahoma"/>
            <family val="2"/>
            <charset val="186"/>
          </rPr>
          <t xml:space="preserve">
Krista 25.10.07</t>
        </r>
      </text>
    </comment>
    <comment ref="B1132" authorId="1" shapeId="0" xr:uid="{00000000-0006-0000-0000-000033020000}">
      <text>
        <r>
          <rPr>
            <b/>
            <sz val="8"/>
            <color indexed="81"/>
            <rFont val="Tahoma"/>
            <family val="2"/>
            <charset val="186"/>
          </rPr>
          <t>valler:</t>
        </r>
        <r>
          <rPr>
            <sz val="8"/>
            <color indexed="81"/>
            <rFont val="Tahoma"/>
            <family val="2"/>
            <charset val="186"/>
          </rPr>
          <t xml:space="preserve">
Krista 25.10.07</t>
        </r>
      </text>
    </comment>
    <comment ref="B1133" authorId="1" shapeId="0" xr:uid="{00000000-0006-0000-0000-000034020000}">
      <text>
        <r>
          <rPr>
            <b/>
            <sz val="8"/>
            <color indexed="81"/>
            <rFont val="Tahoma"/>
            <family val="2"/>
            <charset val="186"/>
          </rPr>
          <t>valler:</t>
        </r>
        <r>
          <rPr>
            <sz val="8"/>
            <color indexed="81"/>
            <rFont val="Tahoma"/>
            <family val="2"/>
            <charset val="186"/>
          </rPr>
          <t xml:space="preserve">
Krista 25.10.07</t>
        </r>
      </text>
    </comment>
    <comment ref="B1134" authorId="3" shapeId="0" xr:uid="{00000000-0006-0000-0000-000035020000}">
      <text>
        <r>
          <rPr>
            <b/>
            <sz val="8"/>
            <color indexed="81"/>
            <rFont val="Tahoma"/>
            <family val="2"/>
            <charset val="186"/>
          </rPr>
          <t>ruusmann:</t>
        </r>
        <r>
          <rPr>
            <sz val="8"/>
            <color indexed="81"/>
            <rFont val="Tahoma"/>
            <family val="2"/>
            <charset val="186"/>
          </rPr>
          <t xml:space="preserve">
tehtud 30.05.2008</t>
        </r>
      </text>
    </comment>
    <comment ref="B1135" authorId="4" shapeId="0" xr:uid="{00000000-0006-0000-0000-000036020000}">
      <text>
        <r>
          <rPr>
            <b/>
            <sz val="8"/>
            <color indexed="81"/>
            <rFont val="Tahoma"/>
            <family val="2"/>
            <charset val="186"/>
          </rPr>
          <t>kibur:</t>
        </r>
        <r>
          <rPr>
            <sz val="8"/>
            <color indexed="81"/>
            <rFont val="Tahoma"/>
            <family val="2"/>
            <charset val="186"/>
          </rPr>
          <t xml:space="preserve">
5.06.08</t>
        </r>
      </text>
    </comment>
    <comment ref="B1136" authorId="4" shapeId="0" xr:uid="{00000000-0006-0000-0000-000037020000}">
      <text>
        <r>
          <rPr>
            <b/>
            <sz val="8"/>
            <color indexed="81"/>
            <rFont val="Tahoma"/>
            <family val="2"/>
            <charset val="186"/>
          </rPr>
          <t>kibur:</t>
        </r>
        <r>
          <rPr>
            <sz val="8"/>
            <color indexed="81"/>
            <rFont val="Tahoma"/>
            <family val="2"/>
            <charset val="186"/>
          </rPr>
          <t xml:space="preserve">
05.06.08
</t>
        </r>
      </text>
    </comment>
    <comment ref="B1137" authorId="4" shapeId="0" xr:uid="{00000000-0006-0000-0000-000038020000}">
      <text>
        <r>
          <rPr>
            <b/>
            <sz val="8"/>
            <color indexed="81"/>
            <rFont val="Tahoma"/>
            <family val="2"/>
            <charset val="186"/>
          </rPr>
          <t>kibur:</t>
        </r>
        <r>
          <rPr>
            <sz val="8"/>
            <color indexed="81"/>
            <rFont val="Tahoma"/>
            <family val="2"/>
            <charset val="186"/>
          </rPr>
          <t xml:space="preserve">
05.06.08
</t>
        </r>
      </text>
    </comment>
    <comment ref="B1138" authorId="4" shapeId="0" xr:uid="{00000000-0006-0000-0000-000039020000}">
      <text>
        <r>
          <rPr>
            <b/>
            <sz val="8"/>
            <color indexed="81"/>
            <rFont val="Tahoma"/>
            <family val="2"/>
            <charset val="186"/>
          </rPr>
          <t>kibur:</t>
        </r>
        <r>
          <rPr>
            <sz val="8"/>
            <color indexed="81"/>
            <rFont val="Tahoma"/>
            <family val="2"/>
            <charset val="186"/>
          </rPr>
          <t xml:space="preserve">
05.06.08
</t>
        </r>
      </text>
    </comment>
    <comment ref="B1139" authorId="4" shapeId="0" xr:uid="{00000000-0006-0000-0000-00003A020000}">
      <text>
        <r>
          <rPr>
            <b/>
            <sz val="8"/>
            <color indexed="81"/>
            <rFont val="Tahoma"/>
            <family val="2"/>
            <charset val="186"/>
          </rPr>
          <t>kibur:</t>
        </r>
        <r>
          <rPr>
            <sz val="8"/>
            <color indexed="81"/>
            <rFont val="Tahoma"/>
            <family val="2"/>
            <charset val="186"/>
          </rPr>
          <t xml:space="preserve">
05.06.08
</t>
        </r>
      </text>
    </comment>
    <comment ref="B1140" authorId="4" shapeId="0" xr:uid="{00000000-0006-0000-0000-00003B020000}">
      <text>
        <r>
          <rPr>
            <b/>
            <sz val="8"/>
            <color indexed="81"/>
            <rFont val="Tahoma"/>
            <family val="2"/>
            <charset val="186"/>
          </rPr>
          <t>kibur:</t>
        </r>
        <r>
          <rPr>
            <sz val="8"/>
            <color indexed="81"/>
            <rFont val="Tahoma"/>
            <family val="2"/>
            <charset val="186"/>
          </rPr>
          <t xml:space="preserve">
05.06.08
</t>
        </r>
      </text>
    </comment>
    <comment ref="B1141" authorId="4" shapeId="0" xr:uid="{00000000-0006-0000-0000-00003C020000}">
      <text>
        <r>
          <rPr>
            <b/>
            <sz val="8"/>
            <color indexed="81"/>
            <rFont val="Tahoma"/>
            <family val="2"/>
            <charset val="186"/>
          </rPr>
          <t>kibur:</t>
        </r>
        <r>
          <rPr>
            <sz val="8"/>
            <color indexed="81"/>
            <rFont val="Tahoma"/>
            <family val="2"/>
            <charset val="186"/>
          </rPr>
          <t xml:space="preserve">
05.06.08
</t>
        </r>
      </text>
    </comment>
    <comment ref="B1142" authorId="4" shapeId="0" xr:uid="{00000000-0006-0000-0000-00003D020000}">
      <text>
        <r>
          <rPr>
            <b/>
            <sz val="8"/>
            <color indexed="81"/>
            <rFont val="Tahoma"/>
            <family val="2"/>
            <charset val="186"/>
          </rPr>
          <t>kibur:</t>
        </r>
        <r>
          <rPr>
            <sz val="8"/>
            <color indexed="81"/>
            <rFont val="Tahoma"/>
            <family val="2"/>
            <charset val="186"/>
          </rPr>
          <t xml:space="preserve">
05.06.08
</t>
        </r>
      </text>
    </comment>
    <comment ref="B1149" authorId="4" shapeId="0" xr:uid="{00000000-0006-0000-0000-00003E020000}">
      <text>
        <r>
          <rPr>
            <b/>
            <sz val="9"/>
            <color indexed="81"/>
            <rFont val="Tahoma"/>
            <family val="2"/>
            <charset val="186"/>
          </rPr>
          <t>kibur:</t>
        </r>
        <r>
          <rPr>
            <sz val="9"/>
            <color indexed="81"/>
            <rFont val="Tahoma"/>
            <family val="2"/>
            <charset val="186"/>
          </rPr>
          <t xml:space="preserve">
tehtud 14.06.2010</t>
        </r>
      </text>
    </comment>
    <comment ref="B1150" authorId="4" shapeId="0" xr:uid="{00000000-0006-0000-0000-00003F020000}">
      <text>
        <r>
          <rPr>
            <b/>
            <sz val="9"/>
            <color indexed="81"/>
            <rFont val="Tahoma"/>
            <family val="2"/>
            <charset val="186"/>
          </rPr>
          <t>kibur:</t>
        </r>
        <r>
          <rPr>
            <sz val="9"/>
            <color indexed="81"/>
            <rFont val="Tahoma"/>
            <family val="2"/>
            <charset val="186"/>
          </rPr>
          <t xml:space="preserve">
tehtud 14.06.2010</t>
        </r>
      </text>
    </comment>
    <comment ref="B1151" authorId="4" shapeId="0" xr:uid="{00000000-0006-0000-0000-000040020000}">
      <text>
        <r>
          <rPr>
            <b/>
            <sz val="9"/>
            <color indexed="81"/>
            <rFont val="Tahoma"/>
            <family val="2"/>
            <charset val="186"/>
          </rPr>
          <t>kibur:</t>
        </r>
        <r>
          <rPr>
            <sz val="9"/>
            <color indexed="81"/>
            <rFont val="Tahoma"/>
            <family val="2"/>
            <charset val="186"/>
          </rPr>
          <t xml:space="preserve">
tehtud 14.06.2010</t>
        </r>
      </text>
    </comment>
    <comment ref="B1152" authorId="4" shapeId="0" xr:uid="{00000000-0006-0000-0000-000041020000}">
      <text>
        <r>
          <rPr>
            <b/>
            <sz val="9"/>
            <color indexed="81"/>
            <rFont val="Tahoma"/>
            <family val="2"/>
            <charset val="186"/>
          </rPr>
          <t>kibur:</t>
        </r>
        <r>
          <rPr>
            <sz val="9"/>
            <color indexed="81"/>
            <rFont val="Tahoma"/>
            <family val="2"/>
            <charset val="186"/>
          </rPr>
          <t xml:space="preserve">
tehtud 14.06.2010</t>
        </r>
      </text>
    </comment>
    <comment ref="B1153" authorId="4" shapeId="0" xr:uid="{00000000-0006-0000-0000-000042020000}">
      <text>
        <r>
          <rPr>
            <b/>
            <sz val="9"/>
            <color indexed="81"/>
            <rFont val="Tahoma"/>
            <family val="2"/>
            <charset val="186"/>
          </rPr>
          <t>kibur:</t>
        </r>
        <r>
          <rPr>
            <sz val="9"/>
            <color indexed="81"/>
            <rFont val="Tahoma"/>
            <family val="2"/>
            <charset val="186"/>
          </rPr>
          <t xml:space="preserve">
tehtud 14.06.2010</t>
        </r>
      </text>
    </comment>
    <comment ref="B1154" authorId="4" shapeId="0" xr:uid="{00000000-0006-0000-0000-000043020000}">
      <text>
        <r>
          <rPr>
            <b/>
            <sz val="9"/>
            <color indexed="81"/>
            <rFont val="Tahoma"/>
            <family val="2"/>
            <charset val="186"/>
          </rPr>
          <t>kibur:</t>
        </r>
        <r>
          <rPr>
            <sz val="9"/>
            <color indexed="81"/>
            <rFont val="Tahoma"/>
            <family val="2"/>
            <charset val="186"/>
          </rPr>
          <t xml:space="preserve">
tehtud 14.06.2010</t>
        </r>
      </text>
    </comment>
    <comment ref="B1155" authorId="4" shapeId="0" xr:uid="{00000000-0006-0000-0000-000044020000}">
      <text>
        <r>
          <rPr>
            <b/>
            <sz val="9"/>
            <color indexed="81"/>
            <rFont val="Tahoma"/>
            <family val="2"/>
            <charset val="186"/>
          </rPr>
          <t>kibur:</t>
        </r>
        <r>
          <rPr>
            <sz val="9"/>
            <color indexed="81"/>
            <rFont val="Tahoma"/>
            <family val="2"/>
            <charset val="186"/>
          </rPr>
          <t xml:space="preserve">
tehtud 14.06.2010</t>
        </r>
      </text>
    </comment>
    <comment ref="B1156" authorId="4" shapeId="0" xr:uid="{00000000-0006-0000-0000-000045020000}">
      <text>
        <r>
          <rPr>
            <b/>
            <sz val="9"/>
            <color indexed="81"/>
            <rFont val="Tahoma"/>
            <family val="2"/>
            <charset val="186"/>
          </rPr>
          <t>kibur:</t>
        </r>
        <r>
          <rPr>
            <sz val="9"/>
            <color indexed="81"/>
            <rFont val="Tahoma"/>
            <family val="2"/>
            <charset val="186"/>
          </rPr>
          <t xml:space="preserve">
tehtud 30.03.2011</t>
        </r>
      </text>
    </comment>
    <comment ref="B1157" authorId="4" shapeId="0" xr:uid="{00000000-0006-0000-0000-000046020000}">
      <text>
        <r>
          <rPr>
            <b/>
            <sz val="9"/>
            <color indexed="81"/>
            <rFont val="Tahoma"/>
            <family val="2"/>
            <charset val="186"/>
          </rPr>
          <t>kibur:</t>
        </r>
        <r>
          <rPr>
            <sz val="9"/>
            <color indexed="81"/>
            <rFont val="Tahoma"/>
            <family val="2"/>
            <charset val="186"/>
          </rPr>
          <t xml:space="preserve">
tehtud 31.05.2011</t>
        </r>
      </text>
    </comment>
    <comment ref="B1158" authorId="4" shapeId="0" xr:uid="{00000000-0006-0000-0000-000047020000}">
      <text>
        <r>
          <rPr>
            <b/>
            <sz val="9"/>
            <color indexed="81"/>
            <rFont val="Tahoma"/>
            <family val="2"/>
            <charset val="186"/>
          </rPr>
          <t>kibur:</t>
        </r>
        <r>
          <rPr>
            <sz val="9"/>
            <color indexed="81"/>
            <rFont val="Tahoma"/>
            <family val="2"/>
            <charset val="186"/>
          </rPr>
          <t xml:space="preserve">
tehtud 31.05.2011</t>
        </r>
      </text>
    </comment>
    <comment ref="B1159" authorId="4" shapeId="0" xr:uid="{00000000-0006-0000-0000-000048020000}">
      <text>
        <r>
          <rPr>
            <b/>
            <sz val="9"/>
            <color indexed="81"/>
            <rFont val="Tahoma"/>
            <family val="2"/>
            <charset val="186"/>
          </rPr>
          <t>kibur:</t>
        </r>
        <r>
          <rPr>
            <sz val="9"/>
            <color indexed="81"/>
            <rFont val="Tahoma"/>
            <family val="2"/>
            <charset val="186"/>
          </rPr>
          <t xml:space="preserve">
tehtud 31.05.2011</t>
        </r>
      </text>
    </comment>
    <comment ref="B1160" authorId="4" shapeId="0" xr:uid="{00000000-0006-0000-0000-000049020000}">
      <text>
        <r>
          <rPr>
            <b/>
            <sz val="9"/>
            <color indexed="81"/>
            <rFont val="Tahoma"/>
            <family val="2"/>
            <charset val="186"/>
          </rPr>
          <t>kibur:</t>
        </r>
        <r>
          <rPr>
            <sz val="9"/>
            <color indexed="81"/>
            <rFont val="Tahoma"/>
            <family val="2"/>
            <charset val="186"/>
          </rPr>
          <t xml:space="preserve">
tehtud 24.05.2012</t>
        </r>
      </text>
    </comment>
    <comment ref="B1161" authorId="4" shapeId="0" xr:uid="{00000000-0006-0000-0000-00004A020000}">
      <text>
        <r>
          <rPr>
            <b/>
            <sz val="9"/>
            <color indexed="81"/>
            <rFont val="Tahoma"/>
            <family val="2"/>
            <charset val="186"/>
          </rPr>
          <t>kibur:</t>
        </r>
        <r>
          <rPr>
            <sz val="9"/>
            <color indexed="81"/>
            <rFont val="Tahoma"/>
            <family val="2"/>
            <charset val="186"/>
          </rPr>
          <t xml:space="preserve">
tehtud 31.05.2012</t>
        </r>
      </text>
    </comment>
    <comment ref="B1162" authorId="4" shapeId="0" xr:uid="{00000000-0006-0000-0000-00004B020000}">
      <text>
        <r>
          <rPr>
            <b/>
            <sz val="9"/>
            <color indexed="81"/>
            <rFont val="Tahoma"/>
            <family val="2"/>
            <charset val="186"/>
          </rPr>
          <t>kibur:</t>
        </r>
        <r>
          <rPr>
            <sz val="9"/>
            <color indexed="81"/>
            <rFont val="Tahoma"/>
            <family val="2"/>
            <charset val="186"/>
          </rPr>
          <t xml:space="preserve">
tehtud 31.05.2012</t>
        </r>
      </text>
    </comment>
    <comment ref="B1163" authorId="4" shapeId="0" xr:uid="{00000000-0006-0000-0000-00004C020000}">
      <text>
        <r>
          <rPr>
            <b/>
            <sz val="9"/>
            <color indexed="81"/>
            <rFont val="Tahoma"/>
            <family val="2"/>
            <charset val="186"/>
          </rPr>
          <t>kibur:</t>
        </r>
        <r>
          <rPr>
            <sz val="9"/>
            <color indexed="81"/>
            <rFont val="Tahoma"/>
            <family val="2"/>
            <charset val="186"/>
          </rPr>
          <t xml:space="preserve">
tehtud 31.05.2012</t>
        </r>
      </text>
    </comment>
    <comment ref="B1164" authorId="4" shapeId="0" xr:uid="{00000000-0006-0000-0000-00004D020000}">
      <text>
        <r>
          <rPr>
            <b/>
            <sz val="9"/>
            <color indexed="81"/>
            <rFont val="Tahoma"/>
            <family val="2"/>
            <charset val="186"/>
          </rPr>
          <t>kibur:</t>
        </r>
        <r>
          <rPr>
            <sz val="9"/>
            <color indexed="81"/>
            <rFont val="Tahoma"/>
            <family val="2"/>
            <charset val="186"/>
          </rPr>
          <t xml:space="preserve">
tehtud 31.05.2012</t>
        </r>
      </text>
    </comment>
    <comment ref="B1165" authorId="4" shapeId="0" xr:uid="{00000000-0006-0000-0000-00004E020000}">
      <text>
        <r>
          <rPr>
            <b/>
            <sz val="9"/>
            <color indexed="81"/>
            <rFont val="Tahoma"/>
            <family val="2"/>
            <charset val="186"/>
          </rPr>
          <t>kibur:</t>
        </r>
        <r>
          <rPr>
            <sz val="9"/>
            <color indexed="81"/>
            <rFont val="Tahoma"/>
            <family val="2"/>
            <charset val="186"/>
          </rPr>
          <t xml:space="preserve">
tehtud 31.05.2012</t>
        </r>
      </text>
    </comment>
    <comment ref="B1166" authorId="9" shapeId="0" xr:uid="{00000000-0006-0000-0000-00004F020000}">
      <text>
        <r>
          <rPr>
            <b/>
            <sz val="9"/>
            <color indexed="81"/>
            <rFont val="Tahoma"/>
            <family val="2"/>
            <charset val="186"/>
          </rPr>
          <t>Krista Kibur:</t>
        </r>
        <r>
          <rPr>
            <sz val="9"/>
            <color indexed="81"/>
            <rFont val="Tahoma"/>
            <family val="2"/>
            <charset val="186"/>
          </rPr>
          <t xml:space="preserve">
tehtud Pirita LOV-le 29.11.2012</t>
        </r>
      </text>
    </comment>
    <comment ref="B1167" authorId="1" shapeId="0" xr:uid="{00000000-0006-0000-0000-000050020000}">
      <text>
        <r>
          <rPr>
            <b/>
            <sz val="9"/>
            <color indexed="81"/>
            <rFont val="Tahoma"/>
            <family val="2"/>
            <charset val="186"/>
          </rPr>
          <t>valler:</t>
        </r>
        <r>
          <rPr>
            <sz val="9"/>
            <color indexed="81"/>
            <rFont val="Tahoma"/>
            <family val="2"/>
            <charset val="186"/>
          </rPr>
          <t xml:space="preserve">
29.11.12 Haabersti ANK </t>
        </r>
      </text>
    </comment>
    <comment ref="B1168" authorId="9" shapeId="0" xr:uid="{00000000-0006-0000-0000-000051020000}">
      <text>
        <r>
          <rPr>
            <b/>
            <sz val="9"/>
            <color indexed="81"/>
            <rFont val="Tahoma"/>
            <family val="2"/>
            <charset val="186"/>
          </rPr>
          <t>Krista Kibur:</t>
        </r>
        <r>
          <rPr>
            <sz val="9"/>
            <color indexed="81"/>
            <rFont val="Tahoma"/>
            <family val="2"/>
            <charset val="186"/>
          </rPr>
          <t xml:space="preserve">
tehtud 02.04.2013
</t>
        </r>
      </text>
    </comment>
    <comment ref="B1169" authorId="9" shapeId="0" xr:uid="{00000000-0006-0000-0000-000052020000}">
      <text>
        <r>
          <rPr>
            <b/>
            <sz val="9"/>
            <color indexed="81"/>
            <rFont val="Tahoma"/>
            <family val="2"/>
            <charset val="186"/>
          </rPr>
          <t>Krista Kibur:</t>
        </r>
        <r>
          <rPr>
            <sz val="9"/>
            <color indexed="81"/>
            <rFont val="Tahoma"/>
            <family val="2"/>
            <charset val="186"/>
          </rPr>
          <t xml:space="preserve">
30.05.2013 RR2
</t>
        </r>
      </text>
    </comment>
    <comment ref="B1170" authorId="9" shapeId="0" xr:uid="{00000000-0006-0000-0000-000053020000}">
      <text>
        <r>
          <rPr>
            <b/>
            <sz val="9"/>
            <color indexed="81"/>
            <rFont val="Tahoma"/>
            <family val="2"/>
            <charset val="186"/>
          </rPr>
          <t>Krista Kibur:</t>
        </r>
        <r>
          <rPr>
            <sz val="9"/>
            <color indexed="81"/>
            <rFont val="Tahoma"/>
            <family val="2"/>
            <charset val="186"/>
          </rPr>
          <t xml:space="preserve">
30.05.2013 RR2
</t>
        </r>
      </text>
    </comment>
    <comment ref="B1171" authorId="9" shapeId="0" xr:uid="{00000000-0006-0000-0000-000054020000}">
      <text>
        <r>
          <rPr>
            <b/>
            <sz val="9"/>
            <color indexed="81"/>
            <rFont val="Tahoma"/>
            <family val="2"/>
            <charset val="186"/>
          </rPr>
          <t>Krista Kibur:</t>
        </r>
        <r>
          <rPr>
            <sz val="9"/>
            <color indexed="81"/>
            <rFont val="Tahoma"/>
            <family val="2"/>
            <charset val="186"/>
          </rPr>
          <t xml:space="preserve">
30.05.2013 RR2
</t>
        </r>
      </text>
    </comment>
    <comment ref="B1172" authorId="9" shapeId="0" xr:uid="{00000000-0006-0000-0000-000055020000}">
      <text>
        <r>
          <rPr>
            <b/>
            <sz val="9"/>
            <color indexed="81"/>
            <rFont val="Tahoma"/>
            <family val="2"/>
            <charset val="186"/>
          </rPr>
          <t>Krista Kibur:</t>
        </r>
        <r>
          <rPr>
            <sz val="9"/>
            <color indexed="81"/>
            <rFont val="Tahoma"/>
            <family val="2"/>
            <charset val="186"/>
          </rPr>
          <t xml:space="preserve">
30.05.2013 RR2
</t>
        </r>
      </text>
    </comment>
    <comment ref="B1173" authorId="18" shapeId="0" xr:uid="{00000000-0006-0000-0000-000056020000}">
      <text>
        <r>
          <rPr>
            <b/>
            <sz val="9"/>
            <color indexed="81"/>
            <rFont val="Tahoma"/>
            <family val="2"/>
            <charset val="186"/>
          </rPr>
          <t>Kristi Urmann:</t>
        </r>
        <r>
          <rPr>
            <sz val="9"/>
            <color indexed="81"/>
            <rFont val="Tahoma"/>
            <family val="2"/>
            <charset val="186"/>
          </rPr>
          <t xml:space="preserve">
Tehtud 01.06.2013
</t>
        </r>
      </text>
    </comment>
    <comment ref="B1174" authorId="9" shapeId="0" xr:uid="{00000000-0006-0000-0000-000057020000}">
      <text>
        <r>
          <rPr>
            <b/>
            <sz val="9"/>
            <color indexed="81"/>
            <rFont val="Tahoma"/>
            <family val="2"/>
            <charset val="186"/>
          </rPr>
          <t>Krista Kibur:</t>
        </r>
        <r>
          <rPr>
            <sz val="9"/>
            <color indexed="81"/>
            <rFont val="Tahoma"/>
            <family val="2"/>
            <charset val="186"/>
          </rPr>
          <t xml:space="preserve">
04.04.2014</t>
        </r>
      </text>
    </comment>
    <comment ref="B1175" authorId="6" shapeId="0" xr:uid="{00000000-0006-0000-0000-000058020000}">
      <text>
        <r>
          <rPr>
            <b/>
            <sz val="9"/>
            <color indexed="81"/>
            <rFont val="Tahoma"/>
            <family val="2"/>
            <charset val="186"/>
          </rPr>
          <t>Anne A.:</t>
        </r>
        <r>
          <rPr>
            <sz val="9"/>
            <color indexed="81"/>
            <rFont val="Tahoma"/>
            <family val="2"/>
            <charset val="186"/>
          </rPr>
          <t xml:space="preserve">
tehtud 03.07.2014
</t>
        </r>
      </text>
    </comment>
    <comment ref="B1176" authorId="6" shapeId="0" xr:uid="{00000000-0006-0000-0000-000059020000}">
      <text>
        <r>
          <rPr>
            <b/>
            <sz val="9"/>
            <color indexed="81"/>
            <rFont val="Tahoma"/>
            <family val="2"/>
            <charset val="186"/>
          </rPr>
          <t>Anne A.:</t>
        </r>
        <r>
          <rPr>
            <sz val="9"/>
            <color indexed="81"/>
            <rFont val="Tahoma"/>
            <family val="2"/>
            <charset val="186"/>
          </rPr>
          <t xml:space="preserve">
tehtud 03.07.2014
</t>
        </r>
      </text>
    </comment>
    <comment ref="B1177" authorId="6" shapeId="0" xr:uid="{00000000-0006-0000-0000-00005A020000}">
      <text>
        <r>
          <rPr>
            <b/>
            <sz val="9"/>
            <color indexed="81"/>
            <rFont val="Tahoma"/>
            <family val="2"/>
            <charset val="186"/>
          </rPr>
          <t>Anne A.:</t>
        </r>
        <r>
          <rPr>
            <sz val="9"/>
            <color indexed="81"/>
            <rFont val="Tahoma"/>
            <family val="2"/>
            <charset val="186"/>
          </rPr>
          <t xml:space="preserve">
tehtud 03.07.2014
</t>
        </r>
      </text>
    </comment>
    <comment ref="B1178" authorId="6" shapeId="0" xr:uid="{00000000-0006-0000-0000-00005B020000}">
      <text>
        <r>
          <rPr>
            <b/>
            <sz val="9"/>
            <color indexed="81"/>
            <rFont val="Tahoma"/>
            <family val="2"/>
            <charset val="186"/>
          </rPr>
          <t>Anne A.:</t>
        </r>
        <r>
          <rPr>
            <sz val="9"/>
            <color indexed="81"/>
            <rFont val="Tahoma"/>
            <family val="2"/>
            <charset val="186"/>
          </rPr>
          <t xml:space="preserve">
tehtud 03.07.2014
</t>
        </r>
      </text>
    </comment>
    <comment ref="B1179" authorId="6" shapeId="0" xr:uid="{00000000-0006-0000-0000-00005C020000}">
      <text>
        <r>
          <rPr>
            <b/>
            <sz val="9"/>
            <color indexed="81"/>
            <rFont val="Tahoma"/>
            <family val="2"/>
            <charset val="186"/>
          </rPr>
          <t>Anne A.:</t>
        </r>
        <r>
          <rPr>
            <sz val="9"/>
            <color indexed="81"/>
            <rFont val="Tahoma"/>
            <family val="2"/>
            <charset val="186"/>
          </rPr>
          <t xml:space="preserve">
tehtud 03.07.2014
</t>
        </r>
      </text>
    </comment>
    <comment ref="B1181" authorId="18" shapeId="0" xr:uid="{00000000-0006-0000-0000-00005D020000}">
      <text>
        <r>
          <rPr>
            <b/>
            <sz val="9"/>
            <color indexed="81"/>
            <rFont val="Tahoma"/>
            <family val="2"/>
            <charset val="186"/>
          </rPr>
          <t>Kristi Urmann:</t>
        </r>
        <r>
          <rPr>
            <sz val="9"/>
            <color indexed="81"/>
            <rFont val="Tahoma"/>
            <family val="2"/>
            <charset val="186"/>
          </rPr>
          <t xml:space="preserve">
Tehtud 02.06.2015</t>
        </r>
      </text>
    </comment>
    <comment ref="B1182" authorId="18" shapeId="0" xr:uid="{00000000-0006-0000-0000-00005E020000}">
      <text>
        <r>
          <rPr>
            <b/>
            <sz val="9"/>
            <color indexed="81"/>
            <rFont val="Tahoma"/>
            <family val="2"/>
            <charset val="186"/>
          </rPr>
          <t>Kristi Urmann:</t>
        </r>
        <r>
          <rPr>
            <sz val="9"/>
            <color indexed="81"/>
            <rFont val="Tahoma"/>
            <family val="2"/>
            <charset val="186"/>
          </rPr>
          <t xml:space="preserve">
Tehtud 08.06.2015</t>
        </r>
      </text>
    </comment>
    <comment ref="B1183" authorId="18" shapeId="0" xr:uid="{00000000-0006-0000-0000-00005F020000}">
      <text>
        <r>
          <rPr>
            <b/>
            <sz val="9"/>
            <color indexed="81"/>
            <rFont val="Tahoma"/>
            <family val="2"/>
            <charset val="186"/>
          </rPr>
          <t>Kristi Urmann:</t>
        </r>
        <r>
          <rPr>
            <sz val="9"/>
            <color indexed="81"/>
            <rFont val="Tahoma"/>
            <family val="2"/>
            <charset val="186"/>
          </rPr>
          <t xml:space="preserve">
Tehtud 16.06.2015</t>
        </r>
      </text>
    </comment>
    <comment ref="B1184" authorId="18" shapeId="0" xr:uid="{00000000-0006-0000-0000-000060020000}">
      <text>
        <r>
          <rPr>
            <b/>
            <sz val="9"/>
            <color indexed="81"/>
            <rFont val="Tahoma"/>
            <family val="2"/>
            <charset val="186"/>
          </rPr>
          <t>Kristi Urmann:</t>
        </r>
        <r>
          <rPr>
            <sz val="9"/>
            <color indexed="81"/>
            <rFont val="Tahoma"/>
            <family val="2"/>
            <charset val="186"/>
          </rPr>
          <t xml:space="preserve">
Tehtud 03.07.2015</t>
        </r>
      </text>
    </comment>
    <comment ref="B1185" authorId="9" shapeId="0" xr:uid="{00000000-0006-0000-0000-000061020000}">
      <text>
        <r>
          <rPr>
            <b/>
            <sz val="9"/>
            <color indexed="81"/>
            <rFont val="Tahoma"/>
            <family val="2"/>
            <charset val="186"/>
          </rPr>
          <t>Krista Kibur:</t>
        </r>
        <r>
          <rPr>
            <sz val="9"/>
            <color indexed="81"/>
            <rFont val="Tahoma"/>
            <family val="2"/>
            <charset val="186"/>
          </rPr>
          <t xml:space="preserve">
15.03.2016</t>
        </r>
      </text>
    </comment>
    <comment ref="B1186" authorId="20" shapeId="0" xr:uid="{00000000-0006-0000-0000-000062020000}">
      <text>
        <r>
          <rPr>
            <b/>
            <sz val="8"/>
            <color indexed="81"/>
            <rFont val="Tahoma"/>
            <family val="2"/>
            <charset val="186"/>
          </rPr>
          <t>keres:</t>
        </r>
        <r>
          <rPr>
            <sz val="8"/>
            <color indexed="81"/>
            <rFont val="Tahoma"/>
            <family val="2"/>
            <charset val="186"/>
          </rPr>
          <t xml:space="preserve">
tehtud 05.03.2007</t>
        </r>
      </text>
    </comment>
    <comment ref="B1187" authorId="20" shapeId="0" xr:uid="{00000000-0006-0000-0000-000063020000}">
      <text>
        <r>
          <rPr>
            <b/>
            <sz val="8"/>
            <color indexed="81"/>
            <rFont val="Tahoma"/>
            <family val="2"/>
            <charset val="186"/>
          </rPr>
          <t>keres:</t>
        </r>
        <r>
          <rPr>
            <sz val="8"/>
            <color indexed="81"/>
            <rFont val="Tahoma"/>
            <family val="2"/>
            <charset val="186"/>
          </rPr>
          <t xml:space="preserve">
tehtud 14.03.2007</t>
        </r>
      </text>
    </comment>
    <comment ref="B1188" authorId="20" shapeId="0" xr:uid="{00000000-0006-0000-0000-000064020000}">
      <text>
        <r>
          <rPr>
            <b/>
            <sz val="8"/>
            <color indexed="81"/>
            <rFont val="Tahoma"/>
            <family val="2"/>
            <charset val="186"/>
          </rPr>
          <t>keres:</t>
        </r>
        <r>
          <rPr>
            <sz val="8"/>
            <color indexed="81"/>
            <rFont val="Tahoma"/>
            <family val="2"/>
            <charset val="186"/>
          </rPr>
          <t xml:space="preserve">
tehtud 14.03.2007</t>
        </r>
      </text>
    </comment>
    <comment ref="B1189" authorId="14" shapeId="0" xr:uid="{00000000-0006-0000-0000-000065020000}">
      <text>
        <r>
          <rPr>
            <b/>
            <sz val="8"/>
            <color indexed="81"/>
            <rFont val="Tahoma"/>
            <family val="2"/>
            <charset val="186"/>
          </rPr>
          <t>roosioja:</t>
        </r>
        <r>
          <rPr>
            <sz val="8"/>
            <color indexed="81"/>
            <rFont val="Tahoma"/>
            <family val="2"/>
            <charset val="186"/>
          </rPr>
          <t xml:space="preserve">
tehtud 20.02</t>
        </r>
      </text>
    </comment>
    <comment ref="B1191" authorId="21" shapeId="0" xr:uid="{00000000-0006-0000-0000-000066020000}">
      <text>
        <r>
          <rPr>
            <b/>
            <sz val="8"/>
            <color indexed="81"/>
            <rFont val="Tahoma"/>
            <family val="2"/>
            <charset val="186"/>
          </rPr>
          <t>keres:</t>
        </r>
        <r>
          <rPr>
            <sz val="8"/>
            <color indexed="81"/>
            <rFont val="Tahoma"/>
            <family val="2"/>
            <charset val="186"/>
          </rPr>
          <t xml:space="preserve">
tehtud 28.02.2007</t>
        </r>
      </text>
    </comment>
    <comment ref="C1204" authorId="1" shapeId="0" xr:uid="{00000000-0006-0000-0000-000067020000}">
      <text>
        <r>
          <rPr>
            <b/>
            <sz val="8"/>
            <color indexed="81"/>
            <rFont val="Tahoma"/>
            <family val="2"/>
            <charset val="186"/>
          </rPr>
          <t>valler:</t>
        </r>
        <r>
          <rPr>
            <sz val="8"/>
            <color indexed="81"/>
            <rFont val="Tahoma"/>
            <family val="2"/>
            <charset val="186"/>
          </rPr>
          <t xml:space="preserve">
tehtud 26.02.08
Toetusfondi eraldis</t>
        </r>
      </text>
    </comment>
    <comment ref="F1204" authorId="2" shapeId="0" xr:uid="{00000000-0006-0000-0000-000068020000}">
      <text>
        <r>
          <rPr>
            <b/>
            <sz val="9"/>
            <color indexed="81"/>
            <rFont val="Tahoma"/>
            <family val="2"/>
            <charset val="186"/>
          </rPr>
          <t>Anne Altermann:</t>
        </r>
        <r>
          <rPr>
            <sz val="9"/>
            <color indexed="81"/>
            <rFont val="Tahoma"/>
            <family val="2"/>
            <charset val="186"/>
          </rPr>
          <t xml:space="preserve">
2008 aasta eraldisel oli tegevusala 09800</t>
        </r>
      </text>
    </comment>
    <comment ref="C1205" authorId="2" shapeId="0" xr:uid="{00000000-0006-0000-0000-000069020000}">
      <text>
        <r>
          <rPr>
            <b/>
            <sz val="9"/>
            <color indexed="81"/>
            <rFont val="Tahoma"/>
            <family val="2"/>
            <charset val="186"/>
          </rPr>
          <t>Anne Altermann:</t>
        </r>
        <r>
          <rPr>
            <sz val="9"/>
            <color indexed="81"/>
            <rFont val="Tahoma"/>
            <family val="2"/>
            <charset val="186"/>
          </rPr>
          <t xml:space="preserve">
tehtud 13.09.2017
Toetusfondi eraldis</t>
        </r>
      </text>
    </comment>
    <comment ref="C1206" authorId="2" shapeId="0" xr:uid="{8E96C45F-0E9B-400D-8C86-5838F00A28C0}">
      <text>
        <r>
          <rPr>
            <b/>
            <sz val="9"/>
            <color indexed="81"/>
            <rFont val="Tahoma"/>
            <family val="2"/>
            <charset val="186"/>
          </rPr>
          <t>Anne Altermann:</t>
        </r>
        <r>
          <rPr>
            <sz val="9"/>
            <color indexed="81"/>
            <rFont val="Tahoma"/>
            <family val="2"/>
            <charset val="186"/>
          </rPr>
          <t xml:space="preserve">
tehtud 03.12.2021
Toetusfondi eraldis al. 2022</t>
        </r>
      </text>
    </comment>
    <comment ref="C1209" authorId="20" shapeId="0" xr:uid="{00000000-0006-0000-0000-00006A020000}">
      <text>
        <r>
          <rPr>
            <b/>
            <sz val="8"/>
            <color indexed="81"/>
            <rFont val="Tahoma"/>
            <family val="2"/>
            <charset val="186"/>
          </rPr>
          <t>keres:</t>
        </r>
        <r>
          <rPr>
            <sz val="8"/>
            <color indexed="81"/>
            <rFont val="Tahoma"/>
            <family val="2"/>
            <charset val="186"/>
          </rPr>
          <t xml:space="preserve">
tehtud 12.04.2007</t>
        </r>
      </text>
    </comment>
    <comment ref="E1209" authorId="0" shapeId="0" xr:uid="{00000000-0006-0000-0000-00006B02000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210" authorId="0" shapeId="0" xr:uid="{00000000-0006-0000-0000-00006C020000}">
      <text>
        <r>
          <rPr>
            <b/>
            <sz val="9"/>
            <color indexed="81"/>
            <rFont val="Tahoma"/>
            <family val="2"/>
            <charset val="186"/>
          </rPr>
          <t>viinapuu:</t>
        </r>
        <r>
          <rPr>
            <sz val="9"/>
            <color indexed="81"/>
            <rFont val="Tahoma"/>
            <family val="2"/>
            <charset val="186"/>
          </rPr>
          <t xml:space="preserve">
tehtud 12.03.09
</t>
        </r>
      </text>
    </comment>
    <comment ref="C1212" authorId="11" shapeId="0" xr:uid="{00000000-0006-0000-0000-00006D020000}">
      <text>
        <r>
          <rPr>
            <b/>
            <sz val="9"/>
            <color indexed="81"/>
            <rFont val="Tahoma"/>
            <family val="2"/>
            <charset val="186"/>
          </rPr>
          <t>Anne Viinapuu:</t>
        </r>
        <r>
          <rPr>
            <sz val="9"/>
            <color indexed="81"/>
            <rFont val="Tahoma"/>
            <family val="2"/>
            <charset val="186"/>
          </rPr>
          <t xml:space="preserve">
22.01.2018
</t>
        </r>
      </text>
    </comment>
    <comment ref="C1213" authorId="11" shapeId="0" xr:uid="{00000000-0006-0000-0000-00006E020000}">
      <text>
        <r>
          <rPr>
            <b/>
            <sz val="9"/>
            <color indexed="81"/>
            <rFont val="Tahoma"/>
            <family val="2"/>
            <charset val="186"/>
          </rPr>
          <t>Anne Viinapuu:</t>
        </r>
        <r>
          <rPr>
            <sz val="9"/>
            <color indexed="81"/>
            <rFont val="Tahoma"/>
            <family val="2"/>
            <charset val="186"/>
          </rPr>
          <t xml:space="preserve">
22.01.2018</t>
        </r>
      </text>
    </comment>
    <comment ref="C1217" authorId="1" shapeId="0" xr:uid="{00000000-0006-0000-0000-00006F020000}">
      <text>
        <r>
          <rPr>
            <b/>
            <sz val="9"/>
            <color indexed="81"/>
            <rFont val="Tahoma"/>
            <family val="2"/>
            <charset val="186"/>
          </rPr>
          <t>valler:</t>
        </r>
        <r>
          <rPr>
            <sz val="9"/>
            <color indexed="81"/>
            <rFont val="Tahoma"/>
            <family val="2"/>
            <charset val="186"/>
          </rPr>
          <t xml:space="preserve">
12.01.2015</t>
        </r>
      </text>
    </comment>
    <comment ref="E1217" authorId="1" shapeId="0" xr:uid="{00000000-0006-0000-0000-000070020000}">
      <text>
        <r>
          <rPr>
            <b/>
            <sz val="9"/>
            <color indexed="81"/>
            <rFont val="Tahoma"/>
            <family val="2"/>
            <charset val="186"/>
          </rPr>
          <t>valler:</t>
        </r>
        <r>
          <rPr>
            <sz val="9"/>
            <color indexed="81"/>
            <rFont val="Tahoma"/>
            <family val="2"/>
            <charset val="186"/>
          </rPr>
          <t xml:space="preserve">
alates 2015.a teede raha toetusfondist</t>
        </r>
      </text>
    </comment>
    <comment ref="C1218" authorId="1" shapeId="0" xr:uid="{00000000-0006-0000-0000-000071020000}">
      <text>
        <r>
          <rPr>
            <b/>
            <sz val="9"/>
            <color indexed="81"/>
            <rFont val="Tahoma"/>
            <family val="2"/>
            <charset val="186"/>
          </rPr>
          <t>valler:</t>
        </r>
        <r>
          <rPr>
            <sz val="9"/>
            <color indexed="81"/>
            <rFont val="Tahoma"/>
            <family val="2"/>
            <charset val="186"/>
          </rPr>
          <t xml:space="preserve">
12.01.2015</t>
        </r>
      </text>
    </comment>
    <comment ref="E1220" authorId="2" shapeId="0" xr:uid="{9097BEDD-C9B7-4F79-A9E1-FF4A8FB0C54C}">
      <text>
        <r>
          <rPr>
            <b/>
            <sz val="9"/>
            <color indexed="81"/>
            <rFont val="Tahoma"/>
            <family val="2"/>
            <charset val="186"/>
          </rPr>
          <t>Anne Altermann:</t>
        </r>
        <r>
          <rPr>
            <sz val="9"/>
            <color indexed="81"/>
            <rFont val="Tahoma"/>
            <family val="2"/>
            <charset val="186"/>
          </rPr>
          <t xml:space="preserve">
alates 2023</t>
        </r>
      </text>
    </comment>
    <comment ref="C1222" authorId="1" shapeId="0" xr:uid="{00000000-0006-0000-0000-000072020000}">
      <text>
        <r>
          <rPr>
            <b/>
            <sz val="8"/>
            <color indexed="81"/>
            <rFont val="Tahoma"/>
            <family val="2"/>
            <charset val="186"/>
          </rPr>
          <t>valler:</t>
        </r>
        <r>
          <rPr>
            <sz val="8"/>
            <color indexed="81"/>
            <rFont val="Tahoma"/>
            <family val="2"/>
            <charset val="186"/>
          </rPr>
          <t xml:space="preserve">
tehtud 02.07.07</t>
        </r>
      </text>
    </comment>
    <comment ref="B1223" authorId="3" shapeId="0" xr:uid="{00000000-0006-0000-0000-000073020000}">
      <text>
        <r>
          <rPr>
            <b/>
            <sz val="8"/>
            <color indexed="81"/>
            <rFont val="Tahoma"/>
            <family val="2"/>
            <charset val="186"/>
          </rPr>
          <t>ruusmann:</t>
        </r>
        <r>
          <rPr>
            <sz val="8"/>
            <color indexed="81"/>
            <rFont val="Tahoma"/>
            <family val="2"/>
            <charset val="186"/>
          </rPr>
          <t xml:space="preserve">
tehtud 01.04.2009</t>
        </r>
      </text>
    </comment>
    <comment ref="D1226" authorId="2" shapeId="0" xr:uid="{00000000-0006-0000-0000-00007402000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230" authorId="2" shapeId="0" xr:uid="{00000000-0006-0000-0000-00007502000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231" authorId="2" shapeId="0" xr:uid="{00000000-0006-0000-0000-00007602000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E1235" authorId="2" shapeId="0" xr:uid="{00000000-0006-0000-0000-000077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B1240" authorId="13" shapeId="0" xr:uid="{00000000-0006-0000-0000-000078020000}">
      <text>
        <r>
          <rPr>
            <b/>
            <sz val="9"/>
            <color indexed="81"/>
            <rFont val="Tahoma"/>
            <family val="2"/>
            <charset val="186"/>
          </rPr>
          <t>Monika Pertel:</t>
        </r>
        <r>
          <rPr>
            <sz val="9"/>
            <color indexed="81"/>
            <rFont val="Tahoma"/>
            <family val="2"/>
            <charset val="186"/>
          </rPr>
          <t xml:space="preserve">
18.06.21
</t>
        </r>
      </text>
    </comment>
    <comment ref="C1247" authorId="1" shapeId="0" xr:uid="{00000000-0006-0000-0000-000079020000}">
      <text>
        <r>
          <rPr>
            <b/>
            <sz val="8"/>
            <color indexed="81"/>
            <rFont val="Tahoma"/>
            <family val="2"/>
            <charset val="186"/>
          </rPr>
          <t>valler:</t>
        </r>
        <r>
          <rPr>
            <sz val="8"/>
            <color indexed="81"/>
            <rFont val="Tahoma"/>
            <family val="2"/>
            <charset val="186"/>
          </rPr>
          <t xml:space="preserve">
tehtud 19.10.01</t>
        </r>
      </text>
    </comment>
    <comment ref="E1247" authorId="1" shapeId="0" xr:uid="{00000000-0006-0000-0000-00007A020000}">
      <text>
        <r>
          <rPr>
            <b/>
            <sz val="8"/>
            <color indexed="81"/>
            <rFont val="Tahoma"/>
            <family val="2"/>
            <charset val="186"/>
          </rPr>
          <t>valler:</t>
        </r>
        <r>
          <rPr>
            <sz val="8"/>
            <color indexed="81"/>
            <rFont val="Tahoma"/>
            <family val="2"/>
            <charset val="186"/>
          </rPr>
          <t xml:space="preserve">
projekti "Feria" läbiviimiseks</t>
        </r>
      </text>
    </comment>
    <comment ref="C1251" authorId="5" shapeId="0" xr:uid="{00000000-0006-0000-0000-00007B020000}">
      <text>
        <r>
          <rPr>
            <b/>
            <sz val="9"/>
            <color indexed="81"/>
            <rFont val="Tahoma"/>
            <family val="2"/>
            <charset val="186"/>
          </rPr>
          <t>Anne A:</t>
        </r>
        <r>
          <rPr>
            <sz val="9"/>
            <color indexed="81"/>
            <rFont val="Tahoma"/>
            <family val="2"/>
            <charset val="186"/>
          </rPr>
          <t xml:space="preserve">
Tehtud 03.11.10.a.</t>
        </r>
      </text>
    </comment>
    <comment ref="C1252" authorId="5" shapeId="0" xr:uid="{00000000-0006-0000-0000-00007C020000}">
      <text>
        <r>
          <rPr>
            <b/>
            <sz val="9"/>
            <color indexed="81"/>
            <rFont val="Tahoma"/>
            <family val="2"/>
            <charset val="186"/>
          </rPr>
          <t>altermann1:</t>
        </r>
        <r>
          <rPr>
            <sz val="9"/>
            <color indexed="81"/>
            <rFont val="Tahoma"/>
            <family val="2"/>
            <charset val="186"/>
          </rPr>
          <t xml:space="preserve">
tehtud 22.03.11</t>
        </r>
      </text>
    </comment>
    <comment ref="C1253" authorId="2" shapeId="0" xr:uid="{00000000-0006-0000-0000-00007D020000}">
      <text>
        <r>
          <rPr>
            <b/>
            <sz val="9"/>
            <color indexed="81"/>
            <rFont val="Tahoma"/>
            <family val="2"/>
            <charset val="186"/>
          </rPr>
          <t>Anne Altermann:</t>
        </r>
        <r>
          <rPr>
            <sz val="9"/>
            <color indexed="81"/>
            <rFont val="Tahoma"/>
            <family val="2"/>
            <charset val="186"/>
          </rPr>
          <t xml:space="preserve">
tehtud 09.04.2020</t>
        </r>
      </text>
    </comment>
    <comment ref="E1253" authorId="2" shapeId="0" xr:uid="{00000000-0006-0000-0000-00007E02000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265" authorId="0" shapeId="0" xr:uid="{00000000-0006-0000-0000-00007F020000}">
      <text>
        <r>
          <rPr>
            <b/>
            <sz val="8"/>
            <color indexed="81"/>
            <rFont val="Tahoma"/>
            <family val="2"/>
            <charset val="186"/>
          </rPr>
          <t>viinapuu:</t>
        </r>
        <r>
          <rPr>
            <sz val="8"/>
            <color indexed="81"/>
            <rFont val="Tahoma"/>
            <family val="2"/>
            <charset val="186"/>
          </rPr>
          <t xml:space="preserve">
tehtud 22.05.08</t>
        </r>
      </text>
    </comment>
    <comment ref="D1271" authorId="2" shapeId="0" xr:uid="{00000000-0006-0000-0000-000080020000}">
      <text>
        <r>
          <rPr>
            <sz val="9"/>
            <color indexed="81"/>
            <rFont val="Tahoma"/>
            <family val="2"/>
            <charset val="186"/>
          </rPr>
          <t>Elektrienergia müümine võrku (päikesepaneelid)</t>
        </r>
      </text>
    </comment>
    <comment ref="B1275" authorId="1" shapeId="0" xr:uid="{00000000-0006-0000-0000-000081020000}">
      <text>
        <r>
          <rPr>
            <b/>
            <sz val="8"/>
            <color indexed="81"/>
            <rFont val="Tahoma"/>
            <family val="2"/>
            <charset val="186"/>
          </rPr>
          <t>valler:</t>
        </r>
        <r>
          <rPr>
            <sz val="8"/>
            <color indexed="81"/>
            <rFont val="Tahoma"/>
            <family val="2"/>
            <charset val="186"/>
          </rPr>
          <t xml:space="preserve">
tehtud 07.02.07</t>
        </r>
      </text>
    </comment>
    <comment ref="B1276" authorId="1" shapeId="0" xr:uid="{00000000-0006-0000-0000-000082020000}">
      <text>
        <r>
          <rPr>
            <b/>
            <sz val="8"/>
            <color indexed="81"/>
            <rFont val="Tahoma"/>
            <family val="2"/>
            <charset val="186"/>
          </rPr>
          <t>valler:</t>
        </r>
        <r>
          <rPr>
            <sz val="8"/>
            <color indexed="81"/>
            <rFont val="Tahoma"/>
            <family val="2"/>
            <charset val="186"/>
          </rPr>
          <t xml:space="preserve">
tehtud 05.03.07</t>
        </r>
      </text>
    </comment>
    <comment ref="B1277" authorId="1" shapeId="0" xr:uid="{00000000-0006-0000-0000-000083020000}">
      <text>
        <r>
          <rPr>
            <b/>
            <sz val="8"/>
            <color indexed="81"/>
            <rFont val="Tahoma"/>
            <family val="2"/>
            <charset val="186"/>
          </rPr>
          <t>valler:</t>
        </r>
        <r>
          <rPr>
            <sz val="8"/>
            <color indexed="81"/>
            <rFont val="Tahoma"/>
            <family val="2"/>
            <charset val="186"/>
          </rPr>
          <t xml:space="preserve">
tehtud 17.04.07
</t>
        </r>
      </text>
    </comment>
    <comment ref="B1278" authorId="1" shapeId="0" xr:uid="{00000000-0006-0000-0000-000084020000}">
      <text>
        <r>
          <rPr>
            <b/>
            <sz val="8"/>
            <color indexed="81"/>
            <rFont val="Tahoma"/>
            <family val="2"/>
            <charset val="186"/>
          </rPr>
          <t>valler:</t>
        </r>
        <r>
          <rPr>
            <sz val="8"/>
            <color indexed="81"/>
            <rFont val="Tahoma"/>
            <family val="2"/>
            <charset val="186"/>
          </rPr>
          <t xml:space="preserve">
tehtud 21.06.07</t>
        </r>
      </text>
    </comment>
    <comment ref="B1279" authorId="1" shapeId="0" xr:uid="{00000000-0006-0000-0000-000085020000}">
      <text>
        <r>
          <rPr>
            <b/>
            <sz val="8"/>
            <color indexed="81"/>
            <rFont val="Tahoma"/>
            <family val="2"/>
            <charset val="186"/>
          </rPr>
          <t>valler:</t>
        </r>
        <r>
          <rPr>
            <sz val="8"/>
            <color indexed="81"/>
            <rFont val="Tahoma"/>
            <family val="2"/>
            <charset val="186"/>
          </rPr>
          <t xml:space="preserve">
tehtud 12.07.07</t>
        </r>
      </text>
    </comment>
    <comment ref="B1280" authorId="1" shapeId="0" xr:uid="{00000000-0006-0000-0000-000086020000}">
      <text>
        <r>
          <rPr>
            <b/>
            <sz val="8"/>
            <color indexed="81"/>
            <rFont val="Tahoma"/>
            <family val="2"/>
            <charset val="186"/>
          </rPr>
          <t>valler:</t>
        </r>
        <r>
          <rPr>
            <sz val="8"/>
            <color indexed="81"/>
            <rFont val="Tahoma"/>
            <family val="2"/>
            <charset val="186"/>
          </rPr>
          <t xml:space="preserve">
tehtud 13.07.07</t>
        </r>
      </text>
    </comment>
    <comment ref="B1281" authorId="1" shapeId="0" xr:uid="{00000000-0006-0000-0000-000087020000}">
      <text>
        <r>
          <rPr>
            <b/>
            <sz val="8"/>
            <color indexed="81"/>
            <rFont val="Tahoma"/>
            <family val="2"/>
            <charset val="186"/>
          </rPr>
          <t>valler:</t>
        </r>
        <r>
          <rPr>
            <sz val="8"/>
            <color indexed="81"/>
            <rFont val="Tahoma"/>
            <family val="2"/>
            <charset val="186"/>
          </rPr>
          <t xml:space="preserve">
</t>
        </r>
      </text>
    </comment>
    <comment ref="B1282" authorId="15" shapeId="0" xr:uid="{00000000-0006-0000-0000-000088020000}">
      <text>
        <r>
          <rPr>
            <b/>
            <sz val="8"/>
            <color indexed="81"/>
            <rFont val="Tahoma"/>
            <family val="2"/>
            <charset val="186"/>
          </rPr>
          <t>englas:</t>
        </r>
        <r>
          <rPr>
            <sz val="8"/>
            <color indexed="81"/>
            <rFont val="Tahoma"/>
            <family val="2"/>
            <charset val="186"/>
          </rPr>
          <t xml:space="preserve">
tehtud 16.10.07</t>
        </r>
      </text>
    </comment>
    <comment ref="B1283" authorId="15" shapeId="0" xr:uid="{00000000-0006-0000-0000-000089020000}">
      <text>
        <r>
          <rPr>
            <b/>
            <sz val="8"/>
            <color indexed="81"/>
            <rFont val="Tahoma"/>
            <family val="2"/>
            <charset val="186"/>
          </rPr>
          <t>englas:</t>
        </r>
        <r>
          <rPr>
            <sz val="8"/>
            <color indexed="81"/>
            <rFont val="Tahoma"/>
            <family val="2"/>
            <charset val="186"/>
          </rPr>
          <t xml:space="preserve">
tehtud 25.10.07</t>
        </r>
      </text>
    </comment>
    <comment ref="B1284" authorId="15" shapeId="0" xr:uid="{00000000-0006-0000-0000-00008A020000}">
      <text>
        <r>
          <rPr>
            <b/>
            <sz val="8"/>
            <color indexed="81"/>
            <rFont val="Tahoma"/>
            <family val="2"/>
            <charset val="186"/>
          </rPr>
          <t>englas:</t>
        </r>
        <r>
          <rPr>
            <sz val="8"/>
            <color indexed="81"/>
            <rFont val="Tahoma"/>
            <family val="2"/>
            <charset val="186"/>
          </rPr>
          <t xml:space="preserve">
tehtud 12.11.07</t>
        </r>
      </text>
    </comment>
    <comment ref="B1285" authorId="1" shapeId="0" xr:uid="{00000000-0006-0000-0000-00008B020000}">
      <text>
        <r>
          <rPr>
            <b/>
            <sz val="8"/>
            <color indexed="81"/>
            <rFont val="Tahoma"/>
            <family val="2"/>
            <charset val="186"/>
          </rPr>
          <t>valler:</t>
        </r>
        <r>
          <rPr>
            <sz val="8"/>
            <color indexed="81"/>
            <rFont val="Tahoma"/>
            <family val="2"/>
            <charset val="186"/>
          </rPr>
          <t xml:space="preserve">
tehtud 20.12.2007</t>
        </r>
      </text>
    </comment>
    <comment ref="B1286" authorId="1" shapeId="0" xr:uid="{00000000-0006-0000-0000-00008C020000}">
      <text>
        <r>
          <rPr>
            <b/>
            <sz val="8"/>
            <color indexed="81"/>
            <rFont val="Tahoma"/>
            <family val="2"/>
            <charset val="186"/>
          </rPr>
          <t>valler:</t>
        </r>
        <r>
          <rPr>
            <sz val="8"/>
            <color indexed="81"/>
            <rFont val="Tahoma"/>
            <family val="2"/>
            <charset val="186"/>
          </rPr>
          <t xml:space="preserve">
tehtud 17.04.08</t>
        </r>
      </text>
    </comment>
    <comment ref="B1287" authorId="1" shapeId="0" xr:uid="{00000000-0006-0000-0000-00008D020000}">
      <text>
        <r>
          <rPr>
            <b/>
            <sz val="8"/>
            <color indexed="81"/>
            <rFont val="Tahoma"/>
            <family val="2"/>
            <charset val="186"/>
          </rPr>
          <t>valler:</t>
        </r>
        <r>
          <rPr>
            <sz val="8"/>
            <color indexed="81"/>
            <rFont val="Tahoma"/>
            <family val="2"/>
            <charset val="186"/>
          </rPr>
          <t xml:space="preserve">
tehtud 02.05.08</t>
        </r>
      </text>
    </comment>
    <comment ref="B1288" authorId="1" shapeId="0" xr:uid="{00000000-0006-0000-0000-00008E020000}">
      <text>
        <r>
          <rPr>
            <b/>
            <sz val="8"/>
            <color indexed="81"/>
            <rFont val="Tahoma"/>
            <family val="2"/>
            <charset val="186"/>
          </rPr>
          <t>valler:</t>
        </r>
        <r>
          <rPr>
            <sz val="8"/>
            <color indexed="81"/>
            <rFont val="Tahoma"/>
            <family val="2"/>
            <charset val="186"/>
          </rPr>
          <t xml:space="preserve">
tehtud 19.06.08</t>
        </r>
      </text>
    </comment>
    <comment ref="B1289" authorId="3" shapeId="0" xr:uid="{00000000-0006-0000-0000-00008F020000}">
      <text>
        <r>
          <rPr>
            <b/>
            <sz val="8"/>
            <color indexed="81"/>
            <rFont val="Tahoma"/>
            <family val="2"/>
            <charset val="186"/>
          </rPr>
          <t>ruusmann:</t>
        </r>
        <r>
          <rPr>
            <sz val="8"/>
            <color indexed="81"/>
            <rFont val="Tahoma"/>
            <family val="2"/>
            <charset val="186"/>
          </rPr>
          <t xml:space="preserve">
tehtud 05.08.2008</t>
        </r>
      </text>
    </comment>
    <comment ref="B1290" authorId="3" shapeId="0" xr:uid="{00000000-0006-0000-0000-000090020000}">
      <text>
        <r>
          <rPr>
            <b/>
            <sz val="8"/>
            <color indexed="81"/>
            <rFont val="Tahoma"/>
            <family val="2"/>
            <charset val="186"/>
          </rPr>
          <t>ruusmann:</t>
        </r>
        <r>
          <rPr>
            <sz val="8"/>
            <color indexed="81"/>
            <rFont val="Tahoma"/>
            <family val="2"/>
            <charset val="186"/>
          </rPr>
          <t xml:space="preserve">
tehtud 05.09.2008</t>
        </r>
      </text>
    </comment>
    <comment ref="E1290" authorId="3" shapeId="0" xr:uid="{00000000-0006-0000-0000-000091020000}">
      <text>
        <r>
          <rPr>
            <b/>
            <sz val="8"/>
            <color indexed="81"/>
            <rFont val="Tahoma"/>
            <family val="2"/>
            <charset val="186"/>
          </rPr>
          <t>ruusmann:</t>
        </r>
        <r>
          <rPr>
            <sz val="8"/>
            <color indexed="81"/>
            <rFont val="Tahoma"/>
            <family val="2"/>
            <charset val="186"/>
          </rPr>
          <t xml:space="preserve">
Tallinna Linnateatrile</t>
        </r>
      </text>
    </comment>
    <comment ref="B1291" authorId="3" shapeId="0" xr:uid="{00000000-0006-0000-0000-000092020000}">
      <text>
        <r>
          <rPr>
            <b/>
            <sz val="8"/>
            <color indexed="81"/>
            <rFont val="Tahoma"/>
            <family val="2"/>
            <charset val="186"/>
          </rPr>
          <t>ruusmann:</t>
        </r>
        <r>
          <rPr>
            <sz val="8"/>
            <color indexed="81"/>
            <rFont val="Tahoma"/>
            <family val="2"/>
            <charset val="186"/>
          </rPr>
          <t xml:space="preserve">
15.09.2008</t>
        </r>
      </text>
    </comment>
    <comment ref="E1291" authorId="3" shapeId="0" xr:uid="{00000000-0006-0000-0000-000093020000}">
      <text>
        <r>
          <rPr>
            <b/>
            <sz val="8"/>
            <color indexed="81"/>
            <rFont val="Tahoma"/>
            <family val="2"/>
            <charset val="186"/>
          </rPr>
          <t>ruusmann:</t>
        </r>
        <r>
          <rPr>
            <sz val="8"/>
            <color indexed="81"/>
            <rFont val="Tahoma"/>
            <family val="2"/>
            <charset val="186"/>
          </rPr>
          <t xml:space="preserve">
Tallinna Filharmooniale</t>
        </r>
      </text>
    </comment>
    <comment ref="B1292" authorId="3" shapeId="0" xr:uid="{00000000-0006-0000-0000-000094020000}">
      <text>
        <r>
          <rPr>
            <b/>
            <sz val="8"/>
            <color indexed="81"/>
            <rFont val="Tahoma"/>
            <family val="2"/>
            <charset val="186"/>
          </rPr>
          <t>ruusmann:
tehtud 24.09.2008</t>
        </r>
      </text>
    </comment>
    <comment ref="B1293" authorId="5" shapeId="0" xr:uid="{00000000-0006-0000-0000-000095020000}">
      <text>
        <r>
          <rPr>
            <b/>
            <sz val="8"/>
            <color indexed="81"/>
            <rFont val="Tahoma"/>
            <family val="2"/>
            <charset val="186"/>
          </rPr>
          <t>altermann1:</t>
        </r>
        <r>
          <rPr>
            <sz val="8"/>
            <color indexed="81"/>
            <rFont val="Tahoma"/>
            <family val="2"/>
            <charset val="186"/>
          </rPr>
          <t xml:space="preserve">
11.03.2009</t>
        </r>
      </text>
    </comment>
    <comment ref="B1294" authorId="1" shapeId="0" xr:uid="{00000000-0006-0000-0000-000096020000}">
      <text>
        <r>
          <rPr>
            <b/>
            <sz val="8"/>
            <color indexed="81"/>
            <rFont val="Tahoma"/>
            <family val="2"/>
            <charset val="186"/>
          </rPr>
          <t>valler:</t>
        </r>
        <r>
          <rPr>
            <sz val="8"/>
            <color indexed="81"/>
            <rFont val="Tahoma"/>
            <family val="2"/>
            <charset val="186"/>
          </rPr>
          <t xml:space="preserve">
26.03.09</t>
        </r>
      </text>
    </comment>
    <comment ref="B1295" authorId="1" shapeId="0" xr:uid="{00000000-0006-0000-0000-000097020000}">
      <text>
        <r>
          <rPr>
            <b/>
            <sz val="8"/>
            <color indexed="81"/>
            <rFont val="Tahoma"/>
            <family val="2"/>
            <charset val="186"/>
          </rPr>
          <t>valler:</t>
        </r>
        <r>
          <rPr>
            <sz val="8"/>
            <color indexed="81"/>
            <rFont val="Tahoma"/>
            <family val="2"/>
            <charset val="186"/>
          </rPr>
          <t xml:space="preserve">
26.03.09</t>
        </r>
      </text>
    </comment>
    <comment ref="B1296" authorId="3" shapeId="0" xr:uid="{00000000-0006-0000-0000-000098020000}">
      <text>
        <r>
          <rPr>
            <b/>
            <sz val="8"/>
            <color indexed="81"/>
            <rFont val="Tahoma"/>
            <family val="2"/>
            <charset val="186"/>
          </rPr>
          <t>ruusmann:</t>
        </r>
        <r>
          <rPr>
            <sz val="8"/>
            <color indexed="81"/>
            <rFont val="Tahoma"/>
            <family val="2"/>
            <charset val="186"/>
          </rPr>
          <t xml:space="preserve">
tehtud 10.08.2009</t>
        </r>
      </text>
    </comment>
    <comment ref="E1296" authorId="3" shapeId="0" xr:uid="{00000000-0006-0000-0000-000099020000}">
      <text>
        <r>
          <rPr>
            <b/>
            <sz val="8"/>
            <color indexed="81"/>
            <rFont val="Tahoma"/>
            <family val="2"/>
            <charset val="186"/>
          </rPr>
          <t>ruusmann:</t>
        </r>
        <r>
          <rPr>
            <sz val="8"/>
            <color indexed="81"/>
            <rFont val="Tahoma"/>
            <family val="2"/>
            <charset val="186"/>
          </rPr>
          <t xml:space="preserve">
Tallinna Filharmooniale</t>
        </r>
      </text>
    </comment>
    <comment ref="B1297" authorId="5" shapeId="0" xr:uid="{00000000-0006-0000-0000-00009A020000}">
      <text>
        <r>
          <rPr>
            <b/>
            <sz val="8"/>
            <color indexed="81"/>
            <rFont val="Tahoma"/>
            <family val="2"/>
            <charset val="186"/>
          </rPr>
          <t>Anne Altermann:</t>
        </r>
        <r>
          <rPr>
            <sz val="8"/>
            <color indexed="81"/>
            <rFont val="Tahoma"/>
            <family val="2"/>
            <charset val="186"/>
          </rPr>
          <t xml:space="preserve">
tehtud 26.10.2009</t>
        </r>
      </text>
    </comment>
    <comment ref="B1298" authorId="3" shapeId="0" xr:uid="{00000000-0006-0000-0000-00009B020000}">
      <text>
        <r>
          <rPr>
            <b/>
            <sz val="8"/>
            <color indexed="81"/>
            <rFont val="Tahoma"/>
            <family val="2"/>
            <charset val="186"/>
          </rPr>
          <t>ruusmann:</t>
        </r>
        <r>
          <rPr>
            <sz val="8"/>
            <color indexed="81"/>
            <rFont val="Tahoma"/>
            <family val="2"/>
            <charset val="186"/>
          </rPr>
          <t xml:space="preserve">
tehtud 03.12.2009</t>
        </r>
      </text>
    </comment>
    <comment ref="B1299" authorId="3" shapeId="0" xr:uid="{00000000-0006-0000-0000-00009C020000}">
      <text>
        <r>
          <rPr>
            <b/>
            <sz val="8"/>
            <color indexed="81"/>
            <rFont val="Tahoma"/>
            <family val="2"/>
            <charset val="186"/>
          </rPr>
          <t>ruusmann:</t>
        </r>
        <r>
          <rPr>
            <sz val="8"/>
            <color indexed="81"/>
            <rFont val="Tahoma"/>
            <family val="2"/>
            <charset val="186"/>
          </rPr>
          <t xml:space="preserve">
tehtud 03.12.2009</t>
        </r>
      </text>
    </comment>
    <comment ref="B1300" authorId="3" shapeId="0" xr:uid="{00000000-0006-0000-0000-00009D020000}">
      <text>
        <r>
          <rPr>
            <b/>
            <sz val="8"/>
            <color indexed="81"/>
            <rFont val="Tahoma"/>
            <family val="2"/>
            <charset val="186"/>
          </rPr>
          <t>ruusmann:</t>
        </r>
        <r>
          <rPr>
            <sz val="8"/>
            <color indexed="81"/>
            <rFont val="Tahoma"/>
            <family val="2"/>
            <charset val="186"/>
          </rPr>
          <t xml:space="preserve">
tehtud 13.01.2010</t>
        </r>
      </text>
    </comment>
    <comment ref="B1301" authorId="3" shapeId="0" xr:uid="{00000000-0006-0000-0000-00009E020000}">
      <text>
        <r>
          <rPr>
            <b/>
            <sz val="8"/>
            <color indexed="81"/>
            <rFont val="Tahoma"/>
            <family val="2"/>
            <charset val="186"/>
          </rPr>
          <t>ruusmann:</t>
        </r>
        <r>
          <rPr>
            <sz val="8"/>
            <color indexed="81"/>
            <rFont val="Tahoma"/>
            <family val="2"/>
            <charset val="186"/>
          </rPr>
          <t xml:space="preserve">
tehtud 14.01.2010</t>
        </r>
      </text>
    </comment>
    <comment ref="B1302" authorId="3" shapeId="0" xr:uid="{00000000-0006-0000-0000-00009F020000}">
      <text>
        <r>
          <rPr>
            <b/>
            <sz val="8"/>
            <color indexed="81"/>
            <rFont val="Tahoma"/>
            <family val="2"/>
            <charset val="186"/>
          </rPr>
          <t>ruusmann:</t>
        </r>
        <r>
          <rPr>
            <sz val="8"/>
            <color indexed="81"/>
            <rFont val="Tahoma"/>
            <family val="2"/>
            <charset val="186"/>
          </rPr>
          <t xml:space="preserve">
tehtud 20.01.2010</t>
        </r>
      </text>
    </comment>
    <comment ref="B1303" authorId="1" shapeId="0" xr:uid="{00000000-0006-0000-0000-0000A0020000}">
      <text>
        <r>
          <rPr>
            <b/>
            <sz val="8"/>
            <color indexed="81"/>
            <rFont val="Tahoma"/>
            <family val="2"/>
            <charset val="186"/>
          </rPr>
          <t>valler:</t>
        </r>
        <r>
          <rPr>
            <sz val="8"/>
            <color indexed="81"/>
            <rFont val="Tahoma"/>
            <family val="2"/>
            <charset val="186"/>
          </rPr>
          <t xml:space="preserve">
tehtud 09.04.10
</t>
        </r>
      </text>
    </comment>
    <comment ref="B1304" authorId="1" shapeId="0" xr:uid="{00000000-0006-0000-0000-0000A1020000}">
      <text>
        <r>
          <rPr>
            <b/>
            <sz val="8"/>
            <color indexed="81"/>
            <rFont val="Tahoma"/>
            <family val="2"/>
            <charset val="186"/>
          </rPr>
          <t>valler:</t>
        </r>
        <r>
          <rPr>
            <sz val="8"/>
            <color indexed="81"/>
            <rFont val="Tahoma"/>
            <family val="2"/>
            <charset val="186"/>
          </rPr>
          <t xml:space="preserve">
tehtud 09.04.10
</t>
        </r>
      </text>
    </comment>
    <comment ref="B1305" authorId="1" shapeId="0" xr:uid="{00000000-0006-0000-0000-0000A2020000}">
      <text>
        <r>
          <rPr>
            <b/>
            <sz val="8"/>
            <color indexed="81"/>
            <rFont val="Tahoma"/>
            <family val="2"/>
            <charset val="186"/>
          </rPr>
          <t>valler:</t>
        </r>
        <r>
          <rPr>
            <sz val="8"/>
            <color indexed="81"/>
            <rFont val="Tahoma"/>
            <family val="2"/>
            <charset val="186"/>
          </rPr>
          <t xml:space="preserve">
tehtud 13.04.10
</t>
        </r>
      </text>
    </comment>
    <comment ref="B1306" authorId="5" shapeId="0" xr:uid="{00000000-0006-0000-0000-0000A3020000}">
      <text>
        <r>
          <rPr>
            <b/>
            <sz val="9"/>
            <color indexed="81"/>
            <rFont val="Tahoma"/>
            <family val="2"/>
            <charset val="186"/>
          </rPr>
          <t>Anne A:</t>
        </r>
        <r>
          <rPr>
            <sz val="9"/>
            <color indexed="81"/>
            <rFont val="Tahoma"/>
            <family val="2"/>
            <charset val="186"/>
          </rPr>
          <t xml:space="preserve">
tehtud 27.04.10</t>
        </r>
      </text>
    </comment>
    <comment ref="B1307" authorId="5" shapeId="0" xr:uid="{00000000-0006-0000-0000-0000A4020000}">
      <text>
        <r>
          <rPr>
            <b/>
            <sz val="9"/>
            <color indexed="81"/>
            <rFont val="Tahoma"/>
            <family val="2"/>
            <charset val="186"/>
          </rPr>
          <t>Anne A:</t>
        </r>
        <r>
          <rPr>
            <sz val="9"/>
            <color indexed="81"/>
            <rFont val="Tahoma"/>
            <family val="2"/>
            <charset val="186"/>
          </rPr>
          <t xml:space="preserve">
tehtud 27.04.10</t>
        </r>
      </text>
    </comment>
    <comment ref="B1308" authorId="3" shapeId="0" xr:uid="{00000000-0006-0000-0000-0000A5020000}">
      <text>
        <r>
          <rPr>
            <b/>
            <sz val="8"/>
            <color indexed="81"/>
            <rFont val="Tahoma"/>
            <family val="2"/>
            <charset val="186"/>
          </rPr>
          <t>ruusmann:</t>
        </r>
        <r>
          <rPr>
            <sz val="8"/>
            <color indexed="81"/>
            <rFont val="Tahoma"/>
            <family val="2"/>
            <charset val="186"/>
          </rPr>
          <t xml:space="preserve">
tehtud 01.06.2010</t>
        </r>
      </text>
    </comment>
    <comment ref="B1309" authorId="3" shapeId="0" xr:uid="{00000000-0006-0000-0000-0000A6020000}">
      <text>
        <r>
          <rPr>
            <b/>
            <sz val="8"/>
            <color indexed="81"/>
            <rFont val="Tahoma"/>
            <family val="2"/>
            <charset val="186"/>
          </rPr>
          <t>ruusmann:</t>
        </r>
        <r>
          <rPr>
            <sz val="8"/>
            <color indexed="81"/>
            <rFont val="Tahoma"/>
            <family val="2"/>
            <charset val="186"/>
          </rPr>
          <t xml:space="preserve">
tehtud 09.07.2010</t>
        </r>
      </text>
    </comment>
    <comment ref="E1309" authorId="5" shapeId="0" xr:uid="{00000000-0006-0000-0000-0000A7020000}">
      <text>
        <r>
          <rPr>
            <b/>
            <sz val="9"/>
            <color indexed="81"/>
            <rFont val="Tahoma"/>
            <family val="2"/>
            <charset val="186"/>
          </rPr>
          <t>Anne A:</t>
        </r>
        <r>
          <rPr>
            <sz val="9"/>
            <color indexed="81"/>
            <rFont val="Tahoma"/>
            <family val="2"/>
            <charset val="186"/>
          </rPr>
          <t xml:space="preserve">
toetus Tallinna Filharmooniale</t>
        </r>
      </text>
    </comment>
    <comment ref="B1310" authorId="3" shapeId="0" xr:uid="{00000000-0006-0000-0000-0000A8020000}">
      <text>
        <r>
          <rPr>
            <b/>
            <sz val="8"/>
            <color indexed="81"/>
            <rFont val="Tahoma"/>
            <family val="2"/>
            <charset val="186"/>
          </rPr>
          <t>ruusmann:</t>
        </r>
        <r>
          <rPr>
            <sz val="8"/>
            <color indexed="81"/>
            <rFont val="Tahoma"/>
            <family val="2"/>
            <charset val="186"/>
          </rPr>
          <t xml:space="preserve">
tehtud 09.07.2010</t>
        </r>
      </text>
    </comment>
    <comment ref="B1311" authorId="3" shapeId="0" xr:uid="{00000000-0006-0000-0000-0000A9020000}">
      <text>
        <r>
          <rPr>
            <b/>
            <sz val="8"/>
            <color indexed="81"/>
            <rFont val="Tahoma"/>
            <family val="2"/>
            <charset val="186"/>
          </rPr>
          <t>ruusmann:</t>
        </r>
        <r>
          <rPr>
            <sz val="8"/>
            <color indexed="81"/>
            <rFont val="Tahoma"/>
            <family val="2"/>
            <charset val="186"/>
          </rPr>
          <t xml:space="preserve">
tehtud 13.07.2010</t>
        </r>
      </text>
    </comment>
    <comment ref="E1311" authorId="3" shapeId="0" xr:uid="{00000000-0006-0000-0000-0000AA020000}">
      <text>
        <r>
          <rPr>
            <b/>
            <sz val="8"/>
            <color indexed="81"/>
            <rFont val="Tahoma"/>
            <family val="2"/>
            <charset val="186"/>
          </rPr>
          <t>ruusmann:</t>
        </r>
        <r>
          <rPr>
            <sz val="8"/>
            <color indexed="81"/>
            <rFont val="Tahoma"/>
            <family val="2"/>
            <charset val="186"/>
          </rPr>
          <t xml:space="preserve">
Tln Keskraamatukogu</t>
        </r>
      </text>
    </comment>
    <comment ref="B1312" authorId="3" shapeId="0" xr:uid="{00000000-0006-0000-0000-0000AB020000}">
      <text>
        <r>
          <rPr>
            <b/>
            <sz val="8"/>
            <color indexed="81"/>
            <rFont val="Tahoma"/>
            <family val="2"/>
            <charset val="186"/>
          </rPr>
          <t>ruusmann:</t>
        </r>
        <r>
          <rPr>
            <sz val="8"/>
            <color indexed="81"/>
            <rFont val="Tahoma"/>
            <family val="2"/>
            <charset val="186"/>
          </rPr>
          <t xml:space="preserve">
tehtud 15.07.2010</t>
        </r>
      </text>
    </comment>
    <comment ref="E1312" authorId="3" shapeId="0" xr:uid="{00000000-0006-0000-0000-0000AC020000}">
      <text>
        <r>
          <rPr>
            <b/>
            <sz val="8"/>
            <color indexed="81"/>
            <rFont val="Tahoma"/>
            <family val="2"/>
            <charset val="186"/>
          </rPr>
          <t>ruusmann:</t>
        </r>
        <r>
          <rPr>
            <sz val="8"/>
            <color indexed="81"/>
            <rFont val="Tahoma"/>
            <family val="2"/>
            <charset val="186"/>
          </rPr>
          <t xml:space="preserve">
Birgitta Festivalil 2010</t>
        </r>
      </text>
    </comment>
    <comment ref="B1313" authorId="5" shapeId="0" xr:uid="{00000000-0006-0000-0000-0000AD020000}">
      <text>
        <r>
          <rPr>
            <b/>
            <sz val="9"/>
            <color indexed="81"/>
            <rFont val="Tahoma"/>
            <family val="2"/>
            <charset val="186"/>
          </rPr>
          <t>Anne A:</t>
        </r>
        <r>
          <rPr>
            <sz val="9"/>
            <color indexed="81"/>
            <rFont val="Tahoma"/>
            <family val="2"/>
            <charset val="186"/>
          </rPr>
          <t xml:space="preserve">
Tehtud 14.10.10..a</t>
        </r>
      </text>
    </comment>
    <comment ref="B1314" authorId="5" shapeId="0" xr:uid="{00000000-0006-0000-0000-0000AE020000}">
      <text>
        <r>
          <rPr>
            <b/>
            <sz val="9"/>
            <color indexed="81"/>
            <rFont val="Tahoma"/>
            <family val="2"/>
            <charset val="186"/>
          </rPr>
          <t>altermann1:</t>
        </r>
        <r>
          <rPr>
            <sz val="9"/>
            <color indexed="81"/>
            <rFont val="Tahoma"/>
            <family val="2"/>
            <charset val="186"/>
          </rPr>
          <t xml:space="preserve">
Tehtud 07.01.11 </t>
        </r>
      </text>
    </comment>
    <comment ref="B1315" authorId="5" shapeId="0" xr:uid="{00000000-0006-0000-0000-0000AF020000}">
      <text>
        <r>
          <rPr>
            <b/>
            <sz val="9"/>
            <color indexed="81"/>
            <rFont val="Tahoma"/>
            <family val="2"/>
            <charset val="186"/>
          </rPr>
          <t>Anne A:</t>
        </r>
        <r>
          <rPr>
            <sz val="9"/>
            <color indexed="81"/>
            <rFont val="Tahoma"/>
            <family val="2"/>
            <charset val="186"/>
          </rPr>
          <t xml:space="preserve">
Tehtud 31.01.2011.a.</t>
        </r>
      </text>
    </comment>
    <comment ref="B1316" authorId="5" shapeId="0" xr:uid="{00000000-0006-0000-0000-0000B0020000}">
      <text>
        <r>
          <rPr>
            <b/>
            <sz val="9"/>
            <color indexed="81"/>
            <rFont val="Tahoma"/>
            <family val="2"/>
            <charset val="186"/>
          </rPr>
          <t>altermann1:</t>
        </r>
        <r>
          <rPr>
            <sz val="9"/>
            <color indexed="81"/>
            <rFont val="Tahoma"/>
            <family val="2"/>
            <charset val="186"/>
          </rPr>
          <t xml:space="preserve">
Tehtud 04.04.11</t>
        </r>
      </text>
    </comment>
    <comment ref="B1317" authorId="5" shapeId="0" xr:uid="{00000000-0006-0000-0000-0000B1020000}">
      <text>
        <r>
          <rPr>
            <b/>
            <sz val="9"/>
            <color indexed="81"/>
            <rFont val="Tahoma"/>
            <family val="2"/>
            <charset val="186"/>
          </rPr>
          <t>altermann1:</t>
        </r>
        <r>
          <rPr>
            <sz val="9"/>
            <color indexed="81"/>
            <rFont val="Tahoma"/>
            <family val="2"/>
            <charset val="186"/>
          </rPr>
          <t xml:space="preserve">
tehtud 05.04.11</t>
        </r>
      </text>
    </comment>
    <comment ref="B1318" authorId="5" shapeId="0" xr:uid="{00000000-0006-0000-0000-0000B2020000}">
      <text>
        <r>
          <rPr>
            <b/>
            <sz val="9"/>
            <color indexed="81"/>
            <rFont val="Tahoma"/>
            <family val="2"/>
            <charset val="186"/>
          </rPr>
          <t>altermann1:</t>
        </r>
        <r>
          <rPr>
            <sz val="9"/>
            <color indexed="81"/>
            <rFont val="Tahoma"/>
            <family val="2"/>
            <charset val="186"/>
          </rPr>
          <t xml:space="preserve">
tehtud 05.04.11</t>
        </r>
      </text>
    </comment>
    <comment ref="B1319" authorId="5" shapeId="0" xr:uid="{00000000-0006-0000-0000-0000B3020000}">
      <text>
        <r>
          <rPr>
            <b/>
            <sz val="8"/>
            <color indexed="81"/>
            <rFont val="Tahoma"/>
            <family val="2"/>
            <charset val="186"/>
          </rPr>
          <t>altermann1:</t>
        </r>
        <r>
          <rPr>
            <sz val="8"/>
            <color indexed="81"/>
            <rFont val="Tahoma"/>
            <family val="2"/>
            <charset val="186"/>
          </rPr>
          <t xml:space="preserve">
Tehtud 13.04.11</t>
        </r>
      </text>
    </comment>
    <comment ref="E1319" authorId="5" shapeId="0" xr:uid="{00000000-0006-0000-0000-0000B402000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320" authorId="5" shapeId="0" xr:uid="{00000000-0006-0000-0000-0000B5020000}">
      <text>
        <r>
          <rPr>
            <b/>
            <sz val="8"/>
            <color indexed="81"/>
            <rFont val="Tahoma"/>
            <family val="2"/>
            <charset val="186"/>
          </rPr>
          <t>altermann1:</t>
        </r>
        <r>
          <rPr>
            <sz val="8"/>
            <color indexed="81"/>
            <rFont val="Tahoma"/>
            <family val="2"/>
            <charset val="186"/>
          </rPr>
          <t xml:space="preserve">
Tehtud 13.04.11</t>
        </r>
      </text>
    </comment>
    <comment ref="E1320" authorId="5" shapeId="0" xr:uid="{00000000-0006-0000-0000-0000B6020000}">
      <text>
        <r>
          <rPr>
            <b/>
            <sz val="8"/>
            <color indexed="81"/>
            <rFont val="Tahoma"/>
            <family val="2"/>
            <charset val="186"/>
          </rPr>
          <t>altermann1:</t>
        </r>
        <r>
          <rPr>
            <sz val="8"/>
            <color indexed="81"/>
            <rFont val="Tahoma"/>
            <family val="2"/>
            <charset val="186"/>
          </rPr>
          <t xml:space="preserve">
Tallinna Keskraamatukogu</t>
        </r>
      </text>
    </comment>
    <comment ref="B1321" authorId="5" shapeId="0" xr:uid="{00000000-0006-0000-0000-0000B7020000}">
      <text>
        <r>
          <rPr>
            <b/>
            <sz val="8"/>
            <color indexed="81"/>
            <rFont val="Tahoma"/>
            <family val="2"/>
            <charset val="186"/>
          </rPr>
          <t>altermann1:</t>
        </r>
        <r>
          <rPr>
            <sz val="8"/>
            <color indexed="81"/>
            <rFont val="Tahoma"/>
            <family val="2"/>
            <charset val="186"/>
          </rPr>
          <t xml:space="preserve">
Tehtud 15.04.11</t>
        </r>
      </text>
    </comment>
    <comment ref="B1322" authorId="5" shapeId="0" xr:uid="{00000000-0006-0000-0000-0000B8020000}">
      <text>
        <r>
          <rPr>
            <b/>
            <sz val="9"/>
            <color indexed="81"/>
            <rFont val="Tahoma"/>
            <family val="2"/>
            <charset val="186"/>
          </rPr>
          <t>altermann1:</t>
        </r>
        <r>
          <rPr>
            <sz val="9"/>
            <color indexed="81"/>
            <rFont val="Tahoma"/>
            <family val="2"/>
            <charset val="186"/>
          </rPr>
          <t xml:space="preserve">
Tehtud 29.04.11</t>
        </r>
      </text>
    </comment>
    <comment ref="B1323" authorId="5" shapeId="0" xr:uid="{00000000-0006-0000-0000-0000B9020000}">
      <text>
        <r>
          <rPr>
            <b/>
            <sz val="9"/>
            <color indexed="81"/>
            <rFont val="Tahoma"/>
            <family val="2"/>
            <charset val="186"/>
          </rPr>
          <t>altermann1:</t>
        </r>
        <r>
          <rPr>
            <sz val="9"/>
            <color indexed="81"/>
            <rFont val="Tahoma"/>
            <family val="2"/>
            <charset val="186"/>
          </rPr>
          <t xml:space="preserve">
Tehtud 29.04.11</t>
        </r>
      </text>
    </comment>
    <comment ref="B1324" authorId="5" shapeId="0" xr:uid="{00000000-0006-0000-0000-0000BA020000}">
      <text>
        <r>
          <rPr>
            <b/>
            <sz val="9"/>
            <color indexed="81"/>
            <rFont val="Tahoma"/>
            <family val="2"/>
            <charset val="186"/>
          </rPr>
          <t>altermann1:</t>
        </r>
        <r>
          <rPr>
            <sz val="9"/>
            <color indexed="81"/>
            <rFont val="Tahoma"/>
            <family val="2"/>
            <charset val="186"/>
          </rPr>
          <t xml:space="preserve">
tehtud 29.06.11</t>
        </r>
      </text>
    </comment>
    <comment ref="E1324" authorId="5" shapeId="0" xr:uid="{00000000-0006-0000-0000-0000BB020000}">
      <text>
        <r>
          <rPr>
            <b/>
            <sz val="9"/>
            <color indexed="81"/>
            <rFont val="Tahoma"/>
            <family val="2"/>
            <charset val="186"/>
          </rPr>
          <t>altermann1:</t>
        </r>
        <r>
          <rPr>
            <sz val="9"/>
            <color indexed="81"/>
            <rFont val="Tahoma"/>
            <family val="2"/>
            <charset val="186"/>
          </rPr>
          <t xml:space="preserve">
ICLM - International Committee for Literary Museums
</t>
        </r>
      </text>
    </comment>
    <comment ref="B1325" authorId="1" shapeId="0" xr:uid="{00000000-0006-0000-0000-0000BC020000}">
      <text>
        <r>
          <rPr>
            <b/>
            <sz val="9"/>
            <color indexed="81"/>
            <rFont val="Tahoma"/>
            <family val="2"/>
            <charset val="186"/>
          </rPr>
          <t>valler:</t>
        </r>
        <r>
          <rPr>
            <sz val="9"/>
            <color indexed="81"/>
            <rFont val="Tahoma"/>
            <family val="2"/>
            <charset val="186"/>
          </rPr>
          <t xml:space="preserve">
tehtud 11.07.11</t>
        </r>
      </text>
    </comment>
    <comment ref="B1326" authorId="1" shapeId="0" xr:uid="{00000000-0006-0000-0000-0000BD020000}">
      <text>
        <r>
          <rPr>
            <b/>
            <sz val="9"/>
            <color indexed="81"/>
            <rFont val="Tahoma"/>
            <family val="2"/>
            <charset val="186"/>
          </rPr>
          <t>valler:</t>
        </r>
        <r>
          <rPr>
            <sz val="9"/>
            <color indexed="81"/>
            <rFont val="Tahoma"/>
            <family val="2"/>
            <charset val="186"/>
          </rPr>
          <t xml:space="preserve">
tehtud 14.07.11
</t>
        </r>
      </text>
    </comment>
    <comment ref="B1327" authorId="19" shapeId="0" xr:uid="{00000000-0006-0000-0000-0000BE020000}">
      <text>
        <r>
          <rPr>
            <b/>
            <sz val="8"/>
            <color indexed="81"/>
            <rFont val="Tahoma"/>
            <family val="2"/>
            <charset val="186"/>
          </rPr>
          <t>treimann:</t>
        </r>
        <r>
          <rPr>
            <sz val="8"/>
            <color indexed="81"/>
            <rFont val="Tahoma"/>
            <family val="2"/>
            <charset val="186"/>
          </rPr>
          <t xml:space="preserve">
Tehtud 19.07.11
</t>
        </r>
      </text>
    </comment>
    <comment ref="B1328" authorId="5" shapeId="0" xr:uid="{00000000-0006-0000-0000-0000BF020000}">
      <text>
        <r>
          <rPr>
            <b/>
            <sz val="9"/>
            <color indexed="81"/>
            <rFont val="Tahoma"/>
            <family val="2"/>
            <charset val="186"/>
          </rPr>
          <t>altermann1:</t>
        </r>
        <r>
          <rPr>
            <sz val="9"/>
            <color indexed="81"/>
            <rFont val="Tahoma"/>
            <family val="2"/>
            <charset val="186"/>
          </rPr>
          <t xml:space="preserve">
tehtud 13.10.11</t>
        </r>
      </text>
    </comment>
    <comment ref="B1329" authorId="5" shapeId="0" xr:uid="{00000000-0006-0000-0000-0000C0020000}">
      <text>
        <r>
          <rPr>
            <b/>
            <sz val="9"/>
            <color indexed="81"/>
            <rFont val="Tahoma"/>
            <family val="2"/>
            <charset val="186"/>
          </rPr>
          <t>altermann1:</t>
        </r>
        <r>
          <rPr>
            <sz val="9"/>
            <color indexed="81"/>
            <rFont val="Tahoma"/>
            <family val="2"/>
            <charset val="186"/>
          </rPr>
          <t xml:space="preserve">
tehtud 24.10.11</t>
        </r>
      </text>
    </comment>
    <comment ref="B1330" authorId="5" shapeId="0" xr:uid="{00000000-0006-0000-0000-0000C1020000}">
      <text>
        <r>
          <rPr>
            <b/>
            <sz val="9"/>
            <color indexed="81"/>
            <rFont val="Tahoma"/>
            <family val="2"/>
            <charset val="186"/>
          </rPr>
          <t>altermann1:</t>
        </r>
        <r>
          <rPr>
            <sz val="9"/>
            <color indexed="81"/>
            <rFont val="Tahoma"/>
            <family val="2"/>
            <charset val="186"/>
          </rPr>
          <t xml:space="preserve">
tehtud 02.12.11</t>
        </r>
      </text>
    </comment>
    <comment ref="B1333" authorId="5" shapeId="0" xr:uid="{00000000-0006-0000-0000-0000C2020000}">
      <text>
        <r>
          <rPr>
            <b/>
            <sz val="9"/>
            <color indexed="81"/>
            <rFont val="Tahoma"/>
            <family val="2"/>
            <charset val="186"/>
          </rPr>
          <t>altermann1:</t>
        </r>
        <r>
          <rPr>
            <sz val="9"/>
            <color indexed="81"/>
            <rFont val="Tahoma"/>
            <family val="2"/>
            <charset val="186"/>
          </rPr>
          <t xml:space="preserve">
tehtud 12.01.12</t>
        </r>
      </text>
    </comment>
    <comment ref="E1334" authorId="5" shapeId="0" xr:uid="{00000000-0006-0000-0000-0000C3020000}">
      <text>
        <r>
          <rPr>
            <b/>
            <sz val="9"/>
            <color indexed="81"/>
            <rFont val="Tahoma"/>
            <family val="2"/>
            <charset val="186"/>
          </rPr>
          <t>altermann1:</t>
        </r>
        <r>
          <rPr>
            <sz val="9"/>
            <color indexed="81"/>
            <rFont val="Tahoma"/>
            <family val="2"/>
            <charset val="186"/>
          </rPr>
          <t xml:space="preserve">
tehtud 20.01.12</t>
        </r>
      </text>
    </comment>
    <comment ref="E1335" authorId="5" shapeId="0" xr:uid="{00000000-0006-0000-0000-0000C4020000}">
      <text>
        <r>
          <rPr>
            <b/>
            <sz val="9"/>
            <color indexed="81"/>
            <rFont val="Tahoma"/>
            <family val="2"/>
            <charset val="186"/>
          </rPr>
          <t>altermann1:</t>
        </r>
        <r>
          <rPr>
            <sz val="9"/>
            <color indexed="81"/>
            <rFont val="Tahoma"/>
            <family val="2"/>
            <charset val="186"/>
          </rPr>
          <t xml:space="preserve">
tehtud 20.01.12</t>
        </r>
      </text>
    </comment>
    <comment ref="E1336" authorId="5" shapeId="0" xr:uid="{00000000-0006-0000-0000-0000C5020000}">
      <text>
        <r>
          <rPr>
            <b/>
            <sz val="9"/>
            <color indexed="81"/>
            <rFont val="Tahoma"/>
            <family val="2"/>
            <charset val="186"/>
          </rPr>
          <t>altermann1:</t>
        </r>
        <r>
          <rPr>
            <sz val="9"/>
            <color indexed="81"/>
            <rFont val="Tahoma"/>
            <family val="2"/>
            <charset val="186"/>
          </rPr>
          <t xml:space="preserve">
tehtud 20.01.12</t>
        </r>
      </text>
    </comment>
    <comment ref="E1337" authorId="5" shapeId="0" xr:uid="{00000000-0006-0000-0000-0000C6020000}">
      <text>
        <r>
          <rPr>
            <b/>
            <sz val="9"/>
            <color indexed="81"/>
            <rFont val="Tahoma"/>
            <family val="2"/>
            <charset val="186"/>
          </rPr>
          <t>altermann1:</t>
        </r>
        <r>
          <rPr>
            <sz val="9"/>
            <color indexed="81"/>
            <rFont val="Tahoma"/>
            <family val="2"/>
            <charset val="186"/>
          </rPr>
          <t xml:space="preserve">
tehtud 20.0.12</t>
        </r>
      </text>
    </comment>
    <comment ref="B1338" authorId="5" shapeId="0" xr:uid="{00000000-0006-0000-0000-0000C7020000}">
      <text>
        <r>
          <rPr>
            <b/>
            <sz val="8"/>
            <color indexed="81"/>
            <rFont val="Tahoma"/>
            <family val="2"/>
            <charset val="186"/>
          </rPr>
          <t>altermann1:</t>
        </r>
        <r>
          <rPr>
            <sz val="8"/>
            <color indexed="81"/>
            <rFont val="Tahoma"/>
            <family val="2"/>
            <charset val="186"/>
          </rPr>
          <t xml:space="preserve">
tehtud 03.04.12</t>
        </r>
      </text>
    </comment>
    <comment ref="B1340" authorId="5" shapeId="0" xr:uid="{00000000-0006-0000-0000-0000C8020000}">
      <text>
        <r>
          <rPr>
            <b/>
            <sz val="9"/>
            <color indexed="81"/>
            <rFont val="Tahoma"/>
            <family val="2"/>
            <charset val="186"/>
          </rPr>
          <t>altermann1:</t>
        </r>
        <r>
          <rPr>
            <sz val="9"/>
            <color indexed="81"/>
            <rFont val="Tahoma"/>
            <family val="2"/>
            <charset val="186"/>
          </rPr>
          <t xml:space="preserve">
tehtud 11.04.12</t>
        </r>
      </text>
    </comment>
    <comment ref="B1341" authorId="5" shapeId="0" xr:uid="{00000000-0006-0000-0000-0000C9020000}">
      <text>
        <r>
          <rPr>
            <b/>
            <sz val="9"/>
            <color indexed="81"/>
            <rFont val="Tahoma"/>
            <family val="2"/>
            <charset val="186"/>
          </rPr>
          <t>altermann1:</t>
        </r>
        <r>
          <rPr>
            <sz val="9"/>
            <color indexed="81"/>
            <rFont val="Tahoma"/>
            <family val="2"/>
            <charset val="186"/>
          </rPr>
          <t xml:space="preserve">
tehtud 11.04.12</t>
        </r>
      </text>
    </comment>
    <comment ref="B1342" authorId="5" shapeId="0" xr:uid="{00000000-0006-0000-0000-0000CA020000}">
      <text>
        <r>
          <rPr>
            <b/>
            <sz val="9"/>
            <color indexed="81"/>
            <rFont val="Tahoma"/>
            <family val="2"/>
            <charset val="186"/>
          </rPr>
          <t>altermann1:</t>
        </r>
        <r>
          <rPr>
            <sz val="9"/>
            <color indexed="81"/>
            <rFont val="Tahoma"/>
            <family val="2"/>
            <charset val="186"/>
          </rPr>
          <t xml:space="preserve">
tehtud 13.04.12</t>
        </r>
      </text>
    </comment>
    <comment ref="B1343" authorId="5" shapeId="0" xr:uid="{00000000-0006-0000-0000-0000CB020000}">
      <text>
        <r>
          <rPr>
            <b/>
            <sz val="8"/>
            <color indexed="81"/>
            <rFont val="Tahoma"/>
            <family val="2"/>
            <charset val="186"/>
          </rPr>
          <t>altermann1:</t>
        </r>
        <r>
          <rPr>
            <sz val="8"/>
            <color indexed="81"/>
            <rFont val="Tahoma"/>
            <family val="2"/>
            <charset val="186"/>
          </rPr>
          <t xml:space="preserve">
tehtud 24.04.12</t>
        </r>
      </text>
    </comment>
    <comment ref="B1344" authorId="5" shapeId="0" xr:uid="{00000000-0006-0000-0000-0000CC020000}">
      <text>
        <r>
          <rPr>
            <b/>
            <sz val="8"/>
            <color indexed="81"/>
            <rFont val="Tahoma"/>
            <family val="2"/>
            <charset val="186"/>
          </rPr>
          <t>altermann1:</t>
        </r>
        <r>
          <rPr>
            <sz val="8"/>
            <color indexed="81"/>
            <rFont val="Tahoma"/>
            <family val="2"/>
            <charset val="186"/>
          </rPr>
          <t xml:space="preserve">
tehtud 24.04.12</t>
        </r>
      </text>
    </comment>
    <comment ref="B1345" authorId="5" shapeId="0" xr:uid="{00000000-0006-0000-0000-0000CD020000}">
      <text>
        <r>
          <rPr>
            <b/>
            <sz val="8"/>
            <color indexed="81"/>
            <rFont val="Tahoma"/>
            <family val="2"/>
            <charset val="186"/>
          </rPr>
          <t>altermann1:</t>
        </r>
        <r>
          <rPr>
            <sz val="8"/>
            <color indexed="81"/>
            <rFont val="Tahoma"/>
            <family val="2"/>
            <charset val="186"/>
          </rPr>
          <t xml:space="preserve">
tehtud 24.04.12</t>
        </r>
      </text>
    </comment>
    <comment ref="B1346" authorId="5" shapeId="0" xr:uid="{00000000-0006-0000-0000-0000CE020000}">
      <text>
        <r>
          <rPr>
            <b/>
            <sz val="9"/>
            <color indexed="81"/>
            <rFont val="Tahoma"/>
            <family val="2"/>
            <charset val="186"/>
          </rPr>
          <t>altermann1:</t>
        </r>
        <r>
          <rPr>
            <sz val="9"/>
            <color indexed="81"/>
            <rFont val="Tahoma"/>
            <family val="2"/>
            <charset val="186"/>
          </rPr>
          <t xml:space="preserve">
tehtud 26.04.12</t>
        </r>
      </text>
    </comment>
    <comment ref="B1347" authorId="5" shapeId="0" xr:uid="{00000000-0006-0000-0000-0000CF020000}">
      <text>
        <r>
          <rPr>
            <b/>
            <sz val="9"/>
            <color indexed="81"/>
            <rFont val="Tahoma"/>
            <family val="2"/>
            <charset val="186"/>
          </rPr>
          <t>altermann1:</t>
        </r>
        <r>
          <rPr>
            <sz val="9"/>
            <color indexed="81"/>
            <rFont val="Tahoma"/>
            <family val="2"/>
            <charset val="186"/>
          </rPr>
          <t xml:space="preserve">
tehtud 07.05.12</t>
        </r>
      </text>
    </comment>
    <comment ref="B1350" authorId="1" shapeId="0" xr:uid="{00000000-0006-0000-0000-0000D0020000}">
      <text>
        <r>
          <rPr>
            <b/>
            <sz val="9"/>
            <color indexed="81"/>
            <rFont val="Tahoma"/>
            <family val="2"/>
            <charset val="186"/>
          </rPr>
          <t>valler:</t>
        </r>
        <r>
          <rPr>
            <sz val="9"/>
            <color indexed="81"/>
            <rFont val="Tahoma"/>
            <family val="2"/>
            <charset val="186"/>
          </rPr>
          <t xml:space="preserve">
11.07.12</t>
        </r>
      </text>
    </comment>
    <comment ref="B1351" authorId="1" shapeId="0" xr:uid="{00000000-0006-0000-0000-0000D1020000}">
      <text>
        <r>
          <rPr>
            <b/>
            <sz val="9"/>
            <color indexed="81"/>
            <rFont val="Tahoma"/>
            <family val="2"/>
            <charset val="186"/>
          </rPr>
          <t>valler:</t>
        </r>
        <r>
          <rPr>
            <sz val="9"/>
            <color indexed="81"/>
            <rFont val="Tahoma"/>
            <family val="2"/>
            <charset val="186"/>
          </rPr>
          <t xml:space="preserve">
12.07.12</t>
        </r>
      </text>
    </comment>
    <comment ref="B1355" authorId="2" shapeId="0" xr:uid="{00000000-0006-0000-0000-0000D2020000}">
      <text>
        <r>
          <rPr>
            <b/>
            <sz val="9"/>
            <color indexed="81"/>
            <rFont val="Tahoma"/>
            <family val="2"/>
            <charset val="186"/>
          </rPr>
          <t>Anne Altermann:</t>
        </r>
        <r>
          <rPr>
            <sz val="9"/>
            <color indexed="81"/>
            <rFont val="Tahoma"/>
            <family val="2"/>
            <charset val="186"/>
          </rPr>
          <t xml:space="preserve">
tehtud 12.09.12</t>
        </r>
      </text>
    </comment>
    <comment ref="B1356" authorId="2" shapeId="0" xr:uid="{00000000-0006-0000-0000-0000D3020000}">
      <text>
        <r>
          <rPr>
            <b/>
            <sz val="9"/>
            <color indexed="81"/>
            <rFont val="Tahoma"/>
            <family val="2"/>
            <charset val="186"/>
          </rPr>
          <t>Anne Altermann:</t>
        </r>
        <r>
          <rPr>
            <sz val="9"/>
            <color indexed="81"/>
            <rFont val="Tahoma"/>
            <family val="2"/>
            <charset val="186"/>
          </rPr>
          <t xml:space="preserve">
tehtud 12.09.12</t>
        </r>
      </text>
    </comment>
    <comment ref="B1357" authorId="6" shapeId="0" xr:uid="{00000000-0006-0000-0000-0000D4020000}">
      <text>
        <r>
          <rPr>
            <b/>
            <sz val="9"/>
            <color indexed="81"/>
            <rFont val="Tahoma"/>
            <family val="2"/>
            <charset val="186"/>
          </rPr>
          <t>Anne A.:</t>
        </r>
        <r>
          <rPr>
            <sz val="9"/>
            <color indexed="81"/>
            <rFont val="Tahoma"/>
            <family val="2"/>
            <charset val="186"/>
          </rPr>
          <t xml:space="preserve">
tehtud 19.11.12</t>
        </r>
      </text>
    </comment>
    <comment ref="B1358" authorId="6" shapeId="0" xr:uid="{00000000-0006-0000-0000-0000D5020000}">
      <text>
        <r>
          <rPr>
            <b/>
            <sz val="9"/>
            <color indexed="81"/>
            <rFont val="Tahoma"/>
            <family val="2"/>
            <charset val="186"/>
          </rPr>
          <t>Anne A.:</t>
        </r>
        <r>
          <rPr>
            <sz val="9"/>
            <color indexed="81"/>
            <rFont val="Tahoma"/>
            <family val="2"/>
            <charset val="186"/>
          </rPr>
          <t xml:space="preserve">
tehtud 19.11.2012</t>
        </r>
      </text>
    </comment>
    <comment ref="B1361" authorId="9" shapeId="0" xr:uid="{00000000-0006-0000-0000-0000D6020000}">
      <text>
        <r>
          <rPr>
            <b/>
            <sz val="9"/>
            <color indexed="81"/>
            <rFont val="Tahoma"/>
            <family val="2"/>
            <charset val="186"/>
          </rPr>
          <t>Krista Kibur:</t>
        </r>
        <r>
          <rPr>
            <sz val="9"/>
            <color indexed="81"/>
            <rFont val="Tahoma"/>
            <family val="2"/>
            <charset val="186"/>
          </rPr>
          <t xml:space="preserve">
tehtud 17.01.2013</t>
        </r>
      </text>
    </comment>
    <comment ref="B1362" authorId="6" shapeId="0" xr:uid="{00000000-0006-0000-0000-0000D7020000}">
      <text>
        <r>
          <rPr>
            <b/>
            <sz val="9"/>
            <color indexed="81"/>
            <rFont val="Tahoma"/>
            <family val="2"/>
            <charset val="186"/>
          </rPr>
          <t>Anne A.:</t>
        </r>
        <r>
          <rPr>
            <sz val="9"/>
            <color indexed="81"/>
            <rFont val="Tahoma"/>
            <family val="2"/>
            <charset val="186"/>
          </rPr>
          <t xml:space="preserve">
tehtud 29.01.13</t>
        </r>
      </text>
    </comment>
    <comment ref="B1363" authorId="6" shapeId="0" xr:uid="{00000000-0006-0000-0000-0000D8020000}">
      <text>
        <r>
          <rPr>
            <b/>
            <sz val="9"/>
            <color indexed="81"/>
            <rFont val="Tahoma"/>
            <family val="2"/>
            <charset val="186"/>
          </rPr>
          <t>Anne A.:</t>
        </r>
        <r>
          <rPr>
            <sz val="9"/>
            <color indexed="81"/>
            <rFont val="Tahoma"/>
            <family val="2"/>
            <charset val="186"/>
          </rPr>
          <t xml:space="preserve">
tehtud 29.01.13</t>
        </r>
      </text>
    </comment>
    <comment ref="B1365" authorId="6" shapeId="0" xr:uid="{00000000-0006-0000-0000-0000D9020000}">
      <text>
        <r>
          <rPr>
            <b/>
            <sz val="9"/>
            <color indexed="81"/>
            <rFont val="Tahoma"/>
            <family val="2"/>
            <charset val="186"/>
          </rPr>
          <t>Anne A.:</t>
        </r>
        <r>
          <rPr>
            <sz val="9"/>
            <color indexed="81"/>
            <rFont val="Tahoma"/>
            <family val="2"/>
            <charset val="186"/>
          </rPr>
          <t xml:space="preserve">
tehtud 04.04.13</t>
        </r>
      </text>
    </comment>
    <comment ref="B1366" authorId="6" shapeId="0" xr:uid="{00000000-0006-0000-0000-0000DA020000}">
      <text>
        <r>
          <rPr>
            <b/>
            <sz val="9"/>
            <color indexed="81"/>
            <rFont val="Tahoma"/>
            <family val="2"/>
            <charset val="186"/>
          </rPr>
          <t>Anne A.:</t>
        </r>
        <r>
          <rPr>
            <sz val="9"/>
            <color indexed="81"/>
            <rFont val="Tahoma"/>
            <family val="2"/>
            <charset val="186"/>
          </rPr>
          <t xml:space="preserve">
tehtud 04.04.13</t>
        </r>
      </text>
    </comment>
    <comment ref="B1367" authorId="6" shapeId="0" xr:uid="{00000000-0006-0000-0000-0000DB020000}">
      <text>
        <r>
          <rPr>
            <b/>
            <sz val="9"/>
            <color indexed="81"/>
            <rFont val="Tahoma"/>
            <family val="2"/>
            <charset val="186"/>
          </rPr>
          <t>Anne A.:</t>
        </r>
        <r>
          <rPr>
            <sz val="9"/>
            <color indexed="81"/>
            <rFont val="Tahoma"/>
            <family val="2"/>
            <charset val="186"/>
          </rPr>
          <t xml:space="preserve">
tehtud 04.04.13</t>
        </r>
      </text>
    </comment>
    <comment ref="B1368" authorId="6" shapeId="0" xr:uid="{00000000-0006-0000-0000-0000DC020000}">
      <text>
        <r>
          <rPr>
            <b/>
            <sz val="9"/>
            <color indexed="81"/>
            <rFont val="Tahoma"/>
            <family val="2"/>
            <charset val="186"/>
          </rPr>
          <t>Anne A.:</t>
        </r>
        <r>
          <rPr>
            <sz val="9"/>
            <color indexed="81"/>
            <rFont val="Tahoma"/>
            <family val="2"/>
            <charset val="186"/>
          </rPr>
          <t xml:space="preserve">
tehtud 16.04.13</t>
        </r>
      </text>
    </comment>
    <comment ref="B1369" authorId="6" shapeId="0" xr:uid="{00000000-0006-0000-0000-0000DD020000}">
      <text>
        <r>
          <rPr>
            <b/>
            <sz val="9"/>
            <color indexed="81"/>
            <rFont val="Tahoma"/>
            <family val="2"/>
            <charset val="186"/>
          </rPr>
          <t>Anne A.:</t>
        </r>
        <r>
          <rPr>
            <sz val="9"/>
            <color indexed="81"/>
            <rFont val="Tahoma"/>
            <family val="2"/>
            <charset val="186"/>
          </rPr>
          <t xml:space="preserve">
tehtud 16.04.13</t>
        </r>
      </text>
    </comment>
    <comment ref="B1370" authorId="2" shapeId="0" xr:uid="{00000000-0006-0000-0000-0000DE020000}">
      <text>
        <r>
          <rPr>
            <b/>
            <sz val="8"/>
            <color indexed="81"/>
            <rFont val="Tahoma"/>
            <family val="2"/>
            <charset val="186"/>
          </rPr>
          <t>Anne Altermann:</t>
        </r>
        <r>
          <rPr>
            <sz val="8"/>
            <color indexed="81"/>
            <rFont val="Tahoma"/>
            <family val="2"/>
            <charset val="186"/>
          </rPr>
          <t xml:space="preserve">
tehtud 21.04.2013</t>
        </r>
      </text>
    </comment>
    <comment ref="B1371" authorId="2" shapeId="0" xr:uid="{00000000-0006-0000-0000-0000DF020000}">
      <text>
        <r>
          <rPr>
            <b/>
            <sz val="8"/>
            <color indexed="81"/>
            <rFont val="Tahoma"/>
            <family val="2"/>
            <charset val="186"/>
          </rPr>
          <t>Anne Altermann:</t>
        </r>
        <r>
          <rPr>
            <sz val="8"/>
            <color indexed="81"/>
            <rFont val="Tahoma"/>
            <family val="2"/>
            <charset val="186"/>
          </rPr>
          <t xml:space="preserve">
tehtud 21.04.2013</t>
        </r>
      </text>
    </comment>
    <comment ref="B1372" authorId="6" shapeId="0" xr:uid="{00000000-0006-0000-0000-0000E0020000}">
      <text>
        <r>
          <rPr>
            <b/>
            <sz val="9"/>
            <color indexed="81"/>
            <rFont val="Tahoma"/>
            <family val="2"/>
            <charset val="186"/>
          </rPr>
          <t>Anne A.:</t>
        </r>
        <r>
          <rPr>
            <sz val="9"/>
            <color indexed="81"/>
            <rFont val="Tahoma"/>
            <family val="2"/>
            <charset val="186"/>
          </rPr>
          <t xml:space="preserve">
tehtud 02.07.2013</t>
        </r>
      </text>
    </comment>
    <comment ref="B1373" authorId="6" shapeId="0" xr:uid="{00000000-0006-0000-0000-0000E1020000}">
      <text>
        <r>
          <rPr>
            <b/>
            <sz val="9"/>
            <color indexed="81"/>
            <rFont val="Tahoma"/>
            <family val="2"/>
            <charset val="186"/>
          </rPr>
          <t>Anne A.:</t>
        </r>
        <r>
          <rPr>
            <sz val="9"/>
            <color indexed="81"/>
            <rFont val="Tahoma"/>
            <family val="2"/>
            <charset val="186"/>
          </rPr>
          <t xml:space="preserve">
tehtud 02.07.2013</t>
        </r>
      </text>
    </comment>
    <comment ref="B1374" authorId="2" shapeId="0" xr:uid="{00000000-0006-0000-0000-0000E2020000}">
      <text>
        <r>
          <rPr>
            <b/>
            <sz val="8"/>
            <color indexed="81"/>
            <rFont val="Tahoma"/>
            <family val="2"/>
            <charset val="186"/>
          </rPr>
          <t>Anne Altermann:</t>
        </r>
        <r>
          <rPr>
            <sz val="8"/>
            <color indexed="81"/>
            <rFont val="Tahoma"/>
            <family val="2"/>
            <charset val="186"/>
          </rPr>
          <t xml:space="preserve">
Tehtud 23.07.2013</t>
        </r>
      </text>
    </comment>
    <comment ref="B1375" authorId="18" shapeId="0" xr:uid="{00000000-0006-0000-0000-0000E3020000}">
      <text>
        <r>
          <rPr>
            <b/>
            <sz val="9"/>
            <color indexed="81"/>
            <rFont val="Tahoma"/>
            <family val="2"/>
            <charset val="186"/>
          </rPr>
          <t>Kristi Urmann:</t>
        </r>
        <r>
          <rPr>
            <sz val="9"/>
            <color indexed="81"/>
            <rFont val="Tahoma"/>
            <family val="2"/>
            <charset val="186"/>
          </rPr>
          <t xml:space="preserve">
Tehtud 26.07.2013</t>
        </r>
      </text>
    </comment>
    <comment ref="B1376" authorId="6" shapeId="0" xr:uid="{00000000-0006-0000-0000-0000E4020000}">
      <text>
        <r>
          <rPr>
            <b/>
            <sz val="9"/>
            <color indexed="81"/>
            <rFont val="Tahoma"/>
            <family val="2"/>
            <charset val="186"/>
          </rPr>
          <t>Anne A.:</t>
        </r>
        <r>
          <rPr>
            <sz val="9"/>
            <color indexed="81"/>
            <rFont val="Tahoma"/>
            <family val="2"/>
            <charset val="186"/>
          </rPr>
          <t xml:space="preserve">
tehtud 17.09.2013</t>
        </r>
      </text>
    </comment>
    <comment ref="B1377" authorId="6" shapeId="0" xr:uid="{00000000-0006-0000-0000-0000E5020000}">
      <text>
        <r>
          <rPr>
            <b/>
            <sz val="9"/>
            <color indexed="81"/>
            <rFont val="Tahoma"/>
            <family val="2"/>
            <charset val="186"/>
          </rPr>
          <t>Anne A.:</t>
        </r>
        <r>
          <rPr>
            <sz val="9"/>
            <color indexed="81"/>
            <rFont val="Tahoma"/>
            <family val="2"/>
            <charset val="186"/>
          </rPr>
          <t xml:space="preserve">
tehtud 02.10.2013</t>
        </r>
      </text>
    </comment>
    <comment ref="B1378" authorId="6" shapeId="0" xr:uid="{00000000-0006-0000-0000-0000E6020000}">
      <text>
        <r>
          <rPr>
            <b/>
            <sz val="9"/>
            <color indexed="81"/>
            <rFont val="Tahoma"/>
            <family val="2"/>
            <charset val="186"/>
          </rPr>
          <t>Anne A.:</t>
        </r>
        <r>
          <rPr>
            <sz val="9"/>
            <color indexed="81"/>
            <rFont val="Tahoma"/>
            <family val="2"/>
            <charset val="186"/>
          </rPr>
          <t xml:space="preserve">
tehtud 07.10.2013</t>
        </r>
      </text>
    </comment>
    <comment ref="B1379" authorId="6" shapeId="0" xr:uid="{00000000-0006-0000-0000-0000E7020000}">
      <text>
        <r>
          <rPr>
            <b/>
            <sz val="9"/>
            <color indexed="81"/>
            <rFont val="Tahoma"/>
            <family val="2"/>
            <charset val="186"/>
          </rPr>
          <t>Anne A.:</t>
        </r>
        <r>
          <rPr>
            <sz val="9"/>
            <color indexed="81"/>
            <rFont val="Tahoma"/>
            <family val="2"/>
            <charset val="186"/>
          </rPr>
          <t xml:space="preserve">
tehtud 07.10.2013</t>
        </r>
      </text>
    </comment>
    <comment ref="B1380" authorId="6" shapeId="0" xr:uid="{00000000-0006-0000-0000-0000E8020000}">
      <text>
        <r>
          <rPr>
            <b/>
            <sz val="9"/>
            <color indexed="81"/>
            <rFont val="Tahoma"/>
            <family val="2"/>
            <charset val="186"/>
          </rPr>
          <t>Anne A.:</t>
        </r>
        <r>
          <rPr>
            <sz val="9"/>
            <color indexed="81"/>
            <rFont val="Tahoma"/>
            <family val="2"/>
            <charset val="186"/>
          </rPr>
          <t xml:space="preserve">
tehtud 14.1.02013</t>
        </r>
      </text>
    </comment>
    <comment ref="B1381" authorId="6" shapeId="0" xr:uid="{00000000-0006-0000-0000-0000E9020000}">
      <text>
        <r>
          <rPr>
            <b/>
            <sz val="9"/>
            <color indexed="81"/>
            <rFont val="Tahoma"/>
            <family val="2"/>
            <charset val="186"/>
          </rPr>
          <t>Anne A.:</t>
        </r>
        <r>
          <rPr>
            <sz val="9"/>
            <color indexed="81"/>
            <rFont val="Tahoma"/>
            <family val="2"/>
            <charset val="186"/>
          </rPr>
          <t xml:space="preserve">
tehtud 15.10.2013</t>
        </r>
      </text>
    </comment>
    <comment ref="B1382" authorId="6" shapeId="0" xr:uid="{00000000-0006-0000-0000-0000EA020000}">
      <text>
        <r>
          <rPr>
            <b/>
            <sz val="9"/>
            <color indexed="81"/>
            <rFont val="Tahoma"/>
            <family val="2"/>
            <charset val="186"/>
          </rPr>
          <t>Anne A.:</t>
        </r>
        <r>
          <rPr>
            <sz val="9"/>
            <color indexed="81"/>
            <rFont val="Tahoma"/>
            <family val="2"/>
            <charset val="186"/>
          </rPr>
          <t xml:space="preserve">
tehtud 15.10.2013</t>
        </r>
      </text>
    </comment>
    <comment ref="B1384" authorId="6" shapeId="0" xr:uid="{00000000-0006-0000-0000-0000EB020000}">
      <text>
        <r>
          <rPr>
            <b/>
            <sz val="9"/>
            <color indexed="81"/>
            <rFont val="Tahoma"/>
            <family val="2"/>
            <charset val="186"/>
          </rPr>
          <t>Anne A.:</t>
        </r>
        <r>
          <rPr>
            <sz val="9"/>
            <color indexed="81"/>
            <rFont val="Tahoma"/>
            <family val="2"/>
            <charset val="186"/>
          </rPr>
          <t xml:space="preserve">
tehtud 28.10.2013</t>
        </r>
      </text>
    </comment>
    <comment ref="B1387" authorId="2" shapeId="0" xr:uid="{00000000-0006-0000-0000-0000EC020000}">
      <text>
        <r>
          <rPr>
            <b/>
            <sz val="8"/>
            <color indexed="81"/>
            <rFont val="Tahoma"/>
            <family val="2"/>
            <charset val="186"/>
          </rPr>
          <t>Anne Altermann:</t>
        </r>
        <r>
          <rPr>
            <sz val="8"/>
            <color indexed="81"/>
            <rFont val="Tahoma"/>
            <family val="2"/>
            <charset val="186"/>
          </rPr>
          <t xml:space="preserve">
tehtud 21.01.2014</t>
        </r>
      </text>
    </comment>
    <comment ref="B1388" authorId="6" shapeId="0" xr:uid="{00000000-0006-0000-0000-0000ED020000}">
      <text>
        <r>
          <rPr>
            <b/>
            <sz val="9"/>
            <color indexed="81"/>
            <rFont val="Tahoma"/>
            <family val="2"/>
            <charset val="186"/>
          </rPr>
          <t>Anne A.:</t>
        </r>
        <r>
          <rPr>
            <sz val="9"/>
            <color indexed="81"/>
            <rFont val="Tahoma"/>
            <family val="2"/>
            <charset val="186"/>
          </rPr>
          <t xml:space="preserve">
Tehtud 23.01.14</t>
        </r>
      </text>
    </comment>
    <comment ref="B1389" authorId="6" shapeId="0" xr:uid="{00000000-0006-0000-0000-0000EE020000}">
      <text>
        <r>
          <rPr>
            <b/>
            <sz val="9"/>
            <color indexed="81"/>
            <rFont val="Tahoma"/>
            <family val="2"/>
            <charset val="186"/>
          </rPr>
          <t>Anne A.:</t>
        </r>
        <r>
          <rPr>
            <sz val="9"/>
            <color indexed="81"/>
            <rFont val="Tahoma"/>
            <family val="2"/>
            <charset val="186"/>
          </rPr>
          <t xml:space="preserve">
Tehtud 23.01.14</t>
        </r>
      </text>
    </comment>
    <comment ref="B1390" authorId="6" shapeId="0" xr:uid="{00000000-0006-0000-0000-0000EF020000}">
      <text>
        <r>
          <rPr>
            <b/>
            <sz val="9"/>
            <color indexed="81"/>
            <rFont val="Tahoma"/>
            <family val="2"/>
            <charset val="186"/>
          </rPr>
          <t>Anne A.:</t>
        </r>
        <r>
          <rPr>
            <sz val="9"/>
            <color indexed="81"/>
            <rFont val="Tahoma"/>
            <family val="2"/>
            <charset val="186"/>
          </rPr>
          <t xml:space="preserve">
tehtud 04.02.14
</t>
        </r>
      </text>
    </comment>
    <comment ref="B1391" authorId="6" shapeId="0" xr:uid="{00000000-0006-0000-0000-0000F0020000}">
      <text>
        <r>
          <rPr>
            <b/>
            <sz val="9"/>
            <color indexed="81"/>
            <rFont val="Tahoma"/>
            <family val="2"/>
            <charset val="186"/>
          </rPr>
          <t>Anne A.:</t>
        </r>
        <r>
          <rPr>
            <sz val="9"/>
            <color indexed="81"/>
            <rFont val="Tahoma"/>
            <family val="2"/>
            <charset val="186"/>
          </rPr>
          <t xml:space="preserve">
tehtud 06.02.14
</t>
        </r>
      </text>
    </comment>
    <comment ref="B1392" authorId="6" shapeId="0" xr:uid="{00000000-0006-0000-0000-0000F1020000}">
      <text>
        <r>
          <rPr>
            <b/>
            <sz val="9"/>
            <color indexed="81"/>
            <rFont val="Tahoma"/>
            <family val="2"/>
            <charset val="186"/>
          </rPr>
          <t>Anne A.:</t>
        </r>
        <r>
          <rPr>
            <sz val="9"/>
            <color indexed="81"/>
            <rFont val="Tahoma"/>
            <family val="2"/>
            <charset val="186"/>
          </rPr>
          <t xml:space="preserve">
tehtud 06.02.14
</t>
        </r>
      </text>
    </comment>
    <comment ref="B1393" authorId="6" shapeId="0" xr:uid="{00000000-0006-0000-0000-0000F2020000}">
      <text>
        <r>
          <rPr>
            <b/>
            <sz val="9"/>
            <color indexed="81"/>
            <rFont val="Tahoma"/>
            <family val="2"/>
            <charset val="186"/>
          </rPr>
          <t>Anne A.:</t>
        </r>
        <r>
          <rPr>
            <sz val="9"/>
            <color indexed="81"/>
            <rFont val="Tahoma"/>
            <family val="2"/>
            <charset val="186"/>
          </rPr>
          <t xml:space="preserve">
tehtud 06.02.14
</t>
        </r>
      </text>
    </comment>
    <comment ref="B1394" authorId="2" shapeId="0" xr:uid="{00000000-0006-0000-0000-0000F3020000}">
      <text>
        <r>
          <rPr>
            <b/>
            <sz val="8"/>
            <color indexed="81"/>
            <rFont val="Tahoma"/>
            <family val="2"/>
          </rPr>
          <t>Anne Altermann:</t>
        </r>
        <r>
          <rPr>
            <sz val="8"/>
            <color indexed="81"/>
            <rFont val="Tahoma"/>
            <family val="2"/>
          </rPr>
          <t xml:space="preserve">
tehtud 26.02.2014
</t>
        </r>
      </text>
    </comment>
    <comment ref="B1395" authorId="2" shapeId="0" xr:uid="{00000000-0006-0000-0000-0000F4020000}">
      <text>
        <r>
          <rPr>
            <b/>
            <sz val="8"/>
            <color indexed="81"/>
            <rFont val="Tahoma"/>
            <family val="2"/>
            <charset val="186"/>
          </rPr>
          <t>Anne Altermann:</t>
        </r>
        <r>
          <rPr>
            <sz val="8"/>
            <color indexed="81"/>
            <rFont val="Tahoma"/>
            <family val="2"/>
            <charset val="186"/>
          </rPr>
          <t xml:space="preserve">
tehtud 03.04.2014
</t>
        </r>
      </text>
    </comment>
    <comment ref="B1396" authorId="2" shapeId="0" xr:uid="{00000000-0006-0000-0000-0000F5020000}">
      <text>
        <r>
          <rPr>
            <b/>
            <sz val="8"/>
            <color indexed="81"/>
            <rFont val="Tahoma"/>
            <family val="2"/>
            <charset val="186"/>
          </rPr>
          <t>Anne Altermann:</t>
        </r>
        <r>
          <rPr>
            <sz val="8"/>
            <color indexed="81"/>
            <rFont val="Tahoma"/>
            <family val="2"/>
            <charset val="186"/>
          </rPr>
          <t xml:space="preserve">
tehtud 03.04.2014
</t>
        </r>
      </text>
    </comment>
    <comment ref="B1397" authorId="6" shapeId="0" xr:uid="{00000000-0006-0000-0000-0000F6020000}">
      <text>
        <r>
          <rPr>
            <b/>
            <sz val="9"/>
            <color indexed="81"/>
            <rFont val="Tahoma"/>
            <family val="2"/>
            <charset val="186"/>
          </rPr>
          <t>Anne A.:</t>
        </r>
        <r>
          <rPr>
            <sz val="9"/>
            <color indexed="81"/>
            <rFont val="Tahoma"/>
            <family val="2"/>
            <charset val="186"/>
          </rPr>
          <t xml:space="preserve">
tehtud 04.04.2014</t>
        </r>
      </text>
    </comment>
    <comment ref="B1398" authorId="6" shapeId="0" xr:uid="{00000000-0006-0000-0000-0000F7020000}">
      <text>
        <r>
          <rPr>
            <b/>
            <sz val="9"/>
            <color indexed="81"/>
            <rFont val="Tahoma"/>
            <family val="2"/>
            <charset val="186"/>
          </rPr>
          <t>Anne A.:</t>
        </r>
        <r>
          <rPr>
            <sz val="9"/>
            <color indexed="81"/>
            <rFont val="Tahoma"/>
            <family val="2"/>
            <charset val="186"/>
          </rPr>
          <t xml:space="preserve">
tehtud 30.04.2014</t>
        </r>
      </text>
    </comment>
    <comment ref="B1399" authorId="6" shapeId="0" xr:uid="{00000000-0006-0000-0000-0000F8020000}">
      <text>
        <r>
          <rPr>
            <b/>
            <sz val="9"/>
            <color indexed="81"/>
            <rFont val="Tahoma"/>
            <family val="2"/>
            <charset val="186"/>
          </rPr>
          <t>Anne A.:</t>
        </r>
        <r>
          <rPr>
            <sz val="9"/>
            <color indexed="81"/>
            <rFont val="Tahoma"/>
            <family val="2"/>
            <charset val="186"/>
          </rPr>
          <t xml:space="preserve">
tehtud 30.04.2014</t>
        </r>
      </text>
    </comment>
    <comment ref="B1400" authorId="6" shapeId="0" xr:uid="{00000000-0006-0000-0000-0000F9020000}">
      <text>
        <r>
          <rPr>
            <b/>
            <sz val="9"/>
            <color indexed="81"/>
            <rFont val="Tahoma"/>
            <family val="2"/>
            <charset val="186"/>
          </rPr>
          <t>Anne A.:</t>
        </r>
        <r>
          <rPr>
            <sz val="9"/>
            <color indexed="81"/>
            <rFont val="Tahoma"/>
            <family val="2"/>
            <charset val="186"/>
          </rPr>
          <t xml:space="preserve">
tehtud 21.05.2014</t>
        </r>
      </text>
    </comment>
    <comment ref="B1401" authorId="6" shapeId="0" xr:uid="{00000000-0006-0000-0000-0000FA020000}">
      <text>
        <r>
          <rPr>
            <b/>
            <sz val="9"/>
            <color indexed="81"/>
            <rFont val="Tahoma"/>
            <family val="2"/>
            <charset val="186"/>
          </rPr>
          <t>Anne A.:</t>
        </r>
        <r>
          <rPr>
            <sz val="9"/>
            <color indexed="81"/>
            <rFont val="Tahoma"/>
            <family val="2"/>
            <charset val="186"/>
          </rPr>
          <t xml:space="preserve">
tehtud 02.07.2014</t>
        </r>
      </text>
    </comment>
    <comment ref="B1402" authorId="2" shapeId="0" xr:uid="{00000000-0006-0000-0000-0000FB020000}">
      <text>
        <r>
          <rPr>
            <b/>
            <sz val="8"/>
            <color indexed="81"/>
            <rFont val="Tahoma"/>
            <family val="2"/>
            <charset val="186"/>
          </rPr>
          <t>Anne Altermann:</t>
        </r>
        <r>
          <rPr>
            <sz val="8"/>
            <color indexed="81"/>
            <rFont val="Tahoma"/>
            <family val="2"/>
            <charset val="186"/>
          </rPr>
          <t xml:space="preserve">
Tehtud 08.07.2014</t>
        </r>
      </text>
    </comment>
    <comment ref="B1403" authorId="9" shapeId="0" xr:uid="{00000000-0006-0000-0000-0000FC020000}">
      <text>
        <r>
          <rPr>
            <b/>
            <sz val="9"/>
            <color indexed="81"/>
            <rFont val="Tahoma"/>
            <family val="2"/>
            <charset val="186"/>
          </rPr>
          <t>Krista Kibur:</t>
        </r>
        <r>
          <rPr>
            <sz val="9"/>
            <color indexed="81"/>
            <rFont val="Tahoma"/>
            <family val="2"/>
            <charset val="186"/>
          </rPr>
          <t xml:space="preserve">
14.07.2014
</t>
        </r>
      </text>
    </comment>
    <comment ref="B1404" authorId="9" shapeId="0" xr:uid="{00000000-0006-0000-0000-0000FD020000}">
      <text>
        <r>
          <rPr>
            <b/>
            <sz val="9"/>
            <color indexed="81"/>
            <rFont val="Tahoma"/>
            <family val="2"/>
            <charset val="186"/>
          </rPr>
          <t>Krista Kibur:</t>
        </r>
        <r>
          <rPr>
            <sz val="9"/>
            <color indexed="81"/>
            <rFont val="Tahoma"/>
            <family val="2"/>
            <charset val="186"/>
          </rPr>
          <t xml:space="preserve">
14.07.2014
</t>
        </r>
      </text>
    </comment>
    <comment ref="B1405" authorId="2" shapeId="0" xr:uid="{00000000-0006-0000-0000-0000FE020000}">
      <text>
        <r>
          <rPr>
            <b/>
            <sz val="8"/>
            <color indexed="81"/>
            <rFont val="Tahoma"/>
            <family val="2"/>
            <charset val="186"/>
          </rPr>
          <t>Anne Altermann:</t>
        </r>
        <r>
          <rPr>
            <sz val="8"/>
            <color indexed="81"/>
            <rFont val="Tahoma"/>
            <family val="2"/>
            <charset val="186"/>
          </rPr>
          <t xml:space="preserve">
tehtud 14.07.2014</t>
        </r>
      </text>
    </comment>
    <comment ref="B1406" authorId="6" shapeId="0" xr:uid="{00000000-0006-0000-0000-0000FF020000}">
      <text>
        <r>
          <rPr>
            <b/>
            <sz val="9"/>
            <color indexed="81"/>
            <rFont val="Tahoma"/>
            <family val="2"/>
            <charset val="186"/>
          </rPr>
          <t>Anne A.:</t>
        </r>
        <r>
          <rPr>
            <sz val="9"/>
            <color indexed="81"/>
            <rFont val="Tahoma"/>
            <family val="2"/>
            <charset val="186"/>
          </rPr>
          <t xml:space="preserve">
tehtud 15.07.2014
</t>
        </r>
      </text>
    </comment>
    <comment ref="B1407" authorId="6" shapeId="0" xr:uid="{00000000-0006-0000-0000-000000030000}">
      <text>
        <r>
          <rPr>
            <b/>
            <sz val="9"/>
            <color indexed="81"/>
            <rFont val="Tahoma"/>
            <family val="2"/>
            <charset val="186"/>
          </rPr>
          <t>Anne A.:</t>
        </r>
        <r>
          <rPr>
            <sz val="9"/>
            <color indexed="81"/>
            <rFont val="Tahoma"/>
            <family val="2"/>
            <charset val="186"/>
          </rPr>
          <t xml:space="preserve">
tehtud 30.09.2014
</t>
        </r>
      </text>
    </comment>
    <comment ref="B1408" authorId="6" shapeId="0" xr:uid="{00000000-0006-0000-0000-000001030000}">
      <text>
        <r>
          <rPr>
            <b/>
            <sz val="9"/>
            <color indexed="81"/>
            <rFont val="Tahoma"/>
            <family val="2"/>
            <charset val="186"/>
          </rPr>
          <t>Anne A.:</t>
        </r>
        <r>
          <rPr>
            <sz val="9"/>
            <color indexed="81"/>
            <rFont val="Tahoma"/>
            <family val="2"/>
            <charset val="186"/>
          </rPr>
          <t xml:space="preserve">
tehtud 06.10.2014</t>
        </r>
      </text>
    </comment>
    <comment ref="B1409" authorId="6" shapeId="0" xr:uid="{00000000-0006-0000-0000-000002030000}">
      <text>
        <r>
          <rPr>
            <b/>
            <sz val="9"/>
            <color indexed="81"/>
            <rFont val="Tahoma"/>
            <family val="2"/>
            <charset val="186"/>
          </rPr>
          <t>Anne A.:</t>
        </r>
        <r>
          <rPr>
            <sz val="9"/>
            <color indexed="81"/>
            <rFont val="Tahoma"/>
            <family val="2"/>
            <charset val="186"/>
          </rPr>
          <t xml:space="preserve">
tehtud 09.10.2014</t>
        </r>
      </text>
    </comment>
    <comment ref="B1410" authorId="6" shapeId="0" xr:uid="{00000000-0006-0000-0000-000003030000}">
      <text>
        <r>
          <rPr>
            <b/>
            <sz val="9"/>
            <color indexed="81"/>
            <rFont val="Tahoma"/>
            <family val="2"/>
            <charset val="186"/>
          </rPr>
          <t>Anne A.:</t>
        </r>
        <r>
          <rPr>
            <sz val="9"/>
            <color indexed="81"/>
            <rFont val="Tahoma"/>
            <family val="2"/>
            <charset val="186"/>
          </rPr>
          <t xml:space="preserve">
tehtud 16.10.2014</t>
        </r>
      </text>
    </comment>
    <comment ref="B1411" authorId="18" shapeId="0" xr:uid="{00000000-0006-0000-0000-000004030000}">
      <text>
        <r>
          <rPr>
            <b/>
            <sz val="9"/>
            <color indexed="81"/>
            <rFont val="Tahoma"/>
            <family val="2"/>
            <charset val="186"/>
          </rPr>
          <t>Kristi Urmann:</t>
        </r>
        <r>
          <rPr>
            <sz val="9"/>
            <color indexed="81"/>
            <rFont val="Tahoma"/>
            <family val="2"/>
            <charset val="186"/>
          </rPr>
          <t xml:space="preserve">
Tehtud 05.11.2014</t>
        </r>
      </text>
    </comment>
    <comment ref="B1414" authorId="6" shapeId="0" xr:uid="{00000000-0006-0000-0000-000005030000}">
      <text>
        <r>
          <rPr>
            <b/>
            <sz val="9"/>
            <color indexed="81"/>
            <rFont val="Tahoma"/>
            <family val="2"/>
            <charset val="186"/>
          </rPr>
          <t>Anne A.:</t>
        </r>
        <r>
          <rPr>
            <sz val="9"/>
            <color indexed="81"/>
            <rFont val="Tahoma"/>
            <family val="2"/>
            <charset val="186"/>
          </rPr>
          <t xml:space="preserve">
tehtud 13.01.2015</t>
        </r>
      </text>
    </comment>
    <comment ref="B1415" authorId="6" shapeId="0" xr:uid="{00000000-0006-0000-0000-000006030000}">
      <text>
        <r>
          <rPr>
            <b/>
            <sz val="9"/>
            <color indexed="81"/>
            <rFont val="Tahoma"/>
            <family val="2"/>
            <charset val="186"/>
          </rPr>
          <t>Anne A.:</t>
        </r>
        <r>
          <rPr>
            <sz val="9"/>
            <color indexed="81"/>
            <rFont val="Tahoma"/>
            <family val="2"/>
            <charset val="186"/>
          </rPr>
          <t xml:space="preserve">
tehtud 13.01.2015</t>
        </r>
      </text>
    </comment>
    <comment ref="B1416" authorId="6" shapeId="0" xr:uid="{00000000-0006-0000-0000-000007030000}">
      <text>
        <r>
          <rPr>
            <b/>
            <sz val="9"/>
            <color indexed="81"/>
            <rFont val="Tahoma"/>
            <family val="2"/>
            <charset val="186"/>
          </rPr>
          <t>Anne A.:</t>
        </r>
        <r>
          <rPr>
            <sz val="9"/>
            <color indexed="81"/>
            <rFont val="Tahoma"/>
            <family val="2"/>
            <charset val="186"/>
          </rPr>
          <t xml:space="preserve">
tehtud 27.01.2015
</t>
        </r>
      </text>
    </comment>
    <comment ref="B1417" authorId="6" shapeId="0" xr:uid="{00000000-0006-0000-0000-000008030000}">
      <text>
        <r>
          <rPr>
            <b/>
            <sz val="9"/>
            <color indexed="81"/>
            <rFont val="Tahoma"/>
            <family val="2"/>
            <charset val="186"/>
          </rPr>
          <t>Anne A.:</t>
        </r>
        <r>
          <rPr>
            <sz val="9"/>
            <color indexed="81"/>
            <rFont val="Tahoma"/>
            <family val="2"/>
            <charset val="186"/>
          </rPr>
          <t xml:space="preserve">
tehtud 10.04.2015</t>
        </r>
      </text>
    </comment>
    <comment ref="B1418" authorId="6" shapeId="0" xr:uid="{00000000-0006-0000-0000-000009030000}">
      <text>
        <r>
          <rPr>
            <b/>
            <sz val="9"/>
            <color indexed="81"/>
            <rFont val="Tahoma"/>
            <family val="2"/>
            <charset val="186"/>
          </rPr>
          <t>Anne A.:</t>
        </r>
        <r>
          <rPr>
            <sz val="9"/>
            <color indexed="81"/>
            <rFont val="Tahoma"/>
            <family val="2"/>
            <charset val="186"/>
          </rPr>
          <t xml:space="preserve">
tehtud 13.05.2015</t>
        </r>
      </text>
    </comment>
    <comment ref="B1419" authorId="6" shapeId="0" xr:uid="{00000000-0006-0000-0000-00000A030000}">
      <text>
        <r>
          <rPr>
            <b/>
            <sz val="9"/>
            <color indexed="81"/>
            <rFont val="Tahoma"/>
            <family val="2"/>
            <charset val="186"/>
          </rPr>
          <t>Anne A.:</t>
        </r>
        <r>
          <rPr>
            <sz val="9"/>
            <color indexed="81"/>
            <rFont val="Tahoma"/>
            <family val="2"/>
            <charset val="186"/>
          </rPr>
          <t xml:space="preserve">
tehtud 13.05.2015</t>
        </r>
      </text>
    </comment>
    <comment ref="B1420" authorId="6" shapeId="0" xr:uid="{00000000-0006-0000-0000-00000B030000}">
      <text>
        <r>
          <rPr>
            <b/>
            <sz val="9"/>
            <color indexed="81"/>
            <rFont val="Tahoma"/>
            <family val="2"/>
            <charset val="186"/>
          </rPr>
          <t>Anne A.:</t>
        </r>
        <r>
          <rPr>
            <sz val="9"/>
            <color indexed="81"/>
            <rFont val="Tahoma"/>
            <family val="2"/>
            <charset val="186"/>
          </rPr>
          <t xml:space="preserve">
tehtud 01.07.2015
</t>
        </r>
      </text>
    </comment>
    <comment ref="B1421" authorId="6" shapeId="0" xr:uid="{00000000-0006-0000-0000-00000C030000}">
      <text>
        <r>
          <rPr>
            <b/>
            <sz val="9"/>
            <color indexed="81"/>
            <rFont val="Tahoma"/>
            <family val="2"/>
            <charset val="186"/>
          </rPr>
          <t>Anne A.:</t>
        </r>
        <r>
          <rPr>
            <sz val="9"/>
            <color indexed="81"/>
            <rFont val="Tahoma"/>
            <family val="2"/>
            <charset val="186"/>
          </rPr>
          <t xml:space="preserve">
tehtud 01.07.2015
</t>
        </r>
      </text>
    </comment>
    <comment ref="B1422" authorId="18" shapeId="0" xr:uid="{00000000-0006-0000-0000-00000D030000}">
      <text>
        <r>
          <rPr>
            <b/>
            <sz val="9"/>
            <color indexed="81"/>
            <rFont val="Tahoma"/>
            <family val="2"/>
            <charset val="186"/>
          </rPr>
          <t>Kristi Urmann:</t>
        </r>
        <r>
          <rPr>
            <sz val="9"/>
            <color indexed="81"/>
            <rFont val="Tahoma"/>
            <family val="2"/>
            <charset val="186"/>
          </rPr>
          <t xml:space="preserve">
Tehtud 03.07.2015</t>
        </r>
      </text>
    </comment>
    <comment ref="B1423" authorId="18" shapeId="0" xr:uid="{00000000-0006-0000-0000-00000E030000}">
      <text>
        <r>
          <rPr>
            <b/>
            <sz val="9"/>
            <color indexed="81"/>
            <rFont val="Tahoma"/>
            <family val="2"/>
            <charset val="186"/>
          </rPr>
          <t>Kristi Urmann:</t>
        </r>
        <r>
          <rPr>
            <sz val="9"/>
            <color indexed="81"/>
            <rFont val="Tahoma"/>
            <family val="2"/>
            <charset val="186"/>
          </rPr>
          <t xml:space="preserve">
Tehtud 03.07.2015</t>
        </r>
      </text>
    </comment>
    <comment ref="B1424" authorId="6" shapeId="0" xr:uid="{00000000-0006-0000-0000-00000F030000}">
      <text>
        <r>
          <rPr>
            <b/>
            <sz val="9"/>
            <color indexed="81"/>
            <rFont val="Tahoma"/>
            <family val="2"/>
            <charset val="186"/>
          </rPr>
          <t>Anne A.:</t>
        </r>
        <r>
          <rPr>
            <sz val="9"/>
            <color indexed="81"/>
            <rFont val="Tahoma"/>
            <family val="2"/>
            <charset val="186"/>
          </rPr>
          <t xml:space="preserve">
tehtud 06.07.2015</t>
        </r>
      </text>
    </comment>
    <comment ref="B1425" authorId="6" shapeId="0" xr:uid="{00000000-0006-0000-0000-000010030000}">
      <text>
        <r>
          <rPr>
            <b/>
            <sz val="9"/>
            <color indexed="81"/>
            <rFont val="Tahoma"/>
            <family val="2"/>
            <charset val="186"/>
          </rPr>
          <t>Anne A.:</t>
        </r>
        <r>
          <rPr>
            <sz val="9"/>
            <color indexed="81"/>
            <rFont val="Tahoma"/>
            <family val="2"/>
            <charset val="186"/>
          </rPr>
          <t xml:space="preserve">
tehtud 25.08.2015</t>
        </r>
      </text>
    </comment>
    <comment ref="B1426" authorId="6" shapeId="0" xr:uid="{00000000-0006-0000-0000-000011030000}">
      <text>
        <r>
          <rPr>
            <b/>
            <sz val="9"/>
            <color indexed="81"/>
            <rFont val="Tahoma"/>
            <family val="2"/>
            <charset val="186"/>
          </rPr>
          <t>Anne A.:</t>
        </r>
        <r>
          <rPr>
            <sz val="9"/>
            <color indexed="81"/>
            <rFont val="Tahoma"/>
            <family val="2"/>
            <charset val="186"/>
          </rPr>
          <t xml:space="preserve">
tehtud 23.09.2015</t>
        </r>
      </text>
    </comment>
    <comment ref="B1427" authorId="6" shapeId="0" xr:uid="{00000000-0006-0000-0000-000012030000}">
      <text>
        <r>
          <rPr>
            <b/>
            <sz val="9"/>
            <color indexed="81"/>
            <rFont val="Tahoma"/>
            <family val="2"/>
            <charset val="186"/>
          </rPr>
          <t>Anne A.:</t>
        </r>
        <r>
          <rPr>
            <sz val="9"/>
            <color indexed="81"/>
            <rFont val="Tahoma"/>
            <family val="2"/>
            <charset val="186"/>
          </rPr>
          <t xml:space="preserve">
tehtud 29.09.2015</t>
        </r>
      </text>
    </comment>
    <comment ref="B1428" authorId="6" shapeId="0" xr:uid="{00000000-0006-0000-0000-000013030000}">
      <text>
        <r>
          <rPr>
            <b/>
            <sz val="9"/>
            <color indexed="81"/>
            <rFont val="Tahoma"/>
            <family val="2"/>
            <charset val="186"/>
          </rPr>
          <t>Anne A.:</t>
        </r>
        <r>
          <rPr>
            <sz val="9"/>
            <color indexed="81"/>
            <rFont val="Tahoma"/>
            <family val="2"/>
            <charset val="186"/>
          </rPr>
          <t xml:space="preserve">
tehtud 01.10.2015</t>
        </r>
      </text>
    </comment>
    <comment ref="B1429" authorId="18" shapeId="0" xr:uid="{00000000-0006-0000-0000-000014030000}">
      <text>
        <r>
          <rPr>
            <b/>
            <sz val="9"/>
            <color indexed="81"/>
            <rFont val="Tahoma"/>
            <family val="2"/>
            <charset val="186"/>
          </rPr>
          <t>Kristi Urmann:</t>
        </r>
        <r>
          <rPr>
            <sz val="9"/>
            <color indexed="81"/>
            <rFont val="Tahoma"/>
            <family val="2"/>
            <charset val="186"/>
          </rPr>
          <t xml:space="preserve">
Tehtud 06.10.2015</t>
        </r>
      </text>
    </comment>
    <comment ref="B1430" authorId="6" shapeId="0" xr:uid="{00000000-0006-0000-0000-000015030000}">
      <text>
        <r>
          <rPr>
            <b/>
            <sz val="9"/>
            <color indexed="81"/>
            <rFont val="Tahoma"/>
            <family val="2"/>
            <charset val="186"/>
          </rPr>
          <t>Anne A.:</t>
        </r>
        <r>
          <rPr>
            <sz val="9"/>
            <color indexed="81"/>
            <rFont val="Tahoma"/>
            <family val="2"/>
            <charset val="186"/>
          </rPr>
          <t xml:space="preserve">
tehtud 08.10.2015</t>
        </r>
      </text>
    </comment>
    <comment ref="B1431" authorId="6" shapeId="0" xr:uid="{00000000-0006-0000-0000-000016030000}">
      <text>
        <r>
          <rPr>
            <b/>
            <sz val="9"/>
            <color indexed="81"/>
            <rFont val="Tahoma"/>
            <family val="2"/>
            <charset val="186"/>
          </rPr>
          <t>Anne A.:</t>
        </r>
        <r>
          <rPr>
            <sz val="9"/>
            <color indexed="81"/>
            <rFont val="Tahoma"/>
            <family val="2"/>
            <charset val="186"/>
          </rPr>
          <t xml:space="preserve">
tehtud 08.10.2015</t>
        </r>
      </text>
    </comment>
    <comment ref="B1432" authorId="6" shapeId="0" xr:uid="{00000000-0006-0000-0000-000017030000}">
      <text>
        <r>
          <rPr>
            <b/>
            <sz val="9"/>
            <color indexed="81"/>
            <rFont val="Tahoma"/>
            <family val="2"/>
            <charset val="186"/>
          </rPr>
          <t>Anne A.:</t>
        </r>
        <r>
          <rPr>
            <sz val="9"/>
            <color indexed="81"/>
            <rFont val="Tahoma"/>
            <family val="2"/>
            <charset val="186"/>
          </rPr>
          <t xml:space="preserve">
tehtud 08.10.2015</t>
        </r>
      </text>
    </comment>
    <comment ref="B1435" authorId="6" shapeId="0" xr:uid="{00000000-0006-0000-0000-000018030000}">
      <text>
        <r>
          <rPr>
            <b/>
            <sz val="9"/>
            <color indexed="81"/>
            <rFont val="Tahoma"/>
            <family val="2"/>
            <charset val="186"/>
          </rPr>
          <t>Anne A.:</t>
        </r>
        <r>
          <rPr>
            <sz val="9"/>
            <color indexed="81"/>
            <rFont val="Tahoma"/>
            <family val="2"/>
            <charset val="186"/>
          </rPr>
          <t xml:space="preserve">
tehtud 05.01.2016</t>
        </r>
      </text>
    </comment>
    <comment ref="B1436" authorId="6" shapeId="0" xr:uid="{00000000-0006-0000-0000-000019030000}">
      <text>
        <r>
          <rPr>
            <b/>
            <sz val="9"/>
            <color indexed="81"/>
            <rFont val="Tahoma"/>
            <family val="2"/>
            <charset val="186"/>
          </rPr>
          <t>Anne A.:</t>
        </r>
        <r>
          <rPr>
            <sz val="9"/>
            <color indexed="81"/>
            <rFont val="Tahoma"/>
            <family val="2"/>
            <charset val="186"/>
          </rPr>
          <t xml:space="preserve">
tehtud 06.01.2016</t>
        </r>
      </text>
    </comment>
    <comment ref="B1437" authorId="6" shapeId="0" xr:uid="{00000000-0006-0000-0000-00001A030000}">
      <text>
        <r>
          <rPr>
            <b/>
            <sz val="9"/>
            <color indexed="81"/>
            <rFont val="Tahoma"/>
            <family val="2"/>
            <charset val="186"/>
          </rPr>
          <t>Anne A.:</t>
        </r>
        <r>
          <rPr>
            <sz val="9"/>
            <color indexed="81"/>
            <rFont val="Tahoma"/>
            <family val="2"/>
            <charset val="186"/>
          </rPr>
          <t xml:space="preserve">
tehtud 19.01.2016
</t>
        </r>
      </text>
    </comment>
    <comment ref="B1438" authorId="6" shapeId="0" xr:uid="{00000000-0006-0000-0000-00001B030000}">
      <text>
        <r>
          <rPr>
            <b/>
            <sz val="9"/>
            <color indexed="81"/>
            <rFont val="Tahoma"/>
            <family val="2"/>
            <charset val="186"/>
          </rPr>
          <t>Anne A.:</t>
        </r>
        <r>
          <rPr>
            <sz val="9"/>
            <color indexed="81"/>
            <rFont val="Tahoma"/>
            <family val="2"/>
            <charset val="186"/>
          </rPr>
          <t xml:space="preserve">
tehtud 08.01.2015</t>
        </r>
      </text>
    </comment>
    <comment ref="B1439" authorId="6" shapeId="0" xr:uid="{00000000-0006-0000-0000-00001C030000}">
      <text>
        <r>
          <rPr>
            <b/>
            <sz val="9"/>
            <color indexed="81"/>
            <rFont val="Tahoma"/>
            <family val="2"/>
            <charset val="186"/>
          </rPr>
          <t>Anne A.:</t>
        </r>
        <r>
          <rPr>
            <sz val="9"/>
            <color indexed="81"/>
            <rFont val="Tahoma"/>
            <family val="2"/>
            <charset val="186"/>
          </rPr>
          <t xml:space="preserve">
tehtud 19.01.2016
</t>
        </r>
      </text>
    </comment>
    <comment ref="B1440" authorId="2" shapeId="0" xr:uid="{00000000-0006-0000-0000-00001D030000}">
      <text>
        <r>
          <rPr>
            <b/>
            <sz val="9"/>
            <color indexed="81"/>
            <rFont val="Tahoma"/>
            <family val="2"/>
            <charset val="186"/>
          </rPr>
          <t>Anne Altermann:</t>
        </r>
        <r>
          <rPr>
            <sz val="9"/>
            <color indexed="81"/>
            <rFont val="Tahoma"/>
            <family val="2"/>
            <charset val="186"/>
          </rPr>
          <t xml:space="preserve">
tehtud 11.04.2016</t>
        </r>
      </text>
    </comment>
    <comment ref="B1441" authorId="2" shapeId="0" xr:uid="{00000000-0006-0000-0000-00001E030000}">
      <text>
        <r>
          <rPr>
            <b/>
            <sz val="9"/>
            <color indexed="81"/>
            <rFont val="Tahoma"/>
            <family val="2"/>
            <charset val="186"/>
          </rPr>
          <t>Anne Altermann:</t>
        </r>
        <r>
          <rPr>
            <sz val="9"/>
            <color indexed="81"/>
            <rFont val="Tahoma"/>
            <family val="2"/>
            <charset val="186"/>
          </rPr>
          <t xml:space="preserve">
tehtud 11.04.2016</t>
        </r>
      </text>
    </comment>
    <comment ref="B1442" authorId="2" shapeId="0" xr:uid="{00000000-0006-0000-0000-00001F030000}">
      <text>
        <r>
          <rPr>
            <b/>
            <sz val="9"/>
            <color indexed="81"/>
            <rFont val="Tahoma"/>
            <family val="2"/>
            <charset val="186"/>
          </rPr>
          <t>Anne Altermann:</t>
        </r>
        <r>
          <rPr>
            <sz val="9"/>
            <color indexed="81"/>
            <rFont val="Tahoma"/>
            <family val="2"/>
            <charset val="186"/>
          </rPr>
          <t xml:space="preserve">
tehtud 25.04.2016</t>
        </r>
      </text>
    </comment>
    <comment ref="B1443" authorId="2" shapeId="0" xr:uid="{00000000-0006-0000-0000-000020030000}">
      <text>
        <r>
          <rPr>
            <b/>
            <sz val="9"/>
            <color indexed="81"/>
            <rFont val="Tahoma"/>
            <family val="2"/>
            <charset val="186"/>
          </rPr>
          <t>Anne Altermann:</t>
        </r>
        <r>
          <rPr>
            <sz val="9"/>
            <color indexed="81"/>
            <rFont val="Tahoma"/>
            <family val="2"/>
            <charset val="186"/>
          </rPr>
          <t xml:space="preserve">
tehtud 16.05.2016</t>
        </r>
      </text>
    </comment>
    <comment ref="B1444" authorId="2" shapeId="0" xr:uid="{00000000-0006-0000-0000-000021030000}">
      <text>
        <r>
          <rPr>
            <b/>
            <sz val="9"/>
            <color indexed="81"/>
            <rFont val="Tahoma"/>
            <family val="2"/>
            <charset val="186"/>
          </rPr>
          <t>Anne Altermann:</t>
        </r>
        <r>
          <rPr>
            <sz val="9"/>
            <color indexed="81"/>
            <rFont val="Tahoma"/>
            <family val="2"/>
            <charset val="186"/>
          </rPr>
          <t xml:space="preserve">
tehtud 16.05.2016</t>
        </r>
      </text>
    </comment>
    <comment ref="B1445" authorId="2" shapeId="0" xr:uid="{00000000-0006-0000-0000-000022030000}">
      <text>
        <r>
          <rPr>
            <b/>
            <sz val="9"/>
            <color indexed="81"/>
            <rFont val="Tahoma"/>
            <family val="2"/>
            <charset val="186"/>
          </rPr>
          <t>Anne Altermann:</t>
        </r>
        <r>
          <rPr>
            <sz val="9"/>
            <color indexed="81"/>
            <rFont val="Tahoma"/>
            <family val="2"/>
            <charset val="186"/>
          </rPr>
          <t xml:space="preserve">
tehtud 16.05.2016</t>
        </r>
      </text>
    </comment>
    <comment ref="B1446" authorId="2" shapeId="0" xr:uid="{00000000-0006-0000-0000-000023030000}">
      <text>
        <r>
          <rPr>
            <b/>
            <sz val="9"/>
            <color indexed="81"/>
            <rFont val="Tahoma"/>
            <family val="2"/>
            <charset val="186"/>
          </rPr>
          <t>Anne Altermann:</t>
        </r>
        <r>
          <rPr>
            <sz val="9"/>
            <color indexed="81"/>
            <rFont val="Tahoma"/>
            <family val="2"/>
            <charset val="186"/>
          </rPr>
          <t xml:space="preserve">
tehtud 20.05.2016</t>
        </r>
      </text>
    </comment>
    <comment ref="B1447" authorId="2" shapeId="0" xr:uid="{00000000-0006-0000-0000-000024030000}">
      <text>
        <r>
          <rPr>
            <b/>
            <sz val="9"/>
            <color indexed="81"/>
            <rFont val="Tahoma"/>
            <family val="2"/>
            <charset val="186"/>
          </rPr>
          <t>Anne Altermann:</t>
        </r>
        <r>
          <rPr>
            <sz val="9"/>
            <color indexed="81"/>
            <rFont val="Tahoma"/>
            <family val="2"/>
            <charset val="186"/>
          </rPr>
          <t xml:space="preserve">
tehtud 07.06.2016</t>
        </r>
      </text>
    </comment>
    <comment ref="B1448" authorId="2" shapeId="0" xr:uid="{00000000-0006-0000-0000-000025030000}">
      <text>
        <r>
          <rPr>
            <b/>
            <sz val="9"/>
            <color indexed="81"/>
            <rFont val="Tahoma"/>
            <family val="2"/>
            <charset val="186"/>
          </rPr>
          <t>Anne Altermann:</t>
        </r>
        <r>
          <rPr>
            <sz val="9"/>
            <color indexed="81"/>
            <rFont val="Tahoma"/>
            <family val="2"/>
            <charset val="186"/>
          </rPr>
          <t xml:space="preserve">
tehtud 05.07.2016</t>
        </r>
      </text>
    </comment>
    <comment ref="B1449" authorId="2" shapeId="0" xr:uid="{00000000-0006-0000-0000-000026030000}">
      <text>
        <r>
          <rPr>
            <b/>
            <sz val="9"/>
            <color indexed="81"/>
            <rFont val="Tahoma"/>
            <family val="2"/>
            <charset val="186"/>
          </rPr>
          <t>Anne Altermann:</t>
        </r>
        <r>
          <rPr>
            <sz val="9"/>
            <color indexed="81"/>
            <rFont val="Tahoma"/>
            <family val="2"/>
            <charset val="186"/>
          </rPr>
          <t xml:space="preserve">
tehtud 04.10.2016</t>
        </r>
      </text>
    </comment>
    <comment ref="B1450" authorId="2" shapeId="0" xr:uid="{00000000-0006-0000-0000-000027030000}">
      <text>
        <r>
          <rPr>
            <b/>
            <sz val="9"/>
            <color indexed="81"/>
            <rFont val="Tahoma"/>
            <family val="2"/>
            <charset val="186"/>
          </rPr>
          <t>Anne Altermann:</t>
        </r>
        <r>
          <rPr>
            <sz val="9"/>
            <color indexed="81"/>
            <rFont val="Tahoma"/>
            <family val="2"/>
            <charset val="186"/>
          </rPr>
          <t xml:space="preserve">
tehtud 13.10.2016</t>
        </r>
      </text>
    </comment>
    <comment ref="B1451" authorId="2" shapeId="0" xr:uid="{00000000-0006-0000-0000-000028030000}">
      <text>
        <r>
          <rPr>
            <b/>
            <sz val="9"/>
            <color indexed="81"/>
            <rFont val="Tahoma"/>
            <family val="2"/>
            <charset val="186"/>
          </rPr>
          <t>Anne Altermann:</t>
        </r>
        <r>
          <rPr>
            <sz val="9"/>
            <color indexed="81"/>
            <rFont val="Tahoma"/>
            <family val="2"/>
            <charset val="186"/>
          </rPr>
          <t xml:space="preserve">
tehtud 13.10.2016</t>
        </r>
      </text>
    </comment>
    <comment ref="B1452" authorId="18" shapeId="0" xr:uid="{00000000-0006-0000-0000-000029030000}">
      <text>
        <r>
          <rPr>
            <b/>
            <sz val="9"/>
            <color indexed="81"/>
            <rFont val="Tahoma"/>
            <family val="2"/>
            <charset val="186"/>
          </rPr>
          <t>Kristi Urmann:</t>
        </r>
        <r>
          <rPr>
            <sz val="9"/>
            <color indexed="81"/>
            <rFont val="Tahoma"/>
            <family val="2"/>
            <charset val="186"/>
          </rPr>
          <t xml:space="preserve">
tehtud 24.10.2016</t>
        </r>
      </text>
    </comment>
    <comment ref="B1453" authorId="2" shapeId="0" xr:uid="{00000000-0006-0000-0000-00002A030000}">
      <text>
        <r>
          <rPr>
            <b/>
            <sz val="9"/>
            <color indexed="81"/>
            <rFont val="Tahoma"/>
            <family val="2"/>
            <charset val="186"/>
          </rPr>
          <t>Anne Altermann:</t>
        </r>
        <r>
          <rPr>
            <sz val="9"/>
            <color indexed="81"/>
            <rFont val="Tahoma"/>
            <family val="2"/>
            <charset val="186"/>
          </rPr>
          <t xml:space="preserve">
tehtud 26.10.2016</t>
        </r>
      </text>
    </comment>
    <comment ref="B1454" authorId="2" shapeId="0" xr:uid="{00000000-0006-0000-0000-00002B030000}">
      <text>
        <r>
          <rPr>
            <b/>
            <sz val="9"/>
            <color indexed="81"/>
            <rFont val="Tahoma"/>
            <family val="2"/>
            <charset val="186"/>
          </rPr>
          <t>Anne Altermann:</t>
        </r>
        <r>
          <rPr>
            <sz val="9"/>
            <color indexed="81"/>
            <rFont val="Tahoma"/>
            <family val="2"/>
            <charset val="186"/>
          </rPr>
          <t xml:space="preserve">
tehtud 31.10.2016</t>
        </r>
      </text>
    </comment>
    <comment ref="B1455" authorId="2" shapeId="0" xr:uid="{00000000-0006-0000-0000-00002C030000}">
      <text>
        <r>
          <rPr>
            <b/>
            <sz val="9"/>
            <color indexed="81"/>
            <rFont val="Tahoma"/>
            <family val="2"/>
            <charset val="186"/>
          </rPr>
          <t>Anne Altermann:</t>
        </r>
        <r>
          <rPr>
            <sz val="9"/>
            <color indexed="81"/>
            <rFont val="Tahoma"/>
            <family val="2"/>
            <charset val="186"/>
          </rPr>
          <t xml:space="preserve">
tehtud 31.10.2016</t>
        </r>
      </text>
    </comment>
    <comment ref="B1456" authorId="2" shapeId="0" xr:uid="{00000000-0006-0000-0000-00002D030000}">
      <text>
        <r>
          <rPr>
            <b/>
            <sz val="9"/>
            <color indexed="81"/>
            <rFont val="Tahoma"/>
            <family val="2"/>
            <charset val="186"/>
          </rPr>
          <t>Anne Altermann:</t>
        </r>
        <r>
          <rPr>
            <sz val="9"/>
            <color indexed="81"/>
            <rFont val="Tahoma"/>
            <family val="2"/>
            <charset val="186"/>
          </rPr>
          <t xml:space="preserve">
tehtud 04.11.2016
</t>
        </r>
      </text>
    </comment>
    <comment ref="B1457" authorId="2" shapeId="0" xr:uid="{00000000-0006-0000-0000-00002E030000}">
      <text>
        <r>
          <rPr>
            <b/>
            <sz val="9"/>
            <color indexed="81"/>
            <rFont val="Tahoma"/>
            <family val="2"/>
            <charset val="186"/>
          </rPr>
          <t>Anne Altermann:</t>
        </r>
        <r>
          <rPr>
            <sz val="9"/>
            <color indexed="81"/>
            <rFont val="Tahoma"/>
            <family val="2"/>
            <charset val="186"/>
          </rPr>
          <t xml:space="preserve">
tehtud 07.11.2016</t>
        </r>
      </text>
    </comment>
    <comment ref="B1460" authorId="2" shapeId="0" xr:uid="{00000000-0006-0000-0000-00002F030000}">
      <text>
        <r>
          <rPr>
            <b/>
            <sz val="9"/>
            <color indexed="81"/>
            <rFont val="Tahoma"/>
            <family val="2"/>
            <charset val="186"/>
          </rPr>
          <t>Anne Altermann:</t>
        </r>
        <r>
          <rPr>
            <sz val="9"/>
            <color indexed="81"/>
            <rFont val="Tahoma"/>
            <family val="2"/>
            <charset val="186"/>
          </rPr>
          <t xml:space="preserve">
tehtud 13.02.2017
</t>
        </r>
      </text>
    </comment>
    <comment ref="B1466" authorId="2" shapeId="0" xr:uid="{00000000-0006-0000-0000-00003003000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467" authorId="2" shapeId="0" xr:uid="{00000000-0006-0000-0000-00003103000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468" authorId="16" shapeId="0" xr:uid="{00000000-0006-0000-0000-00003203000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469" authorId="16" shapeId="0" xr:uid="{00000000-0006-0000-0000-00003303000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470" authorId="2" shapeId="0" xr:uid="{00000000-0006-0000-0000-000034030000}">
      <text>
        <r>
          <rPr>
            <b/>
            <sz val="9"/>
            <color indexed="81"/>
            <rFont val="Tahoma"/>
            <family val="2"/>
            <charset val="186"/>
          </rPr>
          <t>Anne Altermann:</t>
        </r>
        <r>
          <rPr>
            <sz val="9"/>
            <color indexed="81"/>
            <rFont val="Tahoma"/>
            <family val="2"/>
            <charset val="186"/>
          </rPr>
          <t xml:space="preserve">
tehtud 22.08.2017</t>
        </r>
      </text>
    </comment>
    <comment ref="B1472" authorId="2" shapeId="0" xr:uid="{00000000-0006-0000-0000-000035030000}">
      <text>
        <r>
          <rPr>
            <b/>
            <sz val="9"/>
            <color indexed="81"/>
            <rFont val="Segoe UI"/>
            <family val="2"/>
            <charset val="186"/>
          </rPr>
          <t>Anne Altermann:</t>
        </r>
        <r>
          <rPr>
            <sz val="9"/>
            <color indexed="81"/>
            <rFont val="Segoe UI"/>
            <family val="2"/>
            <charset val="186"/>
          </rPr>
          <t xml:space="preserve">
tehtud 07.08.2018</t>
        </r>
      </text>
    </comment>
    <comment ref="B1473" authorId="2" shapeId="0" xr:uid="{00000000-0006-0000-0000-000036030000}">
      <text>
        <r>
          <rPr>
            <b/>
            <sz val="9"/>
            <color indexed="81"/>
            <rFont val="Segoe UI"/>
            <family val="2"/>
            <charset val="186"/>
          </rPr>
          <t>Anne Altermann:</t>
        </r>
        <r>
          <rPr>
            <sz val="9"/>
            <color indexed="81"/>
            <rFont val="Segoe UI"/>
            <family val="2"/>
            <charset val="186"/>
          </rPr>
          <t xml:space="preserve">
tehtud 07.08.2018</t>
        </r>
      </text>
    </comment>
    <comment ref="B1476" authorId="2" shapeId="0" xr:uid="{00000000-0006-0000-0000-000037030000}">
      <text>
        <r>
          <rPr>
            <b/>
            <sz val="9"/>
            <color indexed="81"/>
            <rFont val="Tahoma"/>
            <family val="2"/>
            <charset val="186"/>
          </rPr>
          <t>Anne Altermann:</t>
        </r>
        <r>
          <rPr>
            <sz val="9"/>
            <color indexed="81"/>
            <rFont val="Tahoma"/>
            <family val="2"/>
            <charset val="186"/>
          </rPr>
          <t xml:space="preserve">
tehtud 06.07.2020</t>
        </r>
      </text>
    </comment>
    <comment ref="B1477" authorId="11" shapeId="0" xr:uid="{00000000-0006-0000-0000-000038030000}">
      <text>
        <r>
          <rPr>
            <b/>
            <sz val="9"/>
            <color indexed="81"/>
            <rFont val="Tahoma"/>
            <family val="2"/>
            <charset val="186"/>
          </rPr>
          <t>Anne Viinapuu:</t>
        </r>
        <r>
          <rPr>
            <sz val="9"/>
            <color indexed="81"/>
            <rFont val="Tahoma"/>
            <family val="2"/>
            <charset val="186"/>
          </rPr>
          <t xml:space="preserve">
tehtud 05.08.20</t>
        </r>
      </text>
    </comment>
    <comment ref="B1478" authorId="13" shapeId="0" xr:uid="{00000000-0006-0000-0000-00003903000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481" authorId="1" shapeId="0" xr:uid="{00000000-0006-0000-0000-00003A030000}">
      <text>
        <r>
          <rPr>
            <b/>
            <sz val="8"/>
            <color indexed="81"/>
            <rFont val="Tahoma"/>
            <family val="2"/>
            <charset val="186"/>
          </rPr>
          <t>valler:</t>
        </r>
        <r>
          <rPr>
            <sz val="8"/>
            <color indexed="81"/>
            <rFont val="Tahoma"/>
            <family val="2"/>
            <charset val="186"/>
          </rPr>
          <t xml:space="preserve">
tehtud 26.02.07</t>
        </r>
      </text>
    </comment>
    <comment ref="B1482" authorId="1" shapeId="0" xr:uid="{00000000-0006-0000-0000-00003B030000}">
      <text>
        <r>
          <rPr>
            <b/>
            <sz val="8"/>
            <color indexed="81"/>
            <rFont val="Tahoma"/>
            <family val="2"/>
            <charset val="186"/>
          </rPr>
          <t>valler:</t>
        </r>
        <r>
          <rPr>
            <sz val="8"/>
            <color indexed="81"/>
            <rFont val="Tahoma"/>
            <family val="2"/>
            <charset val="186"/>
          </rPr>
          <t xml:space="preserve">
tehtud 26.02.07</t>
        </r>
      </text>
    </comment>
    <comment ref="B1483" authorId="1" shapeId="0" xr:uid="{00000000-0006-0000-0000-00003C030000}">
      <text>
        <r>
          <rPr>
            <b/>
            <sz val="8"/>
            <color indexed="81"/>
            <rFont val="Tahoma"/>
            <family val="2"/>
            <charset val="186"/>
          </rPr>
          <t>valler:</t>
        </r>
        <r>
          <rPr>
            <sz val="8"/>
            <color indexed="81"/>
            <rFont val="Tahoma"/>
            <family val="2"/>
            <charset val="186"/>
          </rPr>
          <t xml:space="preserve">
tehtud 26.02.07</t>
        </r>
      </text>
    </comment>
    <comment ref="B1484" authorId="1" shapeId="0" xr:uid="{00000000-0006-0000-0000-00003D030000}">
      <text>
        <r>
          <rPr>
            <b/>
            <sz val="8"/>
            <color indexed="81"/>
            <rFont val="Tahoma"/>
            <family val="2"/>
            <charset val="186"/>
          </rPr>
          <t>valler:</t>
        </r>
        <r>
          <rPr>
            <sz val="8"/>
            <color indexed="81"/>
            <rFont val="Tahoma"/>
            <family val="2"/>
            <charset val="186"/>
          </rPr>
          <t xml:space="preserve">
tehtud 19.03.07</t>
        </r>
      </text>
    </comment>
    <comment ref="B1485" authorId="1" shapeId="0" xr:uid="{00000000-0006-0000-0000-00003E030000}">
      <text>
        <r>
          <rPr>
            <b/>
            <sz val="8"/>
            <color indexed="81"/>
            <rFont val="Tahoma"/>
            <family val="2"/>
            <charset val="186"/>
          </rPr>
          <t>valler:</t>
        </r>
        <r>
          <rPr>
            <sz val="8"/>
            <color indexed="81"/>
            <rFont val="Tahoma"/>
            <family val="2"/>
            <charset val="186"/>
          </rPr>
          <t xml:space="preserve">
tehtud 19.03.07</t>
        </r>
      </text>
    </comment>
    <comment ref="B1486" authorId="1" shapeId="0" xr:uid="{00000000-0006-0000-0000-00003F030000}">
      <text>
        <r>
          <rPr>
            <b/>
            <sz val="8"/>
            <color indexed="81"/>
            <rFont val="Tahoma"/>
            <family val="2"/>
            <charset val="186"/>
          </rPr>
          <t>valler:</t>
        </r>
        <r>
          <rPr>
            <sz val="8"/>
            <color indexed="81"/>
            <rFont val="Tahoma"/>
            <family val="2"/>
            <charset val="186"/>
          </rPr>
          <t xml:space="preserve">
tehtud 08.05.07</t>
        </r>
      </text>
    </comment>
    <comment ref="B1487" authorId="1" shapeId="0" xr:uid="{00000000-0006-0000-0000-000040030000}">
      <text>
        <r>
          <rPr>
            <b/>
            <sz val="8"/>
            <color indexed="81"/>
            <rFont val="Tahoma"/>
            <family val="2"/>
            <charset val="186"/>
          </rPr>
          <t>valler:</t>
        </r>
        <r>
          <rPr>
            <sz val="8"/>
            <color indexed="81"/>
            <rFont val="Tahoma"/>
            <family val="2"/>
            <charset val="186"/>
          </rPr>
          <t xml:space="preserve">
tehtud 08.05.07</t>
        </r>
      </text>
    </comment>
    <comment ref="B1488" authorId="1" shapeId="0" xr:uid="{00000000-0006-0000-0000-000041030000}">
      <text>
        <r>
          <rPr>
            <b/>
            <sz val="8"/>
            <color indexed="81"/>
            <rFont val="Tahoma"/>
            <family val="2"/>
            <charset val="186"/>
          </rPr>
          <t>valler:</t>
        </r>
        <r>
          <rPr>
            <sz val="8"/>
            <color indexed="81"/>
            <rFont val="Tahoma"/>
            <family val="2"/>
            <charset val="186"/>
          </rPr>
          <t xml:space="preserve">
tehtud 09.05.07</t>
        </r>
      </text>
    </comment>
    <comment ref="B1489" authorId="1" shapeId="0" xr:uid="{00000000-0006-0000-0000-000042030000}">
      <text>
        <r>
          <rPr>
            <b/>
            <sz val="8"/>
            <color indexed="81"/>
            <rFont val="Tahoma"/>
            <family val="2"/>
            <charset val="186"/>
          </rPr>
          <t>valler:</t>
        </r>
        <r>
          <rPr>
            <sz val="8"/>
            <color indexed="81"/>
            <rFont val="Tahoma"/>
            <family val="2"/>
            <charset val="186"/>
          </rPr>
          <t xml:space="preserve">
tehtud 23.05.07</t>
        </r>
      </text>
    </comment>
    <comment ref="B1490" authorId="1" shapeId="0" xr:uid="{00000000-0006-0000-0000-000043030000}">
      <text>
        <r>
          <rPr>
            <b/>
            <sz val="8"/>
            <color indexed="81"/>
            <rFont val="Tahoma"/>
            <family val="2"/>
            <charset val="186"/>
          </rPr>
          <t>valler:</t>
        </r>
        <r>
          <rPr>
            <sz val="8"/>
            <color indexed="81"/>
            <rFont val="Tahoma"/>
            <family val="2"/>
            <charset val="186"/>
          </rPr>
          <t xml:space="preserve">
tehtud 23.05.07</t>
        </r>
      </text>
    </comment>
    <comment ref="B1491" authorId="1" shapeId="0" xr:uid="{00000000-0006-0000-0000-000044030000}">
      <text>
        <r>
          <rPr>
            <b/>
            <sz val="8"/>
            <color indexed="81"/>
            <rFont val="Tahoma"/>
            <family val="2"/>
            <charset val="186"/>
          </rPr>
          <t>valler:</t>
        </r>
        <r>
          <rPr>
            <sz val="8"/>
            <color indexed="81"/>
            <rFont val="Tahoma"/>
            <family val="2"/>
            <charset val="186"/>
          </rPr>
          <t xml:space="preserve">
tehtud 12.07.07</t>
        </r>
      </text>
    </comment>
    <comment ref="B1492" authorId="1" shapeId="0" xr:uid="{00000000-0006-0000-0000-000045030000}">
      <text>
        <r>
          <rPr>
            <b/>
            <sz val="8"/>
            <color indexed="81"/>
            <rFont val="Tahoma"/>
            <family val="2"/>
            <charset val="186"/>
          </rPr>
          <t>valler:</t>
        </r>
        <r>
          <rPr>
            <sz val="8"/>
            <color indexed="81"/>
            <rFont val="Tahoma"/>
            <family val="2"/>
            <charset val="186"/>
          </rPr>
          <t xml:space="preserve">
tehtud 19.10.07</t>
        </r>
      </text>
    </comment>
    <comment ref="B1493" authorId="1" shapeId="0" xr:uid="{00000000-0006-0000-0000-000046030000}">
      <text>
        <r>
          <rPr>
            <b/>
            <sz val="8"/>
            <color indexed="81"/>
            <rFont val="Tahoma"/>
            <family val="2"/>
            <charset val="186"/>
          </rPr>
          <t>valler:</t>
        </r>
        <r>
          <rPr>
            <sz val="8"/>
            <color indexed="81"/>
            <rFont val="Tahoma"/>
            <family val="2"/>
            <charset val="186"/>
          </rPr>
          <t xml:space="preserve">
tehtud 19.10.07</t>
        </r>
      </text>
    </comment>
    <comment ref="B1494" authorId="15" shapeId="0" xr:uid="{00000000-0006-0000-0000-000047030000}">
      <text>
        <r>
          <rPr>
            <b/>
            <sz val="8"/>
            <color indexed="81"/>
            <rFont val="Tahoma"/>
            <family val="2"/>
            <charset val="186"/>
          </rPr>
          <t>englas:</t>
        </r>
        <r>
          <rPr>
            <sz val="8"/>
            <color indexed="81"/>
            <rFont val="Tahoma"/>
            <family val="2"/>
            <charset val="186"/>
          </rPr>
          <t xml:space="preserve">
31.10.07</t>
        </r>
      </text>
    </comment>
    <comment ref="B1495" authorId="15" shapeId="0" xr:uid="{00000000-0006-0000-0000-000048030000}">
      <text>
        <r>
          <rPr>
            <b/>
            <sz val="8"/>
            <color indexed="81"/>
            <rFont val="Tahoma"/>
            <family val="2"/>
            <charset val="186"/>
          </rPr>
          <t>englas:</t>
        </r>
        <r>
          <rPr>
            <sz val="8"/>
            <color indexed="81"/>
            <rFont val="Tahoma"/>
            <family val="2"/>
            <charset val="186"/>
          </rPr>
          <t xml:space="preserve">
tehtud 25.01.08</t>
        </r>
      </text>
    </comment>
    <comment ref="B1496" authorId="15" shapeId="0" xr:uid="{00000000-0006-0000-0000-000049030000}">
      <text>
        <r>
          <rPr>
            <b/>
            <sz val="8"/>
            <color indexed="81"/>
            <rFont val="Tahoma"/>
            <family val="2"/>
            <charset val="186"/>
          </rPr>
          <t>englas:</t>
        </r>
        <r>
          <rPr>
            <sz val="8"/>
            <color indexed="81"/>
            <rFont val="Tahoma"/>
            <family val="2"/>
            <charset val="186"/>
          </rPr>
          <t xml:space="preserve">
tehtud 25.01.08</t>
        </r>
      </text>
    </comment>
    <comment ref="B1497" authorId="15" shapeId="0" xr:uid="{00000000-0006-0000-0000-00004A030000}">
      <text>
        <r>
          <rPr>
            <b/>
            <sz val="8"/>
            <color indexed="81"/>
            <rFont val="Tahoma"/>
            <family val="2"/>
            <charset val="186"/>
          </rPr>
          <t>englas:</t>
        </r>
        <r>
          <rPr>
            <sz val="8"/>
            <color indexed="81"/>
            <rFont val="Tahoma"/>
            <family val="2"/>
            <charset val="186"/>
          </rPr>
          <t xml:space="preserve">
25.01.08</t>
        </r>
      </text>
    </comment>
    <comment ref="B1498" authorId="15" shapeId="0" xr:uid="{00000000-0006-0000-0000-00004B030000}">
      <text>
        <r>
          <rPr>
            <b/>
            <sz val="8"/>
            <color indexed="81"/>
            <rFont val="Tahoma"/>
            <family val="2"/>
            <charset val="186"/>
          </rPr>
          <t>englas:</t>
        </r>
        <r>
          <rPr>
            <sz val="8"/>
            <color indexed="81"/>
            <rFont val="Tahoma"/>
            <family val="2"/>
            <charset val="186"/>
          </rPr>
          <t xml:space="preserve">
25.01.08</t>
        </r>
      </text>
    </comment>
    <comment ref="B1499" authorId="3" shapeId="0" xr:uid="{00000000-0006-0000-0000-00004C030000}">
      <text>
        <r>
          <rPr>
            <b/>
            <sz val="8"/>
            <color indexed="81"/>
            <rFont val="Tahoma"/>
            <family val="2"/>
            <charset val="186"/>
          </rPr>
          <t>ruusmann:</t>
        </r>
        <r>
          <rPr>
            <sz val="8"/>
            <color indexed="81"/>
            <rFont val="Tahoma"/>
            <family val="2"/>
            <charset val="186"/>
          </rPr>
          <t xml:space="preserve">
tehtud 26.05.2008</t>
        </r>
      </text>
    </comment>
    <comment ref="B1500" authorId="3" shapeId="0" xr:uid="{00000000-0006-0000-0000-00004D030000}">
      <text>
        <r>
          <rPr>
            <b/>
            <sz val="8"/>
            <color indexed="81"/>
            <rFont val="Tahoma"/>
            <family val="2"/>
            <charset val="186"/>
          </rPr>
          <t>ruusmann:</t>
        </r>
        <r>
          <rPr>
            <sz val="8"/>
            <color indexed="81"/>
            <rFont val="Tahoma"/>
            <family val="2"/>
            <charset val="186"/>
          </rPr>
          <t xml:space="preserve">
tehtud 26.05.2008</t>
        </r>
      </text>
    </comment>
    <comment ref="B1501" authorId="3" shapeId="0" xr:uid="{00000000-0006-0000-0000-00004E030000}">
      <text>
        <r>
          <rPr>
            <b/>
            <sz val="8"/>
            <color indexed="81"/>
            <rFont val="Tahoma"/>
            <family val="2"/>
            <charset val="186"/>
          </rPr>
          <t>ruusmann:</t>
        </r>
        <r>
          <rPr>
            <sz val="8"/>
            <color indexed="81"/>
            <rFont val="Tahoma"/>
            <family val="2"/>
            <charset val="186"/>
          </rPr>
          <t xml:space="preserve">
tehtud 26.05.2008</t>
        </r>
      </text>
    </comment>
    <comment ref="B1502" authorId="3" shapeId="0" xr:uid="{00000000-0006-0000-0000-00004F030000}">
      <text>
        <r>
          <rPr>
            <b/>
            <sz val="8"/>
            <color indexed="81"/>
            <rFont val="Tahoma"/>
            <family val="2"/>
            <charset val="186"/>
          </rPr>
          <t>ruusmann:</t>
        </r>
        <r>
          <rPr>
            <sz val="8"/>
            <color indexed="81"/>
            <rFont val="Tahoma"/>
            <family val="2"/>
            <charset val="186"/>
          </rPr>
          <t xml:space="preserve">
tehtud 26.05.2008</t>
        </r>
      </text>
    </comment>
    <comment ref="B1503" authorId="3" shapeId="0" xr:uid="{00000000-0006-0000-0000-000050030000}">
      <text>
        <r>
          <rPr>
            <b/>
            <sz val="8"/>
            <color indexed="81"/>
            <rFont val="Tahoma"/>
            <family val="2"/>
            <charset val="186"/>
          </rPr>
          <t>ruusmann:</t>
        </r>
        <r>
          <rPr>
            <sz val="8"/>
            <color indexed="81"/>
            <rFont val="Tahoma"/>
            <family val="2"/>
            <charset val="186"/>
          </rPr>
          <t xml:space="preserve">
tehtud 26.05.2008</t>
        </r>
      </text>
    </comment>
    <comment ref="B1504" authorId="3" shapeId="0" xr:uid="{00000000-0006-0000-0000-000051030000}">
      <text>
        <r>
          <rPr>
            <b/>
            <sz val="8"/>
            <color indexed="81"/>
            <rFont val="Tahoma"/>
            <family val="2"/>
            <charset val="186"/>
          </rPr>
          <t>ruusmann:</t>
        </r>
        <r>
          <rPr>
            <sz val="8"/>
            <color indexed="81"/>
            <rFont val="Tahoma"/>
            <family val="2"/>
            <charset val="186"/>
          </rPr>
          <t xml:space="preserve">
tehtud 04.07.2008</t>
        </r>
      </text>
    </comment>
    <comment ref="B1505" authorId="3" shapeId="0" xr:uid="{00000000-0006-0000-0000-000052030000}">
      <text>
        <r>
          <rPr>
            <b/>
            <sz val="8"/>
            <color indexed="81"/>
            <rFont val="Tahoma"/>
            <family val="2"/>
            <charset val="186"/>
          </rPr>
          <t>ruusmann:</t>
        </r>
        <r>
          <rPr>
            <sz val="8"/>
            <color indexed="81"/>
            <rFont val="Tahoma"/>
            <family val="2"/>
            <charset val="186"/>
          </rPr>
          <t xml:space="preserve">
tehtud 04.07.2008</t>
        </r>
      </text>
    </comment>
    <comment ref="B1506" authorId="3" shapeId="0" xr:uid="{00000000-0006-0000-0000-000053030000}">
      <text>
        <r>
          <rPr>
            <b/>
            <sz val="8"/>
            <color indexed="81"/>
            <rFont val="Tahoma"/>
            <family val="2"/>
            <charset val="186"/>
          </rPr>
          <t>ruusmann:</t>
        </r>
        <r>
          <rPr>
            <sz val="8"/>
            <color indexed="81"/>
            <rFont val="Tahoma"/>
            <family val="2"/>
            <charset val="186"/>
          </rPr>
          <t xml:space="preserve">
tehtud 14.08.2008</t>
        </r>
      </text>
    </comment>
    <comment ref="B1507" authorId="3" shapeId="0" xr:uid="{00000000-0006-0000-0000-000054030000}">
      <text>
        <r>
          <rPr>
            <b/>
            <sz val="8"/>
            <color indexed="81"/>
            <rFont val="Tahoma"/>
            <family val="2"/>
            <charset val="186"/>
          </rPr>
          <t>ruusmann:</t>
        </r>
        <r>
          <rPr>
            <sz val="8"/>
            <color indexed="81"/>
            <rFont val="Tahoma"/>
            <family val="2"/>
            <charset val="186"/>
          </rPr>
          <t xml:space="preserve">
tehtud 14.08.2008</t>
        </r>
      </text>
    </comment>
    <comment ref="B1508" authorId="3" shapeId="0" xr:uid="{00000000-0006-0000-0000-000055030000}">
      <text>
        <r>
          <rPr>
            <b/>
            <sz val="8"/>
            <color indexed="81"/>
            <rFont val="Tahoma"/>
            <family val="2"/>
            <charset val="186"/>
          </rPr>
          <t>ruusmann:</t>
        </r>
        <r>
          <rPr>
            <sz val="8"/>
            <color indexed="81"/>
            <rFont val="Tahoma"/>
            <family val="2"/>
            <charset val="186"/>
          </rPr>
          <t xml:space="preserve">
tehtud 14.08.2008</t>
        </r>
      </text>
    </comment>
    <comment ref="B1509" authorId="3" shapeId="0" xr:uid="{00000000-0006-0000-0000-000056030000}">
      <text>
        <r>
          <rPr>
            <b/>
            <sz val="8"/>
            <color indexed="81"/>
            <rFont val="Tahoma"/>
            <family val="2"/>
            <charset val="186"/>
          </rPr>
          <t>ruusmann:</t>
        </r>
        <r>
          <rPr>
            <sz val="8"/>
            <color indexed="81"/>
            <rFont val="Tahoma"/>
            <family val="2"/>
            <charset val="186"/>
          </rPr>
          <t xml:space="preserve">
tehtud 03.12.2008</t>
        </r>
      </text>
    </comment>
    <comment ref="B1510" authorId="3" shapeId="0" xr:uid="{00000000-0006-0000-0000-000057030000}">
      <text>
        <r>
          <rPr>
            <b/>
            <sz val="8"/>
            <color indexed="81"/>
            <rFont val="Tahoma"/>
            <family val="2"/>
            <charset val="186"/>
          </rPr>
          <t>ruusmann:</t>
        </r>
        <r>
          <rPr>
            <sz val="8"/>
            <color indexed="81"/>
            <rFont val="Tahoma"/>
            <family val="2"/>
            <charset val="186"/>
          </rPr>
          <t xml:space="preserve">
tehtud 19.02.2009</t>
        </r>
      </text>
    </comment>
    <comment ref="B1511" authorId="3" shapeId="0" xr:uid="{00000000-0006-0000-0000-000058030000}">
      <text>
        <r>
          <rPr>
            <b/>
            <sz val="8"/>
            <color indexed="81"/>
            <rFont val="Tahoma"/>
            <family val="2"/>
            <charset val="186"/>
          </rPr>
          <t>ruusmann:</t>
        </r>
        <r>
          <rPr>
            <sz val="8"/>
            <color indexed="81"/>
            <rFont val="Tahoma"/>
            <family val="2"/>
            <charset val="186"/>
          </rPr>
          <t xml:space="preserve">
tehtud 02.06.2009</t>
        </r>
      </text>
    </comment>
    <comment ref="B1512" authorId="3" shapeId="0" xr:uid="{00000000-0006-0000-0000-000059030000}">
      <text>
        <r>
          <rPr>
            <b/>
            <sz val="8"/>
            <color indexed="81"/>
            <rFont val="Tahoma"/>
            <family val="2"/>
            <charset val="186"/>
          </rPr>
          <t>ruusmann:</t>
        </r>
        <r>
          <rPr>
            <sz val="8"/>
            <color indexed="81"/>
            <rFont val="Tahoma"/>
            <family val="2"/>
            <charset val="186"/>
          </rPr>
          <t xml:space="preserve">
tehtud 02.06.2009</t>
        </r>
      </text>
    </comment>
    <comment ref="B1513" authorId="3" shapeId="0" xr:uid="{00000000-0006-0000-0000-00005A030000}">
      <text>
        <r>
          <rPr>
            <b/>
            <sz val="8"/>
            <color indexed="81"/>
            <rFont val="Tahoma"/>
            <family val="2"/>
            <charset val="186"/>
          </rPr>
          <t>ruusmann:</t>
        </r>
        <r>
          <rPr>
            <sz val="8"/>
            <color indexed="81"/>
            <rFont val="Tahoma"/>
            <family val="2"/>
            <charset val="186"/>
          </rPr>
          <t xml:space="preserve">
tehtud 03.12.2009</t>
        </r>
      </text>
    </comment>
    <comment ref="B1514" authorId="3" shapeId="0" xr:uid="{00000000-0006-0000-0000-00005B030000}">
      <text>
        <r>
          <rPr>
            <b/>
            <sz val="8"/>
            <color indexed="81"/>
            <rFont val="Tahoma"/>
            <family val="2"/>
            <charset val="186"/>
          </rPr>
          <t>ruusmann:</t>
        </r>
        <r>
          <rPr>
            <sz val="8"/>
            <color indexed="81"/>
            <rFont val="Tahoma"/>
            <family val="2"/>
            <charset val="186"/>
          </rPr>
          <t xml:space="preserve">
tehtud 03.12.2009</t>
        </r>
      </text>
    </comment>
    <comment ref="B1515" authorId="3" shapeId="0" xr:uid="{00000000-0006-0000-0000-00005C030000}">
      <text>
        <r>
          <rPr>
            <b/>
            <sz val="8"/>
            <color indexed="81"/>
            <rFont val="Tahoma"/>
            <family val="2"/>
            <charset val="186"/>
          </rPr>
          <t>ruusmann:</t>
        </r>
        <r>
          <rPr>
            <sz val="8"/>
            <color indexed="81"/>
            <rFont val="Tahoma"/>
            <family val="2"/>
            <charset val="186"/>
          </rPr>
          <t xml:space="preserve">
tehtud 03.03.2010</t>
        </r>
      </text>
    </comment>
    <comment ref="E1515" authorId="3" shapeId="0" xr:uid="{00000000-0006-0000-0000-00005D030000}">
      <text>
        <r>
          <rPr>
            <b/>
            <sz val="8"/>
            <color indexed="81"/>
            <rFont val="Tahoma"/>
            <family val="2"/>
            <charset val="186"/>
          </rPr>
          <t>ruusmann:</t>
        </r>
        <r>
          <rPr>
            <sz val="8"/>
            <color indexed="81"/>
            <rFont val="Tahoma"/>
            <family val="2"/>
            <charset val="186"/>
          </rPr>
          <t xml:space="preserve">
Mustamäe Laste Loomingu Majale</t>
        </r>
      </text>
    </comment>
    <comment ref="B1516" authorId="3" shapeId="0" xr:uid="{00000000-0006-0000-0000-00005E030000}">
      <text>
        <r>
          <rPr>
            <b/>
            <sz val="8"/>
            <color indexed="81"/>
            <rFont val="Tahoma"/>
            <family val="2"/>
            <charset val="186"/>
          </rPr>
          <t>ruusmann:</t>
        </r>
        <r>
          <rPr>
            <sz val="8"/>
            <color indexed="81"/>
            <rFont val="Tahoma"/>
            <family val="2"/>
            <charset val="186"/>
          </rPr>
          <t xml:space="preserve">
tehtud 03.06.2010</t>
        </r>
      </text>
    </comment>
    <comment ref="B1517" authorId="3" shapeId="0" xr:uid="{00000000-0006-0000-0000-00005F030000}">
      <text>
        <r>
          <rPr>
            <b/>
            <sz val="8"/>
            <color indexed="81"/>
            <rFont val="Tahoma"/>
            <family val="2"/>
            <charset val="186"/>
          </rPr>
          <t>ruusmann:</t>
        </r>
        <r>
          <rPr>
            <sz val="8"/>
            <color indexed="81"/>
            <rFont val="Tahoma"/>
            <family val="2"/>
            <charset val="186"/>
          </rPr>
          <t xml:space="preserve">
tehtud 03.06.2010</t>
        </r>
      </text>
    </comment>
    <comment ref="B1518" authorId="5" shapeId="0" xr:uid="{00000000-0006-0000-0000-000060030000}">
      <text>
        <r>
          <rPr>
            <b/>
            <sz val="9"/>
            <color indexed="81"/>
            <rFont val="Tahoma"/>
            <family val="2"/>
            <charset val="186"/>
          </rPr>
          <t>altermann1:</t>
        </r>
        <r>
          <rPr>
            <sz val="9"/>
            <color indexed="81"/>
            <rFont val="Tahoma"/>
            <family val="2"/>
            <charset val="186"/>
          </rPr>
          <t xml:space="preserve">
tehtud 13.09.10</t>
        </r>
      </text>
    </comment>
    <comment ref="B1519" authorId="5" shapeId="0" xr:uid="{00000000-0006-0000-0000-000061030000}">
      <text>
        <r>
          <rPr>
            <b/>
            <sz val="9"/>
            <color indexed="81"/>
            <rFont val="Tahoma"/>
            <family val="2"/>
            <charset val="186"/>
          </rPr>
          <t>altermann1:</t>
        </r>
        <r>
          <rPr>
            <sz val="9"/>
            <color indexed="81"/>
            <rFont val="Tahoma"/>
            <family val="2"/>
            <charset val="186"/>
          </rPr>
          <t xml:space="preserve">
tehtud 13.09.10</t>
        </r>
      </text>
    </comment>
    <comment ref="B1520" authorId="5" shapeId="0" xr:uid="{00000000-0006-0000-0000-000062030000}">
      <text>
        <r>
          <rPr>
            <b/>
            <sz val="9"/>
            <color indexed="81"/>
            <rFont val="Tahoma"/>
            <family val="2"/>
            <charset val="186"/>
          </rPr>
          <t>altermann1:</t>
        </r>
        <r>
          <rPr>
            <sz val="9"/>
            <color indexed="81"/>
            <rFont val="Tahoma"/>
            <family val="2"/>
            <charset val="186"/>
          </rPr>
          <t xml:space="preserve">
tehtud 13.09.10</t>
        </r>
      </text>
    </comment>
    <comment ref="B1521" authorId="5" shapeId="0" xr:uid="{00000000-0006-0000-0000-000063030000}">
      <text>
        <r>
          <rPr>
            <b/>
            <sz val="9"/>
            <color indexed="81"/>
            <rFont val="Tahoma"/>
            <family val="2"/>
            <charset val="186"/>
          </rPr>
          <t>altermann1:</t>
        </r>
        <r>
          <rPr>
            <sz val="9"/>
            <color indexed="81"/>
            <rFont val="Tahoma"/>
            <family val="2"/>
            <charset val="186"/>
          </rPr>
          <t xml:space="preserve">
tehtud 09.12.10</t>
        </r>
      </text>
    </comment>
    <comment ref="B1522" authorId="5" shapeId="0" xr:uid="{00000000-0006-0000-0000-000064030000}">
      <text>
        <r>
          <rPr>
            <b/>
            <sz val="9"/>
            <color indexed="81"/>
            <rFont val="Tahoma"/>
            <family val="2"/>
            <charset val="186"/>
          </rPr>
          <t>altermann1:</t>
        </r>
        <r>
          <rPr>
            <sz val="9"/>
            <color indexed="81"/>
            <rFont val="Tahoma"/>
            <family val="2"/>
            <charset val="186"/>
          </rPr>
          <t xml:space="preserve">
tehtud 09.12.10</t>
        </r>
      </text>
    </comment>
    <comment ref="B1523" authorId="5" shapeId="0" xr:uid="{00000000-0006-0000-0000-000065030000}">
      <text>
        <r>
          <rPr>
            <b/>
            <sz val="9"/>
            <color indexed="81"/>
            <rFont val="Tahoma"/>
            <family val="2"/>
            <charset val="186"/>
          </rPr>
          <t>altermann1:</t>
        </r>
        <r>
          <rPr>
            <sz val="9"/>
            <color indexed="81"/>
            <rFont val="Tahoma"/>
            <family val="2"/>
            <charset val="186"/>
          </rPr>
          <t xml:space="preserve">
tehtud 09.12.10</t>
        </r>
      </text>
    </comment>
    <comment ref="B1524" authorId="5" shapeId="0" xr:uid="{00000000-0006-0000-0000-000066030000}">
      <text>
        <r>
          <rPr>
            <b/>
            <sz val="9"/>
            <color indexed="81"/>
            <rFont val="Tahoma"/>
            <family val="2"/>
            <charset val="186"/>
          </rPr>
          <t>altermann1:</t>
        </r>
        <r>
          <rPr>
            <sz val="9"/>
            <color indexed="81"/>
            <rFont val="Tahoma"/>
            <family val="2"/>
            <charset val="186"/>
          </rPr>
          <t xml:space="preserve">
tehtud 20.01.11</t>
        </r>
      </text>
    </comment>
    <comment ref="B1525" authorId="5" shapeId="0" xr:uid="{00000000-0006-0000-0000-000067030000}">
      <text>
        <r>
          <rPr>
            <b/>
            <sz val="9"/>
            <color indexed="81"/>
            <rFont val="Tahoma"/>
            <family val="2"/>
            <charset val="186"/>
          </rPr>
          <t>altermann1:</t>
        </r>
        <r>
          <rPr>
            <sz val="9"/>
            <color indexed="81"/>
            <rFont val="Tahoma"/>
            <family val="2"/>
            <charset val="186"/>
          </rPr>
          <t xml:space="preserve">
18.03.11</t>
        </r>
      </text>
    </comment>
    <comment ref="B1526" authorId="5" shapeId="0" xr:uid="{00000000-0006-0000-0000-000068030000}">
      <text>
        <r>
          <rPr>
            <b/>
            <sz val="9"/>
            <color indexed="81"/>
            <rFont val="Tahoma"/>
            <family val="2"/>
            <charset val="186"/>
          </rPr>
          <t>altermann1:</t>
        </r>
        <r>
          <rPr>
            <sz val="9"/>
            <color indexed="81"/>
            <rFont val="Tahoma"/>
            <family val="2"/>
            <charset val="186"/>
          </rPr>
          <t xml:space="preserve">
21.03.11</t>
        </r>
      </text>
    </comment>
    <comment ref="B1527" authorId="5" shapeId="0" xr:uid="{00000000-0006-0000-0000-000069030000}">
      <text>
        <r>
          <rPr>
            <b/>
            <sz val="9"/>
            <color indexed="81"/>
            <rFont val="Tahoma"/>
            <family val="2"/>
            <charset val="186"/>
          </rPr>
          <t>altermann1:</t>
        </r>
        <r>
          <rPr>
            <sz val="9"/>
            <color indexed="81"/>
            <rFont val="Tahoma"/>
            <family val="2"/>
            <charset val="186"/>
          </rPr>
          <t xml:space="preserve">
tehtud 06.06.11</t>
        </r>
      </text>
    </comment>
    <comment ref="B1528" authorId="5" shapeId="0" xr:uid="{00000000-0006-0000-0000-00006A030000}">
      <text>
        <r>
          <rPr>
            <b/>
            <sz val="9"/>
            <color indexed="81"/>
            <rFont val="Tahoma"/>
            <family val="2"/>
            <charset val="186"/>
          </rPr>
          <t>altermann1:</t>
        </r>
        <r>
          <rPr>
            <sz val="9"/>
            <color indexed="81"/>
            <rFont val="Tahoma"/>
            <family val="2"/>
            <charset val="186"/>
          </rPr>
          <t xml:space="preserve">
tehtud 06.06.11</t>
        </r>
      </text>
    </comment>
    <comment ref="B1529" authorId="5" shapeId="0" xr:uid="{00000000-0006-0000-0000-00006B030000}">
      <text>
        <r>
          <rPr>
            <b/>
            <sz val="9"/>
            <color indexed="81"/>
            <rFont val="Tahoma"/>
            <family val="2"/>
            <charset val="186"/>
          </rPr>
          <t>altermann1:</t>
        </r>
        <r>
          <rPr>
            <sz val="9"/>
            <color indexed="81"/>
            <rFont val="Tahoma"/>
            <family val="2"/>
            <charset val="186"/>
          </rPr>
          <t xml:space="preserve">
tehtud 06.06.11</t>
        </r>
      </text>
    </comment>
    <comment ref="B1530" authorId="5" shapeId="0" xr:uid="{00000000-0006-0000-0000-00006C030000}">
      <text>
        <r>
          <rPr>
            <b/>
            <sz val="9"/>
            <color indexed="81"/>
            <rFont val="Tahoma"/>
            <family val="2"/>
            <charset val="186"/>
          </rPr>
          <t>altermann1:</t>
        </r>
        <r>
          <rPr>
            <sz val="9"/>
            <color indexed="81"/>
            <rFont val="Tahoma"/>
            <family val="2"/>
            <charset val="186"/>
          </rPr>
          <t xml:space="preserve">
tehtud 07.06.11</t>
        </r>
      </text>
    </comment>
    <comment ref="B1531" authorId="5" shapeId="0" xr:uid="{00000000-0006-0000-0000-00006D030000}">
      <text>
        <r>
          <rPr>
            <b/>
            <sz val="9"/>
            <color indexed="81"/>
            <rFont val="Tahoma"/>
            <family val="2"/>
            <charset val="186"/>
          </rPr>
          <t>altermann1:</t>
        </r>
        <r>
          <rPr>
            <sz val="9"/>
            <color indexed="81"/>
            <rFont val="Tahoma"/>
            <family val="2"/>
            <charset val="186"/>
          </rPr>
          <t xml:space="preserve">
tehtud 16.09.11</t>
        </r>
      </text>
    </comment>
    <comment ref="B1532" authorId="5" shapeId="0" xr:uid="{00000000-0006-0000-0000-00006E030000}">
      <text>
        <r>
          <rPr>
            <b/>
            <sz val="9"/>
            <color indexed="81"/>
            <rFont val="Tahoma"/>
            <family val="2"/>
            <charset val="186"/>
          </rPr>
          <t>altermann1:</t>
        </r>
        <r>
          <rPr>
            <sz val="9"/>
            <color indexed="81"/>
            <rFont val="Tahoma"/>
            <family val="2"/>
            <charset val="186"/>
          </rPr>
          <t xml:space="preserve">
tehtud 16.09.11</t>
        </r>
      </text>
    </comment>
    <comment ref="B1533" authorId="5" shapeId="0" xr:uid="{00000000-0006-0000-0000-00006F030000}">
      <text>
        <r>
          <rPr>
            <b/>
            <sz val="9"/>
            <color indexed="81"/>
            <rFont val="Tahoma"/>
            <family val="2"/>
            <charset val="186"/>
          </rPr>
          <t>altermann1:</t>
        </r>
        <r>
          <rPr>
            <sz val="9"/>
            <color indexed="81"/>
            <rFont val="Tahoma"/>
            <family val="2"/>
            <charset val="186"/>
          </rPr>
          <t xml:space="preserve">
tehtud 11.11.2011.a.</t>
        </r>
      </text>
    </comment>
    <comment ref="B1536" authorId="5" shapeId="0" xr:uid="{00000000-0006-0000-0000-000070030000}">
      <text>
        <r>
          <rPr>
            <b/>
            <sz val="9"/>
            <color indexed="81"/>
            <rFont val="Tahoma"/>
            <family val="2"/>
            <charset val="186"/>
          </rPr>
          <t>altermann1:</t>
        </r>
        <r>
          <rPr>
            <sz val="9"/>
            <color indexed="81"/>
            <rFont val="Tahoma"/>
            <family val="2"/>
            <charset val="186"/>
          </rPr>
          <t xml:space="preserve">
tehtud 10.04.12</t>
        </r>
      </text>
    </comment>
    <comment ref="B1537" authorId="5" shapeId="0" xr:uid="{00000000-0006-0000-0000-000071030000}">
      <text>
        <r>
          <rPr>
            <b/>
            <sz val="9"/>
            <color indexed="81"/>
            <rFont val="Tahoma"/>
            <family val="2"/>
            <charset val="186"/>
          </rPr>
          <t>altermann1:</t>
        </r>
        <r>
          <rPr>
            <sz val="9"/>
            <color indexed="81"/>
            <rFont val="Tahoma"/>
            <family val="2"/>
            <charset val="186"/>
          </rPr>
          <t xml:space="preserve">
tehtud 10.04.12</t>
        </r>
      </text>
    </comment>
    <comment ref="B1538" authorId="5" shapeId="0" xr:uid="{00000000-0006-0000-0000-000072030000}">
      <text>
        <r>
          <rPr>
            <b/>
            <sz val="9"/>
            <color indexed="81"/>
            <rFont val="Tahoma"/>
            <family val="2"/>
            <charset val="186"/>
          </rPr>
          <t>altermann1:</t>
        </r>
        <r>
          <rPr>
            <sz val="9"/>
            <color indexed="81"/>
            <rFont val="Tahoma"/>
            <family val="2"/>
            <charset val="186"/>
          </rPr>
          <t xml:space="preserve">
tehtud 10.04.12</t>
        </r>
      </text>
    </comment>
    <comment ref="B1539" authorId="5" shapeId="0" xr:uid="{00000000-0006-0000-0000-000073030000}">
      <text>
        <r>
          <rPr>
            <b/>
            <sz val="9"/>
            <color indexed="81"/>
            <rFont val="Tahoma"/>
            <family val="2"/>
            <charset val="186"/>
          </rPr>
          <t>altermann1:</t>
        </r>
        <r>
          <rPr>
            <sz val="9"/>
            <color indexed="81"/>
            <rFont val="Tahoma"/>
            <family val="2"/>
            <charset val="186"/>
          </rPr>
          <t xml:space="preserve">
tehtud 10.04.12</t>
        </r>
      </text>
    </comment>
    <comment ref="B1540" authorId="5" shapeId="0" xr:uid="{00000000-0006-0000-0000-000074030000}">
      <text>
        <r>
          <rPr>
            <b/>
            <sz val="9"/>
            <color indexed="81"/>
            <rFont val="Tahoma"/>
            <family val="2"/>
            <charset val="186"/>
          </rPr>
          <t>altermann1:</t>
        </r>
        <r>
          <rPr>
            <sz val="9"/>
            <color indexed="81"/>
            <rFont val="Tahoma"/>
            <family val="2"/>
            <charset val="186"/>
          </rPr>
          <t xml:space="preserve">
tehtud 10.04.12</t>
        </r>
      </text>
    </comment>
    <comment ref="B1541" authorId="5" shapeId="0" xr:uid="{00000000-0006-0000-0000-000075030000}">
      <text>
        <r>
          <rPr>
            <b/>
            <sz val="9"/>
            <color indexed="81"/>
            <rFont val="Tahoma"/>
            <family val="2"/>
            <charset val="186"/>
          </rPr>
          <t>altermann1:</t>
        </r>
        <r>
          <rPr>
            <sz val="9"/>
            <color indexed="81"/>
            <rFont val="Tahoma"/>
            <family val="2"/>
            <charset val="186"/>
          </rPr>
          <t xml:space="preserve">
tehtud 10.04.12</t>
        </r>
      </text>
    </comment>
    <comment ref="B1542" authorId="5" shapeId="0" xr:uid="{00000000-0006-0000-0000-000076030000}">
      <text>
        <r>
          <rPr>
            <b/>
            <sz val="8"/>
            <color indexed="81"/>
            <rFont val="Tahoma"/>
            <family val="2"/>
            <charset val="186"/>
          </rPr>
          <t>altermann1:</t>
        </r>
        <r>
          <rPr>
            <sz val="8"/>
            <color indexed="81"/>
            <rFont val="Tahoma"/>
            <family val="2"/>
            <charset val="186"/>
          </rPr>
          <t xml:space="preserve">
tehtud 18.04.12</t>
        </r>
      </text>
    </comment>
    <comment ref="B1543" authorId="5" shapeId="0" xr:uid="{00000000-0006-0000-0000-000077030000}">
      <text>
        <r>
          <rPr>
            <b/>
            <sz val="8"/>
            <color indexed="81"/>
            <rFont val="Tahoma"/>
            <family val="2"/>
            <charset val="186"/>
          </rPr>
          <t>altermann1:</t>
        </r>
        <r>
          <rPr>
            <sz val="8"/>
            <color indexed="81"/>
            <rFont val="Tahoma"/>
            <family val="2"/>
            <charset val="186"/>
          </rPr>
          <t xml:space="preserve">
tehtud 18.04.12</t>
        </r>
      </text>
    </comment>
    <comment ref="B1544" authorId="5" shapeId="0" xr:uid="{00000000-0006-0000-0000-000078030000}">
      <text>
        <r>
          <rPr>
            <b/>
            <sz val="8"/>
            <color indexed="81"/>
            <rFont val="Tahoma"/>
            <family val="2"/>
            <charset val="186"/>
          </rPr>
          <t>altermann1:</t>
        </r>
        <r>
          <rPr>
            <sz val="8"/>
            <color indexed="81"/>
            <rFont val="Tahoma"/>
            <family val="2"/>
            <charset val="186"/>
          </rPr>
          <t xml:space="preserve">
tehtud 19.04.12</t>
        </r>
      </text>
    </comment>
    <comment ref="B1545" authorId="5" shapeId="0" xr:uid="{00000000-0006-0000-0000-000079030000}">
      <text>
        <r>
          <rPr>
            <b/>
            <sz val="8"/>
            <color indexed="81"/>
            <rFont val="Tahoma"/>
            <family val="2"/>
            <charset val="186"/>
          </rPr>
          <t>altermann1:</t>
        </r>
        <r>
          <rPr>
            <sz val="8"/>
            <color indexed="81"/>
            <rFont val="Tahoma"/>
            <family val="2"/>
            <charset val="186"/>
          </rPr>
          <t xml:space="preserve">
tehtud 19.04.12</t>
        </r>
      </text>
    </comment>
    <comment ref="B1546" authorId="5" shapeId="0" xr:uid="{00000000-0006-0000-0000-00007A030000}">
      <text>
        <r>
          <rPr>
            <b/>
            <sz val="8"/>
            <color indexed="81"/>
            <rFont val="Tahoma"/>
            <family val="2"/>
            <charset val="186"/>
          </rPr>
          <t>altermann1:</t>
        </r>
        <r>
          <rPr>
            <sz val="8"/>
            <color indexed="81"/>
            <rFont val="Tahoma"/>
            <family val="2"/>
            <charset val="186"/>
          </rPr>
          <t xml:space="preserve">
tehtud 19.04.12</t>
        </r>
      </text>
    </comment>
    <comment ref="B1547" authorId="5" shapeId="0" xr:uid="{00000000-0006-0000-0000-00007B030000}">
      <text>
        <r>
          <rPr>
            <b/>
            <sz val="9"/>
            <color indexed="81"/>
            <rFont val="Tahoma"/>
            <family val="2"/>
            <charset val="186"/>
          </rPr>
          <t>altermann1:</t>
        </r>
        <r>
          <rPr>
            <sz val="9"/>
            <color indexed="81"/>
            <rFont val="Tahoma"/>
            <family val="2"/>
            <charset val="186"/>
          </rPr>
          <t xml:space="preserve">
tehtud 13.08.12</t>
        </r>
      </text>
    </comment>
    <comment ref="B1548" authorId="5" shapeId="0" xr:uid="{00000000-0006-0000-0000-00007C030000}">
      <text>
        <r>
          <rPr>
            <b/>
            <sz val="8"/>
            <color indexed="81"/>
            <rFont val="Tahoma"/>
            <family val="2"/>
            <charset val="186"/>
          </rPr>
          <t>altermann1:</t>
        </r>
        <r>
          <rPr>
            <sz val="8"/>
            <color indexed="81"/>
            <rFont val="Tahoma"/>
            <family val="2"/>
            <charset val="186"/>
          </rPr>
          <t xml:space="preserve">
tehtud 06.09.12</t>
        </r>
      </text>
    </comment>
    <comment ref="B1549" authorId="5" shapeId="0" xr:uid="{00000000-0006-0000-0000-00007D030000}">
      <text>
        <r>
          <rPr>
            <b/>
            <sz val="8"/>
            <color indexed="81"/>
            <rFont val="Tahoma"/>
            <family val="2"/>
            <charset val="186"/>
          </rPr>
          <t>altermann1:</t>
        </r>
        <r>
          <rPr>
            <sz val="8"/>
            <color indexed="81"/>
            <rFont val="Tahoma"/>
            <family val="2"/>
            <charset val="186"/>
          </rPr>
          <t xml:space="preserve">
tehtud 06.09.12</t>
        </r>
      </text>
    </comment>
    <comment ref="B1550" authorId="2" shapeId="0" xr:uid="{00000000-0006-0000-0000-00007E030000}">
      <text>
        <r>
          <rPr>
            <b/>
            <sz val="9"/>
            <color indexed="81"/>
            <rFont val="Tahoma"/>
            <family val="2"/>
            <charset val="186"/>
          </rPr>
          <t>Anne Altermann:</t>
        </r>
        <r>
          <rPr>
            <sz val="9"/>
            <color indexed="81"/>
            <rFont val="Tahoma"/>
            <family val="2"/>
            <charset val="186"/>
          </rPr>
          <t xml:space="preserve">
tehtud 12.09.12</t>
        </r>
      </text>
    </comment>
    <comment ref="B1551" authorId="2" shapeId="0" xr:uid="{00000000-0006-0000-0000-00007F030000}">
      <text>
        <r>
          <rPr>
            <b/>
            <sz val="9"/>
            <color indexed="81"/>
            <rFont val="Tahoma"/>
            <family val="2"/>
            <charset val="186"/>
          </rPr>
          <t>Anne Altermann:</t>
        </r>
        <r>
          <rPr>
            <sz val="9"/>
            <color indexed="81"/>
            <rFont val="Tahoma"/>
            <family val="2"/>
            <charset val="186"/>
          </rPr>
          <t xml:space="preserve">
tehtud 12.09.12</t>
        </r>
      </text>
    </comment>
    <comment ref="B1552" authorId="6" shapeId="0" xr:uid="{00000000-0006-0000-0000-000080030000}">
      <text>
        <r>
          <rPr>
            <b/>
            <sz val="9"/>
            <color indexed="81"/>
            <rFont val="Tahoma"/>
            <family val="2"/>
            <charset val="186"/>
          </rPr>
          <t>Anne A.:</t>
        </r>
        <r>
          <rPr>
            <sz val="9"/>
            <color indexed="81"/>
            <rFont val="Tahoma"/>
            <family val="2"/>
            <charset val="186"/>
          </rPr>
          <t xml:space="preserve">
tehtud 03.12.12</t>
        </r>
      </text>
    </comment>
    <comment ref="B1553" authorId="6" shapeId="0" xr:uid="{00000000-0006-0000-0000-000081030000}">
      <text>
        <r>
          <rPr>
            <b/>
            <sz val="9"/>
            <color indexed="81"/>
            <rFont val="Tahoma"/>
            <family val="2"/>
            <charset val="186"/>
          </rPr>
          <t>Anne A.:</t>
        </r>
        <r>
          <rPr>
            <sz val="9"/>
            <color indexed="81"/>
            <rFont val="Tahoma"/>
            <family val="2"/>
            <charset val="186"/>
          </rPr>
          <t xml:space="preserve">
tehtud 03.12.12</t>
        </r>
      </text>
    </comment>
    <comment ref="B1556" authorId="6" shapeId="0" xr:uid="{00000000-0006-0000-0000-000082030000}">
      <text>
        <r>
          <rPr>
            <b/>
            <sz val="9"/>
            <color indexed="81"/>
            <rFont val="Tahoma"/>
            <family val="2"/>
            <charset val="186"/>
          </rPr>
          <t>Anne A.:</t>
        </r>
        <r>
          <rPr>
            <sz val="9"/>
            <color indexed="81"/>
            <rFont val="Tahoma"/>
            <family val="2"/>
            <charset val="186"/>
          </rPr>
          <t xml:space="preserve">
tehtud 15.02.13</t>
        </r>
      </text>
    </comment>
    <comment ref="B1557" authorId="2" shapeId="0" xr:uid="{00000000-0006-0000-0000-000083030000}">
      <text>
        <r>
          <rPr>
            <b/>
            <sz val="8"/>
            <color indexed="81"/>
            <rFont val="Tahoma"/>
            <family val="2"/>
            <charset val="186"/>
          </rPr>
          <t>Anne Altermann:</t>
        </r>
        <r>
          <rPr>
            <sz val="8"/>
            <color indexed="81"/>
            <rFont val="Tahoma"/>
            <family val="2"/>
            <charset val="186"/>
          </rPr>
          <t xml:space="preserve">
tehtud 21.04.2013</t>
        </r>
      </text>
    </comment>
    <comment ref="B1558" authorId="2" shapeId="0" xr:uid="{00000000-0006-0000-0000-000084030000}">
      <text>
        <r>
          <rPr>
            <b/>
            <sz val="8"/>
            <color indexed="81"/>
            <rFont val="Tahoma"/>
            <family val="2"/>
            <charset val="186"/>
          </rPr>
          <t>Anne Altermann:</t>
        </r>
        <r>
          <rPr>
            <sz val="8"/>
            <color indexed="81"/>
            <rFont val="Tahoma"/>
            <family val="2"/>
            <charset val="186"/>
          </rPr>
          <t xml:space="preserve">
tehtud 21.04.2013</t>
        </r>
      </text>
    </comment>
    <comment ref="B1559" authorId="2" shapeId="0" xr:uid="{00000000-0006-0000-0000-000085030000}">
      <text>
        <r>
          <rPr>
            <b/>
            <sz val="8"/>
            <color indexed="81"/>
            <rFont val="Tahoma"/>
            <family val="2"/>
            <charset val="186"/>
          </rPr>
          <t>Anne Altermann:</t>
        </r>
        <r>
          <rPr>
            <sz val="8"/>
            <color indexed="81"/>
            <rFont val="Tahoma"/>
            <family val="2"/>
            <charset val="186"/>
          </rPr>
          <t xml:space="preserve">
tehtud 21.04.2013</t>
        </r>
      </text>
    </comment>
    <comment ref="B1560" authorId="2" shapeId="0" xr:uid="{00000000-0006-0000-0000-000086030000}">
      <text>
        <r>
          <rPr>
            <b/>
            <sz val="8"/>
            <color indexed="81"/>
            <rFont val="Tahoma"/>
            <family val="2"/>
            <charset val="186"/>
          </rPr>
          <t>Anne Altermann:</t>
        </r>
        <r>
          <rPr>
            <sz val="8"/>
            <color indexed="81"/>
            <rFont val="Tahoma"/>
            <family val="2"/>
            <charset val="186"/>
          </rPr>
          <t xml:space="preserve">
tehtud 21.04.2013</t>
        </r>
      </text>
    </comment>
    <comment ref="B1561" authorId="6" shapeId="0" xr:uid="{00000000-0006-0000-0000-000087030000}">
      <text>
        <r>
          <rPr>
            <b/>
            <sz val="9"/>
            <color indexed="81"/>
            <rFont val="Tahoma"/>
            <family val="2"/>
            <charset val="186"/>
          </rPr>
          <t>Anne A.:</t>
        </r>
        <r>
          <rPr>
            <sz val="9"/>
            <color indexed="81"/>
            <rFont val="Tahoma"/>
            <family val="2"/>
            <charset val="186"/>
          </rPr>
          <t xml:space="preserve">
tehtud 27.05.13</t>
        </r>
      </text>
    </comment>
    <comment ref="B1562" authorId="6" shapeId="0" xr:uid="{00000000-0006-0000-0000-000088030000}">
      <text>
        <r>
          <rPr>
            <b/>
            <sz val="9"/>
            <color indexed="81"/>
            <rFont val="Tahoma"/>
            <family val="2"/>
            <charset val="186"/>
          </rPr>
          <t>Anne A.:</t>
        </r>
        <r>
          <rPr>
            <sz val="9"/>
            <color indexed="81"/>
            <rFont val="Tahoma"/>
            <family val="2"/>
            <charset val="186"/>
          </rPr>
          <t xml:space="preserve">
tehtud 07.08.2013</t>
        </r>
      </text>
    </comment>
    <comment ref="B1563" authorId="6" shapeId="0" xr:uid="{00000000-0006-0000-0000-000089030000}">
      <text>
        <r>
          <rPr>
            <b/>
            <sz val="9"/>
            <color indexed="81"/>
            <rFont val="Tahoma"/>
            <family val="2"/>
            <charset val="186"/>
          </rPr>
          <t>Anne A.:</t>
        </r>
        <r>
          <rPr>
            <sz val="9"/>
            <color indexed="81"/>
            <rFont val="Tahoma"/>
            <family val="2"/>
            <charset val="186"/>
          </rPr>
          <t xml:space="preserve">
tehtud 07.08.2013</t>
        </r>
      </text>
    </comment>
    <comment ref="B1564" authorId="6" shapeId="0" xr:uid="{00000000-0006-0000-0000-00008A030000}">
      <text>
        <r>
          <rPr>
            <b/>
            <sz val="9"/>
            <color indexed="81"/>
            <rFont val="Tahoma"/>
            <family val="2"/>
            <charset val="186"/>
          </rPr>
          <t>Anne A.:</t>
        </r>
        <r>
          <rPr>
            <sz val="9"/>
            <color indexed="81"/>
            <rFont val="Tahoma"/>
            <family val="2"/>
            <charset val="186"/>
          </rPr>
          <t xml:space="preserve">
tehtud 29.10.2013</t>
        </r>
      </text>
    </comment>
    <comment ref="B1565" authorId="6" shapeId="0" xr:uid="{00000000-0006-0000-0000-00008B030000}">
      <text>
        <r>
          <rPr>
            <b/>
            <sz val="9"/>
            <color indexed="81"/>
            <rFont val="Tahoma"/>
            <family val="2"/>
            <charset val="186"/>
          </rPr>
          <t>Anne A.:</t>
        </r>
        <r>
          <rPr>
            <sz val="9"/>
            <color indexed="81"/>
            <rFont val="Tahoma"/>
            <family val="2"/>
            <charset val="186"/>
          </rPr>
          <t xml:space="preserve">
tehtud 29.10.2013</t>
        </r>
      </text>
    </comment>
    <comment ref="B1566" authorId="6" shapeId="0" xr:uid="{00000000-0006-0000-0000-00008C030000}">
      <text>
        <r>
          <rPr>
            <b/>
            <sz val="9"/>
            <color indexed="81"/>
            <rFont val="Tahoma"/>
            <family val="2"/>
            <charset val="186"/>
          </rPr>
          <t>Anne A.:</t>
        </r>
        <r>
          <rPr>
            <sz val="9"/>
            <color indexed="81"/>
            <rFont val="Tahoma"/>
            <family val="2"/>
            <charset val="186"/>
          </rPr>
          <t xml:space="preserve">
tehtud 29.10.2013</t>
        </r>
      </text>
    </comment>
    <comment ref="B1569" authorId="6" shapeId="0" xr:uid="{00000000-0006-0000-0000-00008D030000}">
      <text>
        <r>
          <rPr>
            <b/>
            <sz val="9"/>
            <color indexed="81"/>
            <rFont val="Tahoma"/>
            <family val="2"/>
            <charset val="186"/>
          </rPr>
          <t>Anne A.:</t>
        </r>
        <r>
          <rPr>
            <sz val="9"/>
            <color indexed="81"/>
            <rFont val="Tahoma"/>
            <family val="2"/>
            <charset val="186"/>
          </rPr>
          <t xml:space="preserve">
tehtud 29.01.2014</t>
        </r>
      </text>
    </comment>
    <comment ref="B1570" authorId="2" shapeId="0" xr:uid="{00000000-0006-0000-0000-00008E030000}">
      <text>
        <r>
          <rPr>
            <b/>
            <sz val="8"/>
            <color indexed="81"/>
            <rFont val="Tahoma"/>
            <family val="2"/>
            <charset val="186"/>
          </rPr>
          <t>Anne Altermann:</t>
        </r>
        <r>
          <rPr>
            <sz val="8"/>
            <color indexed="81"/>
            <rFont val="Tahoma"/>
            <family val="2"/>
            <charset val="186"/>
          </rPr>
          <t xml:space="preserve">
tehtud 02.02.2014
</t>
        </r>
      </text>
    </comment>
    <comment ref="B1571" authorId="6" shapeId="0" xr:uid="{00000000-0006-0000-0000-00008F030000}">
      <text>
        <r>
          <rPr>
            <b/>
            <sz val="9"/>
            <color indexed="81"/>
            <rFont val="Tahoma"/>
            <family val="2"/>
            <charset val="186"/>
          </rPr>
          <t>Anne A.:</t>
        </r>
        <r>
          <rPr>
            <sz val="9"/>
            <color indexed="81"/>
            <rFont val="Tahoma"/>
            <family val="2"/>
            <charset val="186"/>
          </rPr>
          <t xml:space="preserve">
tehtud 10.02.2014
</t>
        </r>
      </text>
    </comment>
    <comment ref="B1572" authorId="6" shapeId="0" xr:uid="{00000000-0006-0000-0000-000090030000}">
      <text>
        <r>
          <rPr>
            <b/>
            <sz val="9"/>
            <color indexed="81"/>
            <rFont val="Tahoma"/>
            <family val="2"/>
            <charset val="186"/>
          </rPr>
          <t>Anne A.:</t>
        </r>
        <r>
          <rPr>
            <sz val="9"/>
            <color indexed="81"/>
            <rFont val="Tahoma"/>
            <family val="2"/>
            <charset val="186"/>
          </rPr>
          <t xml:space="preserve">
14.04.2014
</t>
        </r>
      </text>
    </comment>
    <comment ref="B1573" authorId="6" shapeId="0" xr:uid="{00000000-0006-0000-0000-000091030000}">
      <text>
        <r>
          <rPr>
            <b/>
            <sz val="9"/>
            <color indexed="81"/>
            <rFont val="Tahoma"/>
            <family val="2"/>
            <charset val="186"/>
          </rPr>
          <t>Anne A.:</t>
        </r>
        <r>
          <rPr>
            <sz val="9"/>
            <color indexed="81"/>
            <rFont val="Tahoma"/>
            <family val="2"/>
            <charset val="186"/>
          </rPr>
          <t xml:space="preserve">
14.04.2014
</t>
        </r>
      </text>
    </comment>
    <comment ref="B1574" authorId="6" shapeId="0" xr:uid="{00000000-0006-0000-0000-000092030000}">
      <text>
        <r>
          <rPr>
            <b/>
            <sz val="9"/>
            <color indexed="81"/>
            <rFont val="Tahoma"/>
            <family val="2"/>
            <charset val="186"/>
          </rPr>
          <t>Anne A.:</t>
        </r>
        <r>
          <rPr>
            <sz val="9"/>
            <color indexed="81"/>
            <rFont val="Tahoma"/>
            <family val="2"/>
            <charset val="186"/>
          </rPr>
          <t xml:space="preserve">
14.04.2014
</t>
        </r>
      </text>
    </comment>
    <comment ref="B1575" authorId="6" shapeId="0" xr:uid="{00000000-0006-0000-0000-000093030000}">
      <text>
        <r>
          <rPr>
            <b/>
            <sz val="9"/>
            <color indexed="81"/>
            <rFont val="Tahoma"/>
            <family val="2"/>
            <charset val="186"/>
          </rPr>
          <t>Anne A.:</t>
        </r>
        <r>
          <rPr>
            <sz val="9"/>
            <color indexed="81"/>
            <rFont val="Tahoma"/>
            <family val="2"/>
            <charset val="186"/>
          </rPr>
          <t xml:space="preserve">
tehtud 23.04.2014</t>
        </r>
      </text>
    </comment>
    <comment ref="B1576" authorId="18" shapeId="0" xr:uid="{00000000-0006-0000-0000-000094030000}">
      <text>
        <r>
          <rPr>
            <b/>
            <sz val="9"/>
            <color indexed="81"/>
            <rFont val="Tahoma"/>
            <family val="2"/>
            <charset val="186"/>
          </rPr>
          <t>Kristi Urmann:</t>
        </r>
        <r>
          <rPr>
            <sz val="9"/>
            <color indexed="81"/>
            <rFont val="Tahoma"/>
            <family val="2"/>
            <charset val="186"/>
          </rPr>
          <t xml:space="preserve">
Tehtud 09.07.2014</t>
        </r>
      </text>
    </comment>
    <comment ref="B1577" authorId="9" shapeId="0" xr:uid="{00000000-0006-0000-0000-000095030000}">
      <text>
        <r>
          <rPr>
            <b/>
            <sz val="9"/>
            <color indexed="81"/>
            <rFont val="Tahoma"/>
            <family val="2"/>
            <charset val="186"/>
          </rPr>
          <t>Krista Kibur:</t>
        </r>
        <r>
          <rPr>
            <sz val="9"/>
            <color indexed="81"/>
            <rFont val="Tahoma"/>
            <family val="2"/>
            <charset val="186"/>
          </rPr>
          <t xml:space="preserve">
17.07.2014</t>
        </r>
      </text>
    </comment>
    <comment ref="B1578" authorId="6" shapeId="0" xr:uid="{00000000-0006-0000-0000-000096030000}">
      <text>
        <r>
          <rPr>
            <b/>
            <sz val="9"/>
            <color indexed="81"/>
            <rFont val="Tahoma"/>
            <family val="2"/>
            <charset val="186"/>
          </rPr>
          <t>Anne A.:</t>
        </r>
        <r>
          <rPr>
            <sz val="9"/>
            <color indexed="81"/>
            <rFont val="Tahoma"/>
            <family val="2"/>
            <charset val="186"/>
          </rPr>
          <t xml:space="preserve">
tehtud 04.09.2014</t>
        </r>
      </text>
    </comment>
    <comment ref="B1579" authorId="6" shapeId="0" xr:uid="{00000000-0006-0000-0000-000097030000}">
      <text>
        <r>
          <rPr>
            <b/>
            <sz val="9"/>
            <color indexed="81"/>
            <rFont val="Tahoma"/>
            <family val="2"/>
            <charset val="186"/>
          </rPr>
          <t>Anne A.:</t>
        </r>
        <r>
          <rPr>
            <sz val="9"/>
            <color indexed="81"/>
            <rFont val="Tahoma"/>
            <family val="2"/>
            <charset val="186"/>
          </rPr>
          <t xml:space="preserve">
tehtud 17.10.2014</t>
        </r>
      </text>
    </comment>
    <comment ref="B1582" authorId="6" shapeId="0" xr:uid="{00000000-0006-0000-0000-000098030000}">
      <text>
        <r>
          <rPr>
            <b/>
            <sz val="9"/>
            <color indexed="81"/>
            <rFont val="Tahoma"/>
            <family val="2"/>
            <charset val="186"/>
          </rPr>
          <t>Anne A.:</t>
        </r>
        <r>
          <rPr>
            <sz val="9"/>
            <color indexed="81"/>
            <rFont val="Tahoma"/>
            <family val="2"/>
            <charset val="186"/>
          </rPr>
          <t xml:space="preserve">
tehtud 15.01.2015</t>
        </r>
      </text>
    </comment>
    <comment ref="B1583" authorId="6" shapeId="0" xr:uid="{00000000-0006-0000-0000-000099030000}">
      <text>
        <r>
          <rPr>
            <b/>
            <sz val="9"/>
            <color indexed="81"/>
            <rFont val="Tahoma"/>
            <family val="2"/>
            <charset val="186"/>
          </rPr>
          <t>Anne A.:</t>
        </r>
        <r>
          <rPr>
            <sz val="9"/>
            <color indexed="81"/>
            <rFont val="Tahoma"/>
            <family val="2"/>
            <charset val="186"/>
          </rPr>
          <t xml:space="preserve">
tehtud 21.01.2015</t>
        </r>
      </text>
    </comment>
    <comment ref="B1584" authorId="6" shapeId="0" xr:uid="{00000000-0006-0000-0000-00009A030000}">
      <text>
        <r>
          <rPr>
            <b/>
            <sz val="9"/>
            <color indexed="81"/>
            <rFont val="Tahoma"/>
            <family val="2"/>
            <charset val="186"/>
          </rPr>
          <t>Anne A.:</t>
        </r>
        <r>
          <rPr>
            <sz val="9"/>
            <color indexed="81"/>
            <rFont val="Tahoma"/>
            <family val="2"/>
            <charset val="186"/>
          </rPr>
          <t xml:space="preserve">
tehtud 21.01.2015</t>
        </r>
      </text>
    </comment>
    <comment ref="B1585" authorId="6" shapeId="0" xr:uid="{00000000-0006-0000-0000-00009B030000}">
      <text>
        <r>
          <rPr>
            <b/>
            <sz val="9"/>
            <color indexed="81"/>
            <rFont val="Tahoma"/>
            <family val="2"/>
            <charset val="186"/>
          </rPr>
          <t>Anne A.:</t>
        </r>
        <r>
          <rPr>
            <sz val="9"/>
            <color indexed="81"/>
            <rFont val="Tahoma"/>
            <family val="2"/>
            <charset val="186"/>
          </rPr>
          <t xml:space="preserve">
tehtud 30.03.2015</t>
        </r>
      </text>
    </comment>
    <comment ref="B1586" authorId="6" shapeId="0" xr:uid="{00000000-0006-0000-0000-00009C030000}">
      <text>
        <r>
          <rPr>
            <b/>
            <sz val="9"/>
            <color indexed="81"/>
            <rFont val="Tahoma"/>
            <family val="2"/>
            <charset val="186"/>
          </rPr>
          <t>Anne A.:</t>
        </r>
        <r>
          <rPr>
            <sz val="9"/>
            <color indexed="81"/>
            <rFont val="Tahoma"/>
            <family val="2"/>
            <charset val="186"/>
          </rPr>
          <t xml:space="preserve">
tehtud 13.04.2015</t>
        </r>
      </text>
    </comment>
    <comment ref="B1587" authorId="6" shapeId="0" xr:uid="{00000000-0006-0000-0000-00009D030000}">
      <text>
        <r>
          <rPr>
            <b/>
            <sz val="9"/>
            <color indexed="81"/>
            <rFont val="Tahoma"/>
            <family val="2"/>
            <charset val="186"/>
          </rPr>
          <t>Anne A.:</t>
        </r>
        <r>
          <rPr>
            <sz val="9"/>
            <color indexed="81"/>
            <rFont val="Tahoma"/>
            <family val="2"/>
            <charset val="186"/>
          </rPr>
          <t xml:space="preserve">
tehtud 17.04.2015</t>
        </r>
      </text>
    </comment>
    <comment ref="B1588" authorId="6" shapeId="0" xr:uid="{00000000-0006-0000-0000-00009E030000}">
      <text>
        <r>
          <rPr>
            <b/>
            <sz val="9"/>
            <color indexed="81"/>
            <rFont val="Tahoma"/>
            <family val="2"/>
            <charset val="186"/>
          </rPr>
          <t>Anne A.:</t>
        </r>
        <r>
          <rPr>
            <sz val="9"/>
            <color indexed="81"/>
            <rFont val="Tahoma"/>
            <family val="2"/>
            <charset val="186"/>
          </rPr>
          <t xml:space="preserve">
tehtud 17.04.2015</t>
        </r>
      </text>
    </comment>
    <comment ref="B1592" authorId="6" shapeId="0" xr:uid="{00000000-0006-0000-0000-00009F030000}">
      <text>
        <r>
          <rPr>
            <b/>
            <sz val="9"/>
            <color indexed="81"/>
            <rFont val="Tahoma"/>
            <family val="2"/>
            <charset val="186"/>
          </rPr>
          <t>Anne A.:</t>
        </r>
        <r>
          <rPr>
            <sz val="9"/>
            <color indexed="81"/>
            <rFont val="Tahoma"/>
            <family val="2"/>
            <charset val="186"/>
          </rPr>
          <t xml:space="preserve">
tehtud 28.01.2016</t>
        </r>
      </text>
    </comment>
    <comment ref="B1593" authorId="2" shapeId="0" xr:uid="{00000000-0006-0000-0000-0000A0030000}">
      <text>
        <r>
          <rPr>
            <b/>
            <sz val="9"/>
            <color indexed="81"/>
            <rFont val="Tahoma"/>
            <family val="2"/>
            <charset val="186"/>
          </rPr>
          <t>Anne Altermann:</t>
        </r>
        <r>
          <rPr>
            <sz val="9"/>
            <color indexed="81"/>
            <rFont val="Tahoma"/>
            <family val="2"/>
            <charset val="186"/>
          </rPr>
          <t xml:space="preserve">
tehtud 02.03.2016</t>
        </r>
      </text>
    </comment>
    <comment ref="B1594" authorId="2" shapeId="0" xr:uid="{00000000-0006-0000-0000-0000A1030000}">
      <text>
        <r>
          <rPr>
            <b/>
            <sz val="9"/>
            <color indexed="81"/>
            <rFont val="Tahoma"/>
            <family val="2"/>
            <charset val="186"/>
          </rPr>
          <t>Anne Altermann:</t>
        </r>
        <r>
          <rPr>
            <sz val="9"/>
            <color indexed="81"/>
            <rFont val="Tahoma"/>
            <family val="2"/>
            <charset val="186"/>
          </rPr>
          <t xml:space="preserve">
tehtud 15.04.2016</t>
        </r>
      </text>
    </comment>
    <comment ref="B1596" authorId="2" shapeId="0" xr:uid="{00000000-0006-0000-0000-0000A2030000}">
      <text>
        <r>
          <rPr>
            <b/>
            <sz val="9"/>
            <color indexed="81"/>
            <rFont val="Tahoma"/>
            <family val="2"/>
            <charset val="186"/>
          </rPr>
          <t>Anne Altermann:</t>
        </r>
        <r>
          <rPr>
            <sz val="9"/>
            <color indexed="81"/>
            <rFont val="Tahoma"/>
            <family val="2"/>
            <charset val="186"/>
          </rPr>
          <t xml:space="preserve">
tehtud 25.04.2016</t>
        </r>
      </text>
    </comment>
    <comment ref="B1597" authorId="2" shapeId="0" xr:uid="{00000000-0006-0000-0000-0000A3030000}">
      <text>
        <r>
          <rPr>
            <b/>
            <sz val="9"/>
            <color indexed="81"/>
            <rFont val="Tahoma"/>
            <family val="2"/>
            <charset val="186"/>
          </rPr>
          <t>Anne Altermann:</t>
        </r>
        <r>
          <rPr>
            <sz val="9"/>
            <color indexed="81"/>
            <rFont val="Tahoma"/>
            <family val="2"/>
            <charset val="186"/>
          </rPr>
          <t xml:space="preserve">
tehtud 26.04.2016</t>
        </r>
      </text>
    </comment>
    <comment ref="B1598" authorId="2" shapeId="0" xr:uid="{00000000-0006-0000-0000-0000A4030000}">
      <text>
        <r>
          <rPr>
            <b/>
            <sz val="9"/>
            <color indexed="81"/>
            <rFont val="Tahoma"/>
            <family val="2"/>
            <charset val="186"/>
          </rPr>
          <t>Anne Altermann:</t>
        </r>
        <r>
          <rPr>
            <sz val="9"/>
            <color indexed="81"/>
            <rFont val="Tahoma"/>
            <family val="2"/>
            <charset val="186"/>
          </rPr>
          <t xml:space="preserve">
tehtud 26.04.2016</t>
        </r>
      </text>
    </comment>
    <comment ref="B1599" authorId="2" shapeId="0" xr:uid="{00000000-0006-0000-0000-0000A5030000}">
      <text>
        <r>
          <rPr>
            <b/>
            <sz val="9"/>
            <color indexed="81"/>
            <rFont val="Tahoma"/>
            <family val="2"/>
            <charset val="186"/>
          </rPr>
          <t>Anne Altermann:</t>
        </r>
        <r>
          <rPr>
            <sz val="9"/>
            <color indexed="81"/>
            <rFont val="Tahoma"/>
            <family val="2"/>
            <charset val="186"/>
          </rPr>
          <t xml:space="preserve">
tehtud 27.04.2016</t>
        </r>
      </text>
    </comment>
    <comment ref="B1600" authorId="2" shapeId="0" xr:uid="{00000000-0006-0000-0000-0000A6030000}">
      <text>
        <r>
          <rPr>
            <b/>
            <sz val="9"/>
            <color indexed="81"/>
            <rFont val="Tahoma"/>
            <family val="2"/>
            <charset val="186"/>
          </rPr>
          <t>Anne Altermann:</t>
        </r>
        <r>
          <rPr>
            <sz val="9"/>
            <color indexed="81"/>
            <rFont val="Tahoma"/>
            <family val="2"/>
            <charset val="186"/>
          </rPr>
          <t xml:space="preserve">
tehtud 02.06.2016</t>
        </r>
      </text>
    </comment>
    <comment ref="B1602" authorId="2" shapeId="0" xr:uid="{00000000-0006-0000-0000-0000A7030000}">
      <text>
        <r>
          <rPr>
            <b/>
            <sz val="9"/>
            <color indexed="81"/>
            <rFont val="Tahoma"/>
            <family val="2"/>
            <charset val="186"/>
          </rPr>
          <t>Anne Altermann:</t>
        </r>
        <r>
          <rPr>
            <sz val="9"/>
            <color indexed="81"/>
            <rFont val="Tahoma"/>
            <family val="2"/>
            <charset val="186"/>
          </rPr>
          <t xml:space="preserve">
tehtud 08.09.2016</t>
        </r>
      </text>
    </comment>
    <comment ref="E1602" authorId="2" shapeId="0" xr:uid="{00000000-0006-0000-0000-0000A803000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603" authorId="2" shapeId="0" xr:uid="{00000000-0006-0000-0000-0000A9030000}">
      <text>
        <r>
          <rPr>
            <b/>
            <sz val="9"/>
            <color indexed="81"/>
            <rFont val="Tahoma"/>
            <family val="2"/>
            <charset val="186"/>
          </rPr>
          <t>Anne Altermann:</t>
        </r>
        <r>
          <rPr>
            <sz val="9"/>
            <color indexed="81"/>
            <rFont val="Tahoma"/>
            <family val="2"/>
            <charset val="186"/>
          </rPr>
          <t xml:space="preserve">
tehtud 21.10.2016</t>
        </r>
      </text>
    </comment>
    <comment ref="B1604" authorId="2" shapeId="0" xr:uid="{00000000-0006-0000-0000-0000AA030000}">
      <text>
        <r>
          <rPr>
            <b/>
            <sz val="9"/>
            <color indexed="81"/>
            <rFont val="Tahoma"/>
            <family val="2"/>
            <charset val="186"/>
          </rPr>
          <t>Anne Altermann:</t>
        </r>
        <r>
          <rPr>
            <sz val="9"/>
            <color indexed="81"/>
            <rFont val="Tahoma"/>
            <family val="2"/>
            <charset val="186"/>
          </rPr>
          <t xml:space="preserve">
tehtud 21.10.2016</t>
        </r>
      </text>
    </comment>
    <comment ref="B1608" authorId="2" shapeId="0" xr:uid="{00000000-0006-0000-0000-0000AB030000}">
      <text>
        <r>
          <rPr>
            <b/>
            <sz val="9"/>
            <color indexed="81"/>
            <rFont val="Tahoma"/>
            <family val="2"/>
            <charset val="186"/>
          </rPr>
          <t>Anne Altermann:</t>
        </r>
        <r>
          <rPr>
            <sz val="9"/>
            <color indexed="81"/>
            <rFont val="Tahoma"/>
            <family val="2"/>
            <charset val="186"/>
          </rPr>
          <t xml:space="preserve">
tehtud 03.04.2017</t>
        </r>
      </text>
    </comment>
    <comment ref="B1610" authorId="2" shapeId="0" xr:uid="{00000000-0006-0000-0000-0000AC030000}">
      <text>
        <r>
          <rPr>
            <b/>
            <sz val="9"/>
            <color indexed="81"/>
            <rFont val="Tahoma"/>
            <family val="2"/>
            <charset val="186"/>
          </rPr>
          <t>Anne Altermann:</t>
        </r>
        <r>
          <rPr>
            <sz val="9"/>
            <color indexed="81"/>
            <rFont val="Tahoma"/>
            <family val="2"/>
            <charset val="186"/>
          </rPr>
          <t xml:space="preserve">
tehtud 12.04.2017</t>
        </r>
      </text>
    </comment>
    <comment ref="B1611" authorId="16" shapeId="0" xr:uid="{00000000-0006-0000-0000-0000AD030000}">
      <text>
        <r>
          <rPr>
            <b/>
            <sz val="9"/>
            <color indexed="81"/>
            <rFont val="Tahoma"/>
            <family val="2"/>
            <charset val="186"/>
          </rPr>
          <t>Maarja Valler:</t>
        </r>
        <r>
          <rPr>
            <sz val="9"/>
            <color indexed="81"/>
            <rFont val="Tahoma"/>
            <family val="2"/>
            <charset val="186"/>
          </rPr>
          <t xml:space="preserve">
30.06.2017</t>
        </r>
      </text>
    </comment>
    <comment ref="B1612" authorId="2" shapeId="0" xr:uid="{00000000-0006-0000-0000-0000AE030000}">
      <text>
        <r>
          <rPr>
            <b/>
            <sz val="9"/>
            <color indexed="81"/>
            <rFont val="Tahoma"/>
            <family val="2"/>
            <charset val="186"/>
          </rPr>
          <t>Anne Altermann:</t>
        </r>
        <r>
          <rPr>
            <sz val="9"/>
            <color indexed="81"/>
            <rFont val="Tahoma"/>
            <family val="2"/>
            <charset val="186"/>
          </rPr>
          <t xml:space="preserve">
tehtud 05.07.2017
</t>
        </r>
      </text>
    </comment>
    <comment ref="B1613" authorId="2" shapeId="0" xr:uid="{00000000-0006-0000-0000-0000AF030000}">
      <text>
        <r>
          <rPr>
            <b/>
            <sz val="9"/>
            <color indexed="81"/>
            <rFont val="Tahoma"/>
            <family val="2"/>
            <charset val="186"/>
          </rPr>
          <t>Anne Altermann:</t>
        </r>
        <r>
          <rPr>
            <sz val="9"/>
            <color indexed="81"/>
            <rFont val="Tahoma"/>
            <family val="2"/>
            <charset val="186"/>
          </rPr>
          <t xml:space="preserve">
tehtud 06.07.2017</t>
        </r>
      </text>
    </comment>
    <comment ref="B1618" authorId="2" shapeId="0" xr:uid="{00000000-0006-0000-0000-0000B0030000}">
      <text>
        <r>
          <rPr>
            <b/>
            <sz val="9"/>
            <color indexed="81"/>
            <rFont val="Tahoma"/>
            <family val="2"/>
            <charset val="186"/>
          </rPr>
          <t>Anne Altermann:</t>
        </r>
        <r>
          <rPr>
            <sz val="9"/>
            <color indexed="81"/>
            <rFont val="Tahoma"/>
            <family val="2"/>
            <charset val="186"/>
          </rPr>
          <t xml:space="preserve">
tehtud 22.08.2017</t>
        </r>
      </text>
    </comment>
    <comment ref="B1619" authorId="2" shapeId="0" xr:uid="{00000000-0006-0000-0000-0000B1030000}">
      <text>
        <r>
          <rPr>
            <b/>
            <sz val="9"/>
            <color indexed="81"/>
            <rFont val="Tahoma"/>
            <family val="2"/>
            <charset val="186"/>
          </rPr>
          <t>Anne Altermann:</t>
        </r>
        <r>
          <rPr>
            <sz val="9"/>
            <color indexed="81"/>
            <rFont val="Tahoma"/>
            <family val="2"/>
            <charset val="186"/>
          </rPr>
          <t xml:space="preserve">
tehtud 24.10.2017</t>
        </r>
      </text>
    </comment>
    <comment ref="B1623" authorId="2" shapeId="0" xr:uid="{00000000-0006-0000-0000-0000B2030000}">
      <text>
        <r>
          <rPr>
            <b/>
            <sz val="9"/>
            <color indexed="81"/>
            <rFont val="Segoe UI"/>
            <family val="2"/>
            <charset val="186"/>
          </rPr>
          <t>Anne Altermann:</t>
        </r>
        <r>
          <rPr>
            <sz val="9"/>
            <color indexed="81"/>
            <rFont val="Segoe UI"/>
            <family val="2"/>
            <charset val="186"/>
          </rPr>
          <t xml:space="preserve">
tehtud 21.01.2019</t>
        </r>
      </text>
    </comment>
    <comment ref="E1623" authorId="2" shapeId="0" xr:uid="{00000000-0006-0000-0000-0000B303000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624" authorId="2" shapeId="0" xr:uid="{00000000-0006-0000-0000-0000B4030000}">
      <text>
        <r>
          <rPr>
            <b/>
            <sz val="9"/>
            <color indexed="81"/>
            <rFont val="Tahoma"/>
            <family val="2"/>
            <charset val="186"/>
          </rPr>
          <t>Anne Altermann:</t>
        </r>
        <r>
          <rPr>
            <sz val="9"/>
            <color indexed="81"/>
            <rFont val="Tahoma"/>
            <family val="2"/>
            <charset val="186"/>
          </rPr>
          <t xml:space="preserve">
tehtud 02.11.2019</t>
        </r>
      </text>
    </comment>
    <comment ref="B1627" authorId="0" shapeId="0" xr:uid="{00000000-0006-0000-0000-0000B5030000}">
      <text>
        <r>
          <rPr>
            <b/>
            <sz val="8"/>
            <color indexed="81"/>
            <rFont val="Tahoma"/>
            <family val="2"/>
            <charset val="186"/>
          </rPr>
          <t>viinapuu:</t>
        </r>
        <r>
          <rPr>
            <sz val="8"/>
            <color indexed="81"/>
            <rFont val="Tahoma"/>
            <family val="2"/>
            <charset val="186"/>
          </rPr>
          <t xml:space="preserve">
tehtud 02.06.08
</t>
        </r>
      </text>
    </comment>
    <comment ref="B1629" authorId="20" shapeId="0" xr:uid="{00000000-0006-0000-0000-0000B6030000}">
      <text>
        <r>
          <rPr>
            <b/>
            <sz val="8"/>
            <color indexed="81"/>
            <rFont val="Tahoma"/>
            <family val="2"/>
            <charset val="186"/>
          </rPr>
          <t>keres:</t>
        </r>
        <r>
          <rPr>
            <sz val="8"/>
            <color indexed="81"/>
            <rFont val="Tahoma"/>
            <family val="2"/>
            <charset val="186"/>
          </rPr>
          <t xml:space="preserve">
tehtud 21.06.07</t>
        </r>
      </text>
    </comment>
    <comment ref="C1631" authorId="1" shapeId="0" xr:uid="{00000000-0006-0000-0000-0000B7030000}">
      <text>
        <r>
          <rPr>
            <b/>
            <sz val="8"/>
            <color indexed="81"/>
            <rFont val="Tahoma"/>
            <family val="2"/>
            <charset val="186"/>
          </rPr>
          <t>valler:</t>
        </r>
        <r>
          <rPr>
            <sz val="8"/>
            <color indexed="81"/>
            <rFont val="Tahoma"/>
            <family val="2"/>
            <charset val="186"/>
          </rPr>
          <t xml:space="preserve">
19.04.10</t>
        </r>
      </text>
    </comment>
    <comment ref="C1632" authorId="1" shapeId="0" xr:uid="{00000000-0006-0000-0000-0000B8030000}">
      <text>
        <r>
          <rPr>
            <b/>
            <sz val="8"/>
            <color indexed="81"/>
            <rFont val="Tahoma"/>
            <family val="2"/>
            <charset val="186"/>
          </rPr>
          <t>valler:</t>
        </r>
        <r>
          <rPr>
            <sz val="8"/>
            <color indexed="81"/>
            <rFont val="Tahoma"/>
            <family val="2"/>
            <charset val="186"/>
          </rPr>
          <t xml:space="preserve">
tehtud 02.06.10
</t>
        </r>
      </text>
    </comment>
    <comment ref="C1633" authorId="11" shapeId="0" xr:uid="{00000000-0006-0000-0000-0000B9030000}">
      <text>
        <r>
          <rPr>
            <b/>
            <sz val="9"/>
            <color indexed="81"/>
            <rFont val="Tahoma"/>
            <family val="2"/>
            <charset val="186"/>
          </rPr>
          <t>Anne Viinapuu:</t>
        </r>
        <r>
          <rPr>
            <sz val="9"/>
            <color indexed="81"/>
            <rFont val="Tahoma"/>
            <family val="2"/>
            <charset val="186"/>
          </rPr>
          <t xml:space="preserve">
tehtud 22.03.2016</t>
        </r>
      </text>
    </comment>
    <comment ref="C1634" authorId="11" shapeId="0" xr:uid="{00000000-0006-0000-0000-0000BA030000}">
      <text>
        <r>
          <rPr>
            <b/>
            <sz val="9"/>
            <color indexed="81"/>
            <rFont val="Tahoma"/>
            <family val="2"/>
            <charset val="186"/>
          </rPr>
          <t>Robert Kriesenthal:</t>
        </r>
        <r>
          <rPr>
            <sz val="9"/>
            <color indexed="81"/>
            <rFont val="Tahoma"/>
            <family val="2"/>
            <charset val="186"/>
          </rPr>
          <t xml:space="preserve">
tehtud 12.02.2018</t>
        </r>
      </text>
    </comment>
    <comment ref="C1635" authorId="2" shapeId="0" xr:uid="{00000000-0006-0000-0000-0000BB030000}">
      <text>
        <r>
          <rPr>
            <b/>
            <sz val="9"/>
            <color indexed="81"/>
            <rFont val="Segoe UI"/>
            <family val="2"/>
            <charset val="186"/>
          </rPr>
          <t>Anne Altermann:</t>
        </r>
        <r>
          <rPr>
            <sz val="9"/>
            <color indexed="81"/>
            <rFont val="Segoe UI"/>
            <family val="2"/>
            <charset val="186"/>
          </rPr>
          <t xml:space="preserve">
20.02.2018
</t>
        </r>
      </text>
    </comment>
    <comment ref="B1639" authorId="1" shapeId="0" xr:uid="{00000000-0006-0000-0000-0000BC030000}">
      <text>
        <r>
          <rPr>
            <b/>
            <sz val="8"/>
            <color indexed="81"/>
            <rFont val="Tahoma"/>
            <family val="2"/>
            <charset val="186"/>
          </rPr>
          <t>valler:</t>
        </r>
        <r>
          <rPr>
            <sz val="8"/>
            <color indexed="81"/>
            <rFont val="Tahoma"/>
            <family val="2"/>
            <charset val="186"/>
          </rPr>
          <t xml:space="preserve">
tehtud 02.07.07</t>
        </r>
      </text>
    </comment>
    <comment ref="B1640" authorId="5" shapeId="0" xr:uid="{00000000-0006-0000-0000-0000BD030000}">
      <text>
        <r>
          <rPr>
            <b/>
            <sz val="9"/>
            <color indexed="81"/>
            <rFont val="Tahoma"/>
            <family val="2"/>
            <charset val="186"/>
          </rPr>
          <t>Anne A:</t>
        </r>
        <r>
          <rPr>
            <sz val="9"/>
            <color indexed="81"/>
            <rFont val="Tahoma"/>
            <family val="2"/>
            <charset val="186"/>
          </rPr>
          <t xml:space="preserve">
tehtud 11.05.2010</t>
        </r>
      </text>
    </comment>
    <comment ref="B1644" authorId="1" shapeId="0" xr:uid="{00000000-0006-0000-0000-0000BE030000}">
      <text>
        <r>
          <rPr>
            <b/>
            <sz val="8"/>
            <color indexed="81"/>
            <rFont val="Tahoma"/>
            <family val="2"/>
            <charset val="186"/>
          </rPr>
          <t>valler:</t>
        </r>
        <r>
          <rPr>
            <sz val="8"/>
            <color indexed="81"/>
            <rFont val="Tahoma"/>
            <family val="2"/>
            <charset val="186"/>
          </rPr>
          <t xml:space="preserve">
tehtud 03.05.07</t>
        </r>
      </text>
    </comment>
    <comment ref="B1645" authorId="1" shapeId="0" xr:uid="{00000000-0006-0000-0000-0000BF030000}">
      <text>
        <r>
          <rPr>
            <b/>
            <sz val="8"/>
            <color indexed="81"/>
            <rFont val="Tahoma"/>
            <family val="2"/>
            <charset val="186"/>
          </rPr>
          <t>valler:</t>
        </r>
        <r>
          <rPr>
            <sz val="8"/>
            <color indexed="81"/>
            <rFont val="Tahoma"/>
            <family val="2"/>
            <charset val="186"/>
          </rPr>
          <t xml:space="preserve">
tehtud 03.05.07</t>
        </r>
      </text>
    </comment>
    <comment ref="B1646" authorId="1" shapeId="0" xr:uid="{00000000-0006-0000-0000-0000C0030000}">
      <text>
        <r>
          <rPr>
            <b/>
            <sz val="8"/>
            <color indexed="81"/>
            <rFont val="Tahoma"/>
            <family val="2"/>
            <charset val="186"/>
          </rPr>
          <t>valler:</t>
        </r>
        <r>
          <rPr>
            <sz val="8"/>
            <color indexed="81"/>
            <rFont val="Tahoma"/>
            <family val="2"/>
            <charset val="186"/>
          </rPr>
          <t xml:space="preserve">
tehtud 23.05.07</t>
        </r>
      </text>
    </comment>
    <comment ref="B1647" authorId="1" shapeId="0" xr:uid="{00000000-0006-0000-0000-0000C1030000}">
      <text>
        <r>
          <rPr>
            <b/>
            <sz val="8"/>
            <color indexed="81"/>
            <rFont val="Tahoma"/>
            <family val="2"/>
            <charset val="186"/>
          </rPr>
          <t>valler:</t>
        </r>
        <r>
          <rPr>
            <sz val="8"/>
            <color indexed="81"/>
            <rFont val="Tahoma"/>
            <family val="2"/>
            <charset val="186"/>
          </rPr>
          <t xml:space="preserve">
tehtud 12.07.07</t>
        </r>
      </text>
    </comment>
    <comment ref="B1648" authorId="15" shapeId="0" xr:uid="{00000000-0006-0000-0000-0000C2030000}">
      <text>
        <r>
          <rPr>
            <b/>
            <sz val="8"/>
            <color indexed="81"/>
            <rFont val="Tahoma"/>
            <family val="2"/>
            <charset val="186"/>
          </rPr>
          <t>englas:</t>
        </r>
        <r>
          <rPr>
            <sz val="8"/>
            <color indexed="81"/>
            <rFont val="Tahoma"/>
            <family val="2"/>
            <charset val="186"/>
          </rPr>
          <t xml:space="preserve">
tehtud 31.10.07</t>
        </r>
      </text>
    </comment>
    <comment ref="B1649" authorId="15" shapeId="0" xr:uid="{00000000-0006-0000-0000-0000C3030000}">
      <text>
        <r>
          <rPr>
            <b/>
            <sz val="8"/>
            <color indexed="81"/>
            <rFont val="Tahoma"/>
            <family val="2"/>
            <charset val="186"/>
          </rPr>
          <t>englas:</t>
        </r>
        <r>
          <rPr>
            <sz val="8"/>
            <color indexed="81"/>
            <rFont val="Tahoma"/>
            <family val="2"/>
            <charset val="186"/>
          </rPr>
          <t xml:space="preserve">
tehtud 31.10.07</t>
        </r>
      </text>
    </comment>
    <comment ref="B1650" authorId="3" shapeId="0" xr:uid="{00000000-0006-0000-0000-0000C4030000}">
      <text>
        <r>
          <rPr>
            <b/>
            <sz val="8"/>
            <color indexed="81"/>
            <rFont val="Tahoma"/>
            <family val="2"/>
            <charset val="186"/>
          </rPr>
          <t>ruusmann:</t>
        </r>
        <r>
          <rPr>
            <sz val="8"/>
            <color indexed="81"/>
            <rFont val="Tahoma"/>
            <family val="2"/>
            <charset val="186"/>
          </rPr>
          <t xml:space="preserve">
tehtud 19.06.2008 Valler</t>
        </r>
      </text>
    </comment>
    <comment ref="B1651" authorId="3" shapeId="0" xr:uid="{00000000-0006-0000-0000-0000C5030000}">
      <text>
        <r>
          <rPr>
            <b/>
            <sz val="8"/>
            <color indexed="81"/>
            <rFont val="Tahoma"/>
            <family val="2"/>
            <charset val="186"/>
          </rPr>
          <t>ruusmann:</t>
        </r>
        <r>
          <rPr>
            <sz val="8"/>
            <color indexed="81"/>
            <rFont val="Tahoma"/>
            <family val="2"/>
            <charset val="186"/>
          </rPr>
          <t xml:space="preserve">
tehtud 22.08.2008</t>
        </r>
      </text>
    </comment>
    <comment ref="B1652" authorId="3" shapeId="0" xr:uid="{00000000-0006-0000-0000-0000C6030000}">
      <text>
        <r>
          <rPr>
            <b/>
            <sz val="8"/>
            <color indexed="81"/>
            <rFont val="Tahoma"/>
            <family val="2"/>
            <charset val="186"/>
          </rPr>
          <t>ruusmann:</t>
        </r>
        <r>
          <rPr>
            <sz val="8"/>
            <color indexed="81"/>
            <rFont val="Tahoma"/>
            <family val="2"/>
            <charset val="186"/>
          </rPr>
          <t xml:space="preserve">
tehtud 29.09.08</t>
        </r>
      </text>
    </comment>
    <comment ref="B1653" authorId="3" shapeId="0" xr:uid="{00000000-0006-0000-0000-0000C7030000}">
      <text>
        <r>
          <rPr>
            <b/>
            <sz val="8"/>
            <color indexed="81"/>
            <rFont val="Tahoma"/>
            <family val="2"/>
            <charset val="186"/>
          </rPr>
          <t>ruusmann:</t>
        </r>
        <r>
          <rPr>
            <sz val="8"/>
            <color indexed="81"/>
            <rFont val="Tahoma"/>
            <family val="2"/>
            <charset val="186"/>
          </rPr>
          <t xml:space="preserve">
tehtud 19.11.2008</t>
        </r>
      </text>
    </comment>
    <comment ref="E1653" authorId="3" shapeId="0" xr:uid="{00000000-0006-0000-0000-0000C8030000}">
      <text>
        <r>
          <rPr>
            <b/>
            <sz val="8"/>
            <color indexed="81"/>
            <rFont val="Tahoma"/>
            <family val="2"/>
            <charset val="186"/>
          </rPr>
          <t>ruusmann:</t>
        </r>
        <r>
          <rPr>
            <sz val="8"/>
            <color indexed="81"/>
            <rFont val="Tahoma"/>
            <family val="2"/>
            <charset val="186"/>
          </rPr>
          <t xml:space="preserve">
Tallinna Heleni Kool</t>
        </r>
      </text>
    </comment>
    <comment ref="B1654" authorId="3" shapeId="0" xr:uid="{00000000-0006-0000-0000-0000C9030000}">
      <text>
        <r>
          <rPr>
            <b/>
            <sz val="8"/>
            <color indexed="81"/>
            <rFont val="Tahoma"/>
            <family val="2"/>
            <charset val="186"/>
          </rPr>
          <t>ruusmann:</t>
        </r>
        <r>
          <rPr>
            <sz val="8"/>
            <color indexed="81"/>
            <rFont val="Tahoma"/>
            <family val="2"/>
            <charset val="186"/>
          </rPr>
          <t xml:space="preserve">
tehtud 19.11.2008</t>
        </r>
      </text>
    </comment>
    <comment ref="B1655" authorId="3" shapeId="0" xr:uid="{00000000-0006-0000-0000-0000CA030000}">
      <text>
        <r>
          <rPr>
            <b/>
            <sz val="8"/>
            <color indexed="81"/>
            <rFont val="Tahoma"/>
            <family val="2"/>
            <charset val="186"/>
          </rPr>
          <t>ruusmann:</t>
        </r>
        <r>
          <rPr>
            <sz val="8"/>
            <color indexed="81"/>
            <rFont val="Tahoma"/>
            <family val="2"/>
            <charset val="186"/>
          </rPr>
          <t xml:space="preserve">
tehtud 16.02.2009</t>
        </r>
      </text>
    </comment>
    <comment ref="B1656" authorId="3" shapeId="0" xr:uid="{00000000-0006-0000-0000-0000CB030000}">
      <text>
        <r>
          <rPr>
            <b/>
            <sz val="8"/>
            <color indexed="81"/>
            <rFont val="Tahoma"/>
            <family val="2"/>
            <charset val="186"/>
          </rPr>
          <t>ruusmann:</t>
        </r>
        <r>
          <rPr>
            <sz val="8"/>
            <color indexed="81"/>
            <rFont val="Tahoma"/>
            <family val="2"/>
            <charset val="186"/>
          </rPr>
          <t xml:space="preserve">
tehtud 23.09.2009</t>
        </r>
      </text>
    </comment>
    <comment ref="B1657" authorId="3" shapeId="0" xr:uid="{00000000-0006-0000-0000-0000CC030000}">
      <text>
        <r>
          <rPr>
            <b/>
            <sz val="8"/>
            <color indexed="81"/>
            <rFont val="Tahoma"/>
            <family val="2"/>
            <charset val="186"/>
          </rPr>
          <t>ruusmann:</t>
        </r>
        <r>
          <rPr>
            <sz val="8"/>
            <color indexed="81"/>
            <rFont val="Tahoma"/>
            <family val="2"/>
            <charset val="186"/>
          </rPr>
          <t xml:space="preserve">
tehtud 12.11.2009</t>
        </r>
      </text>
    </comment>
    <comment ref="E1657" authorId="3" shapeId="0" xr:uid="{00000000-0006-0000-0000-0000CD030000}">
      <text>
        <r>
          <rPr>
            <b/>
            <sz val="8"/>
            <color indexed="81"/>
            <rFont val="Tahoma"/>
            <family val="2"/>
            <charset val="186"/>
          </rPr>
          <t>ruusmann:</t>
        </r>
        <r>
          <rPr>
            <sz val="8"/>
            <color indexed="81"/>
            <rFont val="Tahoma"/>
            <family val="2"/>
            <charset val="186"/>
          </rPr>
          <t xml:space="preserve">
"CAE Gold Plus ExMax+CD" (Ehte Humanitaargümnaasiumile)</t>
        </r>
      </text>
    </comment>
    <comment ref="B1658" authorId="3" shapeId="0" xr:uid="{00000000-0006-0000-0000-0000CE030000}">
      <text>
        <r>
          <rPr>
            <b/>
            <sz val="8"/>
            <color indexed="81"/>
            <rFont val="Tahoma"/>
            <family val="2"/>
            <charset val="186"/>
          </rPr>
          <t>ruusmann:</t>
        </r>
        <r>
          <rPr>
            <sz val="8"/>
            <color indexed="81"/>
            <rFont val="Tahoma"/>
            <family val="2"/>
            <charset val="186"/>
          </rPr>
          <t xml:space="preserve">
tehtud 12.01.2010</t>
        </r>
      </text>
    </comment>
    <comment ref="B1659" authorId="3" shapeId="0" xr:uid="{00000000-0006-0000-0000-0000CF030000}">
      <text>
        <r>
          <rPr>
            <b/>
            <sz val="8"/>
            <color indexed="81"/>
            <rFont val="Tahoma"/>
            <family val="2"/>
            <charset val="186"/>
          </rPr>
          <t>ruusmann:</t>
        </r>
        <r>
          <rPr>
            <sz val="8"/>
            <color indexed="81"/>
            <rFont val="Tahoma"/>
            <family val="2"/>
            <charset val="186"/>
          </rPr>
          <t xml:space="preserve">
tehtud 03.03.2010</t>
        </r>
      </text>
    </comment>
    <comment ref="B1660" authorId="3" shapeId="0" xr:uid="{00000000-0006-0000-0000-0000D0030000}">
      <text>
        <r>
          <rPr>
            <b/>
            <sz val="8"/>
            <color indexed="81"/>
            <rFont val="Tahoma"/>
            <family val="2"/>
            <charset val="186"/>
          </rPr>
          <t>ruusmann:</t>
        </r>
        <r>
          <rPr>
            <sz val="8"/>
            <color indexed="81"/>
            <rFont val="Tahoma"/>
            <family val="2"/>
            <charset val="186"/>
          </rPr>
          <t xml:space="preserve">
tehtud 03.06.2010</t>
        </r>
      </text>
    </comment>
    <comment ref="B1662" authorId="5" shapeId="0" xr:uid="{00000000-0006-0000-0000-0000D1030000}">
      <text>
        <r>
          <rPr>
            <b/>
            <sz val="9"/>
            <color indexed="81"/>
            <rFont val="Tahoma"/>
            <family val="2"/>
            <charset val="186"/>
          </rPr>
          <t>Anne A:</t>
        </r>
        <r>
          <rPr>
            <sz val="9"/>
            <color indexed="81"/>
            <rFont val="Tahoma"/>
            <family val="2"/>
            <charset val="186"/>
          </rPr>
          <t xml:space="preserve">
Tehtud 08.08.2011.a.</t>
        </r>
      </text>
    </comment>
    <comment ref="B1663" authorId="0" shapeId="0" xr:uid="{00000000-0006-0000-0000-0000D2030000}">
      <text>
        <r>
          <rPr>
            <b/>
            <sz val="9"/>
            <color indexed="81"/>
            <rFont val="Tahoma"/>
            <family val="2"/>
            <charset val="186"/>
          </rPr>
          <t>viinapuu:</t>
        </r>
        <r>
          <rPr>
            <sz val="9"/>
            <color indexed="81"/>
            <rFont val="Tahoma"/>
            <family val="2"/>
            <charset val="186"/>
          </rPr>
          <t xml:space="preserve">
tehtud 25.07.2011</t>
        </r>
      </text>
    </comment>
    <comment ref="B1664" authorId="5" shapeId="0" xr:uid="{00000000-0006-0000-0000-0000D3030000}">
      <text>
        <r>
          <rPr>
            <b/>
            <sz val="9"/>
            <color indexed="81"/>
            <rFont val="Tahoma"/>
            <family val="2"/>
            <charset val="186"/>
          </rPr>
          <t>altermann1:</t>
        </r>
        <r>
          <rPr>
            <sz val="9"/>
            <color indexed="81"/>
            <rFont val="Tahoma"/>
            <family val="2"/>
            <charset val="186"/>
          </rPr>
          <t xml:space="preserve">
tehtud 19.09.2011</t>
        </r>
      </text>
    </comment>
    <comment ref="B1665" authorId="5" shapeId="0" xr:uid="{00000000-0006-0000-0000-0000D4030000}">
      <text>
        <r>
          <rPr>
            <b/>
            <sz val="9"/>
            <color indexed="81"/>
            <rFont val="Tahoma"/>
            <family val="2"/>
            <charset val="186"/>
          </rPr>
          <t>altermann1:</t>
        </r>
        <r>
          <rPr>
            <sz val="9"/>
            <color indexed="81"/>
            <rFont val="Tahoma"/>
            <family val="2"/>
            <charset val="186"/>
          </rPr>
          <t xml:space="preserve">
tehtud 05.12.11</t>
        </r>
      </text>
    </comment>
    <comment ref="B1668" authorId="5" shapeId="0" xr:uid="{00000000-0006-0000-0000-0000D5030000}">
      <text>
        <r>
          <rPr>
            <b/>
            <sz val="9"/>
            <color indexed="81"/>
            <rFont val="Tahoma"/>
            <family val="2"/>
            <charset val="186"/>
          </rPr>
          <t>altermann1:</t>
        </r>
        <r>
          <rPr>
            <sz val="9"/>
            <color indexed="81"/>
            <rFont val="Tahoma"/>
            <family val="2"/>
            <charset val="186"/>
          </rPr>
          <t xml:space="preserve">
tehtud 31.05.12</t>
        </r>
      </text>
    </comment>
    <comment ref="B1669" authorId="6" shapeId="0" xr:uid="{00000000-0006-0000-0000-0000D6030000}">
      <text>
        <r>
          <rPr>
            <b/>
            <sz val="9"/>
            <color indexed="81"/>
            <rFont val="Tahoma"/>
            <family val="2"/>
            <charset val="186"/>
          </rPr>
          <t>Anne A.:</t>
        </r>
        <r>
          <rPr>
            <sz val="9"/>
            <color indexed="81"/>
            <rFont val="Tahoma"/>
            <family val="2"/>
            <charset val="186"/>
          </rPr>
          <t xml:space="preserve">
tehtud 27.05.13</t>
        </r>
      </text>
    </comment>
    <comment ref="B1670" authorId="6" shapeId="0" xr:uid="{00000000-0006-0000-0000-0000D7030000}">
      <text>
        <r>
          <rPr>
            <b/>
            <sz val="9"/>
            <color indexed="81"/>
            <rFont val="Tahoma"/>
            <family val="2"/>
            <charset val="186"/>
          </rPr>
          <t>Anne A.:</t>
        </r>
        <r>
          <rPr>
            <sz val="9"/>
            <color indexed="81"/>
            <rFont val="Tahoma"/>
            <family val="2"/>
            <charset val="186"/>
          </rPr>
          <t xml:space="preserve">
tehtud 27.05.13</t>
        </r>
      </text>
    </comment>
    <comment ref="B1671" authorId="6" shapeId="0" xr:uid="{00000000-0006-0000-0000-0000D8030000}">
      <text>
        <r>
          <rPr>
            <b/>
            <sz val="9"/>
            <color indexed="81"/>
            <rFont val="Tahoma"/>
            <family val="2"/>
            <charset val="186"/>
          </rPr>
          <t>Anne A.:</t>
        </r>
        <r>
          <rPr>
            <sz val="9"/>
            <color indexed="81"/>
            <rFont val="Tahoma"/>
            <family val="2"/>
            <charset val="186"/>
          </rPr>
          <t xml:space="preserve">
tehtud 04.07.2013</t>
        </r>
      </text>
    </comment>
    <comment ref="B1672" authorId="6" shapeId="0" xr:uid="{00000000-0006-0000-0000-0000D9030000}">
      <text>
        <r>
          <rPr>
            <b/>
            <sz val="9"/>
            <color indexed="81"/>
            <rFont val="Tahoma"/>
            <family val="2"/>
            <charset val="186"/>
          </rPr>
          <t>Anne A.:</t>
        </r>
        <r>
          <rPr>
            <sz val="9"/>
            <color indexed="81"/>
            <rFont val="Tahoma"/>
            <family val="2"/>
            <charset val="186"/>
          </rPr>
          <t xml:space="preserve">
Tehtud 15.09.2015</t>
        </r>
      </text>
    </comment>
    <comment ref="E1672" authorId="6" shapeId="0" xr:uid="{00000000-0006-0000-0000-0000DA03000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673" authorId="9" shapeId="0" xr:uid="{00000000-0006-0000-0000-0000DB030000}">
      <text>
        <r>
          <rPr>
            <b/>
            <sz val="9"/>
            <color indexed="81"/>
            <rFont val="Tahoma"/>
            <family val="2"/>
            <charset val="186"/>
          </rPr>
          <t>Krista Kibur:</t>
        </r>
        <r>
          <rPr>
            <sz val="9"/>
            <color indexed="81"/>
            <rFont val="Tahoma"/>
            <family val="2"/>
            <charset val="186"/>
          </rPr>
          <t xml:space="preserve">
tehtud LK-le 19.09.2017
</t>
        </r>
      </text>
    </comment>
    <comment ref="B1674" authorId="2" shapeId="0" xr:uid="{00000000-0006-0000-0000-0000DC030000}">
      <text>
        <r>
          <rPr>
            <b/>
            <sz val="9"/>
            <color indexed="81"/>
            <rFont val="Tahoma"/>
            <family val="2"/>
            <charset val="186"/>
          </rPr>
          <t>Anne Altermann:</t>
        </r>
        <r>
          <rPr>
            <sz val="9"/>
            <color indexed="81"/>
            <rFont val="Tahoma"/>
            <family val="2"/>
            <charset val="186"/>
          </rPr>
          <t xml:space="preserve">
tehtud 18.02.2019</t>
        </r>
      </text>
    </comment>
    <comment ref="E1674" authorId="2" shapeId="0" xr:uid="{00000000-0006-0000-0000-0000DD03000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675" authorId="2" shapeId="0" xr:uid="{00000000-0006-0000-0000-0000DE030000}">
      <text>
        <r>
          <rPr>
            <b/>
            <sz val="9"/>
            <color indexed="81"/>
            <rFont val="Tahoma"/>
            <family val="2"/>
            <charset val="186"/>
          </rPr>
          <t>Anne Altermann:</t>
        </r>
        <r>
          <rPr>
            <sz val="9"/>
            <color indexed="81"/>
            <rFont val="Tahoma"/>
            <family val="2"/>
            <charset val="186"/>
          </rPr>
          <t xml:space="preserve">
tehtud 30.05.2019</t>
        </r>
      </text>
    </comment>
    <comment ref="D1678" authorId="1" shapeId="0" xr:uid="{00000000-0006-0000-0000-0000DF030000}">
      <text>
        <r>
          <rPr>
            <b/>
            <sz val="9"/>
            <color indexed="81"/>
            <rFont val="Tahoma"/>
            <family val="2"/>
            <charset val="186"/>
          </rPr>
          <t>valler:</t>
        </r>
        <r>
          <rPr>
            <sz val="9"/>
            <color indexed="81"/>
            <rFont val="Tahoma"/>
            <family val="2"/>
            <charset val="186"/>
          </rPr>
          <t xml:space="preserve">
kuni 2012- SA Eesti Teadusfond
</t>
        </r>
      </text>
    </comment>
    <comment ref="B1683" authorId="2" shapeId="0" xr:uid="{00000000-0006-0000-0000-0000E0030000}">
      <text>
        <r>
          <rPr>
            <b/>
            <sz val="9"/>
            <color indexed="81"/>
            <rFont val="Tahoma"/>
            <family val="2"/>
            <charset val="186"/>
          </rPr>
          <t>Anne Altermann:</t>
        </r>
        <r>
          <rPr>
            <sz val="9"/>
            <color indexed="81"/>
            <rFont val="Tahoma"/>
            <family val="2"/>
            <charset val="186"/>
          </rPr>
          <t xml:space="preserve">
tehtud 04.06.2019</t>
        </r>
      </text>
    </comment>
    <comment ref="C1687" authorId="19" shapeId="0" xr:uid="{00000000-0006-0000-0000-0000E1030000}">
      <text>
        <r>
          <rPr>
            <b/>
            <sz val="8"/>
            <color indexed="81"/>
            <rFont val="Tahoma"/>
            <family val="2"/>
            <charset val="186"/>
          </rPr>
          <t>treimann:</t>
        </r>
        <r>
          <rPr>
            <sz val="8"/>
            <color indexed="81"/>
            <rFont val="Tahoma"/>
            <family val="2"/>
            <charset val="186"/>
          </rPr>
          <t xml:space="preserve">
16.03.2011
</t>
        </r>
      </text>
    </comment>
    <comment ref="B1689" authorId="1" shapeId="0" xr:uid="{00000000-0006-0000-0000-0000E2030000}">
      <text>
        <r>
          <rPr>
            <b/>
            <sz val="8"/>
            <color indexed="81"/>
            <rFont val="Tahoma"/>
            <family val="2"/>
            <charset val="186"/>
          </rPr>
          <t>valler:</t>
        </r>
        <r>
          <rPr>
            <sz val="8"/>
            <color indexed="81"/>
            <rFont val="Tahoma"/>
            <family val="2"/>
            <charset val="186"/>
          </rPr>
          <t xml:space="preserve">
tehtud 15.02.07</t>
        </r>
      </text>
    </comment>
    <comment ref="B1690" authorId="1" shapeId="0" xr:uid="{00000000-0006-0000-0000-0000E3030000}">
      <text>
        <r>
          <rPr>
            <b/>
            <sz val="8"/>
            <color indexed="81"/>
            <rFont val="Tahoma"/>
            <family val="2"/>
            <charset val="186"/>
          </rPr>
          <t>valler:</t>
        </r>
        <r>
          <rPr>
            <sz val="8"/>
            <color indexed="81"/>
            <rFont val="Tahoma"/>
            <family val="2"/>
            <charset val="186"/>
          </rPr>
          <t xml:space="preserve">
tehtud 15.02.07</t>
        </r>
      </text>
    </comment>
    <comment ref="B1691" authorId="1" shapeId="0" xr:uid="{00000000-0006-0000-0000-0000E4030000}">
      <text>
        <r>
          <rPr>
            <b/>
            <sz val="8"/>
            <color indexed="81"/>
            <rFont val="Tahoma"/>
            <family val="2"/>
            <charset val="186"/>
          </rPr>
          <t>valler:</t>
        </r>
        <r>
          <rPr>
            <sz val="8"/>
            <color indexed="81"/>
            <rFont val="Tahoma"/>
            <family val="2"/>
            <charset val="186"/>
          </rPr>
          <t xml:space="preserve">
tehtud 15.02.07</t>
        </r>
      </text>
    </comment>
    <comment ref="B1692" authorId="1" shapeId="0" xr:uid="{00000000-0006-0000-0000-0000E5030000}">
      <text>
        <r>
          <rPr>
            <b/>
            <sz val="8"/>
            <color indexed="81"/>
            <rFont val="Tahoma"/>
            <family val="2"/>
            <charset val="186"/>
          </rPr>
          <t>valler:</t>
        </r>
        <r>
          <rPr>
            <sz val="8"/>
            <color indexed="81"/>
            <rFont val="Tahoma"/>
            <family val="2"/>
            <charset val="186"/>
          </rPr>
          <t xml:space="preserve">
tehtud 20.06.07
</t>
        </r>
      </text>
    </comment>
    <comment ref="B1693" authorId="1" shapeId="0" xr:uid="{00000000-0006-0000-0000-0000E6030000}">
      <text>
        <r>
          <rPr>
            <b/>
            <sz val="8"/>
            <color indexed="81"/>
            <rFont val="Tahoma"/>
            <family val="2"/>
            <charset val="186"/>
          </rPr>
          <t>valler:</t>
        </r>
        <r>
          <rPr>
            <sz val="8"/>
            <color indexed="81"/>
            <rFont val="Tahoma"/>
            <family val="2"/>
            <charset val="186"/>
          </rPr>
          <t xml:space="preserve">
lisatud 09.01.08</t>
        </r>
      </text>
    </comment>
    <comment ref="B1694" authorId="4" shapeId="0" xr:uid="{00000000-0006-0000-0000-0000E7030000}">
      <text>
        <r>
          <rPr>
            <b/>
            <sz val="9"/>
            <color indexed="81"/>
            <rFont val="Tahoma"/>
            <family val="2"/>
            <charset val="186"/>
          </rPr>
          <t>kibur:</t>
        </r>
        <r>
          <rPr>
            <sz val="9"/>
            <color indexed="81"/>
            <rFont val="Tahoma"/>
            <family val="2"/>
            <charset val="186"/>
          </rPr>
          <t xml:space="preserve">
Ruusmann 08.06.2009
</t>
        </r>
      </text>
    </comment>
    <comment ref="B1695" authorId="0" shapeId="0" xr:uid="{00000000-0006-0000-0000-0000E8030000}">
      <text>
        <r>
          <rPr>
            <b/>
            <sz val="9"/>
            <color indexed="81"/>
            <rFont val="Tahoma"/>
            <family val="2"/>
            <charset val="186"/>
          </rPr>
          <t>viinapuu:</t>
        </r>
        <r>
          <rPr>
            <sz val="9"/>
            <color indexed="81"/>
            <rFont val="Tahoma"/>
            <family val="2"/>
            <charset val="186"/>
          </rPr>
          <t xml:space="preserve">
tehtud 01.10.2010</t>
        </r>
      </text>
    </comment>
    <comment ref="B1696" authorId="5" shapeId="0" xr:uid="{00000000-0006-0000-0000-0000E9030000}">
      <text>
        <r>
          <rPr>
            <b/>
            <sz val="8"/>
            <color indexed="81"/>
            <rFont val="Tahoma"/>
            <family val="2"/>
            <charset val="186"/>
          </rPr>
          <t>altermann1:</t>
        </r>
        <r>
          <rPr>
            <sz val="8"/>
            <color indexed="81"/>
            <rFont val="Tahoma"/>
            <family val="2"/>
            <charset val="186"/>
          </rPr>
          <t xml:space="preserve">
Tehtud 25.04.11</t>
        </r>
      </text>
    </comment>
    <comment ref="E1696" authorId="5" shapeId="0" xr:uid="{00000000-0006-0000-0000-0000EA03000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97" authorId="5" shapeId="0" xr:uid="{00000000-0006-0000-0000-0000EB030000}">
      <text>
        <r>
          <rPr>
            <b/>
            <sz val="9"/>
            <color indexed="81"/>
            <rFont val="Tahoma"/>
            <family val="2"/>
            <charset val="186"/>
          </rPr>
          <t>altermann1:</t>
        </r>
        <r>
          <rPr>
            <sz val="9"/>
            <color indexed="81"/>
            <rFont val="Tahoma"/>
            <family val="2"/>
            <charset val="186"/>
          </rPr>
          <t xml:space="preserve">
16.11.11</t>
        </r>
      </text>
    </comment>
    <comment ref="E1697" authorId="5" shapeId="0" xr:uid="{00000000-0006-0000-0000-0000EC03000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98" authorId="2" shapeId="0" xr:uid="{00000000-0006-0000-0000-0000ED030000}">
      <text>
        <r>
          <rPr>
            <b/>
            <sz val="8"/>
            <color indexed="81"/>
            <rFont val="Tahoma"/>
            <family val="2"/>
            <charset val="186"/>
          </rPr>
          <t>Anne Altermann:</t>
        </r>
        <r>
          <rPr>
            <sz val="8"/>
            <color indexed="81"/>
            <rFont val="Tahoma"/>
            <family val="2"/>
            <charset val="186"/>
          </rPr>
          <t xml:space="preserve">
tehtud 21.04.2013</t>
        </r>
      </text>
    </comment>
    <comment ref="B1699" authorId="6" shapeId="0" xr:uid="{00000000-0006-0000-0000-0000EE030000}">
      <text>
        <r>
          <rPr>
            <b/>
            <sz val="9"/>
            <color indexed="81"/>
            <rFont val="Tahoma"/>
            <family val="2"/>
            <charset val="186"/>
          </rPr>
          <t>Anne A.:</t>
        </r>
        <r>
          <rPr>
            <sz val="9"/>
            <color indexed="81"/>
            <rFont val="Tahoma"/>
            <family val="2"/>
            <charset val="186"/>
          </rPr>
          <t xml:space="preserve">
tehtud 14.08.2013</t>
        </r>
      </text>
    </comment>
    <comment ref="B1700" authorId="6" shapeId="0" xr:uid="{00000000-0006-0000-0000-0000EF030000}">
      <text>
        <r>
          <rPr>
            <b/>
            <sz val="9"/>
            <color indexed="81"/>
            <rFont val="Tahoma"/>
            <family val="2"/>
            <charset val="186"/>
          </rPr>
          <t>Anne A.:</t>
        </r>
        <r>
          <rPr>
            <sz val="9"/>
            <color indexed="81"/>
            <rFont val="Tahoma"/>
            <family val="2"/>
            <charset val="186"/>
          </rPr>
          <t xml:space="preserve">
tehtud 06.11.2013</t>
        </r>
      </text>
    </comment>
    <comment ref="B1701" authorId="6" shapeId="0" xr:uid="{00000000-0006-0000-0000-0000F0030000}">
      <text>
        <r>
          <rPr>
            <b/>
            <sz val="9"/>
            <color indexed="81"/>
            <rFont val="Tahoma"/>
            <family val="2"/>
            <charset val="186"/>
          </rPr>
          <t>Anne A.:</t>
        </r>
        <r>
          <rPr>
            <sz val="9"/>
            <color indexed="81"/>
            <rFont val="Tahoma"/>
            <family val="2"/>
            <charset val="186"/>
          </rPr>
          <t xml:space="preserve">
tehtud 17.12.2013</t>
        </r>
      </text>
    </comment>
    <comment ref="B1702" authorId="6" shapeId="0" xr:uid="{00000000-0006-0000-0000-0000F1030000}">
      <text>
        <r>
          <rPr>
            <b/>
            <sz val="9"/>
            <color indexed="81"/>
            <rFont val="Tahoma"/>
            <family val="2"/>
            <charset val="186"/>
          </rPr>
          <t>Anne A.:</t>
        </r>
        <r>
          <rPr>
            <sz val="9"/>
            <color indexed="81"/>
            <rFont val="Tahoma"/>
            <family val="2"/>
            <charset val="186"/>
          </rPr>
          <t xml:space="preserve">
tehtud 29.05.2014</t>
        </r>
      </text>
    </comment>
    <comment ref="B1703" authorId="6" shapeId="0" xr:uid="{00000000-0006-0000-0000-0000F2030000}">
      <text>
        <r>
          <rPr>
            <b/>
            <sz val="9"/>
            <color indexed="81"/>
            <rFont val="Tahoma"/>
            <family val="2"/>
            <charset val="186"/>
          </rPr>
          <t>Anne A.:</t>
        </r>
        <r>
          <rPr>
            <sz val="9"/>
            <color indexed="81"/>
            <rFont val="Tahoma"/>
            <family val="2"/>
            <charset val="186"/>
          </rPr>
          <t xml:space="preserve">
tehtud 05.05.2014</t>
        </r>
      </text>
    </comment>
    <comment ref="B1704" authorId="6" shapeId="0" xr:uid="{00000000-0006-0000-0000-0000F3030000}">
      <text>
        <r>
          <rPr>
            <b/>
            <sz val="9"/>
            <color indexed="81"/>
            <rFont val="Tahoma"/>
            <family val="2"/>
            <charset val="186"/>
          </rPr>
          <t>Anne A.:</t>
        </r>
        <r>
          <rPr>
            <sz val="9"/>
            <color indexed="81"/>
            <rFont val="Tahoma"/>
            <family val="2"/>
            <charset val="186"/>
          </rPr>
          <t xml:space="preserve">
tehtud 06.06.2014</t>
        </r>
      </text>
    </comment>
    <comment ref="B1705" authorId="18" shapeId="0" xr:uid="{00000000-0006-0000-0000-0000F4030000}">
      <text>
        <r>
          <rPr>
            <b/>
            <sz val="9"/>
            <color indexed="81"/>
            <rFont val="Tahoma"/>
            <family val="2"/>
            <charset val="186"/>
          </rPr>
          <t>Kristi Urmann:</t>
        </r>
        <r>
          <rPr>
            <sz val="9"/>
            <color indexed="81"/>
            <rFont val="Tahoma"/>
            <family val="2"/>
            <charset val="186"/>
          </rPr>
          <t xml:space="preserve">
Tehtud 09.07.2014
</t>
        </r>
      </text>
    </comment>
    <comment ref="B1706" authorId="6" shapeId="0" xr:uid="{00000000-0006-0000-0000-0000F5030000}">
      <text>
        <r>
          <rPr>
            <b/>
            <sz val="9"/>
            <color indexed="81"/>
            <rFont val="Tahoma"/>
            <family val="2"/>
            <charset val="186"/>
          </rPr>
          <t>Anne A.:</t>
        </r>
        <r>
          <rPr>
            <sz val="9"/>
            <color indexed="81"/>
            <rFont val="Tahoma"/>
            <family val="2"/>
            <charset val="186"/>
          </rPr>
          <t xml:space="preserve">
tehtud 29.01.2015</t>
        </r>
      </text>
    </comment>
    <comment ref="B1707" authorId="6" shapeId="0" xr:uid="{00000000-0006-0000-0000-0000F6030000}">
      <text>
        <r>
          <rPr>
            <b/>
            <sz val="9"/>
            <color indexed="81"/>
            <rFont val="Tahoma"/>
            <family val="2"/>
            <charset val="186"/>
          </rPr>
          <t>Anne A.:</t>
        </r>
        <r>
          <rPr>
            <sz val="9"/>
            <color indexed="81"/>
            <rFont val="Tahoma"/>
            <family val="2"/>
            <charset val="186"/>
          </rPr>
          <t xml:space="preserve">
tehtud 03.12.2015</t>
        </r>
      </text>
    </comment>
    <comment ref="B1708" authorId="6" shapeId="0" xr:uid="{00000000-0006-0000-0000-0000F7030000}">
      <text>
        <r>
          <rPr>
            <b/>
            <sz val="9"/>
            <color indexed="81"/>
            <rFont val="Tahoma"/>
            <family val="2"/>
            <charset val="186"/>
          </rPr>
          <t>Anne A.:</t>
        </r>
        <r>
          <rPr>
            <sz val="9"/>
            <color indexed="81"/>
            <rFont val="Tahoma"/>
            <family val="2"/>
            <charset val="186"/>
          </rPr>
          <t xml:space="preserve">
tehtud 03.12.2015</t>
        </r>
      </text>
    </comment>
    <comment ref="B1709" authorId="2" shapeId="0" xr:uid="{00000000-0006-0000-0000-0000F8030000}">
      <text>
        <r>
          <rPr>
            <b/>
            <sz val="9"/>
            <color indexed="81"/>
            <rFont val="Tahoma"/>
            <family val="2"/>
            <charset val="186"/>
          </rPr>
          <t>Anne Altermann:</t>
        </r>
        <r>
          <rPr>
            <sz val="9"/>
            <color indexed="81"/>
            <rFont val="Tahoma"/>
            <family val="2"/>
            <charset val="186"/>
          </rPr>
          <t xml:space="preserve">
tehtud 15.02.2016</t>
        </r>
      </text>
    </comment>
    <comment ref="B1710" authorId="2" shapeId="0" xr:uid="{00000000-0006-0000-0000-0000F9030000}">
      <text>
        <r>
          <rPr>
            <b/>
            <sz val="9"/>
            <color indexed="81"/>
            <rFont val="Tahoma"/>
            <family val="2"/>
            <charset val="186"/>
          </rPr>
          <t>Anne Altermann:</t>
        </r>
        <r>
          <rPr>
            <sz val="9"/>
            <color indexed="81"/>
            <rFont val="Tahoma"/>
            <family val="2"/>
            <charset val="186"/>
          </rPr>
          <t xml:space="preserve">
tehtud 24.08.2016</t>
        </r>
      </text>
    </comment>
    <comment ref="B1711" authorId="2" shapeId="0" xr:uid="{00000000-0006-0000-0000-0000FA030000}">
      <text>
        <r>
          <rPr>
            <b/>
            <sz val="9"/>
            <color indexed="81"/>
            <rFont val="Tahoma"/>
            <family val="2"/>
            <charset val="186"/>
          </rPr>
          <t>Anne Altermann:</t>
        </r>
        <r>
          <rPr>
            <sz val="9"/>
            <color indexed="81"/>
            <rFont val="Tahoma"/>
            <family val="2"/>
            <charset val="186"/>
          </rPr>
          <t xml:space="preserve">
tehtud 12.09.2016</t>
        </r>
      </text>
    </comment>
    <comment ref="B1712" authorId="2" shapeId="0" xr:uid="{00000000-0006-0000-0000-0000FB030000}">
      <text>
        <r>
          <rPr>
            <b/>
            <sz val="9"/>
            <color indexed="81"/>
            <rFont val="Tahoma"/>
            <family val="2"/>
            <charset val="186"/>
          </rPr>
          <t>Anne Altermann:</t>
        </r>
        <r>
          <rPr>
            <sz val="9"/>
            <color indexed="81"/>
            <rFont val="Tahoma"/>
            <family val="2"/>
            <charset val="186"/>
          </rPr>
          <t xml:space="preserve">
tehtud 12.09.2016</t>
        </r>
      </text>
    </comment>
    <comment ref="B1713" authorId="2" shapeId="0" xr:uid="{00000000-0006-0000-0000-0000FC030000}">
      <text>
        <r>
          <rPr>
            <b/>
            <sz val="9"/>
            <color indexed="81"/>
            <rFont val="Tahoma"/>
            <family val="2"/>
            <charset val="186"/>
          </rPr>
          <t>Anne Altermann:</t>
        </r>
        <r>
          <rPr>
            <sz val="9"/>
            <color indexed="81"/>
            <rFont val="Tahoma"/>
            <family val="2"/>
            <charset val="186"/>
          </rPr>
          <t xml:space="preserve">
tehtud 25.10.2016</t>
        </r>
      </text>
    </comment>
    <comment ref="B1715" authorId="2" shapeId="0" xr:uid="{00000000-0006-0000-0000-0000FD030000}">
      <text>
        <r>
          <rPr>
            <b/>
            <sz val="9"/>
            <color indexed="81"/>
            <rFont val="Tahoma"/>
            <family val="2"/>
            <charset val="186"/>
          </rPr>
          <t>Anne Altermann:</t>
        </r>
        <r>
          <rPr>
            <sz val="9"/>
            <color indexed="81"/>
            <rFont val="Tahoma"/>
            <family val="2"/>
            <charset val="186"/>
          </rPr>
          <t xml:space="preserve">
tehtud 13.02.2017
</t>
        </r>
      </text>
    </comment>
    <comment ref="B1717" authorId="2" shapeId="0" xr:uid="{00000000-0006-0000-0000-0000FE030000}">
      <text>
        <r>
          <rPr>
            <b/>
            <sz val="9"/>
            <color indexed="81"/>
            <rFont val="Tahoma"/>
            <family val="2"/>
            <charset val="186"/>
          </rPr>
          <t>Anne Altermann:</t>
        </r>
        <r>
          <rPr>
            <sz val="9"/>
            <color indexed="81"/>
            <rFont val="Tahoma"/>
            <family val="2"/>
            <charset val="186"/>
          </rPr>
          <t xml:space="preserve">
tehtud 01.03.2017
</t>
        </r>
      </text>
    </comment>
    <comment ref="B1718" authorId="2" shapeId="0" xr:uid="{00000000-0006-0000-0000-0000FF030000}">
      <text>
        <r>
          <rPr>
            <b/>
            <sz val="9"/>
            <color indexed="81"/>
            <rFont val="Tahoma"/>
            <family val="2"/>
            <charset val="186"/>
          </rPr>
          <t>Anne Altermann:</t>
        </r>
        <r>
          <rPr>
            <sz val="9"/>
            <color indexed="81"/>
            <rFont val="Tahoma"/>
            <family val="2"/>
            <charset val="186"/>
          </rPr>
          <t xml:space="preserve">
</t>
        </r>
      </text>
    </comment>
    <comment ref="B1719" authorId="2" shapeId="0" xr:uid="{00000000-0006-0000-0000-000000040000}">
      <text>
        <r>
          <rPr>
            <b/>
            <sz val="9"/>
            <color indexed="81"/>
            <rFont val="Tahoma"/>
            <family val="2"/>
            <charset val="186"/>
          </rPr>
          <t>Anne Altermann:</t>
        </r>
        <r>
          <rPr>
            <sz val="9"/>
            <color indexed="81"/>
            <rFont val="Tahoma"/>
            <family val="2"/>
            <charset val="186"/>
          </rPr>
          <t xml:space="preserve">
tehtud 31.03.2017</t>
        </r>
      </text>
    </comment>
    <comment ref="B1720" authorId="2" shapeId="0" xr:uid="{00000000-0006-0000-0000-000001040000}">
      <text>
        <r>
          <rPr>
            <b/>
            <sz val="9"/>
            <color indexed="81"/>
            <rFont val="Tahoma"/>
            <family val="2"/>
            <charset val="186"/>
          </rPr>
          <t>Anne Altermann:</t>
        </r>
        <r>
          <rPr>
            <sz val="9"/>
            <color indexed="81"/>
            <rFont val="Tahoma"/>
            <family val="2"/>
            <charset val="186"/>
          </rPr>
          <t xml:space="preserve">
tehtud 03.04.2017</t>
        </r>
      </text>
    </comment>
    <comment ref="B1721" authorId="2" shapeId="0" xr:uid="{00000000-0006-0000-0000-000002040000}">
      <text>
        <r>
          <rPr>
            <b/>
            <sz val="9"/>
            <color indexed="81"/>
            <rFont val="Tahoma"/>
            <family val="2"/>
            <charset val="186"/>
          </rPr>
          <t>Anne Altermann:</t>
        </r>
        <r>
          <rPr>
            <sz val="9"/>
            <color indexed="81"/>
            <rFont val="Tahoma"/>
            <family val="2"/>
            <charset val="186"/>
          </rPr>
          <t xml:space="preserve">
tehtud 04.04.2017</t>
        </r>
      </text>
    </comment>
    <comment ref="B1722" authorId="2" shapeId="0" xr:uid="{00000000-0006-0000-0000-000003040000}">
      <text>
        <r>
          <rPr>
            <b/>
            <sz val="9"/>
            <color indexed="81"/>
            <rFont val="Tahoma"/>
            <family val="2"/>
            <charset val="186"/>
          </rPr>
          <t>Anne Altermann:</t>
        </r>
        <r>
          <rPr>
            <sz val="9"/>
            <color indexed="81"/>
            <rFont val="Tahoma"/>
            <family val="2"/>
            <charset val="186"/>
          </rPr>
          <t xml:space="preserve">
tehtud 20.04.2017</t>
        </r>
      </text>
    </comment>
    <comment ref="B1723" authorId="2" shapeId="0" xr:uid="{00000000-0006-0000-0000-000004040000}">
      <text>
        <r>
          <rPr>
            <b/>
            <sz val="9"/>
            <color indexed="81"/>
            <rFont val="Tahoma"/>
            <family val="2"/>
            <charset val="186"/>
          </rPr>
          <t>Anne Altermann:</t>
        </r>
        <r>
          <rPr>
            <sz val="9"/>
            <color indexed="81"/>
            <rFont val="Tahoma"/>
            <family val="2"/>
            <charset val="186"/>
          </rPr>
          <t xml:space="preserve">
tehtud 20.04.2017</t>
        </r>
      </text>
    </comment>
    <comment ref="B1724" authorId="2" shapeId="0" xr:uid="{00000000-0006-0000-0000-000005040000}">
      <text>
        <r>
          <rPr>
            <b/>
            <sz val="9"/>
            <color indexed="81"/>
            <rFont val="Tahoma"/>
            <family val="2"/>
            <charset val="186"/>
          </rPr>
          <t>Anne Altermann:</t>
        </r>
        <r>
          <rPr>
            <sz val="9"/>
            <color indexed="81"/>
            <rFont val="Tahoma"/>
            <family val="2"/>
            <charset val="186"/>
          </rPr>
          <t xml:space="preserve">
tehtud 24.04.2017</t>
        </r>
      </text>
    </comment>
    <comment ref="B1725" authorId="2" shapeId="0" xr:uid="{00000000-0006-0000-0000-000006040000}">
      <text>
        <r>
          <rPr>
            <b/>
            <sz val="9"/>
            <color indexed="81"/>
            <rFont val="Tahoma"/>
            <family val="2"/>
            <charset val="186"/>
          </rPr>
          <t>Anne Altermann:</t>
        </r>
        <r>
          <rPr>
            <sz val="9"/>
            <color indexed="81"/>
            <rFont val="Tahoma"/>
            <family val="2"/>
            <charset val="186"/>
          </rPr>
          <t xml:space="preserve">
tehtud 13.06.2017</t>
        </r>
      </text>
    </comment>
    <comment ref="B1726" authorId="2" shapeId="0" xr:uid="{00000000-0006-0000-0000-000007040000}">
      <text>
        <r>
          <rPr>
            <b/>
            <sz val="9"/>
            <color indexed="81"/>
            <rFont val="Tahoma"/>
            <family val="2"/>
            <charset val="186"/>
          </rPr>
          <t>Anne Altermann:</t>
        </r>
        <r>
          <rPr>
            <sz val="9"/>
            <color indexed="81"/>
            <rFont val="Tahoma"/>
            <family val="2"/>
            <charset val="186"/>
          </rPr>
          <t xml:space="preserve">
tehtud 13.06.2017</t>
        </r>
      </text>
    </comment>
    <comment ref="B1727" authorId="2" shapeId="0" xr:uid="{00000000-0006-0000-0000-000008040000}">
      <text>
        <r>
          <rPr>
            <b/>
            <sz val="9"/>
            <color indexed="81"/>
            <rFont val="Tahoma"/>
            <family val="2"/>
            <charset val="186"/>
          </rPr>
          <t>Anne Altermann:</t>
        </r>
        <r>
          <rPr>
            <sz val="9"/>
            <color indexed="81"/>
            <rFont val="Tahoma"/>
            <family val="2"/>
            <charset val="186"/>
          </rPr>
          <t xml:space="preserve">
15.06.2017</t>
        </r>
      </text>
    </comment>
    <comment ref="B1728" authorId="2" shapeId="0" xr:uid="{00000000-0006-0000-0000-000009040000}">
      <text>
        <r>
          <rPr>
            <b/>
            <sz val="9"/>
            <color indexed="81"/>
            <rFont val="Tahoma"/>
            <family val="2"/>
            <charset val="186"/>
          </rPr>
          <t>Anne Altermann:</t>
        </r>
        <r>
          <rPr>
            <sz val="9"/>
            <color indexed="81"/>
            <rFont val="Tahoma"/>
            <family val="2"/>
            <charset val="186"/>
          </rPr>
          <t xml:space="preserve">
15.06.2017</t>
        </r>
      </text>
    </comment>
    <comment ref="B1729" authorId="2" shapeId="0" xr:uid="{00000000-0006-0000-0000-00000A040000}">
      <text>
        <r>
          <rPr>
            <b/>
            <sz val="9"/>
            <color indexed="81"/>
            <rFont val="Tahoma"/>
            <family val="2"/>
            <charset val="186"/>
          </rPr>
          <t>Anne Altermann:</t>
        </r>
        <r>
          <rPr>
            <sz val="9"/>
            <color indexed="81"/>
            <rFont val="Tahoma"/>
            <family val="2"/>
            <charset val="186"/>
          </rPr>
          <t xml:space="preserve">
tehtud 19.06.2017</t>
        </r>
      </text>
    </comment>
    <comment ref="B1730" authorId="2" shapeId="0" xr:uid="{00000000-0006-0000-0000-00000B040000}">
      <text>
        <r>
          <rPr>
            <b/>
            <sz val="9"/>
            <color indexed="81"/>
            <rFont val="Tahoma"/>
            <family val="2"/>
            <charset val="186"/>
          </rPr>
          <t>Anne Altermann:</t>
        </r>
        <r>
          <rPr>
            <sz val="9"/>
            <color indexed="81"/>
            <rFont val="Tahoma"/>
            <family val="2"/>
            <charset val="186"/>
          </rPr>
          <t xml:space="preserve">
tehtud 19.06.2017</t>
        </r>
      </text>
    </comment>
    <comment ref="B1731" authorId="2" shapeId="0" xr:uid="{00000000-0006-0000-0000-00000C040000}">
      <text>
        <r>
          <rPr>
            <b/>
            <sz val="9"/>
            <color indexed="81"/>
            <rFont val="Tahoma"/>
            <family val="2"/>
            <charset val="186"/>
          </rPr>
          <t>Anne Altermann:</t>
        </r>
        <r>
          <rPr>
            <sz val="9"/>
            <color indexed="81"/>
            <rFont val="Tahoma"/>
            <family val="2"/>
            <charset val="186"/>
          </rPr>
          <t xml:space="preserve">
tehtud 19.06.2017</t>
        </r>
      </text>
    </comment>
    <comment ref="B1732" authorId="2" shapeId="0" xr:uid="{00000000-0006-0000-0000-00000D040000}">
      <text>
        <r>
          <rPr>
            <b/>
            <sz val="9"/>
            <color indexed="81"/>
            <rFont val="Tahoma"/>
            <family val="2"/>
            <charset val="186"/>
          </rPr>
          <t>Anne Altermann:</t>
        </r>
        <r>
          <rPr>
            <sz val="9"/>
            <color indexed="81"/>
            <rFont val="Tahoma"/>
            <family val="2"/>
            <charset val="186"/>
          </rPr>
          <t xml:space="preserve">
tehtud 20.06.2017</t>
        </r>
      </text>
    </comment>
    <comment ref="B1733" authorId="2" shapeId="0" xr:uid="{00000000-0006-0000-0000-00000E040000}">
      <text>
        <r>
          <rPr>
            <b/>
            <sz val="9"/>
            <color indexed="81"/>
            <rFont val="Tahoma"/>
            <family val="2"/>
            <charset val="186"/>
          </rPr>
          <t>Anne Altermann:</t>
        </r>
        <r>
          <rPr>
            <sz val="9"/>
            <color indexed="81"/>
            <rFont val="Tahoma"/>
            <family val="2"/>
            <charset val="186"/>
          </rPr>
          <t xml:space="preserve">
tehtud 10.07.2017
</t>
        </r>
      </text>
    </comment>
    <comment ref="B1734" authorId="2" shapeId="0" xr:uid="{00000000-0006-0000-0000-00000F040000}">
      <text>
        <r>
          <rPr>
            <b/>
            <sz val="9"/>
            <color indexed="81"/>
            <rFont val="Tahoma"/>
            <family val="2"/>
            <charset val="186"/>
          </rPr>
          <t>Anne Altermann:</t>
        </r>
        <r>
          <rPr>
            <sz val="9"/>
            <color indexed="81"/>
            <rFont val="Tahoma"/>
            <family val="2"/>
            <charset val="186"/>
          </rPr>
          <t xml:space="preserve">
tehtud 19.07.2017</t>
        </r>
      </text>
    </comment>
    <comment ref="B1735" authorId="2" shapeId="0" xr:uid="{00000000-0006-0000-0000-000010040000}">
      <text>
        <r>
          <rPr>
            <b/>
            <sz val="9"/>
            <color indexed="81"/>
            <rFont val="Tahoma"/>
            <family val="2"/>
            <charset val="186"/>
          </rPr>
          <t>Anne Altermann:</t>
        </r>
        <r>
          <rPr>
            <sz val="9"/>
            <color indexed="81"/>
            <rFont val="Tahoma"/>
            <family val="2"/>
            <charset val="186"/>
          </rPr>
          <t xml:space="preserve">
tehtud 08.08.2017</t>
        </r>
      </text>
    </comment>
    <comment ref="B1736" authorId="2" shapeId="0" xr:uid="{00000000-0006-0000-0000-000011040000}">
      <text>
        <r>
          <rPr>
            <b/>
            <sz val="9"/>
            <color indexed="81"/>
            <rFont val="Tahoma"/>
            <family val="2"/>
            <charset val="186"/>
          </rPr>
          <t>Anne Altermann:</t>
        </r>
        <r>
          <rPr>
            <sz val="9"/>
            <color indexed="81"/>
            <rFont val="Tahoma"/>
            <family val="2"/>
            <charset val="186"/>
          </rPr>
          <t xml:space="preserve">
tehtud 08.08.2017</t>
        </r>
      </text>
    </comment>
    <comment ref="B1737" authorId="2" shapeId="0" xr:uid="{00000000-0006-0000-0000-000012040000}">
      <text>
        <r>
          <rPr>
            <b/>
            <sz val="9"/>
            <color indexed="81"/>
            <rFont val="Tahoma"/>
            <family val="2"/>
            <charset val="186"/>
          </rPr>
          <t>Anne Altermann:</t>
        </r>
        <r>
          <rPr>
            <sz val="9"/>
            <color indexed="81"/>
            <rFont val="Tahoma"/>
            <family val="2"/>
            <charset val="186"/>
          </rPr>
          <t xml:space="preserve">
tehtud 06.09.2017</t>
        </r>
      </text>
    </comment>
    <comment ref="B1738" authorId="2" shapeId="0" xr:uid="{00000000-0006-0000-0000-000013040000}">
      <text>
        <r>
          <rPr>
            <b/>
            <sz val="9"/>
            <color indexed="81"/>
            <rFont val="Tahoma"/>
            <family val="2"/>
            <charset val="186"/>
          </rPr>
          <t>Anne Altermann:</t>
        </r>
        <r>
          <rPr>
            <sz val="9"/>
            <color indexed="81"/>
            <rFont val="Tahoma"/>
            <family val="2"/>
            <charset val="186"/>
          </rPr>
          <t xml:space="preserve">
tehtud 25.09.2017</t>
        </r>
      </text>
    </comment>
    <comment ref="B1739" authorId="2" shapeId="0" xr:uid="{00000000-0006-0000-0000-000014040000}">
      <text>
        <r>
          <rPr>
            <b/>
            <sz val="9"/>
            <color indexed="81"/>
            <rFont val="Tahoma"/>
            <family val="2"/>
            <charset val="186"/>
          </rPr>
          <t>Anne Altermann:</t>
        </r>
        <r>
          <rPr>
            <sz val="9"/>
            <color indexed="81"/>
            <rFont val="Tahoma"/>
            <family val="2"/>
            <charset val="186"/>
          </rPr>
          <t xml:space="preserve">
tehtud 25.09.2017</t>
        </r>
      </text>
    </comment>
    <comment ref="B1740" authorId="2" shapeId="0" xr:uid="{00000000-0006-0000-0000-000015040000}">
      <text>
        <r>
          <rPr>
            <b/>
            <sz val="9"/>
            <color indexed="81"/>
            <rFont val="Tahoma"/>
            <family val="2"/>
            <charset val="186"/>
          </rPr>
          <t>Anne Altermann:</t>
        </r>
        <r>
          <rPr>
            <sz val="9"/>
            <color indexed="81"/>
            <rFont val="Tahoma"/>
            <family val="2"/>
            <charset val="186"/>
          </rPr>
          <t xml:space="preserve">
tehtud 06.09.2017</t>
        </r>
      </text>
    </comment>
    <comment ref="B1741" authorId="2" shapeId="0" xr:uid="{00000000-0006-0000-0000-000016040000}">
      <text>
        <r>
          <rPr>
            <b/>
            <sz val="9"/>
            <color indexed="81"/>
            <rFont val="Tahoma"/>
            <family val="2"/>
            <charset val="186"/>
          </rPr>
          <t>Anne Altermann:</t>
        </r>
        <r>
          <rPr>
            <sz val="9"/>
            <color indexed="81"/>
            <rFont val="Tahoma"/>
            <family val="2"/>
            <charset val="186"/>
          </rPr>
          <t xml:space="preserve">
tehtud 17.10.2017</t>
        </r>
      </text>
    </comment>
    <comment ref="B1742" authorId="2" shapeId="0" xr:uid="{00000000-0006-0000-0000-000017040000}">
      <text>
        <r>
          <rPr>
            <b/>
            <sz val="9"/>
            <color indexed="81"/>
            <rFont val="Tahoma"/>
            <family val="2"/>
            <charset val="186"/>
          </rPr>
          <t>Anne Altermann:</t>
        </r>
        <r>
          <rPr>
            <sz val="9"/>
            <color indexed="81"/>
            <rFont val="Tahoma"/>
            <family val="2"/>
            <charset val="186"/>
          </rPr>
          <t xml:space="preserve">
tehtud 02.11.2017
</t>
        </r>
      </text>
    </comment>
    <comment ref="B1744" authorId="2" shapeId="0" xr:uid="{00000000-0006-0000-0000-000018040000}">
      <text>
        <r>
          <rPr>
            <b/>
            <sz val="9"/>
            <color indexed="81"/>
            <rFont val="Segoe UI"/>
            <family val="2"/>
            <charset val="186"/>
          </rPr>
          <t>Anne Altermann:</t>
        </r>
        <r>
          <rPr>
            <sz val="9"/>
            <color indexed="81"/>
            <rFont val="Segoe UI"/>
            <family val="2"/>
            <charset val="186"/>
          </rPr>
          <t xml:space="preserve">
tehtud 26.01.2018</t>
        </r>
      </text>
    </comment>
    <comment ref="B1745" authorId="2" shapeId="0" xr:uid="{00000000-0006-0000-0000-000019040000}">
      <text>
        <r>
          <rPr>
            <b/>
            <sz val="9"/>
            <color indexed="81"/>
            <rFont val="Segoe UI"/>
            <family val="2"/>
            <charset val="186"/>
          </rPr>
          <t>Anne Altermann:</t>
        </r>
        <r>
          <rPr>
            <sz val="9"/>
            <color indexed="81"/>
            <rFont val="Segoe UI"/>
            <family val="2"/>
            <charset val="186"/>
          </rPr>
          <t xml:space="preserve">
tehtud 29.01.2018</t>
        </r>
      </text>
    </comment>
    <comment ref="B1746" authorId="2" shapeId="0" xr:uid="{00000000-0006-0000-0000-00001A040000}">
      <text>
        <r>
          <rPr>
            <b/>
            <sz val="9"/>
            <color indexed="81"/>
            <rFont val="Segoe UI"/>
            <family val="2"/>
            <charset val="186"/>
          </rPr>
          <t>Anne Altermann:</t>
        </r>
        <r>
          <rPr>
            <sz val="9"/>
            <color indexed="81"/>
            <rFont val="Segoe UI"/>
            <family val="2"/>
            <charset val="186"/>
          </rPr>
          <t xml:space="preserve">
tehtud 29.01.2018</t>
        </r>
      </text>
    </comment>
    <comment ref="B1747" authorId="2" shapeId="0" xr:uid="{00000000-0006-0000-0000-00001B040000}">
      <text>
        <r>
          <rPr>
            <b/>
            <sz val="9"/>
            <color indexed="81"/>
            <rFont val="Segoe UI"/>
            <family val="2"/>
            <charset val="186"/>
          </rPr>
          <t>Anne Altermann:</t>
        </r>
        <r>
          <rPr>
            <sz val="9"/>
            <color indexed="81"/>
            <rFont val="Segoe UI"/>
            <family val="2"/>
            <charset val="186"/>
          </rPr>
          <t xml:space="preserve">
tehtud 01.02.2018</t>
        </r>
      </text>
    </comment>
    <comment ref="B1748" authorId="2" shapeId="0" xr:uid="{00000000-0006-0000-0000-00001C040000}">
      <text>
        <r>
          <rPr>
            <b/>
            <sz val="9"/>
            <color indexed="81"/>
            <rFont val="Segoe UI"/>
            <family val="2"/>
            <charset val="186"/>
          </rPr>
          <t>Anne Altermann:</t>
        </r>
        <r>
          <rPr>
            <sz val="9"/>
            <color indexed="81"/>
            <rFont val="Segoe UI"/>
            <family val="2"/>
            <charset val="186"/>
          </rPr>
          <t xml:space="preserve">
tehtud 01.02.2018</t>
        </r>
      </text>
    </comment>
    <comment ref="B1749" authorId="2" shapeId="0" xr:uid="{00000000-0006-0000-0000-00001D040000}">
      <text>
        <r>
          <rPr>
            <b/>
            <sz val="9"/>
            <color indexed="81"/>
            <rFont val="Segoe UI"/>
            <family val="2"/>
            <charset val="186"/>
          </rPr>
          <t>Anne Altermann:</t>
        </r>
        <r>
          <rPr>
            <sz val="9"/>
            <color indexed="81"/>
            <rFont val="Segoe UI"/>
            <family val="2"/>
            <charset val="186"/>
          </rPr>
          <t xml:space="preserve">
tehtud 06.02.2018</t>
        </r>
      </text>
    </comment>
    <comment ref="B1750" authorId="2" shapeId="0" xr:uid="{00000000-0006-0000-0000-00001E040000}">
      <text>
        <r>
          <rPr>
            <b/>
            <sz val="9"/>
            <color indexed="81"/>
            <rFont val="Segoe UI"/>
            <family val="2"/>
            <charset val="186"/>
          </rPr>
          <t>Anne Altermann:</t>
        </r>
        <r>
          <rPr>
            <sz val="9"/>
            <color indexed="81"/>
            <rFont val="Segoe UI"/>
            <family val="2"/>
            <charset val="186"/>
          </rPr>
          <t xml:space="preserve">
tehtud 22.02.2018</t>
        </r>
      </text>
    </comment>
    <comment ref="B1752" authorId="2" shapeId="0" xr:uid="{00000000-0006-0000-0000-00001F040000}">
      <text>
        <r>
          <rPr>
            <b/>
            <sz val="9"/>
            <color indexed="81"/>
            <rFont val="Segoe UI"/>
            <family val="2"/>
            <charset val="186"/>
          </rPr>
          <t>Anne Altermann:</t>
        </r>
        <r>
          <rPr>
            <sz val="9"/>
            <color indexed="81"/>
            <rFont val="Segoe UI"/>
            <family val="2"/>
            <charset val="186"/>
          </rPr>
          <t xml:space="preserve">
05.03.2018
</t>
        </r>
      </text>
    </comment>
    <comment ref="B1753" authorId="2" shapeId="0" xr:uid="{00000000-0006-0000-0000-000020040000}">
      <text>
        <r>
          <rPr>
            <b/>
            <sz val="9"/>
            <color indexed="81"/>
            <rFont val="Segoe UI"/>
            <family val="2"/>
            <charset val="186"/>
          </rPr>
          <t>Anne Altermann:</t>
        </r>
        <r>
          <rPr>
            <sz val="9"/>
            <color indexed="81"/>
            <rFont val="Segoe UI"/>
            <family val="2"/>
            <charset val="186"/>
          </rPr>
          <t xml:space="preserve">
tehtud 06.04.2018
</t>
        </r>
      </text>
    </comment>
    <comment ref="B1754" authorId="2" shapeId="0" xr:uid="{00000000-0006-0000-0000-000021040000}">
      <text>
        <r>
          <rPr>
            <b/>
            <sz val="9"/>
            <color indexed="81"/>
            <rFont val="Segoe UI"/>
            <family val="2"/>
            <charset val="186"/>
          </rPr>
          <t>Anne Altermann:</t>
        </r>
        <r>
          <rPr>
            <sz val="9"/>
            <color indexed="81"/>
            <rFont val="Segoe UI"/>
            <family val="2"/>
            <charset val="186"/>
          </rPr>
          <t xml:space="preserve">
tehtud 16.04.2018</t>
        </r>
      </text>
    </comment>
    <comment ref="B1755" authorId="2" shapeId="0" xr:uid="{00000000-0006-0000-0000-000022040000}">
      <text>
        <r>
          <rPr>
            <b/>
            <sz val="9"/>
            <color indexed="81"/>
            <rFont val="Segoe UI"/>
            <family val="2"/>
            <charset val="186"/>
          </rPr>
          <t>Anne Altermann:</t>
        </r>
        <r>
          <rPr>
            <sz val="9"/>
            <color indexed="81"/>
            <rFont val="Segoe UI"/>
            <family val="2"/>
            <charset val="186"/>
          </rPr>
          <t xml:space="preserve">
tehtud 31.05.2018</t>
        </r>
      </text>
    </comment>
    <comment ref="B1756" authorId="2" shapeId="0" xr:uid="{00000000-0006-0000-0000-000023040000}">
      <text>
        <r>
          <rPr>
            <b/>
            <sz val="9"/>
            <color indexed="81"/>
            <rFont val="Segoe UI"/>
            <family val="2"/>
            <charset val="186"/>
          </rPr>
          <t>Anne Altermann:</t>
        </r>
        <r>
          <rPr>
            <sz val="9"/>
            <color indexed="81"/>
            <rFont val="Segoe UI"/>
            <family val="2"/>
            <charset val="186"/>
          </rPr>
          <t xml:space="preserve">
tehtud 31.05.2018</t>
        </r>
      </text>
    </comment>
    <comment ref="B1757" authorId="2" shapeId="0" xr:uid="{00000000-0006-0000-0000-000024040000}">
      <text>
        <r>
          <rPr>
            <b/>
            <sz val="9"/>
            <color indexed="81"/>
            <rFont val="Segoe UI"/>
            <family val="2"/>
            <charset val="186"/>
          </rPr>
          <t>Anne Altermann:</t>
        </r>
        <r>
          <rPr>
            <sz val="9"/>
            <color indexed="81"/>
            <rFont val="Segoe UI"/>
            <family val="2"/>
            <charset val="186"/>
          </rPr>
          <t xml:space="preserve">
tehtud 06.06.2018</t>
        </r>
      </text>
    </comment>
    <comment ref="B1758" authorId="2" shapeId="0" xr:uid="{00000000-0006-0000-0000-000025040000}">
      <text>
        <r>
          <rPr>
            <b/>
            <sz val="9"/>
            <color indexed="81"/>
            <rFont val="Segoe UI"/>
            <family val="2"/>
            <charset val="186"/>
          </rPr>
          <t>Anne Altermann:</t>
        </r>
        <r>
          <rPr>
            <sz val="9"/>
            <color indexed="81"/>
            <rFont val="Segoe UI"/>
            <family val="2"/>
            <charset val="186"/>
          </rPr>
          <t xml:space="preserve">
tehtud 13.06.2018</t>
        </r>
      </text>
    </comment>
    <comment ref="B1759" authorId="2" shapeId="0" xr:uid="{00000000-0006-0000-0000-000026040000}">
      <text>
        <r>
          <rPr>
            <b/>
            <sz val="9"/>
            <color indexed="81"/>
            <rFont val="Segoe UI"/>
            <family val="2"/>
            <charset val="186"/>
          </rPr>
          <t>Anne Altermann:</t>
        </r>
        <r>
          <rPr>
            <sz val="9"/>
            <color indexed="81"/>
            <rFont val="Segoe UI"/>
            <family val="2"/>
            <charset val="186"/>
          </rPr>
          <t xml:space="preserve">
tehtud 14.06.2018</t>
        </r>
      </text>
    </comment>
    <comment ref="B1760" authorId="2" shapeId="0" xr:uid="{00000000-0006-0000-0000-000027040000}">
      <text>
        <r>
          <rPr>
            <b/>
            <sz val="9"/>
            <color indexed="81"/>
            <rFont val="Segoe UI"/>
            <family val="2"/>
            <charset val="186"/>
          </rPr>
          <t>Anne Altermann:</t>
        </r>
        <r>
          <rPr>
            <sz val="9"/>
            <color indexed="81"/>
            <rFont val="Segoe UI"/>
            <family val="2"/>
            <charset val="186"/>
          </rPr>
          <t xml:space="preserve">
tehtud 21.06.2018</t>
        </r>
      </text>
    </comment>
    <comment ref="B1761" authorId="16" shapeId="0" xr:uid="{00000000-0006-0000-0000-000028040000}">
      <text>
        <r>
          <rPr>
            <b/>
            <sz val="9"/>
            <color indexed="81"/>
            <rFont val="Tahoma"/>
            <family val="2"/>
            <charset val="186"/>
          </rPr>
          <t>Maarja Valler:</t>
        </r>
        <r>
          <rPr>
            <sz val="9"/>
            <color indexed="81"/>
            <rFont val="Tahoma"/>
            <family val="2"/>
            <charset val="186"/>
          </rPr>
          <t xml:space="preserve">
02.07.2018</t>
        </r>
      </text>
    </comment>
    <comment ref="B1762" authorId="2" shapeId="0" xr:uid="{00000000-0006-0000-0000-000029040000}">
      <text>
        <r>
          <rPr>
            <b/>
            <sz val="9"/>
            <color indexed="81"/>
            <rFont val="Segoe UI"/>
            <family val="2"/>
            <charset val="186"/>
          </rPr>
          <t>Anne Altermann:</t>
        </r>
        <r>
          <rPr>
            <sz val="9"/>
            <color indexed="81"/>
            <rFont val="Segoe UI"/>
            <family val="2"/>
            <charset val="186"/>
          </rPr>
          <t xml:space="preserve">
tehtud 03.07.2018</t>
        </r>
      </text>
    </comment>
    <comment ref="B1763" authorId="2" shapeId="0" xr:uid="{00000000-0006-0000-0000-00002A040000}">
      <text>
        <r>
          <rPr>
            <b/>
            <sz val="9"/>
            <color indexed="81"/>
            <rFont val="Tahoma"/>
            <family val="2"/>
            <charset val="186"/>
          </rPr>
          <t>Anne Altermann:</t>
        </r>
        <r>
          <rPr>
            <sz val="9"/>
            <color indexed="81"/>
            <rFont val="Tahoma"/>
            <family val="2"/>
            <charset val="186"/>
          </rPr>
          <t xml:space="preserve">
tehtud 13.08.2018</t>
        </r>
      </text>
    </comment>
    <comment ref="B1764" authorId="2" shapeId="0" xr:uid="{00000000-0006-0000-0000-00002B040000}">
      <text>
        <r>
          <rPr>
            <b/>
            <sz val="9"/>
            <color indexed="81"/>
            <rFont val="Tahoma"/>
            <family val="2"/>
            <charset val="186"/>
          </rPr>
          <t>Anne Altermann:</t>
        </r>
        <r>
          <rPr>
            <sz val="9"/>
            <color indexed="81"/>
            <rFont val="Tahoma"/>
            <family val="2"/>
            <charset val="186"/>
          </rPr>
          <t xml:space="preserve">
tehtud 13.08.2018</t>
        </r>
      </text>
    </comment>
    <comment ref="B1765" authorId="2" shapeId="0" xr:uid="{00000000-0006-0000-0000-00002C040000}">
      <text>
        <r>
          <rPr>
            <b/>
            <sz val="9"/>
            <color indexed="81"/>
            <rFont val="Tahoma"/>
            <family val="2"/>
            <charset val="186"/>
          </rPr>
          <t>Anne Altermann:</t>
        </r>
        <r>
          <rPr>
            <sz val="9"/>
            <color indexed="81"/>
            <rFont val="Tahoma"/>
            <family val="2"/>
            <charset val="186"/>
          </rPr>
          <t xml:space="preserve">
tehtud 21.08.2018</t>
        </r>
      </text>
    </comment>
    <comment ref="B1766" authorId="2" shapeId="0" xr:uid="{00000000-0006-0000-0000-00002D040000}">
      <text>
        <r>
          <rPr>
            <b/>
            <sz val="9"/>
            <color indexed="81"/>
            <rFont val="Segoe UI"/>
            <family val="2"/>
            <charset val="186"/>
          </rPr>
          <t>Anne Altermann:</t>
        </r>
        <r>
          <rPr>
            <sz val="9"/>
            <color indexed="81"/>
            <rFont val="Segoe UI"/>
            <family val="2"/>
            <charset val="186"/>
          </rPr>
          <t xml:space="preserve">
tehtud 27.08.2018
</t>
        </r>
      </text>
    </comment>
    <comment ref="B1767" authorId="2" shapeId="0" xr:uid="{00000000-0006-0000-0000-00002E040000}">
      <text>
        <r>
          <rPr>
            <b/>
            <sz val="9"/>
            <color indexed="81"/>
            <rFont val="Segoe UI"/>
            <family val="2"/>
            <charset val="186"/>
          </rPr>
          <t>Anne Altermann:</t>
        </r>
        <r>
          <rPr>
            <sz val="9"/>
            <color indexed="81"/>
            <rFont val="Segoe UI"/>
            <family val="2"/>
            <charset val="186"/>
          </rPr>
          <t xml:space="preserve">
tehtud 12.09.2018</t>
        </r>
      </text>
    </comment>
    <comment ref="B1768" authorId="2" shapeId="0" xr:uid="{00000000-0006-0000-0000-00002F040000}">
      <text>
        <r>
          <rPr>
            <b/>
            <sz val="9"/>
            <color indexed="81"/>
            <rFont val="Segoe UI"/>
            <family val="2"/>
            <charset val="186"/>
          </rPr>
          <t>Anne Altermann:</t>
        </r>
        <r>
          <rPr>
            <sz val="9"/>
            <color indexed="81"/>
            <rFont val="Segoe UI"/>
            <family val="2"/>
            <charset val="186"/>
          </rPr>
          <t xml:space="preserve">
tehtud 17.09.2018</t>
        </r>
      </text>
    </comment>
    <comment ref="B1769" authorId="2" shapeId="0" xr:uid="{00000000-0006-0000-0000-000030040000}">
      <text>
        <r>
          <rPr>
            <b/>
            <sz val="9"/>
            <color indexed="81"/>
            <rFont val="Tahoma"/>
            <family val="2"/>
            <charset val="186"/>
          </rPr>
          <t>Anne Altermann:</t>
        </r>
        <r>
          <rPr>
            <sz val="9"/>
            <color indexed="81"/>
            <rFont val="Tahoma"/>
            <family val="2"/>
            <charset val="186"/>
          </rPr>
          <t xml:space="preserve">
tehtud 26.09.2018</t>
        </r>
      </text>
    </comment>
    <comment ref="B1770" authorId="2" shapeId="0" xr:uid="{00000000-0006-0000-0000-000031040000}">
      <text>
        <r>
          <rPr>
            <b/>
            <sz val="9"/>
            <color indexed="81"/>
            <rFont val="Tahoma"/>
            <family val="2"/>
            <charset val="186"/>
          </rPr>
          <t>Anne Altermann:</t>
        </r>
        <r>
          <rPr>
            <sz val="9"/>
            <color indexed="81"/>
            <rFont val="Tahoma"/>
            <family val="2"/>
            <charset val="186"/>
          </rPr>
          <t xml:space="preserve">
tehtud 26.09.2018</t>
        </r>
      </text>
    </comment>
    <comment ref="B1771" authorId="2" shapeId="0" xr:uid="{00000000-0006-0000-0000-000032040000}">
      <text>
        <r>
          <rPr>
            <b/>
            <sz val="9"/>
            <color indexed="81"/>
            <rFont val="Segoe UI"/>
            <family val="2"/>
            <charset val="186"/>
          </rPr>
          <t>Anne Altermann:</t>
        </r>
        <r>
          <rPr>
            <sz val="9"/>
            <color indexed="81"/>
            <rFont val="Segoe UI"/>
            <family val="2"/>
            <charset val="186"/>
          </rPr>
          <t xml:space="preserve">
tehtud 10.10.2018</t>
        </r>
      </text>
    </comment>
    <comment ref="B1772" authorId="2" shapeId="0" xr:uid="{00000000-0006-0000-0000-000033040000}">
      <text>
        <r>
          <rPr>
            <b/>
            <sz val="9"/>
            <color indexed="81"/>
            <rFont val="Segoe UI"/>
            <family val="2"/>
            <charset val="186"/>
          </rPr>
          <t>Anne Altermann:</t>
        </r>
        <r>
          <rPr>
            <sz val="9"/>
            <color indexed="81"/>
            <rFont val="Segoe UI"/>
            <family val="2"/>
            <charset val="186"/>
          </rPr>
          <t xml:space="preserve">
tehtud 16.10.2018</t>
        </r>
      </text>
    </comment>
    <comment ref="B1773" authorId="2" shapeId="0" xr:uid="{00000000-0006-0000-0000-000034040000}">
      <text>
        <r>
          <rPr>
            <b/>
            <sz val="9"/>
            <color indexed="81"/>
            <rFont val="Segoe UI"/>
            <family val="2"/>
            <charset val="186"/>
          </rPr>
          <t>Anne Altermann:</t>
        </r>
        <r>
          <rPr>
            <sz val="9"/>
            <color indexed="81"/>
            <rFont val="Segoe UI"/>
            <family val="2"/>
            <charset val="186"/>
          </rPr>
          <t xml:space="preserve">
tehtud 17.10.2018</t>
        </r>
      </text>
    </comment>
    <comment ref="B1774" authorId="2" shapeId="0" xr:uid="{00000000-0006-0000-0000-000035040000}">
      <text>
        <r>
          <rPr>
            <b/>
            <sz val="9"/>
            <color indexed="81"/>
            <rFont val="Tahoma"/>
            <family val="2"/>
            <charset val="186"/>
          </rPr>
          <t>Anne Altermann:</t>
        </r>
        <r>
          <rPr>
            <sz val="9"/>
            <color indexed="81"/>
            <rFont val="Tahoma"/>
            <family val="2"/>
            <charset val="186"/>
          </rPr>
          <t xml:space="preserve">
tehtud 28.11.2018</t>
        </r>
      </text>
    </comment>
    <comment ref="E1774" authorId="2" shapeId="0" xr:uid="{00000000-0006-0000-0000-000036040000}">
      <text>
        <r>
          <rPr>
            <b/>
            <sz val="9"/>
            <color indexed="81"/>
            <rFont val="Tahoma"/>
            <family val="2"/>
            <charset val="186"/>
          </rPr>
          <t>Anne Altermann:</t>
        </r>
        <r>
          <rPr>
            <sz val="9"/>
            <color indexed="81"/>
            <rFont val="Tahoma"/>
            <family val="2"/>
            <charset val="186"/>
          </rPr>
          <t xml:space="preserve">
2014-2020.1.04.18-0092 aruanne</t>
        </r>
      </text>
    </comment>
    <comment ref="B1775" authorId="2" shapeId="0" xr:uid="{00000000-0006-0000-0000-000037040000}">
      <text>
        <r>
          <rPr>
            <b/>
            <sz val="9"/>
            <color indexed="81"/>
            <rFont val="Segoe UI"/>
            <family val="2"/>
            <charset val="186"/>
          </rPr>
          <t>Anne Altermann:</t>
        </r>
        <r>
          <rPr>
            <sz val="9"/>
            <color indexed="81"/>
            <rFont val="Segoe UI"/>
            <family val="2"/>
            <charset val="186"/>
          </rPr>
          <t xml:space="preserve">
tehtud 03.01.2019</t>
        </r>
      </text>
    </comment>
    <comment ref="E1775" authorId="2" shapeId="0" xr:uid="{00000000-0006-0000-0000-000038040000}">
      <text>
        <r>
          <rPr>
            <b/>
            <sz val="9"/>
            <color indexed="81"/>
            <rFont val="Segoe UI"/>
            <family val="2"/>
            <charset val="186"/>
          </rPr>
          <t>Anne Altermann:</t>
        </r>
        <r>
          <rPr>
            <sz val="9"/>
            <color indexed="81"/>
            <rFont val="Segoe UI"/>
            <family val="2"/>
            <charset val="186"/>
          </rPr>
          <t xml:space="preserve">
prj nr 2014-2020.1.02.18-0620</t>
        </r>
      </text>
    </comment>
    <comment ref="B1776" authorId="2" shapeId="0" xr:uid="{00000000-0006-0000-0000-000039040000}">
      <text>
        <r>
          <rPr>
            <b/>
            <sz val="9"/>
            <color indexed="81"/>
            <rFont val="Tahoma"/>
            <family val="2"/>
            <charset val="186"/>
          </rPr>
          <t>Anne Altermann:</t>
        </r>
        <r>
          <rPr>
            <sz val="9"/>
            <color indexed="81"/>
            <rFont val="Tahoma"/>
            <family val="2"/>
            <charset val="186"/>
          </rPr>
          <t xml:space="preserve">
tehtud 15.05.2019</t>
        </r>
      </text>
    </comment>
    <comment ref="B1777" authorId="2" shapeId="0" xr:uid="{00000000-0006-0000-0000-00003A040000}">
      <text>
        <r>
          <rPr>
            <b/>
            <sz val="9"/>
            <color indexed="81"/>
            <rFont val="Tahoma"/>
            <family val="2"/>
            <charset val="186"/>
          </rPr>
          <t>Anne Altermann:</t>
        </r>
        <r>
          <rPr>
            <sz val="9"/>
            <color indexed="81"/>
            <rFont val="Tahoma"/>
            <family val="2"/>
            <charset val="186"/>
          </rPr>
          <t xml:space="preserve">
tehtud 28.05.2019</t>
        </r>
      </text>
    </comment>
    <comment ref="B1778" authorId="2" shapeId="0" xr:uid="{00000000-0006-0000-0000-00003B040000}">
      <text>
        <r>
          <rPr>
            <b/>
            <sz val="9"/>
            <color indexed="81"/>
            <rFont val="Tahoma"/>
            <family val="2"/>
            <charset val="186"/>
          </rPr>
          <t>Anne Altermann:</t>
        </r>
        <r>
          <rPr>
            <sz val="9"/>
            <color indexed="81"/>
            <rFont val="Tahoma"/>
            <family val="2"/>
            <charset val="186"/>
          </rPr>
          <t xml:space="preserve">
tehtud 18.06.2019</t>
        </r>
      </text>
    </comment>
    <comment ref="B1779" authorId="2" shapeId="0" xr:uid="{00000000-0006-0000-0000-00003C040000}">
      <text>
        <r>
          <rPr>
            <b/>
            <sz val="9"/>
            <color indexed="81"/>
            <rFont val="Tahoma"/>
            <family val="2"/>
            <charset val="186"/>
          </rPr>
          <t>Anne Altermann:</t>
        </r>
        <r>
          <rPr>
            <sz val="9"/>
            <color indexed="81"/>
            <rFont val="Tahoma"/>
            <family val="2"/>
            <charset val="186"/>
          </rPr>
          <t xml:space="preserve">
tehtud 24.06.2019</t>
        </r>
      </text>
    </comment>
    <comment ref="B1780" authorId="2" shapeId="0" xr:uid="{00000000-0006-0000-0000-00003D040000}">
      <text>
        <r>
          <rPr>
            <b/>
            <sz val="9"/>
            <color indexed="81"/>
            <rFont val="Tahoma"/>
            <family val="2"/>
            <charset val="186"/>
          </rPr>
          <t>Anne Altermann:</t>
        </r>
        <r>
          <rPr>
            <sz val="9"/>
            <color indexed="81"/>
            <rFont val="Tahoma"/>
            <family val="2"/>
            <charset val="186"/>
          </rPr>
          <t xml:space="preserve">
tehtud 24.07.2019</t>
        </r>
      </text>
    </comment>
    <comment ref="B1781" authorId="2" shapeId="0" xr:uid="{00000000-0006-0000-0000-00003E040000}">
      <text>
        <r>
          <rPr>
            <b/>
            <sz val="9"/>
            <color indexed="81"/>
            <rFont val="Tahoma"/>
            <family val="2"/>
            <charset val="186"/>
          </rPr>
          <t>Anne Altermann:</t>
        </r>
        <r>
          <rPr>
            <sz val="9"/>
            <color indexed="81"/>
            <rFont val="Tahoma"/>
            <family val="2"/>
            <charset val="186"/>
          </rPr>
          <t xml:space="preserve">
tehtud 10.09.2019</t>
        </r>
      </text>
    </comment>
    <comment ref="B1782" authorId="2" shapeId="0" xr:uid="{00000000-0006-0000-0000-00003F040000}">
      <text>
        <r>
          <rPr>
            <b/>
            <sz val="9"/>
            <color indexed="81"/>
            <rFont val="Tahoma"/>
            <family val="2"/>
            <charset val="186"/>
          </rPr>
          <t>Anne Altermann:</t>
        </r>
        <r>
          <rPr>
            <sz val="9"/>
            <color indexed="81"/>
            <rFont val="Tahoma"/>
            <family val="2"/>
            <charset val="186"/>
          </rPr>
          <t xml:space="preserve">
tehtud 31.10.2019</t>
        </r>
      </text>
    </comment>
    <comment ref="B1783" authorId="2" shapeId="0" xr:uid="{00000000-0006-0000-0000-000040040000}">
      <text>
        <r>
          <rPr>
            <b/>
            <sz val="9"/>
            <color indexed="81"/>
            <rFont val="Tahoma"/>
            <family val="2"/>
            <charset val="186"/>
          </rPr>
          <t>Anne Altermann:</t>
        </r>
        <r>
          <rPr>
            <sz val="9"/>
            <color indexed="81"/>
            <rFont val="Tahoma"/>
            <family val="2"/>
            <charset val="186"/>
          </rPr>
          <t xml:space="preserve">
tehtud 07.11.2019</t>
        </r>
      </text>
    </comment>
    <comment ref="B1784" authorId="2" shapeId="0" xr:uid="{00000000-0006-0000-0000-000041040000}">
      <text>
        <r>
          <rPr>
            <b/>
            <sz val="9"/>
            <color indexed="81"/>
            <rFont val="Tahoma"/>
            <family val="2"/>
            <charset val="186"/>
          </rPr>
          <t>Anne Altermann:</t>
        </r>
        <r>
          <rPr>
            <sz val="9"/>
            <color indexed="81"/>
            <rFont val="Tahoma"/>
            <family val="2"/>
            <charset val="186"/>
          </rPr>
          <t xml:space="preserve">
tehtud 14.11.2019</t>
        </r>
      </text>
    </comment>
    <comment ref="B1785" authorId="2" shapeId="0" xr:uid="{00000000-0006-0000-0000-000042040000}">
      <text>
        <r>
          <rPr>
            <b/>
            <sz val="9"/>
            <color indexed="81"/>
            <rFont val="Tahoma"/>
            <family val="2"/>
            <charset val="186"/>
          </rPr>
          <t>Anne Altermann:</t>
        </r>
        <r>
          <rPr>
            <sz val="9"/>
            <color indexed="81"/>
            <rFont val="Tahoma"/>
            <family val="2"/>
            <charset val="186"/>
          </rPr>
          <t xml:space="preserve">
tehtud 12.12.2019</t>
        </r>
      </text>
    </comment>
    <comment ref="B1786" authorId="2" shapeId="0" xr:uid="{00000000-0006-0000-0000-000043040000}">
      <text>
        <r>
          <rPr>
            <b/>
            <sz val="9"/>
            <color indexed="81"/>
            <rFont val="Tahoma"/>
            <family val="2"/>
            <charset val="186"/>
          </rPr>
          <t>Anne Altermann:</t>
        </r>
        <r>
          <rPr>
            <sz val="9"/>
            <color indexed="81"/>
            <rFont val="Tahoma"/>
            <family val="2"/>
            <charset val="186"/>
          </rPr>
          <t xml:space="preserve">
tehtud 18.12.2019</t>
        </r>
      </text>
    </comment>
    <comment ref="B1787" authorId="2" shapeId="0" xr:uid="{00000000-0006-0000-0000-000044040000}">
      <text>
        <r>
          <rPr>
            <b/>
            <sz val="9"/>
            <color indexed="81"/>
            <rFont val="Tahoma"/>
            <family val="2"/>
            <charset val="186"/>
          </rPr>
          <t>Anne Altermann:</t>
        </r>
        <r>
          <rPr>
            <sz val="9"/>
            <color indexed="81"/>
            <rFont val="Tahoma"/>
            <family val="2"/>
            <charset val="186"/>
          </rPr>
          <t xml:space="preserve">
tehtud 07.02.2020</t>
        </r>
      </text>
    </comment>
    <comment ref="B1788" authorId="2" shapeId="0" xr:uid="{00000000-0006-0000-0000-000045040000}">
      <text>
        <r>
          <rPr>
            <b/>
            <sz val="9"/>
            <color indexed="81"/>
            <rFont val="Tahoma"/>
            <family val="2"/>
            <charset val="186"/>
          </rPr>
          <t>Anne Altermann:</t>
        </r>
        <r>
          <rPr>
            <sz val="9"/>
            <color indexed="81"/>
            <rFont val="Tahoma"/>
            <family val="2"/>
            <charset val="186"/>
          </rPr>
          <t xml:space="preserve">
tehtud 19.03.2020</t>
        </r>
      </text>
    </comment>
    <comment ref="B1789" authorId="2" shapeId="0" xr:uid="{00000000-0006-0000-0000-000046040000}">
      <text>
        <r>
          <rPr>
            <b/>
            <sz val="9"/>
            <color indexed="81"/>
            <rFont val="Tahoma"/>
            <family val="2"/>
            <charset val="186"/>
          </rPr>
          <t>Anne Altermann:</t>
        </r>
        <r>
          <rPr>
            <sz val="9"/>
            <color indexed="81"/>
            <rFont val="Tahoma"/>
            <family val="2"/>
            <charset val="186"/>
          </rPr>
          <t xml:space="preserve">
tehtud 08.04.2020</t>
        </r>
      </text>
    </comment>
    <comment ref="B1790" authorId="2" shapeId="0" xr:uid="{00000000-0006-0000-0000-000047040000}">
      <text>
        <r>
          <rPr>
            <b/>
            <sz val="9"/>
            <color indexed="81"/>
            <rFont val="Tahoma"/>
            <family val="2"/>
            <charset val="186"/>
          </rPr>
          <t>Anne Altermann:</t>
        </r>
        <r>
          <rPr>
            <sz val="9"/>
            <color indexed="81"/>
            <rFont val="Tahoma"/>
            <family val="2"/>
            <charset val="186"/>
          </rPr>
          <t xml:space="preserve">
tehtud 27.04.2020</t>
        </r>
      </text>
    </comment>
    <comment ref="B1791" authorId="2" shapeId="0" xr:uid="{00000000-0006-0000-0000-000048040000}">
      <text>
        <r>
          <rPr>
            <b/>
            <sz val="9"/>
            <color indexed="81"/>
            <rFont val="Tahoma"/>
            <family val="2"/>
            <charset val="186"/>
          </rPr>
          <t>Anne Altermann:</t>
        </r>
        <r>
          <rPr>
            <sz val="9"/>
            <color indexed="81"/>
            <rFont val="Tahoma"/>
            <family val="2"/>
            <charset val="186"/>
          </rPr>
          <t xml:space="preserve">
tehtud 20.05.2020</t>
        </r>
      </text>
    </comment>
    <comment ref="B1792" authorId="2" shapeId="0" xr:uid="{00000000-0006-0000-0000-000049040000}">
      <text>
        <r>
          <rPr>
            <b/>
            <sz val="9"/>
            <color indexed="81"/>
            <rFont val="Tahoma"/>
            <family val="2"/>
            <charset val="186"/>
          </rPr>
          <t>Anne Altermann:</t>
        </r>
        <r>
          <rPr>
            <sz val="9"/>
            <color indexed="81"/>
            <rFont val="Tahoma"/>
            <family val="2"/>
            <charset val="186"/>
          </rPr>
          <t xml:space="preserve">
tehtud 06.08.2020</t>
        </r>
      </text>
    </comment>
    <comment ref="E1792" authorId="2" shapeId="0" xr:uid="{00000000-0006-0000-0000-00004A040000}">
      <text>
        <r>
          <rPr>
            <b/>
            <sz val="9"/>
            <color indexed="81"/>
            <rFont val="Tahoma"/>
            <family val="2"/>
            <charset val="186"/>
          </rPr>
          <t>Anne Altermann:</t>
        </r>
        <r>
          <rPr>
            <sz val="9"/>
            <color indexed="81"/>
            <rFont val="Tahoma"/>
            <family val="2"/>
            <charset val="186"/>
          </rPr>
          <t xml:space="preserve">
Riigi Tugiteenuste Keskus / Sihtasutus Innove</t>
        </r>
      </text>
    </comment>
    <comment ref="B1793" authorId="2" shapeId="0" xr:uid="{00000000-0006-0000-0000-00004B040000}">
      <text>
        <r>
          <rPr>
            <b/>
            <sz val="9"/>
            <color indexed="81"/>
            <rFont val="Tahoma"/>
            <family val="2"/>
            <charset val="186"/>
          </rPr>
          <t>Anne Altermann:</t>
        </r>
        <r>
          <rPr>
            <sz val="9"/>
            <color indexed="81"/>
            <rFont val="Tahoma"/>
            <family val="2"/>
            <charset val="186"/>
          </rPr>
          <t xml:space="preserve">
tehtud 06.08.2020</t>
        </r>
      </text>
    </comment>
    <comment ref="B1794" authorId="2" shapeId="0" xr:uid="{00000000-0006-0000-0000-00004C040000}">
      <text>
        <r>
          <rPr>
            <b/>
            <sz val="9"/>
            <color indexed="81"/>
            <rFont val="Tahoma"/>
            <family val="2"/>
            <charset val="186"/>
          </rPr>
          <t>Anne Altermann:</t>
        </r>
        <r>
          <rPr>
            <sz val="9"/>
            <color indexed="81"/>
            <rFont val="Tahoma"/>
            <family val="2"/>
            <charset val="186"/>
          </rPr>
          <t xml:space="preserve">
tehtud 17.09.2020
</t>
        </r>
      </text>
    </comment>
    <comment ref="B1795" authorId="2" shapeId="0" xr:uid="{00000000-0006-0000-0000-00004D040000}">
      <text>
        <r>
          <rPr>
            <b/>
            <sz val="9"/>
            <color indexed="81"/>
            <rFont val="Tahoma"/>
            <family val="2"/>
            <charset val="186"/>
          </rPr>
          <t>Anne Altermann:</t>
        </r>
        <r>
          <rPr>
            <sz val="9"/>
            <color indexed="81"/>
            <rFont val="Tahoma"/>
            <family val="2"/>
            <charset val="186"/>
          </rPr>
          <t xml:space="preserve">
tehtud 18.09.2020</t>
        </r>
      </text>
    </comment>
    <comment ref="B1798" authorId="19" shapeId="0" xr:uid="{00000000-0006-0000-0000-00004E040000}">
      <text>
        <r>
          <rPr>
            <b/>
            <sz val="8"/>
            <color indexed="81"/>
            <rFont val="Tahoma"/>
            <family val="2"/>
            <charset val="186"/>
          </rPr>
          <t>treimann:</t>
        </r>
        <r>
          <rPr>
            <sz val="8"/>
            <color indexed="81"/>
            <rFont val="Tahoma"/>
            <family val="2"/>
            <charset val="186"/>
          </rPr>
          <t xml:space="preserve">
tehtud 05.03.12
</t>
        </r>
      </text>
    </comment>
    <comment ref="B1799" authorId="14" shapeId="0" xr:uid="{00000000-0006-0000-0000-00004F040000}">
      <text>
        <r>
          <rPr>
            <b/>
            <sz val="8"/>
            <color indexed="81"/>
            <rFont val="Tahoma"/>
            <family val="2"/>
            <charset val="186"/>
          </rPr>
          <t>roosioja:</t>
        </r>
        <r>
          <rPr>
            <sz val="8"/>
            <color indexed="81"/>
            <rFont val="Tahoma"/>
            <family val="2"/>
            <charset val="186"/>
          </rPr>
          <t xml:space="preserve">
tehtud 260207
</t>
        </r>
      </text>
    </comment>
    <comment ref="B1800" authorId="9" shapeId="0" xr:uid="{00000000-0006-0000-0000-000050040000}">
      <text>
        <r>
          <rPr>
            <b/>
            <sz val="9"/>
            <color indexed="81"/>
            <rFont val="Tahoma"/>
            <family val="2"/>
            <charset val="186"/>
          </rPr>
          <t>Krista Kibur:</t>
        </r>
        <r>
          <rPr>
            <sz val="9"/>
            <color indexed="81"/>
            <rFont val="Tahoma"/>
            <family val="2"/>
            <charset val="186"/>
          </rPr>
          <t xml:space="preserve">
30.05.2013 RR2</t>
        </r>
      </text>
    </comment>
    <comment ref="C1803" authorId="5" shapeId="0" xr:uid="{00000000-0006-0000-0000-000051040000}">
      <text>
        <r>
          <rPr>
            <b/>
            <sz val="9"/>
            <color indexed="81"/>
            <rFont val="Tahoma"/>
            <family val="2"/>
            <charset val="186"/>
          </rPr>
          <t>Anne A:</t>
        </r>
        <r>
          <rPr>
            <sz val="9"/>
            <color indexed="81"/>
            <rFont val="Tahoma"/>
            <family val="2"/>
            <charset val="186"/>
          </rPr>
          <t xml:space="preserve">
tehtud 02.12.09</t>
        </r>
      </text>
    </comment>
    <comment ref="E1803" authorId="5" shapeId="0" xr:uid="{00000000-0006-0000-0000-00005204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804" authorId="0" shapeId="0" xr:uid="{00000000-0006-0000-0000-000053040000}">
      <text>
        <r>
          <rPr>
            <b/>
            <sz val="9"/>
            <color indexed="81"/>
            <rFont val="Tahoma"/>
            <family val="2"/>
            <charset val="186"/>
          </rPr>
          <t>viinapuu:</t>
        </r>
        <r>
          <rPr>
            <sz val="9"/>
            <color indexed="81"/>
            <rFont val="Tahoma"/>
            <family val="2"/>
            <charset val="186"/>
          </rPr>
          <t xml:space="preserve">
tehtud 26.05.2011</t>
        </r>
      </text>
    </comment>
    <comment ref="C1805" authorId="0" shapeId="0" xr:uid="{00000000-0006-0000-0000-000054040000}">
      <text>
        <r>
          <rPr>
            <b/>
            <sz val="9"/>
            <color indexed="81"/>
            <rFont val="Tahoma"/>
            <family val="2"/>
            <charset val="186"/>
          </rPr>
          <t>viinapuu:</t>
        </r>
        <r>
          <rPr>
            <sz val="9"/>
            <color indexed="81"/>
            <rFont val="Tahoma"/>
            <family val="2"/>
            <charset val="186"/>
          </rPr>
          <t xml:space="preserve">
tehtud 26.05.2011</t>
        </r>
      </text>
    </comment>
    <comment ref="C1806" authorId="0" shapeId="0" xr:uid="{00000000-0006-0000-0000-000055040000}">
      <text>
        <r>
          <rPr>
            <b/>
            <sz val="9"/>
            <color indexed="81"/>
            <rFont val="Tahoma"/>
            <family val="2"/>
            <charset val="186"/>
          </rPr>
          <t>viinapuu:</t>
        </r>
        <r>
          <rPr>
            <sz val="9"/>
            <color indexed="81"/>
            <rFont val="Tahoma"/>
            <family val="2"/>
            <charset val="186"/>
          </rPr>
          <t xml:space="preserve">
tehtud 25.11.2011
</t>
        </r>
      </text>
    </comment>
    <comment ref="B1808" authorId="20" shapeId="0" xr:uid="{00000000-0006-0000-0000-000056040000}">
      <text>
        <r>
          <rPr>
            <b/>
            <sz val="8"/>
            <color indexed="81"/>
            <rFont val="Tahoma"/>
            <family val="2"/>
            <charset val="186"/>
          </rPr>
          <t>keres:</t>
        </r>
        <r>
          <rPr>
            <sz val="8"/>
            <color indexed="81"/>
            <rFont val="Tahoma"/>
            <family val="2"/>
            <charset val="186"/>
          </rPr>
          <t xml:space="preserve">
tehtud!
26.02.2007</t>
        </r>
      </text>
    </comment>
    <comment ref="B1812" authorId="14" shapeId="0" xr:uid="{00000000-0006-0000-0000-000057040000}">
      <text>
        <r>
          <rPr>
            <b/>
            <sz val="8"/>
            <color indexed="81"/>
            <rFont val="Tahoma"/>
            <family val="2"/>
            <charset val="186"/>
          </rPr>
          <t>roosioja:</t>
        </r>
        <r>
          <rPr>
            <sz val="8"/>
            <color indexed="81"/>
            <rFont val="Tahoma"/>
            <family val="2"/>
            <charset val="186"/>
          </rPr>
          <t xml:space="preserve">
tehtud 31.01 </t>
        </r>
      </text>
    </comment>
    <comment ref="B1813" authorId="14" shapeId="0" xr:uid="{00000000-0006-0000-0000-000058040000}">
      <text>
        <r>
          <rPr>
            <b/>
            <sz val="8"/>
            <color indexed="81"/>
            <rFont val="Tahoma"/>
            <family val="2"/>
            <charset val="186"/>
          </rPr>
          <t xml:space="preserve">roosioja:
Tehtud 01.02. 07
</t>
        </r>
      </text>
    </comment>
    <comment ref="B1814" authorId="1" shapeId="0" xr:uid="{00000000-0006-0000-0000-000059040000}">
      <text>
        <r>
          <rPr>
            <b/>
            <sz val="8"/>
            <color indexed="81"/>
            <rFont val="Tahoma"/>
            <family val="2"/>
            <charset val="186"/>
          </rPr>
          <t>valler:</t>
        </r>
        <r>
          <rPr>
            <sz val="8"/>
            <color indexed="81"/>
            <rFont val="Tahoma"/>
            <family val="2"/>
            <charset val="186"/>
          </rPr>
          <t xml:space="preserve">
tehtud 15.02.07</t>
        </r>
      </text>
    </comment>
    <comment ref="B1815" authorId="1" shapeId="0" xr:uid="{00000000-0006-0000-0000-00005A040000}">
      <text>
        <r>
          <rPr>
            <b/>
            <sz val="8"/>
            <color indexed="81"/>
            <rFont val="Tahoma"/>
            <family val="2"/>
            <charset val="186"/>
          </rPr>
          <t>valler:</t>
        </r>
        <r>
          <rPr>
            <sz val="8"/>
            <color indexed="81"/>
            <rFont val="Tahoma"/>
            <family val="2"/>
            <charset val="186"/>
          </rPr>
          <t xml:space="preserve">
tehtud 26.02.07</t>
        </r>
      </text>
    </comment>
    <comment ref="B1816" authorId="1" shapeId="0" xr:uid="{00000000-0006-0000-0000-00005B040000}">
      <text>
        <r>
          <rPr>
            <b/>
            <sz val="8"/>
            <color indexed="81"/>
            <rFont val="Tahoma"/>
            <family val="2"/>
            <charset val="186"/>
          </rPr>
          <t>valler:</t>
        </r>
        <r>
          <rPr>
            <sz val="8"/>
            <color indexed="81"/>
            <rFont val="Tahoma"/>
            <family val="2"/>
            <charset val="186"/>
          </rPr>
          <t xml:space="preserve">
tehtud 26.02.07</t>
        </r>
      </text>
    </comment>
    <comment ref="B1817" authorId="1" shapeId="0" xr:uid="{00000000-0006-0000-0000-00005C040000}">
      <text>
        <r>
          <rPr>
            <b/>
            <sz val="8"/>
            <color indexed="81"/>
            <rFont val="Tahoma"/>
            <family val="2"/>
            <charset val="186"/>
          </rPr>
          <t>valler:</t>
        </r>
        <r>
          <rPr>
            <sz val="8"/>
            <color indexed="81"/>
            <rFont val="Tahoma"/>
            <family val="2"/>
            <charset val="186"/>
          </rPr>
          <t xml:space="preserve">
tehtud 26.02.07</t>
        </r>
      </text>
    </comment>
    <comment ref="B1818" authorId="1" shapeId="0" xr:uid="{00000000-0006-0000-0000-00005D040000}">
      <text>
        <r>
          <rPr>
            <b/>
            <sz val="8"/>
            <color indexed="81"/>
            <rFont val="Tahoma"/>
            <family val="2"/>
            <charset val="186"/>
          </rPr>
          <t>valler:</t>
        </r>
        <r>
          <rPr>
            <sz val="8"/>
            <color indexed="81"/>
            <rFont val="Tahoma"/>
            <family val="2"/>
            <charset val="186"/>
          </rPr>
          <t xml:space="preserve">
tehtud 26.02.07</t>
        </r>
      </text>
    </comment>
    <comment ref="B1819" authorId="1" shapeId="0" xr:uid="{00000000-0006-0000-0000-00005E040000}">
      <text>
        <r>
          <rPr>
            <b/>
            <sz val="8"/>
            <color indexed="81"/>
            <rFont val="Tahoma"/>
            <family val="2"/>
            <charset val="186"/>
          </rPr>
          <t>valler:</t>
        </r>
        <r>
          <rPr>
            <sz val="8"/>
            <color indexed="81"/>
            <rFont val="Tahoma"/>
            <family val="2"/>
            <charset val="186"/>
          </rPr>
          <t xml:space="preserve">
tehtud 26.02.07</t>
        </r>
      </text>
    </comment>
    <comment ref="B1820" authorId="1" shapeId="0" xr:uid="{00000000-0006-0000-0000-00005F040000}">
      <text>
        <r>
          <rPr>
            <b/>
            <sz val="8"/>
            <color indexed="81"/>
            <rFont val="Tahoma"/>
            <family val="2"/>
            <charset val="186"/>
          </rPr>
          <t>valler:</t>
        </r>
        <r>
          <rPr>
            <sz val="8"/>
            <color indexed="81"/>
            <rFont val="Tahoma"/>
            <family val="2"/>
            <charset val="186"/>
          </rPr>
          <t xml:space="preserve">
tehtud 26.02.07</t>
        </r>
      </text>
    </comment>
    <comment ref="B1821" authorId="1" shapeId="0" xr:uid="{00000000-0006-0000-0000-000060040000}">
      <text>
        <r>
          <rPr>
            <b/>
            <sz val="8"/>
            <color indexed="81"/>
            <rFont val="Tahoma"/>
            <family val="2"/>
            <charset val="186"/>
          </rPr>
          <t>valler:</t>
        </r>
        <r>
          <rPr>
            <sz val="8"/>
            <color indexed="81"/>
            <rFont val="Tahoma"/>
            <family val="2"/>
            <charset val="186"/>
          </rPr>
          <t xml:space="preserve">
tehtud 26.02.07</t>
        </r>
      </text>
    </comment>
    <comment ref="B1822" authorId="1" shapeId="0" xr:uid="{00000000-0006-0000-0000-000061040000}">
      <text>
        <r>
          <rPr>
            <b/>
            <sz val="8"/>
            <color indexed="81"/>
            <rFont val="Tahoma"/>
            <family val="2"/>
            <charset val="186"/>
          </rPr>
          <t>valler:</t>
        </r>
        <r>
          <rPr>
            <sz val="8"/>
            <color indexed="81"/>
            <rFont val="Tahoma"/>
            <family val="2"/>
            <charset val="186"/>
          </rPr>
          <t xml:space="preserve">
tehtud 26.02.07</t>
        </r>
      </text>
    </comment>
    <comment ref="B1823" authorId="1" shapeId="0" xr:uid="{00000000-0006-0000-0000-000062040000}">
      <text>
        <r>
          <rPr>
            <b/>
            <sz val="8"/>
            <color indexed="81"/>
            <rFont val="Tahoma"/>
            <family val="2"/>
            <charset val="186"/>
          </rPr>
          <t>valler:</t>
        </r>
        <r>
          <rPr>
            <sz val="8"/>
            <color indexed="81"/>
            <rFont val="Tahoma"/>
            <family val="2"/>
            <charset val="186"/>
          </rPr>
          <t xml:space="preserve">
tehtud 26.02.07</t>
        </r>
      </text>
    </comment>
    <comment ref="B1824" authorId="1" shapeId="0" xr:uid="{00000000-0006-0000-0000-000063040000}">
      <text>
        <r>
          <rPr>
            <b/>
            <sz val="8"/>
            <color indexed="81"/>
            <rFont val="Tahoma"/>
            <family val="2"/>
            <charset val="186"/>
          </rPr>
          <t>valler:</t>
        </r>
        <r>
          <rPr>
            <sz val="8"/>
            <color indexed="81"/>
            <rFont val="Tahoma"/>
            <family val="2"/>
            <charset val="186"/>
          </rPr>
          <t xml:space="preserve">
tehtud 26.02.07</t>
        </r>
      </text>
    </comment>
    <comment ref="B1825" authorId="1" shapeId="0" xr:uid="{00000000-0006-0000-0000-000064040000}">
      <text>
        <r>
          <rPr>
            <b/>
            <sz val="8"/>
            <color indexed="81"/>
            <rFont val="Tahoma"/>
            <family val="2"/>
            <charset val="186"/>
          </rPr>
          <t>valler:</t>
        </r>
        <r>
          <rPr>
            <sz val="8"/>
            <color indexed="81"/>
            <rFont val="Tahoma"/>
            <family val="2"/>
            <charset val="186"/>
          </rPr>
          <t xml:space="preserve">
tehtud 26.02.07</t>
        </r>
      </text>
    </comment>
    <comment ref="B1826" authorId="1" shapeId="0" xr:uid="{00000000-0006-0000-0000-000065040000}">
      <text>
        <r>
          <rPr>
            <b/>
            <sz val="8"/>
            <color indexed="81"/>
            <rFont val="Tahoma"/>
            <family val="2"/>
            <charset val="186"/>
          </rPr>
          <t>valler:</t>
        </r>
        <r>
          <rPr>
            <sz val="8"/>
            <color indexed="81"/>
            <rFont val="Tahoma"/>
            <family val="2"/>
            <charset val="186"/>
          </rPr>
          <t xml:space="preserve">
tehtud 19.03.07
</t>
        </r>
      </text>
    </comment>
    <comment ref="B1827" authorId="1" shapeId="0" xr:uid="{00000000-0006-0000-0000-000066040000}">
      <text>
        <r>
          <rPr>
            <b/>
            <sz val="8"/>
            <color indexed="81"/>
            <rFont val="Tahoma"/>
            <family val="2"/>
            <charset val="186"/>
          </rPr>
          <t>valler:</t>
        </r>
        <r>
          <rPr>
            <sz val="8"/>
            <color indexed="81"/>
            <rFont val="Tahoma"/>
            <family val="2"/>
            <charset val="186"/>
          </rPr>
          <t xml:space="preserve">
tehtud 19.03.07
</t>
        </r>
      </text>
    </comment>
    <comment ref="B1828" authorId="1" shapeId="0" xr:uid="{00000000-0006-0000-0000-000067040000}">
      <text>
        <r>
          <rPr>
            <b/>
            <sz val="8"/>
            <color indexed="81"/>
            <rFont val="Tahoma"/>
            <family val="2"/>
            <charset val="186"/>
          </rPr>
          <t>valler:</t>
        </r>
        <r>
          <rPr>
            <sz val="8"/>
            <color indexed="81"/>
            <rFont val="Tahoma"/>
            <family val="2"/>
            <charset val="186"/>
          </rPr>
          <t xml:space="preserve">
tehtud 19.03.07
</t>
        </r>
      </text>
    </comment>
    <comment ref="B1829" authorId="1" shapeId="0" xr:uid="{00000000-0006-0000-0000-000068040000}">
      <text>
        <r>
          <rPr>
            <b/>
            <sz val="8"/>
            <color indexed="81"/>
            <rFont val="Tahoma"/>
            <family val="2"/>
            <charset val="186"/>
          </rPr>
          <t>valler:</t>
        </r>
        <r>
          <rPr>
            <sz val="8"/>
            <color indexed="81"/>
            <rFont val="Tahoma"/>
            <family val="2"/>
            <charset val="186"/>
          </rPr>
          <t xml:space="preserve">
tehtud 19.03.07
</t>
        </r>
      </text>
    </comment>
    <comment ref="B1830" authorId="1" shapeId="0" xr:uid="{00000000-0006-0000-0000-000069040000}">
      <text>
        <r>
          <rPr>
            <b/>
            <sz val="8"/>
            <color indexed="81"/>
            <rFont val="Tahoma"/>
            <family val="2"/>
            <charset val="186"/>
          </rPr>
          <t>valler:</t>
        </r>
        <r>
          <rPr>
            <sz val="8"/>
            <color indexed="81"/>
            <rFont val="Tahoma"/>
            <family val="2"/>
            <charset val="186"/>
          </rPr>
          <t xml:space="preserve">
tehtud 03.05.07</t>
        </r>
      </text>
    </comment>
    <comment ref="B1831" authorId="1" shapeId="0" xr:uid="{00000000-0006-0000-0000-00006A040000}">
      <text>
        <r>
          <rPr>
            <b/>
            <sz val="8"/>
            <color indexed="81"/>
            <rFont val="Tahoma"/>
            <family val="2"/>
            <charset val="186"/>
          </rPr>
          <t>valler:</t>
        </r>
        <r>
          <rPr>
            <sz val="8"/>
            <color indexed="81"/>
            <rFont val="Tahoma"/>
            <family val="2"/>
            <charset val="186"/>
          </rPr>
          <t xml:space="preserve">
tehtud 23.05.07</t>
        </r>
      </text>
    </comment>
    <comment ref="B1832" authorId="1" shapeId="0" xr:uid="{00000000-0006-0000-0000-00006B040000}">
      <text>
        <r>
          <rPr>
            <b/>
            <sz val="8"/>
            <color indexed="81"/>
            <rFont val="Tahoma"/>
            <family val="2"/>
            <charset val="186"/>
          </rPr>
          <t>valler:</t>
        </r>
        <r>
          <rPr>
            <sz val="8"/>
            <color indexed="81"/>
            <rFont val="Tahoma"/>
            <family val="2"/>
            <charset val="186"/>
          </rPr>
          <t xml:space="preserve">
tehtud 01.06.07</t>
        </r>
      </text>
    </comment>
    <comment ref="B1833" authorId="0" shapeId="0" xr:uid="{00000000-0006-0000-0000-00006C040000}">
      <text>
        <r>
          <rPr>
            <b/>
            <sz val="8"/>
            <color indexed="81"/>
            <rFont val="Tahoma"/>
            <family val="2"/>
            <charset val="186"/>
          </rPr>
          <t>viinapuu:</t>
        </r>
        <r>
          <rPr>
            <sz val="8"/>
            <color indexed="81"/>
            <rFont val="Tahoma"/>
            <family val="2"/>
            <charset val="186"/>
          </rPr>
          <t xml:space="preserve">
tehtud 31.07.2007
</t>
        </r>
      </text>
    </comment>
    <comment ref="B1834" authorId="15" shapeId="0" xr:uid="{00000000-0006-0000-0000-00006D040000}">
      <text>
        <r>
          <rPr>
            <b/>
            <sz val="8"/>
            <color indexed="81"/>
            <rFont val="Tahoma"/>
            <family val="2"/>
            <charset val="186"/>
          </rPr>
          <t>englas:</t>
        </r>
        <r>
          <rPr>
            <sz val="8"/>
            <color indexed="81"/>
            <rFont val="Tahoma"/>
            <family val="2"/>
            <charset val="186"/>
          </rPr>
          <t xml:space="preserve">
tehtud 31.10.07</t>
        </r>
      </text>
    </comment>
    <comment ref="B1835" authorId="15" shapeId="0" xr:uid="{00000000-0006-0000-0000-00006E040000}">
      <text>
        <r>
          <rPr>
            <b/>
            <sz val="8"/>
            <color indexed="81"/>
            <rFont val="Tahoma"/>
            <family val="2"/>
            <charset val="186"/>
          </rPr>
          <t>englas:</t>
        </r>
        <r>
          <rPr>
            <sz val="8"/>
            <color indexed="81"/>
            <rFont val="Tahoma"/>
            <family val="2"/>
            <charset val="186"/>
          </rPr>
          <t xml:space="preserve">
tehtud 31.10.07</t>
        </r>
      </text>
    </comment>
    <comment ref="B1836" authorId="15" shapeId="0" xr:uid="{00000000-0006-0000-0000-00006F040000}">
      <text>
        <r>
          <rPr>
            <b/>
            <sz val="8"/>
            <color indexed="81"/>
            <rFont val="Tahoma"/>
            <family val="2"/>
            <charset val="186"/>
          </rPr>
          <t>englas:</t>
        </r>
        <r>
          <rPr>
            <sz val="8"/>
            <color indexed="81"/>
            <rFont val="Tahoma"/>
            <family val="2"/>
            <charset val="186"/>
          </rPr>
          <t xml:space="preserve">
31.12.07</t>
        </r>
      </text>
    </comment>
    <comment ref="B1837" authorId="15" shapeId="0" xr:uid="{00000000-0006-0000-0000-000070040000}">
      <text>
        <r>
          <rPr>
            <b/>
            <sz val="8"/>
            <color indexed="81"/>
            <rFont val="Tahoma"/>
            <family val="2"/>
            <charset val="186"/>
          </rPr>
          <t>englas:</t>
        </r>
        <r>
          <rPr>
            <sz val="8"/>
            <color indexed="81"/>
            <rFont val="Tahoma"/>
            <family val="2"/>
            <charset val="186"/>
          </rPr>
          <t xml:space="preserve">
31.10.07</t>
        </r>
      </text>
    </comment>
    <comment ref="B1838" authorId="15" shapeId="0" xr:uid="{00000000-0006-0000-0000-000071040000}">
      <text>
        <r>
          <rPr>
            <b/>
            <sz val="8"/>
            <color indexed="81"/>
            <rFont val="Tahoma"/>
            <family val="2"/>
            <charset val="186"/>
          </rPr>
          <t>englas:</t>
        </r>
        <r>
          <rPr>
            <sz val="8"/>
            <color indexed="81"/>
            <rFont val="Tahoma"/>
            <family val="2"/>
            <charset val="186"/>
          </rPr>
          <t xml:space="preserve">
31.10.07</t>
        </r>
      </text>
    </comment>
    <comment ref="B1839" authorId="15" shapeId="0" xr:uid="{00000000-0006-0000-0000-000072040000}">
      <text>
        <r>
          <rPr>
            <b/>
            <sz val="8"/>
            <color indexed="81"/>
            <rFont val="Tahoma"/>
            <family val="2"/>
            <charset val="186"/>
          </rPr>
          <t>englas:</t>
        </r>
        <r>
          <rPr>
            <sz val="8"/>
            <color indexed="81"/>
            <rFont val="Tahoma"/>
            <family val="2"/>
            <charset val="186"/>
          </rPr>
          <t xml:space="preserve">
31.10.07</t>
        </r>
      </text>
    </comment>
    <comment ref="B1840" authorId="15" shapeId="0" xr:uid="{00000000-0006-0000-0000-000073040000}">
      <text>
        <r>
          <rPr>
            <b/>
            <sz val="8"/>
            <color indexed="81"/>
            <rFont val="Tahoma"/>
            <family val="2"/>
            <charset val="186"/>
          </rPr>
          <t>englas:</t>
        </r>
        <r>
          <rPr>
            <sz val="8"/>
            <color indexed="81"/>
            <rFont val="Tahoma"/>
            <family val="2"/>
            <charset val="186"/>
          </rPr>
          <t xml:space="preserve">
12.10.2007</t>
        </r>
      </text>
    </comment>
    <comment ref="B1841" authorId="15" shapeId="0" xr:uid="{00000000-0006-0000-0000-000074040000}">
      <text>
        <r>
          <rPr>
            <b/>
            <sz val="8"/>
            <color indexed="81"/>
            <rFont val="Tahoma"/>
            <family val="2"/>
            <charset val="186"/>
          </rPr>
          <t>englas:</t>
        </r>
        <r>
          <rPr>
            <sz val="8"/>
            <color indexed="81"/>
            <rFont val="Tahoma"/>
            <family val="2"/>
            <charset val="186"/>
          </rPr>
          <t xml:space="preserve">
12.10.2007</t>
        </r>
      </text>
    </comment>
    <comment ref="B1842" authorId="15" shapeId="0" xr:uid="{00000000-0006-0000-0000-000075040000}">
      <text>
        <r>
          <rPr>
            <b/>
            <sz val="8"/>
            <color indexed="81"/>
            <rFont val="Tahoma"/>
            <family val="2"/>
            <charset val="186"/>
          </rPr>
          <t>englas:</t>
        </r>
        <r>
          <rPr>
            <sz val="8"/>
            <color indexed="81"/>
            <rFont val="Tahoma"/>
            <family val="2"/>
            <charset val="186"/>
          </rPr>
          <t xml:space="preserve">
tehtud 12.12.2007</t>
        </r>
      </text>
    </comment>
    <comment ref="B1843" authorId="15" shapeId="0" xr:uid="{00000000-0006-0000-0000-000076040000}">
      <text>
        <r>
          <rPr>
            <b/>
            <sz val="8"/>
            <color indexed="81"/>
            <rFont val="Tahoma"/>
            <family val="2"/>
            <charset val="186"/>
          </rPr>
          <t>englas:</t>
        </r>
        <r>
          <rPr>
            <sz val="8"/>
            <color indexed="81"/>
            <rFont val="Tahoma"/>
            <family val="2"/>
            <charset val="186"/>
          </rPr>
          <t xml:space="preserve">
12.10.2007</t>
        </r>
      </text>
    </comment>
    <comment ref="E1843" authorId="15" shapeId="0" xr:uid="{00000000-0006-0000-0000-000077040000}">
      <text>
        <r>
          <rPr>
            <b/>
            <sz val="8"/>
            <color indexed="81"/>
            <rFont val="Tahoma"/>
            <family val="2"/>
            <charset val="186"/>
          </rPr>
          <t>englas:</t>
        </r>
        <r>
          <rPr>
            <sz val="8"/>
            <color indexed="81"/>
            <rFont val="Tahoma"/>
            <family val="2"/>
            <charset val="186"/>
          </rPr>
          <t xml:space="preserve">
kontaktseminar toimub Taanis ajavahemikul 01.-04.11.2007</t>
        </r>
      </text>
    </comment>
    <comment ref="B1844" authorId="3" shapeId="0" xr:uid="{00000000-0006-0000-0000-000078040000}">
      <text>
        <r>
          <rPr>
            <b/>
            <sz val="8"/>
            <color indexed="81"/>
            <rFont val="Tahoma"/>
            <family val="2"/>
            <charset val="186"/>
          </rPr>
          <t>ruusmann:</t>
        </r>
        <r>
          <rPr>
            <sz val="8"/>
            <color indexed="81"/>
            <rFont val="Tahoma"/>
            <family val="2"/>
            <charset val="186"/>
          </rPr>
          <t xml:space="preserve">
tehtud 26.05.2008</t>
        </r>
      </text>
    </comment>
    <comment ref="B1845" authorId="3" shapeId="0" xr:uid="{00000000-0006-0000-0000-000079040000}">
      <text>
        <r>
          <rPr>
            <b/>
            <sz val="8"/>
            <color indexed="81"/>
            <rFont val="Tahoma"/>
            <family val="2"/>
            <charset val="186"/>
          </rPr>
          <t>ruusmann:</t>
        </r>
        <r>
          <rPr>
            <sz val="8"/>
            <color indexed="81"/>
            <rFont val="Tahoma"/>
            <family val="2"/>
            <charset val="186"/>
          </rPr>
          <t xml:space="preserve">
tehtud 29.09.08</t>
        </r>
      </text>
    </comment>
    <comment ref="B1846" authorId="3" shapeId="0" xr:uid="{00000000-0006-0000-0000-00007A040000}">
      <text>
        <r>
          <rPr>
            <b/>
            <sz val="8"/>
            <color indexed="81"/>
            <rFont val="Tahoma"/>
            <family val="2"/>
            <charset val="186"/>
          </rPr>
          <t>ruusmann:</t>
        </r>
        <r>
          <rPr>
            <sz val="8"/>
            <color indexed="81"/>
            <rFont val="Tahoma"/>
            <family val="2"/>
            <charset val="186"/>
          </rPr>
          <t xml:space="preserve">
29.09.08</t>
        </r>
      </text>
    </comment>
    <comment ref="B1847" authorId="3" shapeId="0" xr:uid="{00000000-0006-0000-0000-00007B040000}">
      <text>
        <r>
          <rPr>
            <b/>
            <sz val="8"/>
            <color indexed="81"/>
            <rFont val="Tahoma"/>
            <family val="2"/>
            <charset val="186"/>
          </rPr>
          <t>ruusmann:</t>
        </r>
        <r>
          <rPr>
            <sz val="8"/>
            <color indexed="81"/>
            <rFont val="Tahoma"/>
            <family val="2"/>
            <charset val="186"/>
          </rPr>
          <t xml:space="preserve">
tehtud 29.09.08</t>
        </r>
      </text>
    </comment>
    <comment ref="B1848" authorId="3" shapeId="0" xr:uid="{00000000-0006-0000-0000-00007C040000}">
      <text>
        <r>
          <rPr>
            <b/>
            <sz val="8"/>
            <color indexed="81"/>
            <rFont val="Tahoma"/>
            <family val="2"/>
            <charset val="186"/>
          </rPr>
          <t>ruusmann:</t>
        </r>
        <r>
          <rPr>
            <sz val="8"/>
            <color indexed="81"/>
            <rFont val="Tahoma"/>
            <family val="2"/>
            <charset val="186"/>
          </rPr>
          <t xml:space="preserve">
tehtud 29.09.08</t>
        </r>
      </text>
    </comment>
    <comment ref="B1849" authorId="3" shapeId="0" xr:uid="{00000000-0006-0000-0000-00007D040000}">
      <text>
        <r>
          <rPr>
            <b/>
            <sz val="8"/>
            <color indexed="81"/>
            <rFont val="Tahoma"/>
            <family val="2"/>
            <charset val="186"/>
          </rPr>
          <t>ruusmann:</t>
        </r>
        <r>
          <rPr>
            <sz val="8"/>
            <color indexed="81"/>
            <rFont val="Tahoma"/>
            <family val="2"/>
            <charset val="186"/>
          </rPr>
          <t xml:space="preserve">
tehtud 29.09.08</t>
        </r>
      </text>
    </comment>
    <comment ref="B1850" authorId="3" shapeId="0" xr:uid="{00000000-0006-0000-0000-00007E040000}">
      <text>
        <r>
          <rPr>
            <b/>
            <sz val="8"/>
            <color indexed="81"/>
            <rFont val="Tahoma"/>
            <family val="2"/>
            <charset val="186"/>
          </rPr>
          <t>ruusmann:</t>
        </r>
        <r>
          <rPr>
            <sz val="8"/>
            <color indexed="81"/>
            <rFont val="Tahoma"/>
            <family val="2"/>
            <charset val="186"/>
          </rPr>
          <t xml:space="preserve">
tehtud 29.09.08</t>
        </r>
      </text>
    </comment>
    <comment ref="B1851" authorId="3" shapeId="0" xr:uid="{00000000-0006-0000-0000-00007F040000}">
      <text>
        <r>
          <rPr>
            <b/>
            <sz val="8"/>
            <color indexed="81"/>
            <rFont val="Tahoma"/>
            <family val="2"/>
            <charset val="186"/>
          </rPr>
          <t>ruusmann:</t>
        </r>
        <r>
          <rPr>
            <sz val="8"/>
            <color indexed="81"/>
            <rFont val="Tahoma"/>
            <family val="2"/>
            <charset val="186"/>
          </rPr>
          <t xml:space="preserve">
tehtud 29.09.08</t>
        </r>
      </text>
    </comment>
    <comment ref="B1852" authorId="3" shapeId="0" xr:uid="{00000000-0006-0000-0000-000080040000}">
      <text>
        <r>
          <rPr>
            <b/>
            <sz val="8"/>
            <color indexed="81"/>
            <rFont val="Tahoma"/>
            <family val="2"/>
            <charset val="186"/>
          </rPr>
          <t>ruusmann:</t>
        </r>
        <r>
          <rPr>
            <sz val="8"/>
            <color indexed="81"/>
            <rFont val="Tahoma"/>
            <family val="2"/>
            <charset val="186"/>
          </rPr>
          <t xml:space="preserve">
tehtud 07.10.2008</t>
        </r>
      </text>
    </comment>
    <comment ref="B1853" authorId="3" shapeId="0" xr:uid="{00000000-0006-0000-0000-000081040000}">
      <text>
        <r>
          <rPr>
            <b/>
            <sz val="8"/>
            <color indexed="81"/>
            <rFont val="Tahoma"/>
            <family val="2"/>
            <charset val="186"/>
          </rPr>
          <t>ruusmann:</t>
        </r>
        <r>
          <rPr>
            <sz val="8"/>
            <color indexed="81"/>
            <rFont val="Tahoma"/>
            <family val="2"/>
            <charset val="186"/>
          </rPr>
          <t xml:space="preserve">
tehtud 07.10.2008</t>
        </r>
      </text>
    </comment>
    <comment ref="B1854" authorId="3" shapeId="0" xr:uid="{00000000-0006-0000-0000-000082040000}">
      <text>
        <r>
          <rPr>
            <b/>
            <sz val="8"/>
            <color indexed="81"/>
            <rFont val="Tahoma"/>
            <family val="2"/>
            <charset val="186"/>
          </rPr>
          <t>ruusmann:</t>
        </r>
        <r>
          <rPr>
            <sz val="8"/>
            <color indexed="81"/>
            <rFont val="Tahoma"/>
            <family val="2"/>
            <charset val="186"/>
          </rPr>
          <t xml:space="preserve">
tehtud 07.10.2008</t>
        </r>
      </text>
    </comment>
    <comment ref="B1855" authorId="3" shapeId="0" xr:uid="{00000000-0006-0000-0000-000083040000}">
      <text>
        <r>
          <rPr>
            <b/>
            <sz val="8"/>
            <color indexed="81"/>
            <rFont val="Tahoma"/>
            <family val="2"/>
            <charset val="186"/>
          </rPr>
          <t>ruusmann:</t>
        </r>
        <r>
          <rPr>
            <sz val="8"/>
            <color indexed="81"/>
            <rFont val="Tahoma"/>
            <family val="2"/>
            <charset val="186"/>
          </rPr>
          <t xml:space="preserve">
tehtud 31.10.2008</t>
        </r>
      </text>
    </comment>
    <comment ref="B1856" authorId="3" shapeId="0" xr:uid="{00000000-0006-0000-0000-000084040000}">
      <text>
        <r>
          <rPr>
            <b/>
            <sz val="8"/>
            <color indexed="81"/>
            <rFont val="Tahoma"/>
            <family val="2"/>
            <charset val="186"/>
          </rPr>
          <t>ruusmann:</t>
        </r>
        <r>
          <rPr>
            <sz val="8"/>
            <color indexed="81"/>
            <rFont val="Tahoma"/>
            <family val="2"/>
            <charset val="186"/>
          </rPr>
          <t xml:space="preserve">
tehtud 31.10.2008</t>
        </r>
      </text>
    </comment>
    <comment ref="B1857" authorId="3" shapeId="0" xr:uid="{00000000-0006-0000-0000-000085040000}">
      <text>
        <r>
          <rPr>
            <b/>
            <sz val="8"/>
            <color indexed="81"/>
            <rFont val="Tahoma"/>
            <family val="2"/>
            <charset val="186"/>
          </rPr>
          <t>ruusmann:</t>
        </r>
        <r>
          <rPr>
            <sz val="8"/>
            <color indexed="81"/>
            <rFont val="Tahoma"/>
            <family val="2"/>
            <charset val="186"/>
          </rPr>
          <t xml:space="preserve">
tehtud 31.10.2008</t>
        </r>
      </text>
    </comment>
    <comment ref="B1858" authorId="3" shapeId="0" xr:uid="{00000000-0006-0000-0000-000086040000}">
      <text>
        <r>
          <rPr>
            <b/>
            <sz val="8"/>
            <color indexed="81"/>
            <rFont val="Tahoma"/>
            <family val="2"/>
            <charset val="186"/>
          </rPr>
          <t>ruusmann:</t>
        </r>
        <r>
          <rPr>
            <sz val="8"/>
            <color indexed="81"/>
            <rFont val="Tahoma"/>
            <family val="2"/>
            <charset val="186"/>
          </rPr>
          <t xml:space="preserve">
tehtud 31.10.2008</t>
        </r>
      </text>
    </comment>
    <comment ref="B1859" authorId="3" shapeId="0" xr:uid="{00000000-0006-0000-0000-000087040000}">
      <text>
        <r>
          <rPr>
            <b/>
            <sz val="8"/>
            <color indexed="81"/>
            <rFont val="Tahoma"/>
            <family val="2"/>
            <charset val="186"/>
          </rPr>
          <t>ruusmann:</t>
        </r>
        <r>
          <rPr>
            <sz val="8"/>
            <color indexed="81"/>
            <rFont val="Tahoma"/>
            <family val="2"/>
            <charset val="186"/>
          </rPr>
          <t xml:space="preserve">
tehtud 19.11.2008</t>
        </r>
      </text>
    </comment>
    <comment ref="E1859" authorId="3" shapeId="0" xr:uid="{00000000-0006-0000-0000-000088040000}">
      <text>
        <r>
          <rPr>
            <b/>
            <sz val="8"/>
            <color indexed="81"/>
            <rFont val="Tahoma"/>
            <family val="2"/>
            <charset val="186"/>
          </rPr>
          <t>ruusmann:</t>
        </r>
        <r>
          <rPr>
            <sz val="8"/>
            <color indexed="81"/>
            <rFont val="Tahoma"/>
            <family val="2"/>
            <charset val="186"/>
          </rPr>
          <t xml:space="preserve">
Jakob Westholmi Gümnaasium</t>
        </r>
      </text>
    </comment>
    <comment ref="B1860" authorId="3" shapeId="0" xr:uid="{00000000-0006-0000-0000-000089040000}">
      <text>
        <r>
          <rPr>
            <b/>
            <sz val="8"/>
            <color indexed="81"/>
            <rFont val="Tahoma"/>
            <family val="2"/>
            <charset val="186"/>
          </rPr>
          <t>ruusmann:</t>
        </r>
        <r>
          <rPr>
            <sz val="8"/>
            <color indexed="81"/>
            <rFont val="Tahoma"/>
            <family val="2"/>
            <charset val="186"/>
          </rPr>
          <t xml:space="preserve">
tehtud 02.12.2008</t>
        </r>
      </text>
    </comment>
    <comment ref="E1860" authorId="3" shapeId="0" xr:uid="{00000000-0006-0000-0000-00008A040000}">
      <text>
        <r>
          <rPr>
            <b/>
            <sz val="8"/>
            <color indexed="81"/>
            <rFont val="Tahoma"/>
            <family val="2"/>
            <charset val="186"/>
          </rPr>
          <t>ruusmann:</t>
        </r>
        <r>
          <rPr>
            <sz val="8"/>
            <color indexed="81"/>
            <rFont val="Tahoma"/>
            <family val="2"/>
            <charset val="186"/>
          </rPr>
          <t xml:space="preserve">
Tallinna Pae Gümnaasium</t>
        </r>
      </text>
    </comment>
    <comment ref="B1861" authorId="3" shapeId="0" xr:uid="{00000000-0006-0000-0000-00008B040000}">
      <text>
        <r>
          <rPr>
            <b/>
            <sz val="8"/>
            <color indexed="81"/>
            <rFont val="Tahoma"/>
            <family val="2"/>
            <charset val="186"/>
          </rPr>
          <t>ruusmann:</t>
        </r>
        <r>
          <rPr>
            <sz val="8"/>
            <color indexed="81"/>
            <rFont val="Tahoma"/>
            <family val="2"/>
            <charset val="186"/>
          </rPr>
          <t xml:space="preserve">
tehtud 01.06.2009</t>
        </r>
      </text>
    </comment>
    <comment ref="E1861" authorId="3" shapeId="0" xr:uid="{00000000-0006-0000-0000-00008C040000}">
      <text>
        <r>
          <rPr>
            <b/>
            <sz val="8"/>
            <color indexed="81"/>
            <rFont val="Tahoma"/>
            <family val="2"/>
            <charset val="186"/>
          </rPr>
          <t>ruusmann:</t>
        </r>
        <r>
          <rPr>
            <sz val="8"/>
            <color indexed="81"/>
            <rFont val="Tahoma"/>
            <family val="2"/>
            <charset val="186"/>
          </rPr>
          <t xml:space="preserve">
Merivälja Koolile</t>
        </r>
      </text>
    </comment>
    <comment ref="B1862" authorId="3" shapeId="0" xr:uid="{00000000-0006-0000-0000-00008D040000}">
      <text>
        <r>
          <rPr>
            <b/>
            <sz val="8"/>
            <color indexed="81"/>
            <rFont val="Tahoma"/>
            <family val="2"/>
            <charset val="186"/>
          </rPr>
          <t>ruusmann:</t>
        </r>
        <r>
          <rPr>
            <sz val="8"/>
            <color indexed="81"/>
            <rFont val="Tahoma"/>
            <family val="2"/>
            <charset val="186"/>
          </rPr>
          <t xml:space="preserve">
tehtud 23.09.2009</t>
        </r>
      </text>
    </comment>
    <comment ref="B1863" authorId="3" shapeId="0" xr:uid="{00000000-0006-0000-0000-00008E040000}">
      <text>
        <r>
          <rPr>
            <b/>
            <sz val="8"/>
            <color indexed="81"/>
            <rFont val="Tahoma"/>
            <family val="2"/>
            <charset val="186"/>
          </rPr>
          <t>ruusmann:</t>
        </r>
        <r>
          <rPr>
            <sz val="8"/>
            <color indexed="81"/>
            <rFont val="Tahoma"/>
            <family val="2"/>
            <charset val="186"/>
          </rPr>
          <t xml:space="preserve">
tehtud 23.09.2009</t>
        </r>
      </text>
    </comment>
    <comment ref="B1864" authorId="3" shapeId="0" xr:uid="{00000000-0006-0000-0000-00008F040000}">
      <text>
        <r>
          <rPr>
            <b/>
            <sz val="8"/>
            <color indexed="81"/>
            <rFont val="Tahoma"/>
            <family val="2"/>
            <charset val="186"/>
          </rPr>
          <t>ruusmann:</t>
        </r>
        <r>
          <rPr>
            <sz val="8"/>
            <color indexed="81"/>
            <rFont val="Tahoma"/>
            <family val="2"/>
            <charset val="186"/>
          </rPr>
          <t xml:space="preserve">
tehtud 23.09.2009</t>
        </r>
      </text>
    </comment>
    <comment ref="B1865" authorId="3" shapeId="0" xr:uid="{00000000-0006-0000-0000-000090040000}">
      <text>
        <r>
          <rPr>
            <b/>
            <sz val="8"/>
            <color indexed="81"/>
            <rFont val="Tahoma"/>
            <family val="2"/>
            <charset val="186"/>
          </rPr>
          <t>ruusmann:</t>
        </r>
        <r>
          <rPr>
            <sz val="8"/>
            <color indexed="81"/>
            <rFont val="Tahoma"/>
            <family val="2"/>
            <charset val="186"/>
          </rPr>
          <t xml:space="preserve">
tehtud 23.09.2009</t>
        </r>
      </text>
    </comment>
    <comment ref="B1866" authorId="3" shapeId="0" xr:uid="{00000000-0006-0000-0000-000091040000}">
      <text>
        <r>
          <rPr>
            <b/>
            <sz val="8"/>
            <color indexed="81"/>
            <rFont val="Tahoma"/>
            <family val="2"/>
            <charset val="186"/>
          </rPr>
          <t>ruusmann:</t>
        </r>
        <r>
          <rPr>
            <sz val="8"/>
            <color indexed="81"/>
            <rFont val="Tahoma"/>
            <family val="2"/>
            <charset val="186"/>
          </rPr>
          <t xml:space="preserve">
tehtud 23.09.2009</t>
        </r>
      </text>
    </comment>
    <comment ref="B1867" authorId="3" shapeId="0" xr:uid="{00000000-0006-0000-0000-000092040000}">
      <text>
        <r>
          <rPr>
            <b/>
            <sz val="8"/>
            <color indexed="81"/>
            <rFont val="Tahoma"/>
            <family val="2"/>
            <charset val="186"/>
          </rPr>
          <t>ruusmann:</t>
        </r>
        <r>
          <rPr>
            <sz val="8"/>
            <color indexed="81"/>
            <rFont val="Tahoma"/>
            <family val="2"/>
            <charset val="186"/>
          </rPr>
          <t xml:space="preserve">
tehtud 23.09.2009</t>
        </r>
      </text>
    </comment>
    <comment ref="B1868" authorId="3" shapeId="0" xr:uid="{00000000-0006-0000-0000-000093040000}">
      <text>
        <r>
          <rPr>
            <b/>
            <sz val="8"/>
            <color indexed="81"/>
            <rFont val="Tahoma"/>
            <family val="2"/>
            <charset val="186"/>
          </rPr>
          <t>ruusmann:</t>
        </r>
        <r>
          <rPr>
            <sz val="8"/>
            <color indexed="81"/>
            <rFont val="Tahoma"/>
            <family val="2"/>
            <charset val="186"/>
          </rPr>
          <t xml:space="preserve">
tehtud 12.11.2009</t>
        </r>
      </text>
    </comment>
    <comment ref="B1869" authorId="3" shapeId="0" xr:uid="{00000000-0006-0000-0000-000094040000}">
      <text>
        <r>
          <rPr>
            <b/>
            <sz val="8"/>
            <color indexed="81"/>
            <rFont val="Tahoma"/>
            <family val="2"/>
            <charset val="186"/>
          </rPr>
          <t>ruusmann:</t>
        </r>
        <r>
          <rPr>
            <sz val="8"/>
            <color indexed="81"/>
            <rFont val="Tahoma"/>
            <family val="2"/>
            <charset val="186"/>
          </rPr>
          <t xml:space="preserve">
tehtud 12.11.2009</t>
        </r>
      </text>
    </comment>
    <comment ref="B1870" authorId="3" shapeId="0" xr:uid="{00000000-0006-0000-0000-000095040000}">
      <text>
        <r>
          <rPr>
            <b/>
            <sz val="8"/>
            <color indexed="81"/>
            <rFont val="Tahoma"/>
            <family val="2"/>
            <charset val="186"/>
          </rPr>
          <t>ruusmann:</t>
        </r>
        <r>
          <rPr>
            <sz val="8"/>
            <color indexed="81"/>
            <rFont val="Tahoma"/>
            <family val="2"/>
            <charset val="186"/>
          </rPr>
          <t xml:space="preserve">
tehtud 12.11.2009</t>
        </r>
      </text>
    </comment>
    <comment ref="B1871" authorId="3" shapeId="0" xr:uid="{00000000-0006-0000-0000-000096040000}">
      <text>
        <r>
          <rPr>
            <b/>
            <sz val="8"/>
            <color indexed="81"/>
            <rFont val="Tahoma"/>
            <family val="2"/>
            <charset val="186"/>
          </rPr>
          <t>ruusmann:</t>
        </r>
        <r>
          <rPr>
            <sz val="8"/>
            <color indexed="81"/>
            <rFont val="Tahoma"/>
            <family val="2"/>
            <charset val="186"/>
          </rPr>
          <t xml:space="preserve">
tehtud 12.11.2009</t>
        </r>
      </text>
    </comment>
    <comment ref="E1872" authorId="3" shapeId="0" xr:uid="{00000000-0006-0000-0000-000097040000}">
      <text>
        <r>
          <rPr>
            <b/>
            <sz val="8"/>
            <color indexed="81"/>
            <rFont val="Tahoma"/>
            <family val="2"/>
            <charset val="186"/>
          </rPr>
          <t>ruusmann:</t>
        </r>
        <r>
          <rPr>
            <sz val="8"/>
            <color indexed="81"/>
            <rFont val="Tahoma"/>
            <family val="2"/>
            <charset val="186"/>
          </rPr>
          <t xml:space="preserve">
Tln Raku LA</t>
        </r>
      </text>
    </comment>
    <comment ref="B1873" authorId="3" shapeId="0" xr:uid="{00000000-0006-0000-0000-000098040000}">
      <text>
        <r>
          <rPr>
            <b/>
            <sz val="8"/>
            <color indexed="81"/>
            <rFont val="Tahoma"/>
            <family val="2"/>
            <charset val="186"/>
          </rPr>
          <t>ruusmann:</t>
        </r>
        <r>
          <rPr>
            <sz val="8"/>
            <color indexed="81"/>
            <rFont val="Tahoma"/>
            <family val="2"/>
            <charset val="186"/>
          </rPr>
          <t xml:space="preserve">
tehtud 14.01.2010</t>
        </r>
      </text>
    </comment>
    <comment ref="E1873" authorId="3" shapeId="0" xr:uid="{00000000-0006-0000-0000-00009904000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874" authorId="3" shapeId="0" xr:uid="{00000000-0006-0000-0000-00009A040000}">
      <text>
        <r>
          <rPr>
            <b/>
            <sz val="8"/>
            <color indexed="81"/>
            <rFont val="Tahoma"/>
            <family val="2"/>
            <charset val="186"/>
          </rPr>
          <t>ruusmann:</t>
        </r>
        <r>
          <rPr>
            <sz val="8"/>
            <color indexed="81"/>
            <rFont val="Tahoma"/>
            <family val="2"/>
            <charset val="186"/>
          </rPr>
          <t xml:space="preserve">
tehtud 17.02.2010
</t>
        </r>
      </text>
    </comment>
    <comment ref="B1875" authorId="3" shapeId="0" xr:uid="{00000000-0006-0000-0000-00009B040000}">
      <text>
        <r>
          <rPr>
            <b/>
            <sz val="8"/>
            <color indexed="81"/>
            <rFont val="Tahoma"/>
            <family val="2"/>
            <charset val="186"/>
          </rPr>
          <t>ruusmann:</t>
        </r>
        <r>
          <rPr>
            <sz val="8"/>
            <color indexed="81"/>
            <rFont val="Tahoma"/>
            <family val="2"/>
            <charset val="186"/>
          </rPr>
          <t xml:space="preserve">
tehtud 02.03.2010</t>
        </r>
      </text>
    </comment>
    <comment ref="B1876" authorId="3" shapeId="0" xr:uid="{00000000-0006-0000-0000-00009C040000}">
      <text>
        <r>
          <rPr>
            <b/>
            <sz val="8"/>
            <color indexed="81"/>
            <rFont val="Tahoma"/>
            <family val="2"/>
            <charset val="186"/>
          </rPr>
          <t>ruusmann:</t>
        </r>
        <r>
          <rPr>
            <sz val="8"/>
            <color indexed="81"/>
            <rFont val="Tahoma"/>
            <family val="2"/>
            <charset val="186"/>
          </rPr>
          <t xml:space="preserve">
tehtud 03.06.2010</t>
        </r>
      </text>
    </comment>
    <comment ref="B1877" authorId="5" shapeId="0" xr:uid="{00000000-0006-0000-0000-00009D040000}">
      <text>
        <r>
          <rPr>
            <b/>
            <sz val="9"/>
            <color indexed="81"/>
            <rFont val="Tahoma"/>
            <family val="2"/>
            <charset val="186"/>
          </rPr>
          <t>altermann1:</t>
        </r>
        <r>
          <rPr>
            <sz val="9"/>
            <color indexed="81"/>
            <rFont val="Tahoma"/>
            <family val="2"/>
            <charset val="186"/>
          </rPr>
          <t xml:space="preserve">
13.09.10</t>
        </r>
      </text>
    </comment>
    <comment ref="B1878" authorId="5" shapeId="0" xr:uid="{00000000-0006-0000-0000-00009E040000}">
      <text>
        <r>
          <rPr>
            <b/>
            <sz val="9"/>
            <color indexed="81"/>
            <rFont val="Tahoma"/>
            <family val="2"/>
            <charset val="186"/>
          </rPr>
          <t>altermann1:</t>
        </r>
        <r>
          <rPr>
            <sz val="9"/>
            <color indexed="81"/>
            <rFont val="Tahoma"/>
            <family val="2"/>
            <charset val="186"/>
          </rPr>
          <t xml:space="preserve">
13.09.10</t>
        </r>
      </text>
    </comment>
    <comment ref="B1879" authorId="5" shapeId="0" xr:uid="{00000000-0006-0000-0000-00009F040000}">
      <text>
        <r>
          <rPr>
            <b/>
            <sz val="9"/>
            <color indexed="81"/>
            <rFont val="Tahoma"/>
            <family val="2"/>
            <charset val="186"/>
          </rPr>
          <t>altermann1:</t>
        </r>
        <r>
          <rPr>
            <sz val="9"/>
            <color indexed="81"/>
            <rFont val="Tahoma"/>
            <family val="2"/>
            <charset val="186"/>
          </rPr>
          <t xml:space="preserve">
13.09.10</t>
        </r>
      </text>
    </comment>
    <comment ref="B1880" authorId="5" shapeId="0" xr:uid="{00000000-0006-0000-0000-0000A0040000}">
      <text>
        <r>
          <rPr>
            <b/>
            <sz val="9"/>
            <color indexed="81"/>
            <rFont val="Tahoma"/>
            <family val="2"/>
            <charset val="186"/>
          </rPr>
          <t>altermann1:</t>
        </r>
        <r>
          <rPr>
            <sz val="9"/>
            <color indexed="81"/>
            <rFont val="Tahoma"/>
            <family val="2"/>
            <charset val="186"/>
          </rPr>
          <t xml:space="preserve">
13.09.10</t>
        </r>
      </text>
    </comment>
    <comment ref="B1881" authorId="5" shapeId="0" xr:uid="{00000000-0006-0000-0000-0000A1040000}">
      <text>
        <r>
          <rPr>
            <b/>
            <sz val="9"/>
            <color indexed="81"/>
            <rFont val="Tahoma"/>
            <family val="2"/>
            <charset val="186"/>
          </rPr>
          <t>altermann1:</t>
        </r>
        <r>
          <rPr>
            <sz val="9"/>
            <color indexed="81"/>
            <rFont val="Tahoma"/>
            <family val="2"/>
            <charset val="186"/>
          </rPr>
          <t xml:space="preserve">
13.09.10</t>
        </r>
      </text>
    </comment>
    <comment ref="B1882" authorId="5" shapeId="0" xr:uid="{00000000-0006-0000-0000-0000A2040000}">
      <text>
        <r>
          <rPr>
            <b/>
            <sz val="9"/>
            <color indexed="81"/>
            <rFont val="Tahoma"/>
            <family val="2"/>
            <charset val="186"/>
          </rPr>
          <t>altermann1:</t>
        </r>
        <r>
          <rPr>
            <sz val="9"/>
            <color indexed="81"/>
            <rFont val="Tahoma"/>
            <family val="2"/>
            <charset val="186"/>
          </rPr>
          <t xml:space="preserve">
13.09.10</t>
        </r>
      </text>
    </comment>
    <comment ref="B1883" authorId="5" shapeId="0" xr:uid="{00000000-0006-0000-0000-0000A3040000}">
      <text>
        <r>
          <rPr>
            <b/>
            <sz val="9"/>
            <color indexed="81"/>
            <rFont val="Tahoma"/>
            <family val="2"/>
            <charset val="186"/>
          </rPr>
          <t>altermann1:</t>
        </r>
        <r>
          <rPr>
            <sz val="9"/>
            <color indexed="81"/>
            <rFont val="Tahoma"/>
            <family val="2"/>
            <charset val="186"/>
          </rPr>
          <t xml:space="preserve">
13.09.10</t>
        </r>
      </text>
    </comment>
    <comment ref="B1884" authorId="5" shapeId="0" xr:uid="{00000000-0006-0000-0000-0000A4040000}">
      <text>
        <r>
          <rPr>
            <b/>
            <sz val="9"/>
            <color indexed="81"/>
            <rFont val="Tahoma"/>
            <family val="2"/>
            <charset val="186"/>
          </rPr>
          <t>altermann1:</t>
        </r>
        <r>
          <rPr>
            <sz val="9"/>
            <color indexed="81"/>
            <rFont val="Tahoma"/>
            <family val="2"/>
            <charset val="186"/>
          </rPr>
          <t xml:space="preserve">
13.09.10</t>
        </r>
      </text>
    </comment>
    <comment ref="B1885" authorId="0" shapeId="0" xr:uid="{00000000-0006-0000-0000-0000A5040000}">
      <text>
        <r>
          <rPr>
            <b/>
            <sz val="9"/>
            <color indexed="81"/>
            <rFont val="Tahoma"/>
            <family val="2"/>
            <charset val="186"/>
          </rPr>
          <t>viinapuu:</t>
        </r>
        <r>
          <rPr>
            <sz val="9"/>
            <color indexed="81"/>
            <rFont val="Tahoma"/>
            <family val="2"/>
            <charset val="186"/>
          </rPr>
          <t xml:space="preserve">
tehtud 22.10.2010</t>
        </r>
      </text>
    </comment>
    <comment ref="B1886" authorId="0" shapeId="0" xr:uid="{00000000-0006-0000-0000-0000A6040000}">
      <text>
        <r>
          <rPr>
            <b/>
            <sz val="9"/>
            <color indexed="81"/>
            <rFont val="Tahoma"/>
            <family val="2"/>
            <charset val="186"/>
          </rPr>
          <t>viinapuu:</t>
        </r>
        <r>
          <rPr>
            <sz val="9"/>
            <color indexed="81"/>
            <rFont val="Tahoma"/>
            <family val="2"/>
            <charset val="186"/>
          </rPr>
          <t xml:space="preserve">
tehtud 01.12.2010
</t>
        </r>
      </text>
    </comment>
    <comment ref="B1887" authorId="0" shapeId="0" xr:uid="{00000000-0006-0000-0000-0000A7040000}">
      <text>
        <r>
          <rPr>
            <b/>
            <sz val="9"/>
            <color indexed="81"/>
            <rFont val="Tahoma"/>
            <family val="2"/>
            <charset val="186"/>
          </rPr>
          <t>viinapuu:</t>
        </r>
        <r>
          <rPr>
            <sz val="9"/>
            <color indexed="81"/>
            <rFont val="Tahoma"/>
            <family val="2"/>
            <charset val="186"/>
          </rPr>
          <t xml:space="preserve">
tehtud 01.12.2010</t>
        </r>
      </text>
    </comment>
    <comment ref="B1888" authorId="0" shapeId="0" xr:uid="{00000000-0006-0000-0000-0000A8040000}">
      <text>
        <r>
          <rPr>
            <b/>
            <sz val="9"/>
            <color indexed="81"/>
            <rFont val="Tahoma"/>
            <family val="2"/>
            <charset val="186"/>
          </rPr>
          <t>viinapuu:</t>
        </r>
        <r>
          <rPr>
            <sz val="9"/>
            <color indexed="81"/>
            <rFont val="Tahoma"/>
            <family val="2"/>
            <charset val="186"/>
          </rPr>
          <t xml:space="preserve">
tehtud 01.12.2010
</t>
        </r>
      </text>
    </comment>
    <comment ref="B1889" authorId="0" shapeId="0" xr:uid="{00000000-0006-0000-0000-0000A9040000}">
      <text>
        <r>
          <rPr>
            <b/>
            <sz val="9"/>
            <color indexed="81"/>
            <rFont val="Tahoma"/>
            <family val="2"/>
            <charset val="186"/>
          </rPr>
          <t>viinapuu:</t>
        </r>
        <r>
          <rPr>
            <sz val="9"/>
            <color indexed="81"/>
            <rFont val="Tahoma"/>
            <family val="2"/>
            <charset val="186"/>
          </rPr>
          <t xml:space="preserve">
tehtud 01.12.2010</t>
        </r>
      </text>
    </comment>
    <comment ref="B1890" authorId="5" shapeId="0" xr:uid="{00000000-0006-0000-0000-0000AA040000}">
      <text>
        <r>
          <rPr>
            <b/>
            <sz val="9"/>
            <color indexed="81"/>
            <rFont val="Tahoma"/>
            <family val="2"/>
            <charset val="186"/>
          </rPr>
          <t>altermann1:</t>
        </r>
        <r>
          <rPr>
            <sz val="9"/>
            <color indexed="81"/>
            <rFont val="Tahoma"/>
            <family val="2"/>
            <charset val="186"/>
          </rPr>
          <t xml:space="preserve">
18.03.11</t>
        </r>
      </text>
    </comment>
    <comment ref="B1891" authorId="5" shapeId="0" xr:uid="{00000000-0006-0000-0000-0000AB040000}">
      <text>
        <r>
          <rPr>
            <b/>
            <sz val="9"/>
            <color indexed="81"/>
            <rFont val="Tahoma"/>
            <family val="2"/>
            <charset val="186"/>
          </rPr>
          <t>altermann1:</t>
        </r>
        <r>
          <rPr>
            <sz val="9"/>
            <color indexed="81"/>
            <rFont val="Tahoma"/>
            <family val="2"/>
            <charset val="186"/>
          </rPr>
          <t xml:space="preserve">
18.03.11</t>
        </r>
      </text>
    </comment>
    <comment ref="E1891" authorId="5" shapeId="0" xr:uid="{00000000-0006-0000-0000-0000AC040000}">
      <text>
        <r>
          <rPr>
            <b/>
            <sz val="9"/>
            <color indexed="81"/>
            <rFont val="Tahoma"/>
            <family val="2"/>
            <charset val="186"/>
          </rPr>
          <t>altermann1:</t>
        </r>
        <r>
          <rPr>
            <sz val="9"/>
            <color indexed="81"/>
            <rFont val="Tahoma"/>
            <family val="2"/>
            <charset val="186"/>
          </rPr>
          <t xml:space="preserve">
Tallinna Sikupilli Keskkoolile</t>
        </r>
      </text>
    </comment>
    <comment ref="B1892" authorId="5" shapeId="0" xr:uid="{00000000-0006-0000-0000-0000AD040000}">
      <text>
        <r>
          <rPr>
            <b/>
            <sz val="9"/>
            <color indexed="81"/>
            <rFont val="Tahoma"/>
            <family val="2"/>
            <charset val="186"/>
          </rPr>
          <t>altermann1:</t>
        </r>
        <r>
          <rPr>
            <sz val="9"/>
            <color indexed="81"/>
            <rFont val="Tahoma"/>
            <family val="2"/>
            <charset val="186"/>
          </rPr>
          <t xml:space="preserve">
tehtud 01.09.11</t>
        </r>
      </text>
    </comment>
    <comment ref="E1892" authorId="5" shapeId="0" xr:uid="{00000000-0006-0000-0000-0000AE04000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93" authorId="5" shapeId="0" xr:uid="{00000000-0006-0000-0000-0000AF040000}">
      <text>
        <r>
          <rPr>
            <b/>
            <sz val="9"/>
            <color indexed="81"/>
            <rFont val="Tahoma"/>
            <family val="2"/>
            <charset val="186"/>
          </rPr>
          <t>altermann1:</t>
        </r>
        <r>
          <rPr>
            <sz val="9"/>
            <color indexed="81"/>
            <rFont val="Tahoma"/>
            <family val="2"/>
            <charset val="186"/>
          </rPr>
          <t xml:space="preserve">
tehtud 16.09.11</t>
        </r>
      </text>
    </comment>
    <comment ref="B1894" authorId="5" shapeId="0" xr:uid="{00000000-0006-0000-0000-0000B0040000}">
      <text>
        <r>
          <rPr>
            <b/>
            <sz val="9"/>
            <color indexed="81"/>
            <rFont val="Tahoma"/>
            <family val="2"/>
            <charset val="186"/>
          </rPr>
          <t>altermann1:</t>
        </r>
        <r>
          <rPr>
            <sz val="9"/>
            <color indexed="81"/>
            <rFont val="Tahoma"/>
            <family val="2"/>
            <charset val="186"/>
          </rPr>
          <t xml:space="preserve">
tehtud 16.09.11</t>
        </r>
      </text>
    </comment>
    <comment ref="B1895" authorId="5" shapeId="0" xr:uid="{00000000-0006-0000-0000-0000B1040000}">
      <text>
        <r>
          <rPr>
            <b/>
            <sz val="9"/>
            <color indexed="81"/>
            <rFont val="Tahoma"/>
            <family val="2"/>
            <charset val="186"/>
          </rPr>
          <t>altermann1:</t>
        </r>
        <r>
          <rPr>
            <sz val="9"/>
            <color indexed="81"/>
            <rFont val="Tahoma"/>
            <family val="2"/>
            <charset val="186"/>
          </rPr>
          <t xml:space="preserve">
tehtud 16.09.11</t>
        </r>
      </text>
    </comment>
    <comment ref="B1896" authorId="5" shapeId="0" xr:uid="{00000000-0006-0000-0000-0000B2040000}">
      <text>
        <r>
          <rPr>
            <b/>
            <sz val="9"/>
            <color indexed="81"/>
            <rFont val="Tahoma"/>
            <family val="2"/>
            <charset val="186"/>
          </rPr>
          <t>altermann1:</t>
        </r>
        <r>
          <rPr>
            <sz val="9"/>
            <color indexed="81"/>
            <rFont val="Tahoma"/>
            <family val="2"/>
            <charset val="186"/>
          </rPr>
          <t xml:space="preserve">
tehtud 16.09.11</t>
        </r>
      </text>
    </comment>
    <comment ref="B1897" authorId="5" shapeId="0" xr:uid="{00000000-0006-0000-0000-0000B3040000}">
      <text>
        <r>
          <rPr>
            <b/>
            <sz val="9"/>
            <color indexed="81"/>
            <rFont val="Tahoma"/>
            <family val="2"/>
            <charset val="186"/>
          </rPr>
          <t>altermann1:</t>
        </r>
        <r>
          <rPr>
            <sz val="9"/>
            <color indexed="81"/>
            <rFont val="Tahoma"/>
            <family val="2"/>
            <charset val="186"/>
          </rPr>
          <t xml:space="preserve">
tehtud 16.09.11</t>
        </r>
      </text>
    </comment>
    <comment ref="B1898" authorId="5" shapeId="0" xr:uid="{00000000-0006-0000-0000-0000B4040000}">
      <text>
        <r>
          <rPr>
            <b/>
            <sz val="9"/>
            <color indexed="81"/>
            <rFont val="Tahoma"/>
            <family val="2"/>
            <charset val="186"/>
          </rPr>
          <t>altermann1:</t>
        </r>
        <r>
          <rPr>
            <sz val="9"/>
            <color indexed="81"/>
            <rFont val="Tahoma"/>
            <family val="2"/>
            <charset val="186"/>
          </rPr>
          <t xml:space="preserve">
tehtud 16.09.11</t>
        </r>
      </text>
    </comment>
    <comment ref="B1899" authorId="5" shapeId="0" xr:uid="{00000000-0006-0000-0000-0000B5040000}">
      <text>
        <r>
          <rPr>
            <b/>
            <sz val="9"/>
            <color indexed="81"/>
            <rFont val="Tahoma"/>
            <family val="2"/>
            <charset val="186"/>
          </rPr>
          <t>altermann1:</t>
        </r>
        <r>
          <rPr>
            <sz val="9"/>
            <color indexed="81"/>
            <rFont val="Tahoma"/>
            <family val="2"/>
            <charset val="186"/>
          </rPr>
          <t xml:space="preserve">
tehtud 16.09.11</t>
        </r>
      </text>
    </comment>
    <comment ref="B1900" authorId="5" shapeId="0" xr:uid="{00000000-0006-0000-0000-0000B6040000}">
      <text>
        <r>
          <rPr>
            <b/>
            <sz val="9"/>
            <color indexed="81"/>
            <rFont val="Tahoma"/>
            <family val="2"/>
            <charset val="186"/>
          </rPr>
          <t>altermann1:</t>
        </r>
        <r>
          <rPr>
            <sz val="9"/>
            <color indexed="81"/>
            <rFont val="Tahoma"/>
            <family val="2"/>
            <charset val="186"/>
          </rPr>
          <t xml:space="preserve">
tehtud 16.09.11</t>
        </r>
      </text>
    </comment>
    <comment ref="B1901" authorId="5" shapeId="0" xr:uid="{00000000-0006-0000-0000-0000B7040000}">
      <text>
        <r>
          <rPr>
            <b/>
            <sz val="9"/>
            <color indexed="81"/>
            <rFont val="Tahoma"/>
            <family val="2"/>
            <charset val="186"/>
          </rPr>
          <t>altermann1:</t>
        </r>
        <r>
          <rPr>
            <sz val="9"/>
            <color indexed="81"/>
            <rFont val="Tahoma"/>
            <family val="2"/>
            <charset val="186"/>
          </rPr>
          <t xml:space="preserve">
tehtud 16.09.11</t>
        </r>
      </text>
    </comment>
    <comment ref="B1902" authorId="5" shapeId="0" xr:uid="{00000000-0006-0000-0000-0000B8040000}">
      <text>
        <r>
          <rPr>
            <b/>
            <sz val="9"/>
            <color indexed="81"/>
            <rFont val="Tahoma"/>
            <family val="2"/>
            <charset val="186"/>
          </rPr>
          <t>altermann1:</t>
        </r>
        <r>
          <rPr>
            <sz val="9"/>
            <color indexed="81"/>
            <rFont val="Tahoma"/>
            <family val="2"/>
            <charset val="186"/>
          </rPr>
          <t xml:space="preserve">
tehtud 16.09.11</t>
        </r>
      </text>
    </comment>
    <comment ref="B1903" authorId="5" shapeId="0" xr:uid="{00000000-0006-0000-0000-0000B9040000}">
      <text>
        <r>
          <rPr>
            <b/>
            <sz val="9"/>
            <color indexed="81"/>
            <rFont val="Tahoma"/>
            <family val="2"/>
            <charset val="186"/>
          </rPr>
          <t>altermann1:</t>
        </r>
        <r>
          <rPr>
            <sz val="9"/>
            <color indexed="81"/>
            <rFont val="Tahoma"/>
            <family val="2"/>
            <charset val="186"/>
          </rPr>
          <t xml:space="preserve">
tehtud 16.09.11</t>
        </r>
      </text>
    </comment>
    <comment ref="B1904" authorId="5" shapeId="0" xr:uid="{00000000-0006-0000-0000-0000BA040000}">
      <text>
        <r>
          <rPr>
            <b/>
            <sz val="9"/>
            <color indexed="81"/>
            <rFont val="Tahoma"/>
            <family val="2"/>
            <charset val="186"/>
          </rPr>
          <t>altermann1:</t>
        </r>
        <r>
          <rPr>
            <sz val="9"/>
            <color indexed="81"/>
            <rFont val="Tahoma"/>
            <family val="2"/>
            <charset val="186"/>
          </rPr>
          <t xml:space="preserve">
tehtud 16.09.11</t>
        </r>
      </text>
    </comment>
    <comment ref="B1905" authorId="5" shapeId="0" xr:uid="{00000000-0006-0000-0000-0000BB040000}">
      <text>
        <r>
          <rPr>
            <b/>
            <sz val="9"/>
            <color indexed="81"/>
            <rFont val="Tahoma"/>
            <family val="2"/>
            <charset val="186"/>
          </rPr>
          <t>altermann1:</t>
        </r>
        <r>
          <rPr>
            <sz val="9"/>
            <color indexed="81"/>
            <rFont val="Tahoma"/>
            <family val="2"/>
            <charset val="186"/>
          </rPr>
          <t xml:space="preserve">
tehtud 16.09.11</t>
        </r>
      </text>
    </comment>
    <comment ref="B1906" authorId="5" shapeId="0" xr:uid="{00000000-0006-0000-0000-0000BC040000}">
      <text>
        <r>
          <rPr>
            <b/>
            <sz val="9"/>
            <color indexed="81"/>
            <rFont val="Tahoma"/>
            <family val="2"/>
            <charset val="186"/>
          </rPr>
          <t>altermann1:</t>
        </r>
        <r>
          <rPr>
            <sz val="9"/>
            <color indexed="81"/>
            <rFont val="Tahoma"/>
            <family val="2"/>
            <charset val="186"/>
          </rPr>
          <t xml:space="preserve">
tehtud 16.09.11</t>
        </r>
      </text>
    </comment>
    <comment ref="B1907" authorId="5" shapeId="0" xr:uid="{00000000-0006-0000-0000-0000BD040000}">
      <text>
        <r>
          <rPr>
            <b/>
            <sz val="9"/>
            <color indexed="81"/>
            <rFont val="Tahoma"/>
            <family val="2"/>
            <charset val="186"/>
          </rPr>
          <t>altermann1:</t>
        </r>
        <r>
          <rPr>
            <sz val="9"/>
            <color indexed="81"/>
            <rFont val="Tahoma"/>
            <family val="2"/>
            <charset val="186"/>
          </rPr>
          <t xml:space="preserve">
tehtud 24.10.11</t>
        </r>
      </text>
    </comment>
    <comment ref="B1908" authorId="5" shapeId="0" xr:uid="{00000000-0006-0000-0000-0000BE040000}">
      <text>
        <r>
          <rPr>
            <b/>
            <sz val="9"/>
            <color indexed="81"/>
            <rFont val="Tahoma"/>
            <family val="2"/>
            <charset val="186"/>
          </rPr>
          <t>altermann1:</t>
        </r>
        <r>
          <rPr>
            <sz val="9"/>
            <color indexed="81"/>
            <rFont val="Tahoma"/>
            <family val="2"/>
            <charset val="186"/>
          </rPr>
          <t xml:space="preserve">
tehtud 28.11.11</t>
        </r>
      </text>
    </comment>
    <comment ref="B1909" authorId="5" shapeId="0" xr:uid="{00000000-0006-0000-0000-0000BF040000}">
      <text>
        <r>
          <rPr>
            <b/>
            <sz val="9"/>
            <color indexed="81"/>
            <rFont val="Tahoma"/>
            <family val="2"/>
            <charset val="186"/>
          </rPr>
          <t>altermann1:</t>
        </r>
        <r>
          <rPr>
            <sz val="9"/>
            <color indexed="81"/>
            <rFont val="Tahoma"/>
            <family val="2"/>
            <charset val="186"/>
          </rPr>
          <t xml:space="preserve">
tehtud 08.12.11</t>
        </r>
      </text>
    </comment>
    <comment ref="B1910" authorId="5" shapeId="0" xr:uid="{00000000-0006-0000-0000-0000C0040000}">
      <text>
        <r>
          <rPr>
            <b/>
            <sz val="9"/>
            <color indexed="81"/>
            <rFont val="Tahoma"/>
            <family val="2"/>
            <charset val="186"/>
          </rPr>
          <t>altermann1:</t>
        </r>
        <r>
          <rPr>
            <sz val="9"/>
            <color indexed="81"/>
            <rFont val="Tahoma"/>
            <family val="2"/>
            <charset val="186"/>
          </rPr>
          <t xml:space="preserve">
tehtud 08.12.11</t>
        </r>
      </text>
    </comment>
    <comment ref="B1911" authorId="5" shapeId="0" xr:uid="{00000000-0006-0000-0000-0000C1040000}">
      <text>
        <r>
          <rPr>
            <b/>
            <sz val="9"/>
            <color indexed="81"/>
            <rFont val="Tahoma"/>
            <family val="2"/>
            <charset val="186"/>
          </rPr>
          <t>altermann1:</t>
        </r>
        <r>
          <rPr>
            <sz val="9"/>
            <color indexed="81"/>
            <rFont val="Tahoma"/>
            <family val="2"/>
            <charset val="186"/>
          </rPr>
          <t xml:space="preserve">
tehtud 08.12.11</t>
        </r>
      </text>
    </comment>
    <comment ref="B1912" authorId="5" shapeId="0" xr:uid="{00000000-0006-0000-0000-0000C2040000}">
      <text>
        <r>
          <rPr>
            <b/>
            <sz val="9"/>
            <color indexed="81"/>
            <rFont val="Tahoma"/>
            <family val="2"/>
            <charset val="186"/>
          </rPr>
          <t>altermann1:</t>
        </r>
        <r>
          <rPr>
            <sz val="9"/>
            <color indexed="81"/>
            <rFont val="Tahoma"/>
            <family val="2"/>
            <charset val="186"/>
          </rPr>
          <t xml:space="preserve">
tehtud 08.12.11</t>
        </r>
      </text>
    </comment>
    <comment ref="B1913" authorId="5" shapeId="0" xr:uid="{00000000-0006-0000-0000-0000C3040000}">
      <text>
        <r>
          <rPr>
            <b/>
            <sz val="9"/>
            <color indexed="81"/>
            <rFont val="Tahoma"/>
            <family val="2"/>
            <charset val="186"/>
          </rPr>
          <t>altermann1:</t>
        </r>
        <r>
          <rPr>
            <sz val="9"/>
            <color indexed="81"/>
            <rFont val="Tahoma"/>
            <family val="2"/>
            <charset val="186"/>
          </rPr>
          <t xml:space="preserve">
tehtud 08.12.11</t>
        </r>
      </text>
    </comment>
    <comment ref="B1914" authorId="5" shapeId="0" xr:uid="{00000000-0006-0000-0000-0000C4040000}">
      <text>
        <r>
          <rPr>
            <b/>
            <sz val="9"/>
            <color indexed="81"/>
            <rFont val="Tahoma"/>
            <family val="2"/>
            <charset val="186"/>
          </rPr>
          <t>altermann1:</t>
        </r>
        <r>
          <rPr>
            <sz val="9"/>
            <color indexed="81"/>
            <rFont val="Tahoma"/>
            <family val="2"/>
            <charset val="186"/>
          </rPr>
          <t xml:space="preserve">
tehtud 08.12.11</t>
        </r>
      </text>
    </comment>
    <comment ref="B1915" authorId="5" shapeId="0" xr:uid="{00000000-0006-0000-0000-0000C5040000}">
      <text>
        <r>
          <rPr>
            <b/>
            <sz val="9"/>
            <color indexed="81"/>
            <rFont val="Tahoma"/>
            <family val="2"/>
            <charset val="186"/>
          </rPr>
          <t>altermann1:</t>
        </r>
        <r>
          <rPr>
            <sz val="9"/>
            <color indexed="81"/>
            <rFont val="Tahoma"/>
            <family val="2"/>
            <charset val="186"/>
          </rPr>
          <t xml:space="preserve">
tehtud 08.12.11</t>
        </r>
      </text>
    </comment>
    <comment ref="B1918" authorId="5" shapeId="0" xr:uid="{00000000-0006-0000-0000-0000C6040000}">
      <text>
        <r>
          <rPr>
            <b/>
            <sz val="9"/>
            <color indexed="81"/>
            <rFont val="Tahoma"/>
            <family val="2"/>
            <charset val="186"/>
          </rPr>
          <t>altermann1:</t>
        </r>
        <r>
          <rPr>
            <sz val="9"/>
            <color indexed="81"/>
            <rFont val="Tahoma"/>
            <family val="2"/>
            <charset val="186"/>
          </rPr>
          <t xml:space="preserve">
tehtud 04.01.2012</t>
        </r>
      </text>
    </comment>
    <comment ref="B1919" authorId="5" shapeId="0" xr:uid="{00000000-0006-0000-0000-0000C7040000}">
      <text>
        <r>
          <rPr>
            <b/>
            <sz val="9"/>
            <color indexed="81"/>
            <rFont val="Tahoma"/>
            <family val="2"/>
            <charset val="186"/>
          </rPr>
          <t>altermann1:</t>
        </r>
        <r>
          <rPr>
            <sz val="9"/>
            <color indexed="81"/>
            <rFont val="Tahoma"/>
            <family val="2"/>
            <charset val="186"/>
          </rPr>
          <t xml:space="preserve">
tehtud 31.1.12</t>
        </r>
      </text>
    </comment>
    <comment ref="B1920" authorId="5" shapeId="0" xr:uid="{00000000-0006-0000-0000-0000C8040000}">
      <text>
        <r>
          <rPr>
            <b/>
            <sz val="9"/>
            <color indexed="81"/>
            <rFont val="Tahoma"/>
            <family val="2"/>
            <charset val="186"/>
          </rPr>
          <t>altermann1:</t>
        </r>
        <r>
          <rPr>
            <sz val="9"/>
            <color indexed="81"/>
            <rFont val="Tahoma"/>
            <family val="2"/>
            <charset val="186"/>
          </rPr>
          <t xml:space="preserve">
tehtud 01.02.12</t>
        </r>
      </text>
    </comment>
    <comment ref="B1921" authorId="5" shapeId="0" xr:uid="{00000000-0006-0000-0000-0000C9040000}">
      <text>
        <r>
          <rPr>
            <b/>
            <sz val="9"/>
            <color indexed="81"/>
            <rFont val="Tahoma"/>
            <family val="2"/>
            <charset val="186"/>
          </rPr>
          <t>altermann1:</t>
        </r>
        <r>
          <rPr>
            <sz val="9"/>
            <color indexed="81"/>
            <rFont val="Tahoma"/>
            <family val="2"/>
            <charset val="186"/>
          </rPr>
          <t xml:space="preserve">
tehtud 07.02.12</t>
        </r>
      </text>
    </comment>
    <comment ref="B1922" authorId="5" shapeId="0" xr:uid="{00000000-0006-0000-0000-0000CA040000}">
      <text>
        <r>
          <rPr>
            <b/>
            <sz val="9"/>
            <color indexed="81"/>
            <rFont val="Tahoma"/>
            <family val="2"/>
            <charset val="186"/>
          </rPr>
          <t>altermann1:</t>
        </r>
        <r>
          <rPr>
            <sz val="9"/>
            <color indexed="81"/>
            <rFont val="Tahoma"/>
            <family val="2"/>
            <charset val="186"/>
          </rPr>
          <t xml:space="preserve">
tehtud 23.02.12</t>
        </r>
      </text>
    </comment>
    <comment ref="B1923" authorId="5" shapeId="0" xr:uid="{00000000-0006-0000-0000-0000CB040000}">
      <text>
        <r>
          <rPr>
            <b/>
            <sz val="9"/>
            <color indexed="81"/>
            <rFont val="Tahoma"/>
            <family val="2"/>
            <charset val="186"/>
          </rPr>
          <t>altermann1:</t>
        </r>
        <r>
          <rPr>
            <sz val="9"/>
            <color indexed="81"/>
            <rFont val="Tahoma"/>
            <family val="2"/>
            <charset val="186"/>
          </rPr>
          <t xml:space="preserve">
tehtud 14.03.12</t>
        </r>
      </text>
    </comment>
    <comment ref="B1924" authorId="2" shapeId="0" xr:uid="{00000000-0006-0000-0000-0000CC040000}">
      <text>
        <r>
          <rPr>
            <b/>
            <sz val="9"/>
            <color indexed="81"/>
            <rFont val="Tahoma"/>
            <family val="2"/>
            <charset val="186"/>
          </rPr>
          <t>Anne Altermann:</t>
        </r>
        <r>
          <rPr>
            <sz val="9"/>
            <color indexed="81"/>
            <rFont val="Tahoma"/>
            <family val="2"/>
            <charset val="186"/>
          </rPr>
          <t xml:space="preserve">
tehtud 28.09.12</t>
        </r>
      </text>
    </comment>
    <comment ref="B1925" authorId="2" shapeId="0" xr:uid="{00000000-0006-0000-0000-0000CD040000}">
      <text>
        <r>
          <rPr>
            <b/>
            <sz val="9"/>
            <color indexed="81"/>
            <rFont val="Tahoma"/>
            <family val="2"/>
            <charset val="186"/>
          </rPr>
          <t>Anne Altermann:</t>
        </r>
        <r>
          <rPr>
            <sz val="9"/>
            <color indexed="81"/>
            <rFont val="Tahoma"/>
            <family val="2"/>
            <charset val="186"/>
          </rPr>
          <t xml:space="preserve">
tehtud 28.09.12</t>
        </r>
      </text>
    </comment>
    <comment ref="B1926" authorId="2" shapeId="0" xr:uid="{00000000-0006-0000-0000-0000CE040000}">
      <text>
        <r>
          <rPr>
            <b/>
            <sz val="9"/>
            <color indexed="81"/>
            <rFont val="Tahoma"/>
            <family val="2"/>
            <charset val="186"/>
          </rPr>
          <t>Anne Altermann:</t>
        </r>
        <r>
          <rPr>
            <sz val="9"/>
            <color indexed="81"/>
            <rFont val="Tahoma"/>
            <family val="2"/>
            <charset val="186"/>
          </rPr>
          <t xml:space="preserve">
tehtud 28.09.12</t>
        </r>
      </text>
    </comment>
    <comment ref="B1927" authorId="2" shapeId="0" xr:uid="{00000000-0006-0000-0000-0000CF040000}">
      <text>
        <r>
          <rPr>
            <b/>
            <sz val="9"/>
            <color indexed="81"/>
            <rFont val="Tahoma"/>
            <family val="2"/>
            <charset val="186"/>
          </rPr>
          <t>Anne Altermann:</t>
        </r>
        <r>
          <rPr>
            <sz val="9"/>
            <color indexed="81"/>
            <rFont val="Tahoma"/>
            <family val="2"/>
            <charset val="186"/>
          </rPr>
          <t xml:space="preserve">
tehtud 28.09.12</t>
        </r>
      </text>
    </comment>
    <comment ref="B1928" authorId="2" shapeId="0" xr:uid="{00000000-0006-0000-0000-0000D0040000}">
      <text>
        <r>
          <rPr>
            <b/>
            <sz val="9"/>
            <color indexed="81"/>
            <rFont val="Tahoma"/>
            <family val="2"/>
            <charset val="186"/>
          </rPr>
          <t>Anne Altermann:</t>
        </r>
        <r>
          <rPr>
            <sz val="9"/>
            <color indexed="81"/>
            <rFont val="Tahoma"/>
            <family val="2"/>
            <charset val="186"/>
          </rPr>
          <t xml:space="preserve">
tehtud 28.09.12</t>
        </r>
      </text>
    </comment>
    <comment ref="B1929" authorId="2" shapeId="0" xr:uid="{00000000-0006-0000-0000-0000D1040000}">
      <text>
        <r>
          <rPr>
            <b/>
            <sz val="9"/>
            <color indexed="81"/>
            <rFont val="Tahoma"/>
            <family val="2"/>
            <charset val="186"/>
          </rPr>
          <t>Anne Altermann:</t>
        </r>
        <r>
          <rPr>
            <sz val="9"/>
            <color indexed="81"/>
            <rFont val="Tahoma"/>
            <family val="2"/>
            <charset val="186"/>
          </rPr>
          <t xml:space="preserve">
tehtud 28.09.12</t>
        </r>
      </text>
    </comment>
    <comment ref="B1930" authorId="2" shapeId="0" xr:uid="{00000000-0006-0000-0000-0000D2040000}">
      <text>
        <r>
          <rPr>
            <b/>
            <sz val="9"/>
            <color indexed="81"/>
            <rFont val="Tahoma"/>
            <family val="2"/>
            <charset val="186"/>
          </rPr>
          <t>Anne Altermann:</t>
        </r>
        <r>
          <rPr>
            <sz val="9"/>
            <color indexed="81"/>
            <rFont val="Tahoma"/>
            <family val="2"/>
            <charset val="186"/>
          </rPr>
          <t xml:space="preserve">
tehtud 28.09.12</t>
        </r>
      </text>
    </comment>
    <comment ref="B1931" authorId="2" shapeId="0" xr:uid="{00000000-0006-0000-0000-0000D3040000}">
      <text>
        <r>
          <rPr>
            <b/>
            <sz val="9"/>
            <color indexed="81"/>
            <rFont val="Tahoma"/>
            <family val="2"/>
            <charset val="186"/>
          </rPr>
          <t>Anne Altermann:</t>
        </r>
        <r>
          <rPr>
            <sz val="9"/>
            <color indexed="81"/>
            <rFont val="Tahoma"/>
            <family val="2"/>
            <charset val="186"/>
          </rPr>
          <t xml:space="preserve">
tehtud 28.09.12</t>
        </r>
      </text>
    </comment>
    <comment ref="B1932" authorId="2" shapeId="0" xr:uid="{00000000-0006-0000-0000-0000D4040000}">
      <text>
        <r>
          <rPr>
            <b/>
            <sz val="9"/>
            <color indexed="81"/>
            <rFont val="Tahoma"/>
            <family val="2"/>
            <charset val="186"/>
          </rPr>
          <t>Anne Altermann:</t>
        </r>
        <r>
          <rPr>
            <sz val="9"/>
            <color indexed="81"/>
            <rFont val="Tahoma"/>
            <family val="2"/>
            <charset val="186"/>
          </rPr>
          <t xml:space="preserve">
tehtud 28.09.12</t>
        </r>
      </text>
    </comment>
    <comment ref="B1933" authorId="2" shapeId="0" xr:uid="{00000000-0006-0000-0000-0000D5040000}">
      <text>
        <r>
          <rPr>
            <b/>
            <sz val="9"/>
            <color indexed="81"/>
            <rFont val="Tahoma"/>
            <family val="2"/>
            <charset val="186"/>
          </rPr>
          <t>Anne Altermann:</t>
        </r>
        <r>
          <rPr>
            <sz val="9"/>
            <color indexed="81"/>
            <rFont val="Tahoma"/>
            <family val="2"/>
            <charset val="186"/>
          </rPr>
          <t xml:space="preserve">
tehtud 28.09.12</t>
        </r>
      </text>
    </comment>
    <comment ref="B1934" authorId="2" shapeId="0" xr:uid="{00000000-0006-0000-0000-0000D6040000}">
      <text>
        <r>
          <rPr>
            <b/>
            <sz val="9"/>
            <color indexed="81"/>
            <rFont val="Tahoma"/>
            <family val="2"/>
            <charset val="186"/>
          </rPr>
          <t>Anne Altermann:</t>
        </r>
        <r>
          <rPr>
            <sz val="9"/>
            <color indexed="81"/>
            <rFont val="Tahoma"/>
            <family val="2"/>
            <charset val="186"/>
          </rPr>
          <t xml:space="preserve">
tehtud 28.09.12</t>
        </r>
      </text>
    </comment>
    <comment ref="B1935" authorId="2" shapeId="0" xr:uid="{00000000-0006-0000-0000-0000D7040000}">
      <text>
        <r>
          <rPr>
            <b/>
            <sz val="9"/>
            <color indexed="81"/>
            <rFont val="Tahoma"/>
            <family val="2"/>
            <charset val="186"/>
          </rPr>
          <t>Anne Altermann:</t>
        </r>
        <r>
          <rPr>
            <sz val="9"/>
            <color indexed="81"/>
            <rFont val="Tahoma"/>
            <family val="2"/>
            <charset val="186"/>
          </rPr>
          <t xml:space="preserve">
tehtud 28.09.12</t>
        </r>
      </text>
    </comment>
    <comment ref="B1936" authorId="2" shapeId="0" xr:uid="{00000000-0006-0000-0000-0000D8040000}">
      <text>
        <r>
          <rPr>
            <b/>
            <sz val="9"/>
            <color indexed="81"/>
            <rFont val="Tahoma"/>
            <family val="2"/>
            <charset val="186"/>
          </rPr>
          <t>Anne Altermann:</t>
        </r>
        <r>
          <rPr>
            <sz val="9"/>
            <color indexed="81"/>
            <rFont val="Tahoma"/>
            <family val="2"/>
            <charset val="186"/>
          </rPr>
          <t xml:space="preserve">
tehtud 28.09.12</t>
        </r>
      </text>
    </comment>
    <comment ref="B1937" authorId="6" shapeId="0" xr:uid="{00000000-0006-0000-0000-0000D9040000}">
      <text>
        <r>
          <rPr>
            <b/>
            <sz val="9"/>
            <color indexed="81"/>
            <rFont val="Tahoma"/>
            <family val="2"/>
            <charset val="186"/>
          </rPr>
          <t>Anne A.:</t>
        </r>
        <r>
          <rPr>
            <sz val="9"/>
            <color indexed="81"/>
            <rFont val="Tahoma"/>
            <family val="2"/>
            <charset val="186"/>
          </rPr>
          <t xml:space="preserve">
tehtud 03.12.12</t>
        </r>
      </text>
    </comment>
    <comment ref="B1938" authorId="6" shapeId="0" xr:uid="{00000000-0006-0000-0000-0000DA040000}">
      <text>
        <r>
          <rPr>
            <b/>
            <sz val="9"/>
            <color indexed="81"/>
            <rFont val="Tahoma"/>
            <family val="2"/>
            <charset val="186"/>
          </rPr>
          <t>Anne A.:</t>
        </r>
        <r>
          <rPr>
            <sz val="9"/>
            <color indexed="81"/>
            <rFont val="Tahoma"/>
            <family val="2"/>
            <charset val="186"/>
          </rPr>
          <t xml:space="preserve">
tehtud 03.12.12</t>
        </r>
      </text>
    </comment>
    <comment ref="B1942" authorId="6" shapeId="0" xr:uid="{00000000-0006-0000-0000-0000DB040000}">
      <text>
        <r>
          <rPr>
            <b/>
            <sz val="9"/>
            <color indexed="81"/>
            <rFont val="Tahoma"/>
            <family val="2"/>
            <charset val="186"/>
          </rPr>
          <t>Anne A.:</t>
        </r>
        <r>
          <rPr>
            <sz val="9"/>
            <color indexed="81"/>
            <rFont val="Tahoma"/>
            <family val="2"/>
            <charset val="186"/>
          </rPr>
          <t xml:space="preserve">
tehtud 23.01.2013</t>
        </r>
      </text>
    </comment>
    <comment ref="B1943" authorId="6" shapeId="0" xr:uid="{00000000-0006-0000-0000-0000DC040000}">
      <text>
        <r>
          <rPr>
            <b/>
            <sz val="9"/>
            <color indexed="81"/>
            <rFont val="Tahoma"/>
            <family val="2"/>
            <charset val="186"/>
          </rPr>
          <t>Anne A.:</t>
        </r>
        <r>
          <rPr>
            <sz val="9"/>
            <color indexed="81"/>
            <rFont val="Tahoma"/>
            <family val="2"/>
            <charset val="186"/>
          </rPr>
          <t xml:space="preserve">
tehtud 23.01.2013</t>
        </r>
      </text>
    </comment>
    <comment ref="B1944" authorId="6" shapeId="0" xr:uid="{00000000-0006-0000-0000-0000DD040000}">
      <text>
        <r>
          <rPr>
            <b/>
            <sz val="9"/>
            <color indexed="81"/>
            <rFont val="Tahoma"/>
            <family val="2"/>
            <charset val="186"/>
          </rPr>
          <t>Anne A.:</t>
        </r>
        <r>
          <rPr>
            <sz val="9"/>
            <color indexed="81"/>
            <rFont val="Tahoma"/>
            <family val="2"/>
            <charset val="186"/>
          </rPr>
          <t xml:space="preserve">
tehtud 23.01.2013</t>
        </r>
      </text>
    </comment>
    <comment ref="B1945" authorId="6" shapeId="0" xr:uid="{00000000-0006-0000-0000-0000DE040000}">
      <text>
        <r>
          <rPr>
            <b/>
            <sz val="9"/>
            <color indexed="81"/>
            <rFont val="Tahoma"/>
            <family val="2"/>
            <charset val="186"/>
          </rPr>
          <t>Anne A.:</t>
        </r>
        <r>
          <rPr>
            <sz val="9"/>
            <color indexed="81"/>
            <rFont val="Tahoma"/>
            <family val="2"/>
            <charset val="186"/>
          </rPr>
          <t xml:space="preserve">
tehtud 25.02.13</t>
        </r>
      </text>
    </comment>
    <comment ref="B1946" authorId="6" shapeId="0" xr:uid="{00000000-0006-0000-0000-0000DF040000}">
      <text>
        <r>
          <rPr>
            <b/>
            <sz val="9"/>
            <color indexed="81"/>
            <rFont val="Tahoma"/>
            <family val="2"/>
            <charset val="186"/>
          </rPr>
          <t>Anne A.:</t>
        </r>
        <r>
          <rPr>
            <sz val="9"/>
            <color indexed="81"/>
            <rFont val="Tahoma"/>
            <family val="2"/>
            <charset val="186"/>
          </rPr>
          <t xml:space="preserve">
tehtud 05.03.13</t>
        </r>
      </text>
    </comment>
    <comment ref="B1947" authorId="6" shapeId="0" xr:uid="{00000000-0006-0000-0000-0000E0040000}">
      <text>
        <r>
          <rPr>
            <b/>
            <sz val="9"/>
            <color indexed="81"/>
            <rFont val="Tahoma"/>
            <family val="2"/>
            <charset val="186"/>
          </rPr>
          <t>Anne A.:</t>
        </r>
        <r>
          <rPr>
            <sz val="9"/>
            <color indexed="81"/>
            <rFont val="Tahoma"/>
            <family val="2"/>
            <charset val="186"/>
          </rPr>
          <t xml:space="preserve">
tehtud 29.05.13</t>
        </r>
      </text>
    </comment>
    <comment ref="B1948" authorId="6" shapeId="0" xr:uid="{00000000-0006-0000-0000-0000E1040000}">
      <text>
        <r>
          <rPr>
            <b/>
            <sz val="9"/>
            <color indexed="81"/>
            <rFont val="Tahoma"/>
            <family val="2"/>
            <charset val="186"/>
          </rPr>
          <t>Anne A.:</t>
        </r>
        <r>
          <rPr>
            <sz val="9"/>
            <color indexed="81"/>
            <rFont val="Tahoma"/>
            <family val="2"/>
            <charset val="186"/>
          </rPr>
          <t xml:space="preserve">
tehtud 17.09.2013</t>
        </r>
      </text>
    </comment>
    <comment ref="B1949" authorId="6" shapeId="0" xr:uid="{00000000-0006-0000-0000-0000E2040000}">
      <text>
        <r>
          <rPr>
            <b/>
            <sz val="9"/>
            <color indexed="81"/>
            <rFont val="Tahoma"/>
            <family val="2"/>
            <charset val="186"/>
          </rPr>
          <t>Anne A.:</t>
        </r>
        <r>
          <rPr>
            <sz val="9"/>
            <color indexed="81"/>
            <rFont val="Tahoma"/>
            <family val="2"/>
            <charset val="186"/>
          </rPr>
          <t xml:space="preserve">
tehtud 17.09.2013</t>
        </r>
      </text>
    </comment>
    <comment ref="B1950" authorId="6" shapeId="0" xr:uid="{00000000-0006-0000-0000-0000E3040000}">
      <text>
        <r>
          <rPr>
            <b/>
            <sz val="9"/>
            <color indexed="81"/>
            <rFont val="Tahoma"/>
            <family val="2"/>
            <charset val="186"/>
          </rPr>
          <t>Anne A.:</t>
        </r>
        <r>
          <rPr>
            <sz val="9"/>
            <color indexed="81"/>
            <rFont val="Tahoma"/>
            <family val="2"/>
            <charset val="186"/>
          </rPr>
          <t xml:space="preserve">
tehtud 17.09.2013</t>
        </r>
      </text>
    </comment>
    <comment ref="B1951" authorId="6" shapeId="0" xr:uid="{00000000-0006-0000-0000-0000E4040000}">
      <text>
        <r>
          <rPr>
            <b/>
            <sz val="9"/>
            <color indexed="81"/>
            <rFont val="Tahoma"/>
            <family val="2"/>
            <charset val="186"/>
          </rPr>
          <t>Anne A.:</t>
        </r>
        <r>
          <rPr>
            <sz val="9"/>
            <color indexed="81"/>
            <rFont val="Tahoma"/>
            <family val="2"/>
            <charset val="186"/>
          </rPr>
          <t xml:space="preserve">
tehtud 17.09.2013</t>
        </r>
      </text>
    </comment>
    <comment ref="B1952" authorId="6" shapeId="0" xr:uid="{00000000-0006-0000-0000-0000E5040000}">
      <text>
        <r>
          <rPr>
            <b/>
            <sz val="9"/>
            <color indexed="81"/>
            <rFont val="Tahoma"/>
            <family val="2"/>
            <charset val="186"/>
          </rPr>
          <t>Anne A.:</t>
        </r>
        <r>
          <rPr>
            <sz val="9"/>
            <color indexed="81"/>
            <rFont val="Tahoma"/>
            <family val="2"/>
            <charset val="186"/>
          </rPr>
          <t xml:space="preserve">
tehtud 17.09.2013</t>
        </r>
      </text>
    </comment>
    <comment ref="B1953" authorId="6" shapeId="0" xr:uid="{00000000-0006-0000-0000-0000E6040000}">
      <text>
        <r>
          <rPr>
            <b/>
            <sz val="9"/>
            <color indexed="81"/>
            <rFont val="Tahoma"/>
            <family val="2"/>
            <charset val="186"/>
          </rPr>
          <t>Anne A.:</t>
        </r>
        <r>
          <rPr>
            <sz val="9"/>
            <color indexed="81"/>
            <rFont val="Tahoma"/>
            <family val="2"/>
            <charset val="186"/>
          </rPr>
          <t xml:space="preserve">
tehtud 17.09.2013</t>
        </r>
      </text>
    </comment>
    <comment ref="B1954" authorId="6" shapeId="0" xr:uid="{00000000-0006-0000-0000-0000E7040000}">
      <text>
        <r>
          <rPr>
            <b/>
            <sz val="9"/>
            <color indexed="81"/>
            <rFont val="Tahoma"/>
            <family val="2"/>
            <charset val="186"/>
          </rPr>
          <t>Anne A.:</t>
        </r>
        <r>
          <rPr>
            <sz val="9"/>
            <color indexed="81"/>
            <rFont val="Tahoma"/>
            <family val="2"/>
            <charset val="186"/>
          </rPr>
          <t xml:space="preserve">
tehtud 17.09.2013</t>
        </r>
      </text>
    </comment>
    <comment ref="B1955" authorId="6" shapeId="0" xr:uid="{00000000-0006-0000-0000-0000E8040000}">
      <text>
        <r>
          <rPr>
            <b/>
            <sz val="9"/>
            <color indexed="81"/>
            <rFont val="Tahoma"/>
            <family val="2"/>
            <charset val="186"/>
          </rPr>
          <t>Anne A.:</t>
        </r>
        <r>
          <rPr>
            <sz val="9"/>
            <color indexed="81"/>
            <rFont val="Tahoma"/>
            <family val="2"/>
            <charset val="186"/>
          </rPr>
          <t xml:space="preserve">
tehtud 17.09.2013</t>
        </r>
      </text>
    </comment>
    <comment ref="B1956" authorId="6" shapeId="0" xr:uid="{00000000-0006-0000-0000-0000E9040000}">
      <text>
        <r>
          <rPr>
            <b/>
            <sz val="9"/>
            <color indexed="81"/>
            <rFont val="Tahoma"/>
            <family val="2"/>
            <charset val="186"/>
          </rPr>
          <t>Anne A.:</t>
        </r>
        <r>
          <rPr>
            <sz val="9"/>
            <color indexed="81"/>
            <rFont val="Tahoma"/>
            <family val="2"/>
            <charset val="186"/>
          </rPr>
          <t xml:space="preserve">
tehtud 27.09.2013</t>
        </r>
      </text>
    </comment>
    <comment ref="B1957" authorId="6" shapeId="0" xr:uid="{00000000-0006-0000-0000-0000EA040000}">
      <text>
        <r>
          <rPr>
            <b/>
            <sz val="9"/>
            <color indexed="81"/>
            <rFont val="Tahoma"/>
            <family val="2"/>
            <charset val="186"/>
          </rPr>
          <t>Anne A.:</t>
        </r>
        <r>
          <rPr>
            <sz val="9"/>
            <color indexed="81"/>
            <rFont val="Tahoma"/>
            <family val="2"/>
            <charset val="186"/>
          </rPr>
          <t xml:space="preserve">
tehtud 27.09.2013</t>
        </r>
      </text>
    </comment>
    <comment ref="B1958" authorId="6" shapeId="0" xr:uid="{00000000-0006-0000-0000-0000EB040000}">
      <text>
        <r>
          <rPr>
            <b/>
            <sz val="9"/>
            <color indexed="81"/>
            <rFont val="Tahoma"/>
            <family val="2"/>
            <charset val="186"/>
          </rPr>
          <t>Anne A.:</t>
        </r>
        <r>
          <rPr>
            <sz val="9"/>
            <color indexed="81"/>
            <rFont val="Tahoma"/>
            <family val="2"/>
            <charset val="186"/>
          </rPr>
          <t xml:space="preserve">
tehtud 27.09.2013</t>
        </r>
      </text>
    </comment>
    <comment ref="B1959" authorId="6" shapeId="0" xr:uid="{00000000-0006-0000-0000-0000EC040000}">
      <text>
        <r>
          <rPr>
            <b/>
            <sz val="9"/>
            <color indexed="81"/>
            <rFont val="Tahoma"/>
            <family val="2"/>
            <charset val="186"/>
          </rPr>
          <t>Anne A.:</t>
        </r>
        <r>
          <rPr>
            <sz val="9"/>
            <color indexed="81"/>
            <rFont val="Tahoma"/>
            <family val="2"/>
            <charset val="186"/>
          </rPr>
          <t xml:space="preserve">
tehtud 27.09.2013</t>
        </r>
      </text>
    </comment>
    <comment ref="B1960" authorId="6" shapeId="0" xr:uid="{00000000-0006-0000-0000-0000ED040000}">
      <text>
        <r>
          <rPr>
            <b/>
            <sz val="9"/>
            <color indexed="81"/>
            <rFont val="Tahoma"/>
            <family val="2"/>
            <charset val="186"/>
          </rPr>
          <t>Anne A.:</t>
        </r>
        <r>
          <rPr>
            <sz val="9"/>
            <color indexed="81"/>
            <rFont val="Tahoma"/>
            <family val="2"/>
            <charset val="186"/>
          </rPr>
          <t xml:space="preserve">
tehtid 29.10.2013</t>
        </r>
      </text>
    </comment>
    <comment ref="B1961" authorId="6" shapeId="0" xr:uid="{00000000-0006-0000-0000-0000EE040000}">
      <text>
        <r>
          <rPr>
            <b/>
            <sz val="9"/>
            <color indexed="81"/>
            <rFont val="Tahoma"/>
            <family val="2"/>
            <charset val="186"/>
          </rPr>
          <t>Anne A.:</t>
        </r>
        <r>
          <rPr>
            <sz val="9"/>
            <color indexed="81"/>
            <rFont val="Tahoma"/>
            <family val="2"/>
            <charset val="186"/>
          </rPr>
          <t xml:space="preserve">
tehtid 29.10.2013</t>
        </r>
      </text>
    </comment>
    <comment ref="B1964" authorId="6" shapeId="0" xr:uid="{00000000-0006-0000-0000-0000EF040000}">
      <text>
        <r>
          <rPr>
            <b/>
            <sz val="9"/>
            <color indexed="81"/>
            <rFont val="Tahoma"/>
            <family val="2"/>
            <charset val="186"/>
          </rPr>
          <t>Anne A.:</t>
        </r>
        <r>
          <rPr>
            <sz val="9"/>
            <color indexed="81"/>
            <rFont val="Tahoma"/>
            <family val="2"/>
            <charset val="186"/>
          </rPr>
          <t xml:space="preserve">
tehtud 24.01.14</t>
        </r>
      </text>
    </comment>
    <comment ref="B1965" authorId="9" shapeId="0" xr:uid="{00000000-0006-0000-0000-0000F0040000}">
      <text>
        <r>
          <rPr>
            <b/>
            <sz val="9"/>
            <color indexed="81"/>
            <rFont val="Tahoma"/>
            <family val="2"/>
            <charset val="186"/>
          </rPr>
          <t>Krista Kibur:</t>
        </r>
        <r>
          <rPr>
            <sz val="9"/>
            <color indexed="81"/>
            <rFont val="Tahoma"/>
            <family val="2"/>
            <charset val="186"/>
          </rPr>
          <t xml:space="preserve">
17.07.2014</t>
        </r>
      </text>
    </comment>
    <comment ref="B1966" authorId="6" shapeId="0" xr:uid="{00000000-0006-0000-0000-0000F1040000}">
      <text>
        <r>
          <rPr>
            <b/>
            <sz val="9"/>
            <color indexed="81"/>
            <rFont val="Tahoma"/>
            <family val="2"/>
            <charset val="186"/>
          </rPr>
          <t>Anne A.:</t>
        </r>
        <r>
          <rPr>
            <sz val="9"/>
            <color indexed="81"/>
            <rFont val="Tahoma"/>
            <family val="2"/>
            <charset val="186"/>
          </rPr>
          <t xml:space="preserve">
tehtud 02.09.2014</t>
        </r>
      </text>
    </comment>
    <comment ref="B1967" authorId="6" shapeId="0" xr:uid="{00000000-0006-0000-0000-0000F2040000}">
      <text>
        <r>
          <rPr>
            <b/>
            <sz val="9"/>
            <color indexed="81"/>
            <rFont val="Tahoma"/>
            <family val="2"/>
            <charset val="186"/>
          </rPr>
          <t>Anne A.:</t>
        </r>
        <r>
          <rPr>
            <sz val="9"/>
            <color indexed="81"/>
            <rFont val="Tahoma"/>
            <family val="2"/>
            <charset val="186"/>
          </rPr>
          <t xml:space="preserve">
tehtud 02.09.2014</t>
        </r>
      </text>
    </comment>
    <comment ref="B1968" authorId="6" shapeId="0" xr:uid="{00000000-0006-0000-0000-0000F3040000}">
      <text>
        <r>
          <rPr>
            <b/>
            <sz val="9"/>
            <color indexed="81"/>
            <rFont val="Tahoma"/>
            <family val="2"/>
            <charset val="186"/>
          </rPr>
          <t>Anne A.:</t>
        </r>
        <r>
          <rPr>
            <sz val="9"/>
            <color indexed="81"/>
            <rFont val="Tahoma"/>
            <family val="2"/>
            <charset val="186"/>
          </rPr>
          <t xml:space="preserve">
tehtud 02.09.2014</t>
        </r>
      </text>
    </comment>
    <comment ref="B1969" authorId="6" shapeId="0" xr:uid="{00000000-0006-0000-0000-0000F4040000}">
      <text>
        <r>
          <rPr>
            <b/>
            <sz val="9"/>
            <color indexed="81"/>
            <rFont val="Tahoma"/>
            <family val="2"/>
            <charset val="186"/>
          </rPr>
          <t>Anne A.:</t>
        </r>
        <r>
          <rPr>
            <sz val="9"/>
            <color indexed="81"/>
            <rFont val="Tahoma"/>
            <family val="2"/>
            <charset val="186"/>
          </rPr>
          <t xml:space="preserve">
tehtud 02.09.2014</t>
        </r>
      </text>
    </comment>
    <comment ref="B1970" authorId="6" shapeId="0" xr:uid="{00000000-0006-0000-0000-0000F5040000}">
      <text>
        <r>
          <rPr>
            <b/>
            <sz val="9"/>
            <color indexed="81"/>
            <rFont val="Tahoma"/>
            <family val="2"/>
            <charset val="186"/>
          </rPr>
          <t>Anne A.:</t>
        </r>
        <r>
          <rPr>
            <sz val="9"/>
            <color indexed="81"/>
            <rFont val="Tahoma"/>
            <family val="2"/>
            <charset val="186"/>
          </rPr>
          <t xml:space="preserve">
tehtud 02.09.2014</t>
        </r>
      </text>
    </comment>
    <comment ref="B1971" authorId="6" shapeId="0" xr:uid="{00000000-0006-0000-0000-0000F6040000}">
      <text>
        <r>
          <rPr>
            <b/>
            <sz val="9"/>
            <color indexed="81"/>
            <rFont val="Tahoma"/>
            <family val="2"/>
            <charset val="186"/>
          </rPr>
          <t>Anne A.:</t>
        </r>
        <r>
          <rPr>
            <sz val="9"/>
            <color indexed="81"/>
            <rFont val="Tahoma"/>
            <family val="2"/>
            <charset val="186"/>
          </rPr>
          <t xml:space="preserve">
tehtud 02.09.2014</t>
        </r>
      </text>
    </comment>
    <comment ref="B1972" authorId="6" shapeId="0" xr:uid="{00000000-0006-0000-0000-0000F7040000}">
      <text>
        <r>
          <rPr>
            <b/>
            <sz val="9"/>
            <color indexed="81"/>
            <rFont val="Tahoma"/>
            <family val="2"/>
            <charset val="186"/>
          </rPr>
          <t>Anne A.:</t>
        </r>
        <r>
          <rPr>
            <sz val="9"/>
            <color indexed="81"/>
            <rFont val="Tahoma"/>
            <family val="2"/>
            <charset val="186"/>
          </rPr>
          <t xml:space="preserve">
tehtud 04.09.2014</t>
        </r>
      </text>
    </comment>
    <comment ref="B1973" authorId="6" shapeId="0" xr:uid="{00000000-0006-0000-0000-0000F8040000}">
      <text>
        <r>
          <rPr>
            <b/>
            <sz val="9"/>
            <color indexed="81"/>
            <rFont val="Tahoma"/>
            <family val="2"/>
            <charset val="186"/>
          </rPr>
          <t>Anne A.:</t>
        </r>
        <r>
          <rPr>
            <sz val="9"/>
            <color indexed="81"/>
            <rFont val="Tahoma"/>
            <family val="2"/>
            <charset val="186"/>
          </rPr>
          <t xml:space="preserve">
tehtud 24.09.2014</t>
        </r>
      </text>
    </comment>
    <comment ref="B1974" authorId="6" shapeId="0" xr:uid="{00000000-0006-0000-0000-0000F9040000}">
      <text>
        <r>
          <rPr>
            <b/>
            <sz val="9"/>
            <color indexed="81"/>
            <rFont val="Tahoma"/>
            <family val="2"/>
            <charset val="186"/>
          </rPr>
          <t>Anne A.:</t>
        </r>
        <r>
          <rPr>
            <sz val="9"/>
            <color indexed="81"/>
            <rFont val="Tahoma"/>
            <family val="2"/>
            <charset val="186"/>
          </rPr>
          <t xml:space="preserve">
tehtud 08.10.2014</t>
        </r>
      </text>
    </comment>
    <comment ref="B1975" authorId="2" shapeId="0" xr:uid="{00000000-0006-0000-0000-0000FA040000}">
      <text>
        <r>
          <rPr>
            <b/>
            <sz val="8"/>
            <color indexed="81"/>
            <rFont val="Tahoma"/>
            <family val="2"/>
            <charset val="186"/>
          </rPr>
          <t>Anne Altermann:</t>
        </r>
        <r>
          <rPr>
            <sz val="8"/>
            <color indexed="81"/>
            <rFont val="Tahoma"/>
            <family val="2"/>
            <charset val="186"/>
          </rPr>
          <t xml:space="preserve">
tehtud 29.10.2014</t>
        </r>
      </text>
    </comment>
    <comment ref="B1976" authorId="2" shapeId="0" xr:uid="{00000000-0006-0000-0000-0000FB040000}">
      <text>
        <r>
          <rPr>
            <b/>
            <sz val="8"/>
            <color indexed="81"/>
            <rFont val="Tahoma"/>
            <family val="2"/>
            <charset val="186"/>
          </rPr>
          <t>Anne Altermann:</t>
        </r>
        <r>
          <rPr>
            <sz val="8"/>
            <color indexed="81"/>
            <rFont val="Tahoma"/>
            <family val="2"/>
            <charset val="186"/>
          </rPr>
          <t xml:space="preserve">
tehtud 29.10.2014</t>
        </r>
      </text>
    </comment>
    <comment ref="B1977" authorId="6" shapeId="0" xr:uid="{00000000-0006-0000-0000-0000FC040000}">
      <text>
        <r>
          <rPr>
            <b/>
            <sz val="9"/>
            <color indexed="81"/>
            <rFont val="Tahoma"/>
            <family val="2"/>
            <charset val="186"/>
          </rPr>
          <t>Anne A.:</t>
        </r>
        <r>
          <rPr>
            <sz val="9"/>
            <color indexed="81"/>
            <rFont val="Tahoma"/>
            <family val="2"/>
            <charset val="186"/>
          </rPr>
          <t xml:space="preserve">
tehtud 11.11.2014</t>
        </r>
      </text>
    </comment>
    <comment ref="B1978" authorId="6" shapeId="0" xr:uid="{00000000-0006-0000-0000-0000FD040000}">
      <text>
        <r>
          <rPr>
            <b/>
            <sz val="9"/>
            <color indexed="81"/>
            <rFont val="Tahoma"/>
            <family val="2"/>
            <charset val="186"/>
          </rPr>
          <t>Anne A.:</t>
        </r>
        <r>
          <rPr>
            <sz val="9"/>
            <color indexed="81"/>
            <rFont val="Tahoma"/>
            <family val="2"/>
            <charset val="186"/>
          </rPr>
          <t xml:space="preserve">
tehtud 11.11.2014</t>
        </r>
      </text>
    </comment>
    <comment ref="B1979" authorId="6" shapeId="0" xr:uid="{00000000-0006-0000-0000-0000FE040000}">
      <text>
        <r>
          <rPr>
            <b/>
            <sz val="9"/>
            <color indexed="81"/>
            <rFont val="Tahoma"/>
            <family val="2"/>
            <charset val="186"/>
          </rPr>
          <t>Anne A.:</t>
        </r>
        <r>
          <rPr>
            <sz val="9"/>
            <color indexed="81"/>
            <rFont val="Tahoma"/>
            <family val="2"/>
            <charset val="186"/>
          </rPr>
          <t xml:space="preserve">
tehtud 11.11.2014</t>
        </r>
      </text>
    </comment>
    <comment ref="E1979" authorId="6" shapeId="0" xr:uid="{00000000-0006-0000-0000-0000FF04000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980" authorId="6" shapeId="0" xr:uid="{00000000-0006-0000-0000-000000050000}">
      <text>
        <r>
          <rPr>
            <b/>
            <sz val="9"/>
            <color indexed="81"/>
            <rFont val="Tahoma"/>
            <family val="2"/>
            <charset val="186"/>
          </rPr>
          <t>Anne A.:</t>
        </r>
        <r>
          <rPr>
            <sz val="9"/>
            <color indexed="81"/>
            <rFont val="Tahoma"/>
            <family val="2"/>
            <charset val="186"/>
          </rPr>
          <t xml:space="preserve">
tehtud 11.11.2014</t>
        </r>
      </text>
    </comment>
    <comment ref="B1981" authorId="6" shapeId="0" xr:uid="{00000000-0006-0000-0000-000001050000}">
      <text>
        <r>
          <rPr>
            <b/>
            <sz val="9"/>
            <color indexed="81"/>
            <rFont val="Tahoma"/>
            <family val="2"/>
            <charset val="186"/>
          </rPr>
          <t>Anne A.:</t>
        </r>
        <r>
          <rPr>
            <sz val="9"/>
            <color indexed="81"/>
            <rFont val="Tahoma"/>
            <family val="2"/>
            <charset val="186"/>
          </rPr>
          <t xml:space="preserve">
tehtud 11.11.2014</t>
        </r>
      </text>
    </comment>
    <comment ref="B1984" authorId="6" shapeId="0" xr:uid="{00000000-0006-0000-0000-000002050000}">
      <text>
        <r>
          <rPr>
            <b/>
            <sz val="9"/>
            <color indexed="81"/>
            <rFont val="Tahoma"/>
            <family val="2"/>
            <charset val="186"/>
          </rPr>
          <t>Anne A.:</t>
        </r>
        <r>
          <rPr>
            <sz val="9"/>
            <color indexed="81"/>
            <rFont val="Tahoma"/>
            <family val="2"/>
            <charset val="186"/>
          </rPr>
          <t xml:space="preserve">
tehtud 05.02.2015</t>
        </r>
      </text>
    </comment>
    <comment ref="B1985" authorId="6" shapeId="0" xr:uid="{00000000-0006-0000-0000-000003050000}">
      <text>
        <r>
          <rPr>
            <b/>
            <sz val="9"/>
            <color indexed="81"/>
            <rFont val="Tahoma"/>
            <family val="2"/>
            <charset val="186"/>
          </rPr>
          <t>Anne A.:</t>
        </r>
        <r>
          <rPr>
            <sz val="9"/>
            <color indexed="81"/>
            <rFont val="Tahoma"/>
            <family val="2"/>
            <charset val="186"/>
          </rPr>
          <t xml:space="preserve">
tehtud 16.02.2015</t>
        </r>
      </text>
    </comment>
    <comment ref="E1985" authorId="6" shapeId="0" xr:uid="{00000000-0006-0000-0000-000004050000}">
      <text>
        <r>
          <rPr>
            <b/>
            <sz val="9"/>
            <color indexed="81"/>
            <rFont val="Tahoma"/>
            <family val="2"/>
            <charset val="186"/>
          </rPr>
          <t>Anne A.:</t>
        </r>
        <r>
          <rPr>
            <sz val="9"/>
            <color indexed="81"/>
            <rFont val="Tahoma"/>
            <family val="2"/>
            <charset val="186"/>
          </rPr>
          <t xml:space="preserve">
01.09.2014-31.08.2016</t>
        </r>
      </text>
    </comment>
    <comment ref="B1986" authorId="6" shapeId="0" xr:uid="{00000000-0006-0000-0000-000005050000}">
      <text>
        <r>
          <rPr>
            <b/>
            <sz val="9"/>
            <color indexed="81"/>
            <rFont val="Tahoma"/>
            <family val="2"/>
            <charset val="186"/>
          </rPr>
          <t>Anne A.:</t>
        </r>
        <r>
          <rPr>
            <sz val="9"/>
            <color indexed="81"/>
            <rFont val="Tahoma"/>
            <family val="2"/>
            <charset val="186"/>
          </rPr>
          <t xml:space="preserve">
tehtud 11.03.2015</t>
        </r>
      </text>
    </comment>
    <comment ref="B1987" authorId="6" shapeId="0" xr:uid="{00000000-0006-0000-0000-000006050000}">
      <text>
        <r>
          <rPr>
            <b/>
            <sz val="9"/>
            <color indexed="81"/>
            <rFont val="Tahoma"/>
            <family val="2"/>
            <charset val="186"/>
          </rPr>
          <t>Anne A.:</t>
        </r>
        <r>
          <rPr>
            <sz val="9"/>
            <color indexed="81"/>
            <rFont val="Tahoma"/>
            <family val="2"/>
            <charset val="186"/>
          </rPr>
          <t xml:space="preserve">
tehtud 12.05.2015
</t>
        </r>
      </text>
    </comment>
    <comment ref="B1988" authorId="6" shapeId="0" xr:uid="{00000000-0006-0000-0000-000007050000}">
      <text>
        <r>
          <rPr>
            <b/>
            <sz val="9"/>
            <color indexed="81"/>
            <rFont val="Tahoma"/>
            <family val="2"/>
            <charset val="186"/>
          </rPr>
          <t>Anne A.:</t>
        </r>
        <r>
          <rPr>
            <sz val="9"/>
            <color indexed="81"/>
            <rFont val="Tahoma"/>
            <family val="2"/>
            <charset val="186"/>
          </rPr>
          <t xml:space="preserve">
tehtud 04.06.15</t>
        </r>
      </text>
    </comment>
    <comment ref="B1989" authorId="6" shapeId="0" xr:uid="{00000000-0006-0000-0000-000008050000}">
      <text>
        <r>
          <rPr>
            <b/>
            <sz val="9"/>
            <color indexed="81"/>
            <rFont val="Tahoma"/>
            <family val="2"/>
            <charset val="186"/>
          </rPr>
          <t>Anne A.:</t>
        </r>
        <r>
          <rPr>
            <sz val="9"/>
            <color indexed="81"/>
            <rFont val="Tahoma"/>
            <family val="2"/>
            <charset val="186"/>
          </rPr>
          <t xml:space="preserve">
tehtud 29.06.2015</t>
        </r>
      </text>
    </comment>
    <comment ref="B1990" authorId="6" shapeId="0" xr:uid="{00000000-0006-0000-0000-000009050000}">
      <text>
        <r>
          <rPr>
            <b/>
            <sz val="9"/>
            <color indexed="81"/>
            <rFont val="Tahoma"/>
            <family val="2"/>
            <charset val="186"/>
          </rPr>
          <t>Anne A.:</t>
        </r>
        <r>
          <rPr>
            <sz val="9"/>
            <color indexed="81"/>
            <rFont val="Tahoma"/>
            <family val="2"/>
            <charset val="186"/>
          </rPr>
          <t xml:space="preserve">
tehtud 30.06.2015</t>
        </r>
      </text>
    </comment>
    <comment ref="B1995" authorId="6" shapeId="0" xr:uid="{00000000-0006-0000-0000-00000A050000}">
      <text>
        <r>
          <rPr>
            <b/>
            <sz val="9"/>
            <color indexed="81"/>
            <rFont val="Tahoma"/>
            <family val="2"/>
            <charset val="186"/>
          </rPr>
          <t>Anne A.:</t>
        </r>
        <r>
          <rPr>
            <sz val="9"/>
            <color indexed="81"/>
            <rFont val="Tahoma"/>
            <family val="2"/>
            <charset val="186"/>
          </rPr>
          <t xml:space="preserve">
tehtud 03.09.2015</t>
        </r>
      </text>
    </comment>
    <comment ref="E1995" authorId="6" shapeId="0" xr:uid="{00000000-0006-0000-0000-00000B050000}">
      <text>
        <r>
          <rPr>
            <b/>
            <sz val="9"/>
            <color indexed="81"/>
            <rFont val="Tahoma"/>
            <family val="2"/>
            <charset val="186"/>
          </rPr>
          <t>Anne A.:</t>
        </r>
        <r>
          <rPr>
            <sz val="9"/>
            <color indexed="81"/>
            <rFont val="Tahoma"/>
            <family val="2"/>
            <charset val="186"/>
          </rPr>
          <t xml:space="preserve">
Erasmus+ täienduskoolitusprojekt</t>
        </r>
      </text>
    </comment>
    <comment ref="B1996" authorId="6" shapeId="0" xr:uid="{00000000-0006-0000-0000-00000C050000}">
      <text>
        <r>
          <rPr>
            <b/>
            <sz val="9"/>
            <color indexed="81"/>
            <rFont val="Tahoma"/>
            <family val="2"/>
            <charset val="186"/>
          </rPr>
          <t>Anne A.:</t>
        </r>
        <r>
          <rPr>
            <sz val="9"/>
            <color indexed="81"/>
            <rFont val="Tahoma"/>
            <family val="2"/>
            <charset val="186"/>
          </rPr>
          <t xml:space="preserve">
tehtud 08.09.2015</t>
        </r>
      </text>
    </comment>
    <comment ref="B1997" authorId="6" shapeId="0" xr:uid="{00000000-0006-0000-0000-00000D050000}">
      <text>
        <r>
          <rPr>
            <b/>
            <sz val="9"/>
            <color indexed="81"/>
            <rFont val="Tahoma"/>
            <family val="2"/>
            <charset val="186"/>
          </rPr>
          <t>Anne A.:</t>
        </r>
        <r>
          <rPr>
            <sz val="9"/>
            <color indexed="81"/>
            <rFont val="Tahoma"/>
            <family val="2"/>
            <charset val="186"/>
          </rPr>
          <t xml:space="preserve">
tehtud 01.10.2015</t>
        </r>
      </text>
    </comment>
    <comment ref="B1999" authorId="6" shapeId="0" xr:uid="{00000000-0006-0000-0000-00000E050000}">
      <text>
        <r>
          <rPr>
            <b/>
            <sz val="9"/>
            <color indexed="81"/>
            <rFont val="Tahoma"/>
            <family val="2"/>
            <charset val="186"/>
          </rPr>
          <t>Anne A.:</t>
        </r>
        <r>
          <rPr>
            <sz val="9"/>
            <color indexed="81"/>
            <rFont val="Tahoma"/>
            <family val="2"/>
            <charset val="186"/>
          </rPr>
          <t xml:space="preserve">
tehtud 13.10.2015</t>
        </r>
      </text>
    </comment>
    <comment ref="B2000" authorId="6" shapeId="0" xr:uid="{00000000-0006-0000-0000-00000F050000}">
      <text>
        <r>
          <rPr>
            <b/>
            <sz val="9"/>
            <color indexed="81"/>
            <rFont val="Tahoma"/>
            <family val="2"/>
            <charset val="186"/>
          </rPr>
          <t>Anne A.:</t>
        </r>
        <r>
          <rPr>
            <sz val="9"/>
            <color indexed="81"/>
            <rFont val="Tahoma"/>
            <family val="2"/>
            <charset val="186"/>
          </rPr>
          <t xml:space="preserve">
tehtud 30.10.2015</t>
        </r>
      </text>
    </comment>
    <comment ref="B2001" authorId="6" shapeId="0" xr:uid="{00000000-0006-0000-0000-000010050000}">
      <text>
        <r>
          <rPr>
            <b/>
            <sz val="9"/>
            <color indexed="81"/>
            <rFont val="Tahoma"/>
            <family val="2"/>
            <charset val="186"/>
          </rPr>
          <t>Anne A.:</t>
        </r>
        <r>
          <rPr>
            <sz val="9"/>
            <color indexed="81"/>
            <rFont val="Tahoma"/>
            <family val="2"/>
            <charset val="186"/>
          </rPr>
          <t xml:space="preserve">
tehtud 30.10.2015</t>
        </r>
      </text>
    </comment>
    <comment ref="B2002" authorId="6" shapeId="0" xr:uid="{00000000-0006-0000-0000-000011050000}">
      <text>
        <r>
          <rPr>
            <b/>
            <sz val="9"/>
            <color indexed="81"/>
            <rFont val="Tahoma"/>
            <family val="2"/>
            <charset val="186"/>
          </rPr>
          <t>Anne A.:</t>
        </r>
        <r>
          <rPr>
            <sz val="9"/>
            <color indexed="81"/>
            <rFont val="Tahoma"/>
            <family val="2"/>
            <charset val="186"/>
          </rPr>
          <t xml:space="preserve">
tehtud 30.10.2015</t>
        </r>
      </text>
    </comment>
    <comment ref="B2003" authorId="6" shapeId="0" xr:uid="{00000000-0006-0000-0000-000012050000}">
      <text>
        <r>
          <rPr>
            <b/>
            <sz val="9"/>
            <color indexed="81"/>
            <rFont val="Tahoma"/>
            <family val="2"/>
            <charset val="186"/>
          </rPr>
          <t>Anne A.:</t>
        </r>
        <r>
          <rPr>
            <sz val="9"/>
            <color indexed="81"/>
            <rFont val="Tahoma"/>
            <family val="2"/>
            <charset val="186"/>
          </rPr>
          <t xml:space="preserve">
tehtud 30.10.2015</t>
        </r>
      </text>
    </comment>
    <comment ref="B2006" authorId="6" shapeId="0" xr:uid="{00000000-0006-0000-0000-000013050000}">
      <text>
        <r>
          <rPr>
            <b/>
            <sz val="9"/>
            <color indexed="81"/>
            <rFont val="Tahoma"/>
            <family val="2"/>
            <charset val="186"/>
          </rPr>
          <t>Anne A.:</t>
        </r>
        <r>
          <rPr>
            <sz val="9"/>
            <color indexed="81"/>
            <rFont val="Tahoma"/>
            <family val="2"/>
            <charset val="186"/>
          </rPr>
          <t xml:space="preserve">
tehtud 25.01.2016</t>
        </r>
      </text>
    </comment>
    <comment ref="B2007" authorId="2" shapeId="0" xr:uid="{00000000-0006-0000-0000-000014050000}">
      <text>
        <r>
          <rPr>
            <b/>
            <sz val="9"/>
            <color indexed="81"/>
            <rFont val="Tahoma"/>
            <family val="2"/>
            <charset val="186"/>
          </rPr>
          <t>Anne Altermann:</t>
        </r>
        <r>
          <rPr>
            <sz val="9"/>
            <color indexed="81"/>
            <rFont val="Tahoma"/>
            <family val="2"/>
            <charset val="186"/>
          </rPr>
          <t xml:space="preserve">
tehtud 14.04.2016</t>
        </r>
      </text>
    </comment>
    <comment ref="B2008" authorId="2" shapeId="0" xr:uid="{00000000-0006-0000-0000-000015050000}">
      <text>
        <r>
          <rPr>
            <b/>
            <sz val="9"/>
            <color indexed="81"/>
            <rFont val="Tahoma"/>
            <family val="2"/>
            <charset val="186"/>
          </rPr>
          <t>Anne Altermann:</t>
        </r>
        <r>
          <rPr>
            <sz val="9"/>
            <color indexed="81"/>
            <rFont val="Tahoma"/>
            <family val="2"/>
            <charset val="186"/>
          </rPr>
          <t xml:space="preserve">
tehtud 18.05.2016</t>
        </r>
      </text>
    </comment>
    <comment ref="B2009" authorId="2" shapeId="0" xr:uid="{00000000-0006-0000-0000-000016050000}">
      <text>
        <r>
          <rPr>
            <b/>
            <sz val="9"/>
            <color indexed="81"/>
            <rFont val="Tahoma"/>
            <family val="2"/>
            <charset val="186"/>
          </rPr>
          <t>Anne Altermann:</t>
        </r>
        <r>
          <rPr>
            <sz val="9"/>
            <color indexed="81"/>
            <rFont val="Tahoma"/>
            <family val="2"/>
            <charset val="186"/>
          </rPr>
          <t xml:space="preserve">
tehtud 27.06.2016</t>
        </r>
      </text>
    </comment>
    <comment ref="B2010" authorId="2" shapeId="0" xr:uid="{00000000-0006-0000-0000-000017050000}">
      <text>
        <r>
          <rPr>
            <b/>
            <sz val="9"/>
            <color indexed="81"/>
            <rFont val="Tahoma"/>
            <family val="2"/>
            <charset val="186"/>
          </rPr>
          <t>Anne Altermann:</t>
        </r>
        <r>
          <rPr>
            <sz val="9"/>
            <color indexed="81"/>
            <rFont val="Tahoma"/>
            <family val="2"/>
            <charset val="186"/>
          </rPr>
          <t xml:space="preserve">
tehtud 28.06.2016</t>
        </r>
      </text>
    </comment>
    <comment ref="B2011" authorId="2" shapeId="0" xr:uid="{00000000-0006-0000-0000-000018050000}">
      <text>
        <r>
          <rPr>
            <b/>
            <sz val="9"/>
            <color indexed="81"/>
            <rFont val="Tahoma"/>
            <family val="2"/>
            <charset val="186"/>
          </rPr>
          <t>Anne Altermann:</t>
        </r>
        <r>
          <rPr>
            <sz val="9"/>
            <color indexed="81"/>
            <rFont val="Tahoma"/>
            <family val="2"/>
            <charset val="186"/>
          </rPr>
          <t xml:space="preserve">
tehtud 30.06.2016
</t>
        </r>
      </text>
    </comment>
    <comment ref="B2012" authorId="2" shapeId="0" xr:uid="{00000000-0006-0000-0000-000019050000}">
      <text>
        <r>
          <rPr>
            <b/>
            <sz val="9"/>
            <color indexed="81"/>
            <rFont val="Tahoma"/>
            <family val="2"/>
            <charset val="186"/>
          </rPr>
          <t>Anne Altermann:</t>
        </r>
        <r>
          <rPr>
            <sz val="9"/>
            <color indexed="81"/>
            <rFont val="Tahoma"/>
            <family val="2"/>
            <charset val="186"/>
          </rPr>
          <t xml:space="preserve">
tehtud 30.06.2016
</t>
        </r>
      </text>
    </comment>
    <comment ref="B2013" authorId="2" shapeId="0" xr:uid="{00000000-0006-0000-0000-00001A050000}">
      <text>
        <r>
          <rPr>
            <b/>
            <sz val="9"/>
            <color indexed="81"/>
            <rFont val="Tahoma"/>
            <family val="2"/>
            <charset val="186"/>
          </rPr>
          <t>Anne Altermann:</t>
        </r>
        <r>
          <rPr>
            <sz val="9"/>
            <color indexed="81"/>
            <rFont val="Tahoma"/>
            <family val="2"/>
            <charset val="186"/>
          </rPr>
          <t xml:space="preserve">
tehtud 06.07.2016</t>
        </r>
      </text>
    </comment>
    <comment ref="B2014" authorId="2" shapeId="0" xr:uid="{00000000-0006-0000-0000-00001B050000}">
      <text>
        <r>
          <rPr>
            <b/>
            <sz val="9"/>
            <color indexed="81"/>
            <rFont val="Tahoma"/>
            <family val="2"/>
            <charset val="186"/>
          </rPr>
          <t>Anne Altermann:</t>
        </r>
        <r>
          <rPr>
            <sz val="9"/>
            <color indexed="81"/>
            <rFont val="Tahoma"/>
            <family val="2"/>
            <charset val="186"/>
          </rPr>
          <t xml:space="preserve">
tehtud 07.07.2016</t>
        </r>
      </text>
    </comment>
    <comment ref="B2016" authorId="2" shapeId="0" xr:uid="{00000000-0006-0000-0000-00001C050000}">
      <text>
        <r>
          <rPr>
            <b/>
            <sz val="9"/>
            <color indexed="81"/>
            <rFont val="Tahoma"/>
            <family val="2"/>
            <charset val="186"/>
          </rPr>
          <t>Anne Altermann:</t>
        </r>
        <r>
          <rPr>
            <sz val="9"/>
            <color indexed="81"/>
            <rFont val="Tahoma"/>
            <family val="2"/>
            <charset val="186"/>
          </rPr>
          <t xml:space="preserve">
tehtud 23.09.2016</t>
        </r>
      </text>
    </comment>
    <comment ref="B2017" authorId="2" shapeId="0" xr:uid="{00000000-0006-0000-0000-00001D050000}">
      <text>
        <r>
          <rPr>
            <b/>
            <sz val="9"/>
            <color indexed="81"/>
            <rFont val="Tahoma"/>
            <family val="2"/>
            <charset val="186"/>
          </rPr>
          <t>Anne Altermann:</t>
        </r>
        <r>
          <rPr>
            <sz val="9"/>
            <color indexed="81"/>
            <rFont val="Tahoma"/>
            <family val="2"/>
            <charset val="186"/>
          </rPr>
          <t xml:space="preserve">
tehtud 26.09.2016</t>
        </r>
      </text>
    </comment>
    <comment ref="B2018" authorId="2" shapeId="0" xr:uid="{00000000-0006-0000-0000-00001E050000}">
      <text>
        <r>
          <rPr>
            <b/>
            <sz val="9"/>
            <color indexed="81"/>
            <rFont val="Tahoma"/>
            <family val="2"/>
            <charset val="186"/>
          </rPr>
          <t>Anne Altermann:</t>
        </r>
        <r>
          <rPr>
            <sz val="9"/>
            <color indexed="81"/>
            <rFont val="Tahoma"/>
            <family val="2"/>
            <charset val="186"/>
          </rPr>
          <t xml:space="preserve">
tehtud 30.09.2016</t>
        </r>
      </text>
    </comment>
    <comment ref="B2019" authorId="2" shapeId="0" xr:uid="{00000000-0006-0000-0000-00001F050000}">
      <text>
        <r>
          <rPr>
            <b/>
            <sz val="9"/>
            <color indexed="81"/>
            <rFont val="Tahoma"/>
            <family val="2"/>
            <charset val="186"/>
          </rPr>
          <t>Anne Altermann:</t>
        </r>
        <r>
          <rPr>
            <sz val="9"/>
            <color indexed="81"/>
            <rFont val="Tahoma"/>
            <family val="2"/>
            <charset val="186"/>
          </rPr>
          <t xml:space="preserve">
tehtud 17.10.2016</t>
        </r>
      </text>
    </comment>
    <comment ref="B2020" authorId="2" shapeId="0" xr:uid="{00000000-0006-0000-0000-000020050000}">
      <text>
        <r>
          <rPr>
            <b/>
            <sz val="9"/>
            <color indexed="81"/>
            <rFont val="Tahoma"/>
            <family val="2"/>
            <charset val="186"/>
          </rPr>
          <t>Anne Altermann:</t>
        </r>
        <r>
          <rPr>
            <sz val="9"/>
            <color indexed="81"/>
            <rFont val="Tahoma"/>
            <family val="2"/>
            <charset val="186"/>
          </rPr>
          <t xml:space="preserve">
tehtud 26.10.2016</t>
        </r>
      </text>
    </comment>
    <comment ref="B2021" authorId="2" shapeId="0" xr:uid="{00000000-0006-0000-0000-000021050000}">
      <text>
        <r>
          <rPr>
            <b/>
            <sz val="9"/>
            <color indexed="81"/>
            <rFont val="Tahoma"/>
            <family val="2"/>
            <charset val="186"/>
          </rPr>
          <t>Anne Altermann:</t>
        </r>
        <r>
          <rPr>
            <sz val="9"/>
            <color indexed="81"/>
            <rFont val="Tahoma"/>
            <family val="2"/>
            <charset val="186"/>
          </rPr>
          <t xml:space="preserve">
tehtud 01.11.2016</t>
        </r>
      </text>
    </comment>
    <comment ref="B2022" authorId="2" shapeId="0" xr:uid="{00000000-0006-0000-0000-000022050000}">
      <text>
        <r>
          <rPr>
            <b/>
            <sz val="9"/>
            <color indexed="81"/>
            <rFont val="Tahoma"/>
            <family val="2"/>
            <charset val="186"/>
          </rPr>
          <t>Anne Altermann:</t>
        </r>
        <r>
          <rPr>
            <sz val="9"/>
            <color indexed="81"/>
            <rFont val="Tahoma"/>
            <family val="2"/>
            <charset val="186"/>
          </rPr>
          <t xml:space="preserve">
tehtud 02.11.206</t>
        </r>
      </text>
    </comment>
    <comment ref="B2023" authorId="2" shapeId="0" xr:uid="{00000000-0006-0000-0000-000023050000}">
      <text>
        <r>
          <rPr>
            <b/>
            <sz val="9"/>
            <color indexed="81"/>
            <rFont val="Tahoma"/>
            <family val="2"/>
            <charset val="186"/>
          </rPr>
          <t>Anne Altermann:</t>
        </r>
        <r>
          <rPr>
            <sz val="9"/>
            <color indexed="81"/>
            <rFont val="Tahoma"/>
            <family val="2"/>
            <charset val="186"/>
          </rPr>
          <t xml:space="preserve">
tehtud 14.11.2016</t>
        </r>
      </text>
    </comment>
    <comment ref="B2025" authorId="2" shapeId="0" xr:uid="{00000000-0006-0000-0000-000024050000}">
      <text>
        <r>
          <rPr>
            <b/>
            <sz val="9"/>
            <color indexed="81"/>
            <rFont val="Tahoma"/>
            <family val="2"/>
            <charset val="186"/>
          </rPr>
          <t>Anne Altermann:</t>
        </r>
        <r>
          <rPr>
            <sz val="9"/>
            <color indexed="81"/>
            <rFont val="Tahoma"/>
            <family val="2"/>
            <charset val="186"/>
          </rPr>
          <t xml:space="preserve">
tehtud 25.11.2016</t>
        </r>
      </text>
    </comment>
    <comment ref="B2026" authorId="16" shapeId="0" xr:uid="{00000000-0006-0000-0000-000025050000}">
      <text>
        <r>
          <rPr>
            <b/>
            <sz val="9"/>
            <color indexed="81"/>
            <rFont val="Tahoma"/>
            <family val="2"/>
            <charset val="186"/>
          </rPr>
          <t>Maarja Valler:</t>
        </r>
        <r>
          <rPr>
            <sz val="9"/>
            <color indexed="81"/>
            <rFont val="Tahoma"/>
            <family val="2"/>
            <charset val="186"/>
          </rPr>
          <t xml:space="preserve">
06.12.2016</t>
        </r>
      </text>
    </comment>
    <comment ref="B2027" authorId="16" shapeId="0" xr:uid="{00000000-0006-0000-0000-000026050000}">
      <text>
        <r>
          <rPr>
            <b/>
            <sz val="9"/>
            <color indexed="81"/>
            <rFont val="Tahoma"/>
            <family val="2"/>
            <charset val="186"/>
          </rPr>
          <t>Maarja Valler:</t>
        </r>
        <r>
          <rPr>
            <sz val="9"/>
            <color indexed="81"/>
            <rFont val="Tahoma"/>
            <family val="2"/>
            <charset val="186"/>
          </rPr>
          <t xml:space="preserve">
29.12.2016</t>
        </r>
      </text>
    </comment>
    <comment ref="B2030" authorId="2" shapeId="0" xr:uid="{00000000-0006-0000-0000-000027050000}">
      <text>
        <r>
          <rPr>
            <b/>
            <sz val="9"/>
            <color indexed="81"/>
            <rFont val="Tahoma"/>
            <family val="2"/>
            <charset val="186"/>
          </rPr>
          <t>Anne Altermann:</t>
        </r>
        <r>
          <rPr>
            <sz val="9"/>
            <color indexed="81"/>
            <rFont val="Tahoma"/>
            <family val="2"/>
            <charset val="186"/>
          </rPr>
          <t xml:space="preserve">
tehtud 16.01.2017</t>
        </r>
      </text>
    </comment>
    <comment ref="B2031" authorId="2" shapeId="0" xr:uid="{00000000-0006-0000-0000-000028050000}">
      <text>
        <r>
          <rPr>
            <b/>
            <sz val="9"/>
            <color indexed="81"/>
            <rFont val="Tahoma"/>
            <family val="2"/>
            <charset val="186"/>
          </rPr>
          <t>Anne Altermann:</t>
        </r>
        <r>
          <rPr>
            <sz val="9"/>
            <color indexed="81"/>
            <rFont val="Tahoma"/>
            <family val="2"/>
            <charset val="186"/>
          </rPr>
          <t xml:space="preserve">
tehtud 23.02.2017</t>
        </r>
      </text>
    </comment>
    <comment ref="B2032" authorId="2" shapeId="0" xr:uid="{00000000-0006-0000-0000-000029050000}">
      <text>
        <r>
          <rPr>
            <b/>
            <sz val="9"/>
            <color indexed="81"/>
            <rFont val="Tahoma"/>
            <family val="2"/>
            <charset val="186"/>
          </rPr>
          <t>Anne Altermann:</t>
        </r>
        <r>
          <rPr>
            <sz val="9"/>
            <color indexed="81"/>
            <rFont val="Tahoma"/>
            <family val="2"/>
            <charset val="186"/>
          </rPr>
          <t xml:space="preserve">
tehtud 22.03.2017</t>
        </r>
      </text>
    </comment>
    <comment ref="B2033" authorId="2" shapeId="0" xr:uid="{00000000-0006-0000-0000-00002A050000}">
      <text>
        <r>
          <rPr>
            <b/>
            <sz val="9"/>
            <color indexed="81"/>
            <rFont val="Tahoma"/>
            <family val="2"/>
            <charset val="186"/>
          </rPr>
          <t>Anne Altermann:</t>
        </r>
        <r>
          <rPr>
            <sz val="9"/>
            <color indexed="81"/>
            <rFont val="Tahoma"/>
            <family val="2"/>
            <charset val="186"/>
          </rPr>
          <t xml:space="preserve">
tehtud 25.04.2017</t>
        </r>
      </text>
    </comment>
    <comment ref="B2034" authorId="2" shapeId="0" xr:uid="{00000000-0006-0000-0000-00002B050000}">
      <text>
        <r>
          <rPr>
            <b/>
            <sz val="9"/>
            <color indexed="81"/>
            <rFont val="Tahoma"/>
            <family val="2"/>
            <charset val="186"/>
          </rPr>
          <t>Anne Altermann:</t>
        </r>
        <r>
          <rPr>
            <sz val="9"/>
            <color indexed="81"/>
            <rFont val="Tahoma"/>
            <family val="2"/>
            <charset val="186"/>
          </rPr>
          <t xml:space="preserve">
tehtud 25.04.2017</t>
        </r>
      </text>
    </comment>
    <comment ref="B2035" authorId="2" shapeId="0" xr:uid="{00000000-0006-0000-0000-00002C050000}">
      <text>
        <r>
          <rPr>
            <b/>
            <sz val="9"/>
            <color indexed="81"/>
            <rFont val="Tahoma"/>
            <family val="2"/>
            <charset val="186"/>
          </rPr>
          <t>Anne Altermann:</t>
        </r>
        <r>
          <rPr>
            <sz val="9"/>
            <color indexed="81"/>
            <rFont val="Tahoma"/>
            <family val="2"/>
            <charset val="186"/>
          </rPr>
          <t xml:space="preserve">
tehtud 12.06.2017
</t>
        </r>
      </text>
    </comment>
    <comment ref="B2036" authorId="2" shapeId="0" xr:uid="{00000000-0006-0000-0000-00002D050000}">
      <text>
        <r>
          <rPr>
            <b/>
            <sz val="9"/>
            <color indexed="81"/>
            <rFont val="Tahoma"/>
            <family val="2"/>
            <charset val="186"/>
          </rPr>
          <t>Anne Altermann:</t>
        </r>
        <r>
          <rPr>
            <sz val="9"/>
            <color indexed="81"/>
            <rFont val="Tahoma"/>
            <family val="2"/>
            <charset val="186"/>
          </rPr>
          <t xml:space="preserve">
tehtud 13.06.2017</t>
        </r>
      </text>
    </comment>
    <comment ref="B2037" authorId="2" shapeId="0" xr:uid="{00000000-0006-0000-0000-00002E050000}">
      <text>
        <r>
          <rPr>
            <b/>
            <sz val="9"/>
            <color indexed="81"/>
            <rFont val="Tahoma"/>
            <family val="2"/>
            <charset val="186"/>
          </rPr>
          <t>Anne Altermann:</t>
        </r>
        <r>
          <rPr>
            <sz val="9"/>
            <color indexed="81"/>
            <rFont val="Tahoma"/>
            <family val="2"/>
            <charset val="186"/>
          </rPr>
          <t xml:space="preserve">
tehtud 13.06.2017</t>
        </r>
      </text>
    </comment>
    <comment ref="B2038" authorId="2" shapeId="0" xr:uid="{00000000-0006-0000-0000-00002F050000}">
      <text>
        <r>
          <rPr>
            <b/>
            <sz val="9"/>
            <color indexed="81"/>
            <rFont val="Tahoma"/>
            <family val="2"/>
            <charset val="186"/>
          </rPr>
          <t>Anne Altermann:</t>
        </r>
        <r>
          <rPr>
            <sz val="9"/>
            <color indexed="81"/>
            <rFont val="Tahoma"/>
            <family val="2"/>
            <charset val="186"/>
          </rPr>
          <t xml:space="preserve">
tehtud 13.06.2017</t>
        </r>
      </text>
    </comment>
    <comment ref="B2039" authorId="2" shapeId="0" xr:uid="{00000000-0006-0000-0000-000030050000}">
      <text>
        <r>
          <rPr>
            <b/>
            <sz val="9"/>
            <color indexed="81"/>
            <rFont val="Tahoma"/>
            <family val="2"/>
            <charset val="186"/>
          </rPr>
          <t>Anne Altermann:</t>
        </r>
        <r>
          <rPr>
            <sz val="9"/>
            <color indexed="81"/>
            <rFont val="Tahoma"/>
            <family val="2"/>
            <charset val="186"/>
          </rPr>
          <t xml:space="preserve">
tehtud 15.06.2017</t>
        </r>
      </text>
    </comment>
    <comment ref="B2040" authorId="2" shapeId="0" xr:uid="{00000000-0006-0000-0000-000031050000}">
      <text>
        <r>
          <rPr>
            <b/>
            <sz val="9"/>
            <color indexed="81"/>
            <rFont val="Tahoma"/>
            <family val="2"/>
            <charset val="186"/>
          </rPr>
          <t>Anne Altermann:</t>
        </r>
        <r>
          <rPr>
            <sz val="9"/>
            <color indexed="81"/>
            <rFont val="Tahoma"/>
            <family val="2"/>
            <charset val="186"/>
          </rPr>
          <t xml:space="preserve">
tehtud 10.07.2017</t>
        </r>
      </text>
    </comment>
    <comment ref="B2041" authorId="16" shapeId="0" xr:uid="{00000000-0006-0000-0000-000032050000}">
      <text>
        <r>
          <rPr>
            <b/>
            <sz val="9"/>
            <color indexed="81"/>
            <rFont val="Tahoma"/>
            <family val="2"/>
            <charset val="186"/>
          </rPr>
          <t>Maarja Valler:</t>
        </r>
        <r>
          <rPr>
            <sz val="9"/>
            <color indexed="81"/>
            <rFont val="Tahoma"/>
            <family val="2"/>
            <charset val="186"/>
          </rPr>
          <t xml:space="preserve">
tehtud 20.07.2017</t>
        </r>
      </text>
    </comment>
    <comment ref="B2042" authorId="2" shapeId="0" xr:uid="{00000000-0006-0000-0000-000033050000}">
      <text>
        <r>
          <rPr>
            <b/>
            <sz val="9"/>
            <color indexed="81"/>
            <rFont val="Tahoma"/>
            <family val="2"/>
            <charset val="186"/>
          </rPr>
          <t>Anne Altermann:</t>
        </r>
        <r>
          <rPr>
            <sz val="9"/>
            <color indexed="81"/>
            <rFont val="Tahoma"/>
            <family val="2"/>
            <charset val="186"/>
          </rPr>
          <t xml:space="preserve">
tehtud 24.07.2017</t>
        </r>
      </text>
    </comment>
    <comment ref="B2043" authorId="2" shapeId="0" xr:uid="{00000000-0006-0000-0000-000034050000}">
      <text>
        <r>
          <rPr>
            <b/>
            <sz val="9"/>
            <color indexed="81"/>
            <rFont val="Tahoma"/>
            <family val="2"/>
            <charset val="186"/>
          </rPr>
          <t>Anne Altermann:</t>
        </r>
        <r>
          <rPr>
            <sz val="9"/>
            <color indexed="81"/>
            <rFont val="Tahoma"/>
            <family val="2"/>
            <charset val="186"/>
          </rPr>
          <t xml:space="preserve">
tehtud 24.07.2017</t>
        </r>
      </text>
    </comment>
    <comment ref="B2044" authorId="2" shapeId="0" xr:uid="{00000000-0006-0000-0000-000035050000}">
      <text>
        <r>
          <rPr>
            <b/>
            <sz val="9"/>
            <color indexed="81"/>
            <rFont val="Tahoma"/>
            <family val="2"/>
            <charset val="186"/>
          </rPr>
          <t>Anne Altermann:</t>
        </r>
        <r>
          <rPr>
            <sz val="9"/>
            <color indexed="81"/>
            <rFont val="Tahoma"/>
            <family val="2"/>
            <charset val="186"/>
          </rPr>
          <t xml:space="preserve">
tehtud 25.07.2017</t>
        </r>
      </text>
    </comment>
    <comment ref="B2045" authorId="2" shapeId="0" xr:uid="{00000000-0006-0000-0000-000036050000}">
      <text>
        <r>
          <rPr>
            <b/>
            <sz val="9"/>
            <color indexed="81"/>
            <rFont val="Tahoma"/>
            <family val="2"/>
            <charset val="186"/>
          </rPr>
          <t>Anne Altermann:</t>
        </r>
        <r>
          <rPr>
            <sz val="9"/>
            <color indexed="81"/>
            <rFont val="Tahoma"/>
            <family val="2"/>
            <charset val="186"/>
          </rPr>
          <t xml:space="preserve">
tehtud 01.08.2017</t>
        </r>
      </text>
    </comment>
    <comment ref="B2046" authorId="2" shapeId="0" xr:uid="{00000000-0006-0000-0000-000037050000}">
      <text>
        <r>
          <rPr>
            <b/>
            <sz val="9"/>
            <color indexed="81"/>
            <rFont val="Tahoma"/>
            <family val="2"/>
            <charset val="186"/>
          </rPr>
          <t>Anne Altermann:</t>
        </r>
        <r>
          <rPr>
            <sz val="9"/>
            <color indexed="81"/>
            <rFont val="Tahoma"/>
            <family val="2"/>
            <charset val="186"/>
          </rPr>
          <t xml:space="preserve">
tehtud 01.08.2017</t>
        </r>
      </text>
    </comment>
    <comment ref="B2047" authorId="2" shapeId="0" xr:uid="{00000000-0006-0000-0000-000038050000}">
      <text>
        <r>
          <rPr>
            <b/>
            <sz val="9"/>
            <color indexed="81"/>
            <rFont val="Tahoma"/>
            <family val="2"/>
            <charset val="186"/>
          </rPr>
          <t>Anne Altermann:</t>
        </r>
        <r>
          <rPr>
            <sz val="9"/>
            <color indexed="81"/>
            <rFont val="Tahoma"/>
            <family val="2"/>
            <charset val="186"/>
          </rPr>
          <t xml:space="preserve">
tehtud 18.09.2017</t>
        </r>
      </text>
    </comment>
    <comment ref="B2048" authorId="2" shapeId="0" xr:uid="{00000000-0006-0000-0000-000039050000}">
      <text>
        <r>
          <rPr>
            <b/>
            <sz val="9"/>
            <color indexed="81"/>
            <rFont val="Tahoma"/>
            <family val="2"/>
            <charset val="186"/>
          </rPr>
          <t>Anne Altermann:</t>
        </r>
        <r>
          <rPr>
            <sz val="9"/>
            <color indexed="81"/>
            <rFont val="Tahoma"/>
            <family val="2"/>
            <charset val="186"/>
          </rPr>
          <t xml:space="preserve">
tehtud 25.09.2017</t>
        </r>
      </text>
    </comment>
    <comment ref="B2049" authorId="2" shapeId="0" xr:uid="{00000000-0006-0000-0000-00003A050000}">
      <text>
        <r>
          <rPr>
            <b/>
            <sz val="9"/>
            <color indexed="81"/>
            <rFont val="Tahoma"/>
            <family val="2"/>
            <charset val="186"/>
          </rPr>
          <t>Anne Altermann:</t>
        </r>
        <r>
          <rPr>
            <sz val="9"/>
            <color indexed="81"/>
            <rFont val="Tahoma"/>
            <family val="2"/>
            <charset val="186"/>
          </rPr>
          <t xml:space="preserve">
tehtud 26.09.2017</t>
        </r>
      </text>
    </comment>
    <comment ref="B2050" authorId="2" shapeId="0" xr:uid="{00000000-0006-0000-0000-00003B050000}">
      <text>
        <r>
          <rPr>
            <b/>
            <sz val="9"/>
            <color indexed="81"/>
            <rFont val="Tahoma"/>
            <family val="2"/>
            <charset val="186"/>
          </rPr>
          <t>Anne Altermann:</t>
        </r>
        <r>
          <rPr>
            <sz val="9"/>
            <color indexed="81"/>
            <rFont val="Tahoma"/>
            <family val="2"/>
            <charset val="186"/>
          </rPr>
          <t xml:space="preserve">
tehtud 26.09.2017</t>
        </r>
      </text>
    </comment>
    <comment ref="B2051" authorId="2" shapeId="0" xr:uid="{00000000-0006-0000-0000-00003C050000}">
      <text>
        <r>
          <rPr>
            <b/>
            <sz val="9"/>
            <color indexed="81"/>
            <rFont val="Tahoma"/>
            <family val="2"/>
            <charset val="186"/>
          </rPr>
          <t>Anne Altermann:</t>
        </r>
        <r>
          <rPr>
            <sz val="9"/>
            <color indexed="81"/>
            <rFont val="Tahoma"/>
            <family val="2"/>
            <charset val="186"/>
          </rPr>
          <t xml:space="preserve">
tehtud 27.08.2017</t>
        </r>
      </text>
    </comment>
    <comment ref="B2052" authorId="2" shapeId="0" xr:uid="{00000000-0006-0000-0000-00003D050000}">
      <text>
        <r>
          <rPr>
            <b/>
            <sz val="9"/>
            <color indexed="81"/>
            <rFont val="Tahoma"/>
            <family val="2"/>
            <charset val="186"/>
          </rPr>
          <t>Anne Altermann:</t>
        </r>
        <r>
          <rPr>
            <sz val="9"/>
            <color indexed="81"/>
            <rFont val="Tahoma"/>
            <family val="2"/>
            <charset val="186"/>
          </rPr>
          <t xml:space="preserve">
tehtud 28.09.2017</t>
        </r>
      </text>
    </comment>
    <comment ref="B2053" authorId="2" shapeId="0" xr:uid="{00000000-0006-0000-0000-00003E050000}">
      <text>
        <r>
          <rPr>
            <b/>
            <sz val="9"/>
            <color indexed="81"/>
            <rFont val="Tahoma"/>
            <family val="2"/>
            <charset val="186"/>
          </rPr>
          <t>Anne Altermann:</t>
        </r>
        <r>
          <rPr>
            <sz val="9"/>
            <color indexed="81"/>
            <rFont val="Tahoma"/>
            <family val="2"/>
            <charset val="186"/>
          </rPr>
          <t xml:space="preserve">
tehtud 28.09.2017</t>
        </r>
      </text>
    </comment>
    <comment ref="B2054" authorId="2" shapeId="0" xr:uid="{00000000-0006-0000-0000-00003F050000}">
      <text>
        <r>
          <rPr>
            <b/>
            <sz val="9"/>
            <color indexed="81"/>
            <rFont val="Tahoma"/>
            <family val="2"/>
            <charset val="186"/>
          </rPr>
          <t>Anne Altermann:</t>
        </r>
        <r>
          <rPr>
            <sz val="9"/>
            <color indexed="81"/>
            <rFont val="Tahoma"/>
            <family val="2"/>
            <charset val="186"/>
          </rPr>
          <t xml:space="preserve">
tehtud 28.09.2017</t>
        </r>
      </text>
    </comment>
    <comment ref="B2055" authorId="2" shapeId="0" xr:uid="{00000000-0006-0000-0000-000040050000}">
      <text>
        <r>
          <rPr>
            <b/>
            <sz val="9"/>
            <color indexed="81"/>
            <rFont val="Tahoma"/>
            <family val="2"/>
            <charset val="186"/>
          </rPr>
          <t>Anne Altermann:</t>
        </r>
        <r>
          <rPr>
            <sz val="9"/>
            <color indexed="81"/>
            <rFont val="Tahoma"/>
            <family val="2"/>
            <charset val="186"/>
          </rPr>
          <t xml:space="preserve">
tehtud 29.09.2017</t>
        </r>
      </text>
    </comment>
    <comment ref="B2056" authorId="2" shapeId="0" xr:uid="{00000000-0006-0000-0000-000041050000}">
      <text>
        <r>
          <rPr>
            <b/>
            <sz val="9"/>
            <color indexed="81"/>
            <rFont val="Tahoma"/>
            <family val="2"/>
            <charset val="186"/>
          </rPr>
          <t>Anne Altermann:</t>
        </r>
        <r>
          <rPr>
            <sz val="9"/>
            <color indexed="81"/>
            <rFont val="Tahoma"/>
            <family val="2"/>
            <charset val="186"/>
          </rPr>
          <t xml:space="preserve">
tehtud 02.10.2017</t>
        </r>
      </text>
    </comment>
    <comment ref="B2057" authorId="2" shapeId="0" xr:uid="{00000000-0006-0000-0000-000042050000}">
      <text>
        <r>
          <rPr>
            <b/>
            <sz val="9"/>
            <color indexed="81"/>
            <rFont val="Tahoma"/>
            <family val="2"/>
            <charset val="186"/>
          </rPr>
          <t>Anne Altermann:</t>
        </r>
        <r>
          <rPr>
            <sz val="9"/>
            <color indexed="81"/>
            <rFont val="Tahoma"/>
            <family val="2"/>
            <charset val="186"/>
          </rPr>
          <t xml:space="preserve">
tehtud 06.09.2017</t>
        </r>
      </text>
    </comment>
    <comment ref="B2058" authorId="2" shapeId="0" xr:uid="{00000000-0006-0000-0000-000043050000}">
      <text>
        <r>
          <rPr>
            <b/>
            <sz val="9"/>
            <color indexed="81"/>
            <rFont val="Tahoma"/>
            <family val="2"/>
            <charset val="186"/>
          </rPr>
          <t>Anne Altermann:</t>
        </r>
        <r>
          <rPr>
            <sz val="9"/>
            <color indexed="81"/>
            <rFont val="Tahoma"/>
            <family val="2"/>
            <charset val="186"/>
          </rPr>
          <t xml:space="preserve">
tehtud 09.10.2017</t>
        </r>
      </text>
    </comment>
    <comment ref="B2059" authorId="2" shapeId="0" xr:uid="{00000000-0006-0000-0000-000044050000}">
      <text>
        <r>
          <rPr>
            <b/>
            <sz val="9"/>
            <color indexed="81"/>
            <rFont val="Tahoma"/>
            <family val="2"/>
            <charset val="186"/>
          </rPr>
          <t>Anne Altermann:</t>
        </r>
        <r>
          <rPr>
            <sz val="9"/>
            <color indexed="81"/>
            <rFont val="Tahoma"/>
            <family val="2"/>
            <charset val="186"/>
          </rPr>
          <t xml:space="preserve">
tehtud 11.10.2017
</t>
        </r>
      </text>
    </comment>
    <comment ref="B2060" authorId="2" shapeId="0" xr:uid="{00000000-0006-0000-0000-000045050000}">
      <text>
        <r>
          <rPr>
            <b/>
            <sz val="9"/>
            <color indexed="81"/>
            <rFont val="Tahoma"/>
            <family val="2"/>
            <charset val="186"/>
          </rPr>
          <t>Anne Altermann:</t>
        </r>
        <r>
          <rPr>
            <sz val="9"/>
            <color indexed="81"/>
            <rFont val="Tahoma"/>
            <family val="2"/>
            <charset val="186"/>
          </rPr>
          <t xml:space="preserve">
tehtud 11.10.2017
</t>
        </r>
      </text>
    </comment>
    <comment ref="B2061" authorId="2" shapeId="0" xr:uid="{00000000-0006-0000-0000-000046050000}">
      <text>
        <r>
          <rPr>
            <b/>
            <sz val="9"/>
            <color indexed="81"/>
            <rFont val="Tahoma"/>
            <family val="2"/>
            <charset val="186"/>
          </rPr>
          <t>Anne Altermann:</t>
        </r>
        <r>
          <rPr>
            <sz val="9"/>
            <color indexed="81"/>
            <rFont val="Tahoma"/>
            <family val="2"/>
            <charset val="186"/>
          </rPr>
          <t xml:space="preserve">
tehtud 20.10.2017</t>
        </r>
      </text>
    </comment>
    <comment ref="B2062" authorId="2" shapeId="0" xr:uid="{00000000-0006-0000-0000-000047050000}">
      <text>
        <r>
          <rPr>
            <b/>
            <sz val="9"/>
            <color indexed="81"/>
            <rFont val="Tahoma"/>
            <family val="2"/>
            <charset val="186"/>
          </rPr>
          <t>Anne Altermann:</t>
        </r>
        <r>
          <rPr>
            <sz val="9"/>
            <color indexed="81"/>
            <rFont val="Tahoma"/>
            <family val="2"/>
            <charset val="186"/>
          </rPr>
          <t xml:space="preserve">
tehtud 25.10.2017</t>
        </r>
      </text>
    </comment>
    <comment ref="B2063" authorId="2" shapeId="0" xr:uid="{00000000-0006-0000-0000-000048050000}">
      <text>
        <r>
          <rPr>
            <b/>
            <sz val="9"/>
            <color indexed="81"/>
            <rFont val="Tahoma"/>
            <family val="2"/>
            <charset val="186"/>
          </rPr>
          <t>Anne Altermann:</t>
        </r>
        <r>
          <rPr>
            <sz val="9"/>
            <color indexed="81"/>
            <rFont val="Tahoma"/>
            <family val="2"/>
            <charset val="186"/>
          </rPr>
          <t xml:space="preserve">
tehtud 25.10.2017</t>
        </r>
      </text>
    </comment>
    <comment ref="B2064" authorId="2" shapeId="0" xr:uid="{00000000-0006-0000-0000-000049050000}">
      <text>
        <r>
          <rPr>
            <b/>
            <sz val="9"/>
            <color indexed="81"/>
            <rFont val="Tahoma"/>
            <family val="2"/>
            <charset val="186"/>
          </rPr>
          <t>Anne Altermann:</t>
        </r>
        <r>
          <rPr>
            <sz val="9"/>
            <color indexed="81"/>
            <rFont val="Tahoma"/>
            <family val="2"/>
            <charset val="186"/>
          </rPr>
          <t xml:space="preserve">
tehtud 27.10.2017
</t>
        </r>
      </text>
    </comment>
    <comment ref="B2066" authorId="2" shapeId="0" xr:uid="{00000000-0006-0000-0000-00004A050000}">
      <text>
        <r>
          <rPr>
            <b/>
            <sz val="9"/>
            <color indexed="81"/>
            <rFont val="Tahoma"/>
            <family val="2"/>
            <charset val="186"/>
          </rPr>
          <t>Anne Altermann:</t>
        </r>
        <r>
          <rPr>
            <sz val="9"/>
            <color indexed="81"/>
            <rFont val="Tahoma"/>
            <family val="2"/>
            <charset val="186"/>
          </rPr>
          <t xml:space="preserve">
tehtud 24.11.2018</t>
        </r>
      </text>
    </comment>
    <comment ref="B2070" authorId="2" shapeId="0" xr:uid="{00000000-0006-0000-0000-00004B050000}">
      <text>
        <r>
          <rPr>
            <b/>
            <sz val="9"/>
            <color indexed="81"/>
            <rFont val="Segoe UI"/>
            <family val="2"/>
            <charset val="186"/>
          </rPr>
          <t>Anne Altermann:</t>
        </r>
        <r>
          <rPr>
            <sz val="9"/>
            <color indexed="81"/>
            <rFont val="Segoe UI"/>
            <family val="2"/>
            <charset val="186"/>
          </rPr>
          <t xml:space="preserve">
tehtud 19.01.2018
</t>
        </r>
      </text>
    </comment>
    <comment ref="B2071" authorId="2" shapeId="0" xr:uid="{00000000-0006-0000-0000-00004C050000}">
      <text>
        <r>
          <rPr>
            <b/>
            <sz val="9"/>
            <color indexed="81"/>
            <rFont val="Segoe UI"/>
            <family val="2"/>
            <charset val="186"/>
          </rPr>
          <t>Anne Altermann:</t>
        </r>
        <r>
          <rPr>
            <sz val="9"/>
            <color indexed="81"/>
            <rFont val="Segoe UI"/>
            <family val="2"/>
            <charset val="186"/>
          </rPr>
          <t xml:space="preserve">
tehtud 23.01.2018</t>
        </r>
      </text>
    </comment>
    <comment ref="B2072" authorId="2" shapeId="0" xr:uid="{00000000-0006-0000-0000-00004D050000}">
      <text>
        <r>
          <rPr>
            <b/>
            <sz val="9"/>
            <color indexed="81"/>
            <rFont val="Segoe UI"/>
            <family val="2"/>
            <charset val="186"/>
          </rPr>
          <t>Anne Altermann:</t>
        </r>
        <r>
          <rPr>
            <sz val="9"/>
            <color indexed="81"/>
            <rFont val="Segoe UI"/>
            <family val="2"/>
            <charset val="186"/>
          </rPr>
          <t xml:space="preserve">
tehtud 29.01.2018</t>
        </r>
      </text>
    </comment>
    <comment ref="E2072" authorId="2" shapeId="0" xr:uid="{00000000-0006-0000-0000-00004E05000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2073" authorId="2" shapeId="0" xr:uid="{00000000-0006-0000-0000-00004F050000}">
      <text>
        <r>
          <rPr>
            <b/>
            <sz val="9"/>
            <color indexed="81"/>
            <rFont val="Segoe UI"/>
            <family val="2"/>
            <charset val="186"/>
          </rPr>
          <t>Anne Altermann:</t>
        </r>
        <r>
          <rPr>
            <sz val="9"/>
            <color indexed="81"/>
            <rFont val="Segoe UI"/>
            <family val="2"/>
            <charset val="186"/>
          </rPr>
          <t xml:space="preserve">
tehtud 29.01.2018</t>
        </r>
      </text>
    </comment>
    <comment ref="B2074" authorId="2" shapeId="0" xr:uid="{00000000-0006-0000-0000-000050050000}">
      <text>
        <r>
          <rPr>
            <b/>
            <sz val="9"/>
            <color indexed="81"/>
            <rFont val="Segoe UI"/>
            <family val="2"/>
            <charset val="186"/>
          </rPr>
          <t>Anne Altermann:</t>
        </r>
        <r>
          <rPr>
            <sz val="9"/>
            <color indexed="81"/>
            <rFont val="Segoe UI"/>
            <family val="2"/>
            <charset val="186"/>
          </rPr>
          <t xml:space="preserve">
tehtud 16.04.2018</t>
        </r>
      </text>
    </comment>
    <comment ref="B2075" authorId="2" shapeId="0" xr:uid="{00000000-0006-0000-0000-000051050000}">
      <text>
        <r>
          <rPr>
            <b/>
            <sz val="9"/>
            <color indexed="81"/>
            <rFont val="Segoe UI"/>
            <family val="2"/>
            <charset val="186"/>
          </rPr>
          <t>Anne Altermann:</t>
        </r>
        <r>
          <rPr>
            <sz val="9"/>
            <color indexed="81"/>
            <rFont val="Segoe UI"/>
            <family val="2"/>
            <charset val="186"/>
          </rPr>
          <t xml:space="preserve">
tehtud 02.05.2018</t>
        </r>
      </text>
    </comment>
    <comment ref="B2076" authorId="2" shapeId="0" xr:uid="{00000000-0006-0000-0000-000052050000}">
      <text>
        <r>
          <rPr>
            <b/>
            <sz val="9"/>
            <color indexed="81"/>
            <rFont val="Segoe UI"/>
            <family val="2"/>
            <charset val="186"/>
          </rPr>
          <t>Anne Altermann:</t>
        </r>
        <r>
          <rPr>
            <sz val="9"/>
            <color indexed="81"/>
            <rFont val="Segoe UI"/>
            <family val="2"/>
            <charset val="186"/>
          </rPr>
          <t xml:space="preserve">
tehtud 15.06.2018</t>
        </r>
      </text>
    </comment>
    <comment ref="B2077" authorId="2" shapeId="0" xr:uid="{00000000-0006-0000-0000-000053050000}">
      <text>
        <r>
          <rPr>
            <b/>
            <sz val="9"/>
            <color indexed="81"/>
            <rFont val="Segoe UI"/>
            <family val="2"/>
            <charset val="186"/>
          </rPr>
          <t>Anne Altermann:</t>
        </r>
        <r>
          <rPr>
            <sz val="9"/>
            <color indexed="81"/>
            <rFont val="Segoe UI"/>
            <family val="2"/>
            <charset val="186"/>
          </rPr>
          <t xml:space="preserve">
tehtud 22.06.2018</t>
        </r>
      </text>
    </comment>
    <comment ref="B2078" authorId="16" shapeId="0" xr:uid="{00000000-0006-0000-0000-000054050000}">
      <text>
        <r>
          <rPr>
            <b/>
            <sz val="9"/>
            <color indexed="81"/>
            <rFont val="Tahoma"/>
            <family val="2"/>
            <charset val="186"/>
          </rPr>
          <t>Maarja Valler:</t>
        </r>
        <r>
          <rPr>
            <sz val="9"/>
            <color indexed="81"/>
            <rFont val="Tahoma"/>
            <family val="2"/>
            <charset val="186"/>
          </rPr>
          <t xml:space="preserve">
02.07.2018</t>
        </r>
      </text>
    </comment>
    <comment ref="B2079" authorId="2" shapeId="0" xr:uid="{00000000-0006-0000-0000-000055050000}">
      <text>
        <r>
          <rPr>
            <b/>
            <sz val="9"/>
            <color indexed="81"/>
            <rFont val="Segoe UI"/>
            <family val="2"/>
            <charset val="186"/>
          </rPr>
          <t>Anne Altermann:</t>
        </r>
        <r>
          <rPr>
            <sz val="9"/>
            <color indexed="81"/>
            <rFont val="Segoe UI"/>
            <family val="2"/>
            <charset val="186"/>
          </rPr>
          <t xml:space="preserve">
tehtud 11.07.2018</t>
        </r>
      </text>
    </comment>
    <comment ref="B2080" authorId="2" shapeId="0" xr:uid="{00000000-0006-0000-0000-000056050000}">
      <text>
        <r>
          <rPr>
            <b/>
            <sz val="9"/>
            <color indexed="81"/>
            <rFont val="Tahoma"/>
            <family val="2"/>
            <charset val="186"/>
          </rPr>
          <t>Anne Altermann:</t>
        </r>
        <r>
          <rPr>
            <sz val="9"/>
            <color indexed="81"/>
            <rFont val="Tahoma"/>
            <family val="2"/>
            <charset val="186"/>
          </rPr>
          <t xml:space="preserve">
tehtud 25.07.2018</t>
        </r>
      </text>
    </comment>
    <comment ref="B2081" authorId="2" shapeId="0" xr:uid="{00000000-0006-0000-0000-000057050000}">
      <text>
        <r>
          <rPr>
            <b/>
            <sz val="9"/>
            <color indexed="81"/>
            <rFont val="Tahoma"/>
            <family val="2"/>
            <charset val="186"/>
          </rPr>
          <t>Anne Altermann:</t>
        </r>
        <r>
          <rPr>
            <sz val="9"/>
            <color indexed="81"/>
            <rFont val="Tahoma"/>
            <family val="2"/>
            <charset val="186"/>
          </rPr>
          <t xml:space="preserve">
tehtud 21.08.2018</t>
        </r>
      </text>
    </comment>
    <comment ref="B2082" authorId="2" shapeId="0" xr:uid="{00000000-0006-0000-0000-000058050000}">
      <text>
        <r>
          <rPr>
            <b/>
            <sz val="9"/>
            <color indexed="81"/>
            <rFont val="Segoe UI"/>
            <family val="2"/>
            <charset val="186"/>
          </rPr>
          <t>Anne Altermann:</t>
        </r>
        <r>
          <rPr>
            <sz val="9"/>
            <color indexed="81"/>
            <rFont val="Segoe UI"/>
            <family val="2"/>
            <charset val="186"/>
          </rPr>
          <t xml:space="preserve">
tehtud 27.08.2018</t>
        </r>
      </text>
    </comment>
    <comment ref="B2083" authorId="2" shapeId="0" xr:uid="{00000000-0006-0000-0000-000059050000}">
      <text>
        <r>
          <rPr>
            <b/>
            <sz val="9"/>
            <color indexed="81"/>
            <rFont val="Segoe UI"/>
            <family val="2"/>
            <charset val="186"/>
          </rPr>
          <t>Anne Altermann:</t>
        </r>
        <r>
          <rPr>
            <sz val="9"/>
            <color indexed="81"/>
            <rFont val="Segoe UI"/>
            <family val="2"/>
            <charset val="186"/>
          </rPr>
          <t xml:space="preserve">
tehtud 17.09.2018</t>
        </r>
      </text>
    </comment>
    <comment ref="B2084" authorId="2" shapeId="0" xr:uid="{00000000-0006-0000-0000-00005A050000}">
      <text>
        <r>
          <rPr>
            <b/>
            <sz val="9"/>
            <color indexed="81"/>
            <rFont val="Segoe UI"/>
            <family val="2"/>
            <charset val="186"/>
          </rPr>
          <t>Anne Altermann:</t>
        </r>
        <r>
          <rPr>
            <sz val="9"/>
            <color indexed="81"/>
            <rFont val="Segoe UI"/>
            <family val="2"/>
            <charset val="186"/>
          </rPr>
          <t xml:space="preserve">
tehtud 17.09.2018</t>
        </r>
      </text>
    </comment>
    <comment ref="B2085" authorId="2" shapeId="0" xr:uid="{00000000-0006-0000-0000-00005B050000}">
      <text>
        <r>
          <rPr>
            <b/>
            <sz val="9"/>
            <color indexed="81"/>
            <rFont val="Segoe UI"/>
            <family val="2"/>
            <charset val="186"/>
          </rPr>
          <t>Anne Altermann:</t>
        </r>
        <r>
          <rPr>
            <sz val="9"/>
            <color indexed="81"/>
            <rFont val="Segoe UI"/>
            <family val="2"/>
            <charset val="186"/>
          </rPr>
          <t xml:space="preserve">
tehtud 21.09.2018</t>
        </r>
      </text>
    </comment>
    <comment ref="B2086" authorId="2" shapeId="0" xr:uid="{00000000-0006-0000-0000-00005C050000}">
      <text>
        <r>
          <rPr>
            <b/>
            <sz val="9"/>
            <color indexed="81"/>
            <rFont val="Segoe UI"/>
            <family val="2"/>
            <charset val="186"/>
          </rPr>
          <t>Anne Altermann:</t>
        </r>
        <r>
          <rPr>
            <sz val="9"/>
            <color indexed="81"/>
            <rFont val="Segoe UI"/>
            <family val="2"/>
            <charset val="186"/>
          </rPr>
          <t xml:space="preserve">
tehtud 26.09.2018</t>
        </r>
      </text>
    </comment>
    <comment ref="B2087" authorId="2" shapeId="0" xr:uid="{00000000-0006-0000-0000-00005D050000}">
      <text>
        <r>
          <rPr>
            <b/>
            <sz val="9"/>
            <color indexed="81"/>
            <rFont val="Tahoma"/>
            <family val="2"/>
            <charset val="186"/>
          </rPr>
          <t>Anne Altermann:</t>
        </r>
        <r>
          <rPr>
            <sz val="9"/>
            <color indexed="81"/>
            <rFont val="Tahoma"/>
            <family val="2"/>
            <charset val="186"/>
          </rPr>
          <t xml:space="preserve">
tehtud 26.09.2018</t>
        </r>
      </text>
    </comment>
    <comment ref="E2087" authorId="2" shapeId="0" xr:uid="{00000000-0006-0000-0000-00005E05000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2088" authorId="2" shapeId="0" xr:uid="{00000000-0006-0000-0000-00005F050000}">
      <text>
        <r>
          <rPr>
            <b/>
            <sz val="9"/>
            <color indexed="81"/>
            <rFont val="Tahoma"/>
            <family val="2"/>
            <charset val="186"/>
          </rPr>
          <t>Anne Altermann:</t>
        </r>
        <r>
          <rPr>
            <sz val="9"/>
            <color indexed="81"/>
            <rFont val="Tahoma"/>
            <family val="2"/>
            <charset val="186"/>
          </rPr>
          <t xml:space="preserve">
tehtud 26.09.2018</t>
        </r>
      </text>
    </comment>
    <comment ref="B2089" authorId="2" shapeId="0" xr:uid="{00000000-0006-0000-0000-000060050000}">
      <text>
        <r>
          <rPr>
            <b/>
            <sz val="9"/>
            <color indexed="81"/>
            <rFont val="Tahoma"/>
            <family val="2"/>
            <charset val="186"/>
          </rPr>
          <t>Anne Altermann:</t>
        </r>
        <r>
          <rPr>
            <sz val="9"/>
            <color indexed="81"/>
            <rFont val="Tahoma"/>
            <family val="2"/>
            <charset val="186"/>
          </rPr>
          <t xml:space="preserve">
tehtud 26.09.2018</t>
        </r>
      </text>
    </comment>
    <comment ref="B2090" authorId="2" shapeId="0" xr:uid="{00000000-0006-0000-0000-000061050000}">
      <text>
        <r>
          <rPr>
            <b/>
            <sz val="9"/>
            <color indexed="81"/>
            <rFont val="Segoe UI"/>
            <family val="2"/>
            <charset val="186"/>
          </rPr>
          <t>Anne Altermann:</t>
        </r>
        <r>
          <rPr>
            <sz val="9"/>
            <color indexed="81"/>
            <rFont val="Segoe UI"/>
            <family val="2"/>
            <charset val="186"/>
          </rPr>
          <t xml:space="preserve">
tehtud 02.10.2018</t>
        </r>
      </text>
    </comment>
    <comment ref="B2091" authorId="2" shapeId="0" xr:uid="{00000000-0006-0000-0000-000062050000}">
      <text>
        <r>
          <rPr>
            <b/>
            <sz val="9"/>
            <color indexed="81"/>
            <rFont val="Segoe UI"/>
            <family val="2"/>
            <charset val="186"/>
          </rPr>
          <t>Anne Altermann:</t>
        </r>
        <r>
          <rPr>
            <sz val="9"/>
            <color indexed="81"/>
            <rFont val="Segoe UI"/>
            <family val="2"/>
            <charset val="186"/>
          </rPr>
          <t xml:space="preserve">
tehtud 02.10.2018</t>
        </r>
      </text>
    </comment>
    <comment ref="B2092" authorId="2" shapeId="0" xr:uid="{00000000-0006-0000-0000-000063050000}">
      <text>
        <r>
          <rPr>
            <b/>
            <sz val="9"/>
            <color indexed="81"/>
            <rFont val="Segoe UI"/>
            <family val="2"/>
            <charset val="186"/>
          </rPr>
          <t>Anne Altermann:</t>
        </r>
        <r>
          <rPr>
            <sz val="9"/>
            <color indexed="81"/>
            <rFont val="Segoe UI"/>
            <family val="2"/>
            <charset val="186"/>
          </rPr>
          <t xml:space="preserve">
tehtud 05.10.2018</t>
        </r>
      </text>
    </comment>
    <comment ref="B2093" authorId="2" shapeId="0" xr:uid="{00000000-0006-0000-0000-000064050000}">
      <text>
        <r>
          <rPr>
            <b/>
            <sz val="9"/>
            <color indexed="81"/>
            <rFont val="Segoe UI"/>
            <family val="2"/>
            <charset val="186"/>
          </rPr>
          <t>Anne Altermann:</t>
        </r>
        <r>
          <rPr>
            <sz val="9"/>
            <color indexed="81"/>
            <rFont val="Segoe UI"/>
            <family val="2"/>
            <charset val="186"/>
          </rPr>
          <t xml:space="preserve">
tehtud 10.10.2018</t>
        </r>
      </text>
    </comment>
    <comment ref="B2094" authorId="2" shapeId="0" xr:uid="{00000000-0006-0000-0000-000065050000}">
      <text>
        <r>
          <rPr>
            <b/>
            <sz val="9"/>
            <color indexed="81"/>
            <rFont val="Segoe UI"/>
            <family val="2"/>
            <charset val="186"/>
          </rPr>
          <t>Anne Altermann:</t>
        </r>
        <r>
          <rPr>
            <sz val="9"/>
            <color indexed="81"/>
            <rFont val="Segoe UI"/>
            <family val="2"/>
            <charset val="186"/>
          </rPr>
          <t xml:space="preserve">
tehtud 10.10.2018</t>
        </r>
      </text>
    </comment>
    <comment ref="B2095" authorId="2" shapeId="0" xr:uid="{00000000-0006-0000-0000-000066050000}">
      <text>
        <r>
          <rPr>
            <b/>
            <sz val="9"/>
            <color indexed="81"/>
            <rFont val="Segoe UI"/>
            <family val="2"/>
            <charset val="186"/>
          </rPr>
          <t>Anne Altermann:</t>
        </r>
        <r>
          <rPr>
            <sz val="9"/>
            <color indexed="81"/>
            <rFont val="Segoe UI"/>
            <family val="2"/>
            <charset val="186"/>
          </rPr>
          <t xml:space="preserve">
tehtud 17.10.2018</t>
        </r>
      </text>
    </comment>
    <comment ref="B2096" authorId="2" shapeId="0" xr:uid="{00000000-0006-0000-0000-000067050000}">
      <text>
        <r>
          <rPr>
            <b/>
            <sz val="9"/>
            <color indexed="81"/>
            <rFont val="Segoe UI"/>
            <family val="2"/>
            <charset val="186"/>
          </rPr>
          <t>Anne Altermann:</t>
        </r>
        <r>
          <rPr>
            <sz val="9"/>
            <color indexed="81"/>
            <rFont val="Segoe UI"/>
            <family val="2"/>
            <charset val="186"/>
          </rPr>
          <t xml:space="preserve">
22.10.2018</t>
        </r>
      </text>
    </comment>
    <comment ref="E2096" authorId="2" shapeId="0" xr:uid="{00000000-0006-0000-0000-00006805000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97" authorId="2" shapeId="0" xr:uid="{00000000-0006-0000-0000-000069050000}">
      <text>
        <r>
          <rPr>
            <b/>
            <sz val="9"/>
            <color indexed="81"/>
            <rFont val="Segoe UI"/>
            <family val="2"/>
            <charset val="186"/>
          </rPr>
          <t>Anne Altermann:</t>
        </r>
        <r>
          <rPr>
            <sz val="9"/>
            <color indexed="81"/>
            <rFont val="Segoe UI"/>
            <family val="2"/>
            <charset val="186"/>
          </rPr>
          <t xml:space="preserve">
tehtud 29.10.2018</t>
        </r>
      </text>
    </comment>
    <comment ref="B2098" authorId="2" shapeId="0" xr:uid="{00000000-0006-0000-0000-00006A050000}">
      <text>
        <r>
          <rPr>
            <b/>
            <sz val="9"/>
            <color indexed="81"/>
            <rFont val="Segoe UI"/>
            <family val="2"/>
            <charset val="186"/>
          </rPr>
          <t>Anne Altermann:</t>
        </r>
        <r>
          <rPr>
            <sz val="9"/>
            <color indexed="81"/>
            <rFont val="Segoe UI"/>
            <family val="2"/>
            <charset val="186"/>
          </rPr>
          <t xml:space="preserve">
tehtud 30.10.2018</t>
        </r>
      </text>
    </comment>
    <comment ref="B2099" authorId="2" shapeId="0" xr:uid="{00000000-0006-0000-0000-00006B050000}">
      <text>
        <r>
          <rPr>
            <b/>
            <sz val="9"/>
            <color indexed="81"/>
            <rFont val="Segoe UI"/>
            <family val="2"/>
            <charset val="186"/>
          </rPr>
          <t>Anne Altermann:</t>
        </r>
        <r>
          <rPr>
            <sz val="9"/>
            <color indexed="81"/>
            <rFont val="Segoe UI"/>
            <family val="2"/>
            <charset val="186"/>
          </rPr>
          <t xml:space="preserve">
tehtud 30.10.2018</t>
        </r>
      </text>
    </comment>
    <comment ref="B2100" authorId="2" shapeId="0" xr:uid="{00000000-0006-0000-0000-00006C050000}">
      <text>
        <r>
          <rPr>
            <b/>
            <sz val="9"/>
            <color indexed="81"/>
            <rFont val="Segoe UI"/>
            <family val="2"/>
            <charset val="186"/>
          </rPr>
          <t>Anne Altermann:</t>
        </r>
        <r>
          <rPr>
            <sz val="9"/>
            <color indexed="81"/>
            <rFont val="Segoe UI"/>
            <family val="2"/>
            <charset val="186"/>
          </rPr>
          <t xml:space="preserve">
tehtud 14.11.2018</t>
        </r>
      </text>
    </comment>
    <comment ref="B2101" authorId="2" shapeId="0" xr:uid="{00000000-0006-0000-0000-00006D050000}">
      <text>
        <r>
          <rPr>
            <b/>
            <sz val="9"/>
            <color indexed="81"/>
            <rFont val="Segoe UI"/>
            <family val="2"/>
            <charset val="186"/>
          </rPr>
          <t>Anne Altermann:</t>
        </r>
        <r>
          <rPr>
            <sz val="9"/>
            <color indexed="81"/>
            <rFont val="Segoe UI"/>
            <family val="2"/>
            <charset val="186"/>
          </rPr>
          <t xml:space="preserve">
tehtud 14.11.2018</t>
        </r>
      </text>
    </comment>
    <comment ref="B2102" authorId="2" shapeId="0" xr:uid="{00000000-0006-0000-0000-00006E050000}">
      <text>
        <r>
          <rPr>
            <b/>
            <sz val="9"/>
            <color indexed="81"/>
            <rFont val="Segoe UI"/>
            <family val="2"/>
            <charset val="186"/>
          </rPr>
          <t>Anne Altermann:</t>
        </r>
        <r>
          <rPr>
            <sz val="9"/>
            <color indexed="81"/>
            <rFont val="Segoe UI"/>
            <family val="2"/>
            <charset val="186"/>
          </rPr>
          <t xml:space="preserve">
tehtud 15.11.2018</t>
        </r>
      </text>
    </comment>
    <comment ref="B2103" authorId="2" shapeId="0" xr:uid="{00000000-0006-0000-0000-00006F050000}">
      <text>
        <r>
          <rPr>
            <b/>
            <sz val="9"/>
            <color indexed="81"/>
            <rFont val="Tahoma"/>
            <family val="2"/>
            <charset val="186"/>
          </rPr>
          <t>Anne Altermann:</t>
        </r>
        <r>
          <rPr>
            <sz val="9"/>
            <color indexed="81"/>
            <rFont val="Tahoma"/>
            <family val="2"/>
            <charset val="186"/>
          </rPr>
          <t xml:space="preserve">
tehtud 28.11.2018</t>
        </r>
      </text>
    </comment>
    <comment ref="B2104" authorId="2" shapeId="0" xr:uid="{00000000-0006-0000-0000-000070050000}">
      <text>
        <r>
          <rPr>
            <b/>
            <sz val="9"/>
            <color indexed="81"/>
            <rFont val="Tahoma"/>
            <family val="2"/>
            <charset val="186"/>
          </rPr>
          <t>Anne Altermann:</t>
        </r>
        <r>
          <rPr>
            <sz val="9"/>
            <color indexed="81"/>
            <rFont val="Tahoma"/>
            <family val="2"/>
            <charset val="186"/>
          </rPr>
          <t xml:space="preserve">
tehtud 28.11.2018</t>
        </r>
      </text>
    </comment>
    <comment ref="B2105" authorId="2" shapeId="0" xr:uid="{00000000-0006-0000-0000-000071050000}">
      <text>
        <r>
          <rPr>
            <b/>
            <sz val="9"/>
            <color indexed="81"/>
            <rFont val="Segoe UI"/>
            <family val="2"/>
            <charset val="186"/>
          </rPr>
          <t>Anne Altermann:</t>
        </r>
        <r>
          <rPr>
            <sz val="9"/>
            <color indexed="81"/>
            <rFont val="Segoe UI"/>
            <family val="2"/>
            <charset val="186"/>
          </rPr>
          <t xml:space="preserve">
tehtud 07.12.2018</t>
        </r>
      </text>
    </comment>
    <comment ref="B2106" authorId="2" shapeId="0" xr:uid="{00000000-0006-0000-0000-000072050000}">
      <text>
        <r>
          <rPr>
            <b/>
            <sz val="9"/>
            <color indexed="81"/>
            <rFont val="Segoe UI"/>
            <family val="2"/>
            <charset val="186"/>
          </rPr>
          <t>Anne Altermann:</t>
        </r>
        <r>
          <rPr>
            <sz val="9"/>
            <color indexed="81"/>
            <rFont val="Segoe UI"/>
            <family val="2"/>
            <charset val="186"/>
          </rPr>
          <t xml:space="preserve">
tehtud 13.12.2018</t>
        </r>
      </text>
    </comment>
    <comment ref="E2106" authorId="2" shapeId="0" xr:uid="{00000000-0006-0000-0000-000073050000}">
      <text>
        <r>
          <rPr>
            <b/>
            <sz val="9"/>
            <color indexed="81"/>
            <rFont val="Segoe UI"/>
            <family val="2"/>
            <charset val="186"/>
          </rPr>
          <t>Anne Altermann:</t>
        </r>
        <r>
          <rPr>
            <sz val="9"/>
            <color indexed="81"/>
            <rFont val="Segoe UI"/>
            <family val="2"/>
            <charset val="186"/>
          </rPr>
          <t xml:space="preserve">
Juhtpartner 1st General Lyceum of Levadia </t>
        </r>
      </text>
    </comment>
    <comment ref="B2107" authorId="2" shapeId="0" xr:uid="{00000000-0006-0000-0000-000074050000}">
      <text>
        <r>
          <rPr>
            <b/>
            <sz val="9"/>
            <color indexed="81"/>
            <rFont val="Tahoma"/>
            <family val="2"/>
            <charset val="186"/>
          </rPr>
          <t>Anne Altermann:</t>
        </r>
        <r>
          <rPr>
            <sz val="9"/>
            <color indexed="81"/>
            <rFont val="Tahoma"/>
            <family val="2"/>
            <charset val="186"/>
          </rPr>
          <t xml:space="preserve">
tehtud 26.12.2018</t>
        </r>
      </text>
    </comment>
    <comment ref="E2107" authorId="2" shapeId="0" xr:uid="{00000000-0006-0000-0000-00007505000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110" authorId="2" shapeId="0" xr:uid="{00000000-0006-0000-0000-000076050000}">
      <text>
        <r>
          <rPr>
            <b/>
            <sz val="9"/>
            <color indexed="81"/>
            <rFont val="Segoe UI"/>
            <family val="2"/>
            <charset val="186"/>
          </rPr>
          <t>Anne Altermann:</t>
        </r>
        <r>
          <rPr>
            <sz val="9"/>
            <color indexed="81"/>
            <rFont val="Segoe UI"/>
            <family val="2"/>
            <charset val="186"/>
          </rPr>
          <t xml:space="preserve">
tehtud 18.01.2019</t>
        </r>
      </text>
    </comment>
    <comment ref="B2112" authorId="2" shapeId="0" xr:uid="{00000000-0006-0000-0000-000077050000}">
      <text>
        <r>
          <rPr>
            <b/>
            <sz val="9"/>
            <color indexed="81"/>
            <rFont val="Tahoma"/>
            <family val="2"/>
            <charset val="186"/>
          </rPr>
          <t>Anne Altermann:</t>
        </r>
        <r>
          <rPr>
            <sz val="9"/>
            <color indexed="81"/>
            <rFont val="Tahoma"/>
            <family val="2"/>
            <charset val="186"/>
          </rPr>
          <t xml:space="preserve">
tehtud 06.06.2019</t>
        </r>
      </text>
    </comment>
    <comment ref="B2113" authorId="2" shapeId="0" xr:uid="{00000000-0006-0000-0000-000078050000}">
      <text>
        <r>
          <rPr>
            <b/>
            <sz val="9"/>
            <color indexed="81"/>
            <rFont val="Tahoma"/>
            <family val="2"/>
            <charset val="186"/>
          </rPr>
          <t>Anne Altermann:</t>
        </r>
        <r>
          <rPr>
            <sz val="9"/>
            <color indexed="81"/>
            <rFont val="Tahoma"/>
            <family val="2"/>
            <charset val="186"/>
          </rPr>
          <t xml:space="preserve">
tehtud 10.06.2019</t>
        </r>
      </text>
    </comment>
    <comment ref="B2114" authorId="2" shapeId="0" xr:uid="{00000000-0006-0000-0000-000079050000}">
      <text>
        <r>
          <rPr>
            <b/>
            <sz val="9"/>
            <color indexed="81"/>
            <rFont val="Tahoma"/>
            <family val="2"/>
            <charset val="186"/>
          </rPr>
          <t xml:space="preserve">Anne Altermann:
</t>
        </r>
        <r>
          <rPr>
            <sz val="9"/>
            <color indexed="81"/>
            <rFont val="Tahoma"/>
            <family val="2"/>
            <charset val="186"/>
          </rPr>
          <t>tehtud 18.06.2019</t>
        </r>
      </text>
    </comment>
    <comment ref="B2115" authorId="2" shapeId="0" xr:uid="{00000000-0006-0000-0000-00007A050000}">
      <text>
        <r>
          <rPr>
            <b/>
            <sz val="9"/>
            <color indexed="81"/>
            <rFont val="Tahoma"/>
            <family val="2"/>
            <charset val="186"/>
          </rPr>
          <t xml:space="preserve">Anne Altermann:
</t>
        </r>
        <r>
          <rPr>
            <sz val="9"/>
            <color indexed="81"/>
            <rFont val="Tahoma"/>
            <family val="2"/>
            <charset val="186"/>
          </rPr>
          <t>tehtud 18.06.2019</t>
        </r>
      </text>
    </comment>
    <comment ref="B2116" authorId="2" shapeId="0" xr:uid="{00000000-0006-0000-0000-00007B050000}">
      <text>
        <r>
          <rPr>
            <b/>
            <sz val="9"/>
            <color indexed="81"/>
            <rFont val="Tahoma"/>
            <family val="2"/>
            <charset val="186"/>
          </rPr>
          <t>Anne Altermann:</t>
        </r>
        <r>
          <rPr>
            <sz val="9"/>
            <color indexed="81"/>
            <rFont val="Tahoma"/>
            <family val="2"/>
            <charset val="186"/>
          </rPr>
          <t xml:space="preserve">
tehtud 24.06.2019</t>
        </r>
      </text>
    </comment>
    <comment ref="B2117" authorId="2" shapeId="0" xr:uid="{00000000-0006-0000-0000-00007C050000}">
      <text>
        <r>
          <rPr>
            <b/>
            <sz val="9"/>
            <color indexed="81"/>
            <rFont val="Tahoma"/>
            <family val="2"/>
            <charset val="186"/>
          </rPr>
          <t>Anne Altermann:</t>
        </r>
        <r>
          <rPr>
            <sz val="9"/>
            <color indexed="81"/>
            <rFont val="Tahoma"/>
            <family val="2"/>
            <charset val="186"/>
          </rPr>
          <t xml:space="preserve">
tehtud 18.07.2019</t>
        </r>
      </text>
    </comment>
    <comment ref="B2118" authorId="2" shapeId="0" xr:uid="{00000000-0006-0000-0000-00007D050000}">
      <text>
        <r>
          <rPr>
            <b/>
            <sz val="9"/>
            <color indexed="81"/>
            <rFont val="Tahoma"/>
            <family val="2"/>
            <charset val="186"/>
          </rPr>
          <t>Anne Altermann:</t>
        </r>
        <r>
          <rPr>
            <sz val="9"/>
            <color indexed="81"/>
            <rFont val="Tahoma"/>
            <family val="2"/>
            <charset val="186"/>
          </rPr>
          <t xml:space="preserve">
tehtud 29.07.2019</t>
        </r>
      </text>
    </comment>
    <comment ref="B2119" authorId="2" shapeId="0" xr:uid="{00000000-0006-0000-0000-00007E050000}">
      <text>
        <r>
          <rPr>
            <b/>
            <sz val="9"/>
            <color indexed="81"/>
            <rFont val="Tahoma"/>
            <family val="2"/>
            <charset val="186"/>
          </rPr>
          <t>Anne Altermann:</t>
        </r>
        <r>
          <rPr>
            <sz val="9"/>
            <color indexed="81"/>
            <rFont val="Tahoma"/>
            <family val="2"/>
            <charset val="186"/>
          </rPr>
          <t xml:space="preserve">
tehtud 15.08.2019</t>
        </r>
      </text>
    </comment>
    <comment ref="B2120" authorId="2" shapeId="0" xr:uid="{00000000-0006-0000-0000-00007F050000}">
      <text>
        <r>
          <rPr>
            <b/>
            <sz val="9"/>
            <color indexed="81"/>
            <rFont val="Tahoma"/>
            <family val="2"/>
            <charset val="186"/>
          </rPr>
          <t>Anne Altermann:</t>
        </r>
        <r>
          <rPr>
            <sz val="9"/>
            <color indexed="81"/>
            <rFont val="Tahoma"/>
            <family val="2"/>
            <charset val="186"/>
          </rPr>
          <t xml:space="preserve">
tehtud 21.08.2019</t>
        </r>
      </text>
    </comment>
    <comment ref="B2121" authorId="2" shapeId="0" xr:uid="{00000000-0006-0000-0000-000080050000}">
      <text>
        <r>
          <rPr>
            <b/>
            <sz val="9"/>
            <color indexed="81"/>
            <rFont val="Tahoma"/>
            <family val="2"/>
            <charset val="186"/>
          </rPr>
          <t>Anne Altermann:</t>
        </r>
        <r>
          <rPr>
            <sz val="9"/>
            <color indexed="81"/>
            <rFont val="Tahoma"/>
            <family val="2"/>
            <charset val="186"/>
          </rPr>
          <t xml:space="preserve">
tehtud 29.09.2019</t>
        </r>
      </text>
    </comment>
    <comment ref="B2122" authorId="2" shapeId="0" xr:uid="{00000000-0006-0000-0000-000081050000}">
      <text>
        <r>
          <rPr>
            <b/>
            <sz val="9"/>
            <color indexed="81"/>
            <rFont val="Tahoma"/>
            <family val="2"/>
            <charset val="186"/>
          </rPr>
          <t>Anne Altermann:</t>
        </r>
        <r>
          <rPr>
            <sz val="9"/>
            <color indexed="81"/>
            <rFont val="Tahoma"/>
            <family val="2"/>
            <charset val="186"/>
          </rPr>
          <t xml:space="preserve">
tehtud 17.09.2019</t>
        </r>
      </text>
    </comment>
    <comment ref="B2123" authorId="2" shapeId="0" xr:uid="{00000000-0006-0000-0000-000082050000}">
      <text>
        <r>
          <rPr>
            <b/>
            <sz val="9"/>
            <color indexed="81"/>
            <rFont val="Tahoma"/>
            <family val="2"/>
            <charset val="186"/>
          </rPr>
          <t>Anne Altermann:</t>
        </r>
        <r>
          <rPr>
            <sz val="9"/>
            <color indexed="81"/>
            <rFont val="Tahoma"/>
            <family val="2"/>
            <charset val="186"/>
          </rPr>
          <t xml:space="preserve">
tehtuf 17.09.2019</t>
        </r>
      </text>
    </comment>
    <comment ref="B2124" authorId="2" shapeId="0" xr:uid="{00000000-0006-0000-0000-000083050000}">
      <text>
        <r>
          <rPr>
            <b/>
            <sz val="9"/>
            <color indexed="81"/>
            <rFont val="Tahoma"/>
            <family val="2"/>
            <charset val="186"/>
          </rPr>
          <t>Anne Altermann:</t>
        </r>
        <r>
          <rPr>
            <sz val="9"/>
            <color indexed="81"/>
            <rFont val="Tahoma"/>
            <family val="2"/>
            <charset val="186"/>
          </rPr>
          <t xml:space="preserve">
tehtud 18.09.2019</t>
        </r>
      </text>
    </comment>
    <comment ref="B2125" authorId="2" shapeId="0" xr:uid="{00000000-0006-0000-0000-000084050000}">
      <text>
        <r>
          <rPr>
            <b/>
            <sz val="9"/>
            <color indexed="81"/>
            <rFont val="Tahoma"/>
            <family val="2"/>
            <charset val="186"/>
          </rPr>
          <t>Anne Altermann:</t>
        </r>
        <r>
          <rPr>
            <sz val="9"/>
            <color indexed="81"/>
            <rFont val="Tahoma"/>
            <family val="2"/>
            <charset val="186"/>
          </rPr>
          <t xml:space="preserve">
tehtud 26.09.2019</t>
        </r>
      </text>
    </comment>
    <comment ref="B2126" authorId="2" shapeId="0" xr:uid="{00000000-0006-0000-0000-000085050000}">
      <text>
        <r>
          <rPr>
            <b/>
            <sz val="9"/>
            <color indexed="81"/>
            <rFont val="Tahoma"/>
            <family val="2"/>
            <charset val="186"/>
          </rPr>
          <t>Anne Altermann:</t>
        </r>
        <r>
          <rPr>
            <sz val="9"/>
            <color indexed="81"/>
            <rFont val="Tahoma"/>
            <family val="2"/>
            <charset val="186"/>
          </rPr>
          <t xml:space="preserve">
tehtud 27.09.2019</t>
        </r>
      </text>
    </comment>
    <comment ref="B2127" authorId="2" shapeId="0" xr:uid="{00000000-0006-0000-0000-000086050000}">
      <text>
        <r>
          <rPr>
            <b/>
            <sz val="9"/>
            <color indexed="81"/>
            <rFont val="Tahoma"/>
            <family val="2"/>
            <charset val="186"/>
          </rPr>
          <t>Anne Altermann:</t>
        </r>
        <r>
          <rPr>
            <sz val="9"/>
            <color indexed="81"/>
            <rFont val="Tahoma"/>
            <family val="2"/>
            <charset val="186"/>
          </rPr>
          <t xml:space="preserve">
tehtud 01.10.2019</t>
        </r>
      </text>
    </comment>
    <comment ref="B2128" authorId="2" shapeId="0" xr:uid="{00000000-0006-0000-0000-000087050000}">
      <text>
        <r>
          <rPr>
            <b/>
            <sz val="9"/>
            <color indexed="81"/>
            <rFont val="Tahoma"/>
            <family val="2"/>
            <charset val="186"/>
          </rPr>
          <t>Anne Altermann:</t>
        </r>
        <r>
          <rPr>
            <sz val="9"/>
            <color indexed="81"/>
            <rFont val="Tahoma"/>
            <family val="2"/>
            <charset val="186"/>
          </rPr>
          <t xml:space="preserve">
tehtud 03.10.2019</t>
        </r>
      </text>
    </comment>
    <comment ref="B2129" authorId="2" shapeId="0" xr:uid="{00000000-0006-0000-0000-000088050000}">
      <text>
        <r>
          <rPr>
            <b/>
            <sz val="9"/>
            <color indexed="81"/>
            <rFont val="Tahoma"/>
            <family val="2"/>
            <charset val="186"/>
          </rPr>
          <t>Anne Altermann:</t>
        </r>
        <r>
          <rPr>
            <sz val="9"/>
            <color indexed="81"/>
            <rFont val="Tahoma"/>
            <family val="2"/>
            <charset val="186"/>
          </rPr>
          <t xml:space="preserve">
tehtud 03.10.2019</t>
        </r>
      </text>
    </comment>
    <comment ref="B2130" authorId="2" shapeId="0" xr:uid="{00000000-0006-0000-0000-000089050000}">
      <text>
        <r>
          <rPr>
            <b/>
            <sz val="9"/>
            <color indexed="81"/>
            <rFont val="Tahoma"/>
            <family val="2"/>
            <charset val="186"/>
          </rPr>
          <t>Anne Altermann:</t>
        </r>
        <r>
          <rPr>
            <sz val="9"/>
            <color indexed="81"/>
            <rFont val="Tahoma"/>
            <family val="2"/>
            <charset val="186"/>
          </rPr>
          <t xml:space="preserve">
tehtud 03.10.2019</t>
        </r>
      </text>
    </comment>
    <comment ref="B2131" authorId="2" shapeId="0" xr:uid="{00000000-0006-0000-0000-00008A050000}">
      <text>
        <r>
          <rPr>
            <b/>
            <sz val="9"/>
            <color indexed="81"/>
            <rFont val="Tahoma"/>
            <family val="2"/>
            <charset val="186"/>
          </rPr>
          <t>Anne Altermann:</t>
        </r>
        <r>
          <rPr>
            <sz val="9"/>
            <color indexed="81"/>
            <rFont val="Tahoma"/>
            <family val="2"/>
            <charset val="186"/>
          </rPr>
          <t xml:space="preserve">
tehtud 08.10.2019</t>
        </r>
      </text>
    </comment>
    <comment ref="B2132" authorId="2" shapeId="0" xr:uid="{00000000-0006-0000-0000-00008B050000}">
      <text>
        <r>
          <rPr>
            <b/>
            <sz val="9"/>
            <color indexed="81"/>
            <rFont val="Tahoma"/>
            <family val="2"/>
            <charset val="186"/>
          </rPr>
          <t>Anne Altermann:</t>
        </r>
        <r>
          <rPr>
            <sz val="9"/>
            <color indexed="81"/>
            <rFont val="Tahoma"/>
            <family val="2"/>
            <charset val="186"/>
          </rPr>
          <t xml:space="preserve">
tehtud 08.10.2019</t>
        </r>
      </text>
    </comment>
    <comment ref="B2133" authorId="2" shapeId="0" xr:uid="{00000000-0006-0000-0000-00008C050000}">
      <text>
        <r>
          <rPr>
            <b/>
            <sz val="9"/>
            <color indexed="81"/>
            <rFont val="Tahoma"/>
            <family val="2"/>
            <charset val="186"/>
          </rPr>
          <t>Anne Altermann:</t>
        </r>
        <r>
          <rPr>
            <sz val="9"/>
            <color indexed="81"/>
            <rFont val="Tahoma"/>
            <family val="2"/>
            <charset val="186"/>
          </rPr>
          <t xml:space="preserve">
tehtud 08.10.2019</t>
        </r>
      </text>
    </comment>
    <comment ref="B2134" authorId="2" shapeId="0" xr:uid="{00000000-0006-0000-0000-00008D050000}">
      <text>
        <r>
          <rPr>
            <b/>
            <sz val="9"/>
            <color indexed="81"/>
            <rFont val="Tahoma"/>
            <family val="2"/>
            <charset val="186"/>
          </rPr>
          <t>Anne Altermann:</t>
        </r>
        <r>
          <rPr>
            <sz val="9"/>
            <color indexed="81"/>
            <rFont val="Tahoma"/>
            <family val="2"/>
            <charset val="186"/>
          </rPr>
          <t xml:space="preserve">
tehtud 10.10.2019</t>
        </r>
      </text>
    </comment>
    <comment ref="B2135" authorId="2" shapeId="0" xr:uid="{00000000-0006-0000-0000-00008E050000}">
      <text>
        <r>
          <rPr>
            <b/>
            <sz val="9"/>
            <color indexed="81"/>
            <rFont val="Tahoma"/>
            <family val="2"/>
            <charset val="186"/>
          </rPr>
          <t>Anne Altermann:</t>
        </r>
        <r>
          <rPr>
            <sz val="9"/>
            <color indexed="81"/>
            <rFont val="Tahoma"/>
            <family val="2"/>
            <charset val="186"/>
          </rPr>
          <t xml:space="preserve">
tehtud 10.10.2019</t>
        </r>
      </text>
    </comment>
    <comment ref="B2136" authorId="2" shapeId="0" xr:uid="{00000000-0006-0000-0000-00008F050000}">
      <text>
        <r>
          <rPr>
            <b/>
            <sz val="9"/>
            <color indexed="81"/>
            <rFont val="Tahoma"/>
            <family val="2"/>
            <charset val="186"/>
          </rPr>
          <t>Anne Altermann:</t>
        </r>
        <r>
          <rPr>
            <sz val="9"/>
            <color indexed="81"/>
            <rFont val="Tahoma"/>
            <family val="2"/>
            <charset val="186"/>
          </rPr>
          <t xml:space="preserve">
tehtud 02.11.2019</t>
        </r>
      </text>
    </comment>
    <comment ref="B2137" authorId="2" shapeId="0" xr:uid="{00000000-0006-0000-0000-000090050000}">
      <text>
        <r>
          <rPr>
            <b/>
            <sz val="9"/>
            <color indexed="81"/>
            <rFont val="Tahoma"/>
            <family val="2"/>
            <charset val="186"/>
          </rPr>
          <t>Anne Altermann:</t>
        </r>
        <r>
          <rPr>
            <sz val="9"/>
            <color indexed="81"/>
            <rFont val="Tahoma"/>
            <family val="2"/>
            <charset val="186"/>
          </rPr>
          <t xml:space="preserve">
tehtud 02.11.2019</t>
        </r>
      </text>
    </comment>
    <comment ref="B2138" authorId="2" shapeId="0" xr:uid="{00000000-0006-0000-0000-000091050000}">
      <text>
        <r>
          <rPr>
            <b/>
            <sz val="9"/>
            <color indexed="81"/>
            <rFont val="Tahoma"/>
            <family val="2"/>
            <charset val="186"/>
          </rPr>
          <t>Anne Altermann:</t>
        </r>
        <r>
          <rPr>
            <sz val="9"/>
            <color indexed="81"/>
            <rFont val="Tahoma"/>
            <family val="2"/>
            <charset val="186"/>
          </rPr>
          <t xml:space="preserve">
tehtud 21.11.2019</t>
        </r>
      </text>
    </comment>
    <comment ref="B2139" authorId="2" shapeId="0" xr:uid="{00000000-0006-0000-0000-000092050000}">
      <text>
        <r>
          <rPr>
            <b/>
            <sz val="9"/>
            <color indexed="81"/>
            <rFont val="Tahoma"/>
            <family val="2"/>
            <charset val="186"/>
          </rPr>
          <t>Anne Altermann:</t>
        </r>
        <r>
          <rPr>
            <sz val="9"/>
            <color indexed="81"/>
            <rFont val="Tahoma"/>
            <family val="2"/>
            <charset val="186"/>
          </rPr>
          <t xml:space="preserve">
tehtud 13.12.2019</t>
        </r>
      </text>
    </comment>
    <comment ref="E2139" authorId="2" shapeId="0" xr:uid="{00000000-0006-0000-0000-000093050000}">
      <text>
        <r>
          <rPr>
            <b/>
            <sz val="9"/>
            <color indexed="81"/>
            <rFont val="Tahoma"/>
            <family val="2"/>
            <charset val="186"/>
          </rPr>
          <t>Anne Altermann:</t>
        </r>
        <r>
          <rPr>
            <sz val="9"/>
            <color indexed="81"/>
            <rFont val="Tahoma"/>
            <family val="2"/>
            <charset val="186"/>
          </rPr>
          <t xml:space="preserve">
juhtpartner University of Iceland</t>
        </r>
      </text>
    </comment>
    <comment ref="B2142" authorId="2" shapeId="0" xr:uid="{00000000-0006-0000-0000-000094050000}">
      <text>
        <r>
          <rPr>
            <b/>
            <sz val="9"/>
            <color indexed="81"/>
            <rFont val="Tahoma"/>
            <family val="2"/>
            <charset val="186"/>
          </rPr>
          <t>Anne Altermann:</t>
        </r>
        <r>
          <rPr>
            <sz val="9"/>
            <color indexed="81"/>
            <rFont val="Tahoma"/>
            <family val="2"/>
            <charset val="186"/>
          </rPr>
          <t xml:space="preserve">
tehtud 23.01.2020
</t>
        </r>
      </text>
    </comment>
    <comment ref="B2143" authorId="2" shapeId="0" xr:uid="{00000000-0006-0000-0000-000095050000}">
      <text>
        <r>
          <rPr>
            <b/>
            <sz val="9"/>
            <color indexed="81"/>
            <rFont val="Tahoma"/>
            <family val="2"/>
            <charset val="186"/>
          </rPr>
          <t>Anne Altermann:</t>
        </r>
        <r>
          <rPr>
            <sz val="9"/>
            <color indexed="81"/>
            <rFont val="Tahoma"/>
            <family val="2"/>
            <charset val="186"/>
          </rPr>
          <t xml:space="preserve">
tehtud 29.01.2020</t>
        </r>
      </text>
    </comment>
    <comment ref="B2144" authorId="2" shapeId="0" xr:uid="{00000000-0006-0000-0000-000096050000}">
      <text>
        <r>
          <rPr>
            <b/>
            <sz val="9"/>
            <color indexed="81"/>
            <rFont val="Tahoma"/>
            <family val="2"/>
            <charset val="186"/>
          </rPr>
          <t>Anne Altermann:</t>
        </r>
        <r>
          <rPr>
            <sz val="9"/>
            <color indexed="81"/>
            <rFont val="Tahoma"/>
            <family val="2"/>
            <charset val="186"/>
          </rPr>
          <t xml:space="preserve">
tehtud 25.06.2020</t>
        </r>
      </text>
    </comment>
    <comment ref="B2145" authorId="2" shapeId="0" xr:uid="{00000000-0006-0000-0000-000097050000}">
      <text>
        <r>
          <rPr>
            <b/>
            <sz val="9"/>
            <color indexed="81"/>
            <rFont val="Tahoma"/>
            <family val="2"/>
            <charset val="186"/>
          </rPr>
          <t>Anne Altermann:</t>
        </r>
        <r>
          <rPr>
            <sz val="9"/>
            <color indexed="81"/>
            <rFont val="Tahoma"/>
            <family val="2"/>
            <charset val="186"/>
          </rPr>
          <t xml:space="preserve">
tehtud 29.06.2020</t>
        </r>
      </text>
    </comment>
    <comment ref="B2146" authorId="2" shapeId="0" xr:uid="{00000000-0006-0000-0000-000098050000}">
      <text>
        <r>
          <rPr>
            <b/>
            <sz val="9"/>
            <color indexed="81"/>
            <rFont val="Tahoma"/>
            <family val="2"/>
            <charset val="186"/>
          </rPr>
          <t>Anne Altermann:</t>
        </r>
        <r>
          <rPr>
            <sz val="9"/>
            <color indexed="81"/>
            <rFont val="Tahoma"/>
            <family val="2"/>
            <charset val="186"/>
          </rPr>
          <t xml:space="preserve">
tehtud 21.07.2020</t>
        </r>
      </text>
    </comment>
    <comment ref="B2147" authorId="2" shapeId="0" xr:uid="{00000000-0006-0000-0000-000099050000}">
      <text>
        <r>
          <rPr>
            <b/>
            <sz val="9"/>
            <color indexed="81"/>
            <rFont val="Tahoma"/>
            <family val="2"/>
            <charset val="186"/>
          </rPr>
          <t>Anne Altermann:</t>
        </r>
        <r>
          <rPr>
            <sz val="9"/>
            <color indexed="81"/>
            <rFont val="Tahoma"/>
            <family val="2"/>
            <charset val="186"/>
          </rPr>
          <t xml:space="preserve">
tehtud 22.07.2020</t>
        </r>
      </text>
    </comment>
    <comment ref="B2148" authorId="2" shapeId="0" xr:uid="{00000000-0006-0000-0000-00009A050000}">
      <text>
        <r>
          <rPr>
            <b/>
            <sz val="9"/>
            <color indexed="81"/>
            <rFont val="Tahoma"/>
            <family val="2"/>
            <charset val="186"/>
          </rPr>
          <t>Anne Altermann:</t>
        </r>
        <r>
          <rPr>
            <sz val="9"/>
            <color indexed="81"/>
            <rFont val="Tahoma"/>
            <family val="2"/>
            <charset val="186"/>
          </rPr>
          <t xml:space="preserve">
tehtud 25.08.2020</t>
        </r>
      </text>
    </comment>
    <comment ref="B2149" authorId="2" shapeId="0" xr:uid="{00000000-0006-0000-0000-00009B050000}">
      <text>
        <r>
          <rPr>
            <b/>
            <sz val="9"/>
            <color indexed="81"/>
            <rFont val="Tahoma"/>
            <family val="2"/>
            <charset val="186"/>
          </rPr>
          <t>Anne Altermann:</t>
        </r>
        <r>
          <rPr>
            <sz val="9"/>
            <color indexed="81"/>
            <rFont val="Tahoma"/>
            <family val="2"/>
            <charset val="186"/>
          </rPr>
          <t xml:space="preserve">
tehtud 25.08.2020</t>
        </r>
      </text>
    </comment>
    <comment ref="B2150" authorId="2" shapeId="0" xr:uid="{00000000-0006-0000-0000-00009C050000}">
      <text>
        <r>
          <rPr>
            <b/>
            <sz val="9"/>
            <color indexed="81"/>
            <rFont val="Tahoma"/>
            <family val="2"/>
            <charset val="186"/>
          </rPr>
          <t>Anne Altermann:</t>
        </r>
        <r>
          <rPr>
            <sz val="9"/>
            <color indexed="81"/>
            <rFont val="Tahoma"/>
            <family val="2"/>
            <charset val="186"/>
          </rPr>
          <t xml:space="preserve">
tehtud 26.08.2020
</t>
        </r>
      </text>
    </comment>
    <comment ref="B2151" authorId="2" shapeId="0" xr:uid="{00000000-0006-0000-0000-00009D050000}">
      <text>
        <r>
          <rPr>
            <b/>
            <sz val="9"/>
            <color indexed="81"/>
            <rFont val="Tahoma"/>
            <family val="2"/>
            <charset val="186"/>
          </rPr>
          <t>Anne Altermann:</t>
        </r>
        <r>
          <rPr>
            <sz val="9"/>
            <color indexed="81"/>
            <rFont val="Tahoma"/>
            <family val="2"/>
            <charset val="186"/>
          </rPr>
          <t xml:space="preserve">
tehtud 26.08.2020
</t>
        </r>
      </text>
    </comment>
    <comment ref="B2152" authorId="2" shapeId="0" xr:uid="{00000000-0006-0000-0000-00009E050000}">
      <text>
        <r>
          <rPr>
            <b/>
            <sz val="9"/>
            <color indexed="81"/>
            <rFont val="Tahoma"/>
            <family val="2"/>
            <charset val="186"/>
          </rPr>
          <t>Anne Altermann:</t>
        </r>
        <r>
          <rPr>
            <sz val="9"/>
            <color indexed="81"/>
            <rFont val="Tahoma"/>
            <family val="2"/>
            <charset val="186"/>
          </rPr>
          <t xml:space="preserve">
tehtud 31.08.2020</t>
        </r>
      </text>
    </comment>
    <comment ref="B2153" authorId="2" shapeId="0" xr:uid="{00000000-0006-0000-0000-00009F050000}">
      <text>
        <r>
          <rPr>
            <b/>
            <sz val="9"/>
            <color indexed="81"/>
            <rFont val="Tahoma"/>
            <family val="2"/>
            <charset val="186"/>
          </rPr>
          <t>Anne Altermann:</t>
        </r>
        <r>
          <rPr>
            <sz val="9"/>
            <color indexed="81"/>
            <rFont val="Tahoma"/>
            <family val="2"/>
            <charset val="186"/>
          </rPr>
          <t xml:space="preserve">
tehtud 03.09.2020</t>
        </r>
      </text>
    </comment>
    <comment ref="B2154" authorId="2" shapeId="0" xr:uid="{00000000-0006-0000-0000-0000A0050000}">
      <text>
        <r>
          <rPr>
            <b/>
            <sz val="9"/>
            <color indexed="81"/>
            <rFont val="Tahoma"/>
            <family val="2"/>
            <charset val="186"/>
          </rPr>
          <t>Anne Altermann:</t>
        </r>
        <r>
          <rPr>
            <sz val="9"/>
            <color indexed="81"/>
            <rFont val="Tahoma"/>
            <family val="2"/>
            <charset val="186"/>
          </rPr>
          <t xml:space="preserve">
tehtud 07.09.2020</t>
        </r>
      </text>
    </comment>
    <comment ref="B2155" authorId="2" shapeId="0" xr:uid="{00000000-0006-0000-0000-0000A1050000}">
      <text>
        <r>
          <rPr>
            <b/>
            <sz val="9"/>
            <color indexed="81"/>
            <rFont val="Tahoma"/>
            <family val="2"/>
            <charset val="186"/>
          </rPr>
          <t>Anne Altermann:</t>
        </r>
        <r>
          <rPr>
            <sz val="9"/>
            <color indexed="81"/>
            <rFont val="Tahoma"/>
            <family val="2"/>
            <charset val="186"/>
          </rPr>
          <t xml:space="preserve">
tehtud 14.09.2020</t>
        </r>
      </text>
    </comment>
    <comment ref="B2156" authorId="2" shapeId="0" xr:uid="{00000000-0006-0000-0000-0000A2050000}">
      <text>
        <r>
          <rPr>
            <b/>
            <sz val="9"/>
            <color indexed="81"/>
            <rFont val="Tahoma"/>
            <family val="2"/>
            <charset val="186"/>
          </rPr>
          <t>Anne Altermann:</t>
        </r>
        <r>
          <rPr>
            <sz val="9"/>
            <color indexed="81"/>
            <rFont val="Tahoma"/>
            <family val="2"/>
            <charset val="186"/>
          </rPr>
          <t xml:space="preserve">
tehtud 24.09.2020</t>
        </r>
      </text>
    </comment>
    <comment ref="E2156" authorId="2" shapeId="0" xr:uid="{00000000-0006-0000-0000-0000A305000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157" authorId="2" shapeId="0" xr:uid="{00000000-0006-0000-0000-0000A4050000}">
      <text>
        <r>
          <rPr>
            <b/>
            <sz val="9"/>
            <color indexed="81"/>
            <rFont val="Tahoma"/>
            <family val="2"/>
            <charset val="186"/>
          </rPr>
          <t>Anne Altermann:</t>
        </r>
        <r>
          <rPr>
            <sz val="9"/>
            <color indexed="81"/>
            <rFont val="Tahoma"/>
            <family val="2"/>
            <charset val="186"/>
          </rPr>
          <t xml:space="preserve">
tehtud 24.09.2020</t>
        </r>
      </text>
    </comment>
    <comment ref="E2157" authorId="2" shapeId="0" xr:uid="{00000000-0006-0000-0000-0000A505000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158" authorId="2" shapeId="0" xr:uid="{00000000-0006-0000-0000-0000A6050000}">
      <text>
        <r>
          <rPr>
            <b/>
            <sz val="9"/>
            <color indexed="81"/>
            <rFont val="Tahoma"/>
            <family val="2"/>
            <charset val="186"/>
          </rPr>
          <t>Anne Altermann:</t>
        </r>
        <r>
          <rPr>
            <sz val="9"/>
            <color indexed="81"/>
            <rFont val="Tahoma"/>
            <family val="2"/>
            <charset val="186"/>
          </rPr>
          <t xml:space="preserve">
tehtud 15.02.2021</t>
        </r>
      </text>
    </comment>
    <comment ref="B2161" authorId="1" shapeId="0" xr:uid="{00000000-0006-0000-0000-0000A7050000}">
      <text>
        <r>
          <rPr>
            <b/>
            <sz val="8"/>
            <color indexed="81"/>
            <rFont val="Tahoma"/>
            <family val="2"/>
            <charset val="186"/>
          </rPr>
          <t>valler:</t>
        </r>
        <r>
          <rPr>
            <sz val="8"/>
            <color indexed="81"/>
            <rFont val="Tahoma"/>
            <family val="2"/>
            <charset val="186"/>
          </rPr>
          <t xml:space="preserve">
tehtud 10.03.08</t>
        </r>
      </text>
    </comment>
    <comment ref="B2162" authorId="6" shapeId="0" xr:uid="{00000000-0006-0000-0000-0000A8050000}">
      <text>
        <r>
          <rPr>
            <b/>
            <sz val="9"/>
            <color indexed="81"/>
            <rFont val="Tahoma"/>
            <family val="2"/>
            <charset val="186"/>
          </rPr>
          <t>Anne A.:</t>
        </r>
        <r>
          <rPr>
            <sz val="9"/>
            <color indexed="81"/>
            <rFont val="Tahoma"/>
            <family val="2"/>
            <charset val="186"/>
          </rPr>
          <t xml:space="preserve">
tehtud 07.01.2016</t>
        </r>
      </text>
    </comment>
    <comment ref="B2163" authorId="6" shapeId="0" xr:uid="{00000000-0006-0000-0000-0000A9050000}">
      <text>
        <r>
          <rPr>
            <b/>
            <sz val="9"/>
            <color indexed="81"/>
            <rFont val="Tahoma"/>
            <family val="2"/>
            <charset val="186"/>
          </rPr>
          <t>Anne A.:</t>
        </r>
        <r>
          <rPr>
            <sz val="9"/>
            <color indexed="81"/>
            <rFont val="Tahoma"/>
            <family val="2"/>
            <charset val="186"/>
          </rPr>
          <t xml:space="preserve">
tehtud 08.01.2016</t>
        </r>
      </text>
    </comment>
    <comment ref="B2164" authorId="2" shapeId="0" xr:uid="{00000000-0006-0000-0000-0000AA050000}">
      <text>
        <r>
          <rPr>
            <b/>
            <sz val="9"/>
            <color indexed="81"/>
            <rFont val="Tahoma"/>
            <family val="2"/>
            <charset val="186"/>
          </rPr>
          <t>Anne Altermann:</t>
        </r>
        <r>
          <rPr>
            <sz val="9"/>
            <color indexed="81"/>
            <rFont val="Tahoma"/>
            <family val="2"/>
            <charset val="186"/>
          </rPr>
          <t xml:space="preserve">
tehtud 14.10.2016</t>
        </r>
      </text>
    </comment>
    <comment ref="E2164" authorId="2" shapeId="0" xr:uid="{00000000-0006-0000-0000-0000AB050000}">
      <text>
        <r>
          <rPr>
            <b/>
            <sz val="9"/>
            <color indexed="81"/>
            <rFont val="Tahoma"/>
            <family val="2"/>
            <charset val="186"/>
          </rPr>
          <t>Anne Altermann:</t>
        </r>
        <r>
          <rPr>
            <sz val="9"/>
            <color indexed="81"/>
            <rFont val="Tahoma"/>
            <family val="2"/>
            <charset val="186"/>
          </rPr>
          <t xml:space="preserve">
SA Archimedes rahaline preemia</t>
        </r>
      </text>
    </comment>
    <comment ref="B2165" authorId="2" shapeId="0" xr:uid="{00000000-0006-0000-0000-0000AC050000}">
      <text>
        <r>
          <rPr>
            <b/>
            <sz val="9"/>
            <color indexed="81"/>
            <rFont val="Tahoma"/>
            <family val="2"/>
            <charset val="186"/>
          </rPr>
          <t>Anne Altermann:</t>
        </r>
        <r>
          <rPr>
            <sz val="9"/>
            <color indexed="81"/>
            <rFont val="Tahoma"/>
            <family val="2"/>
            <charset val="186"/>
          </rPr>
          <t xml:space="preserve">
tehtud 18.07.2019</t>
        </r>
      </text>
    </comment>
    <comment ref="B2169" authorId="14" shapeId="0" xr:uid="{00000000-0006-0000-0000-0000AD050000}">
      <text>
        <r>
          <rPr>
            <b/>
            <sz val="8"/>
            <color indexed="81"/>
            <rFont val="Tahoma"/>
            <family val="2"/>
            <charset val="186"/>
          </rPr>
          <t>roosioja:</t>
        </r>
        <r>
          <rPr>
            <sz val="8"/>
            <color indexed="81"/>
            <rFont val="Tahoma"/>
            <family val="2"/>
            <charset val="186"/>
          </rPr>
          <t xml:space="preserve">
tehtud 260207
</t>
        </r>
      </text>
    </comment>
    <comment ref="B2170" authorId="14" shapeId="0" xr:uid="{00000000-0006-0000-0000-0000AE050000}">
      <text>
        <r>
          <rPr>
            <b/>
            <sz val="8"/>
            <color indexed="81"/>
            <rFont val="Tahoma"/>
            <family val="2"/>
            <charset val="186"/>
          </rPr>
          <t>roosioja:</t>
        </r>
        <r>
          <rPr>
            <sz val="8"/>
            <color indexed="81"/>
            <rFont val="Tahoma"/>
            <family val="2"/>
            <charset val="186"/>
          </rPr>
          <t xml:space="preserve">
tehtud 260207
</t>
        </r>
      </text>
    </comment>
    <comment ref="B2171" authorId="14" shapeId="0" xr:uid="{00000000-0006-0000-0000-0000AF050000}">
      <text>
        <r>
          <rPr>
            <b/>
            <sz val="8"/>
            <color indexed="81"/>
            <rFont val="Tahoma"/>
            <family val="2"/>
            <charset val="186"/>
          </rPr>
          <t>keres</t>
        </r>
        <r>
          <rPr>
            <sz val="8"/>
            <color indexed="81"/>
            <rFont val="Tahoma"/>
            <family val="2"/>
            <charset val="186"/>
          </rPr>
          <t xml:space="preserve">
tehtud 190407
</t>
        </r>
      </text>
    </comment>
    <comment ref="B2172" authorId="4" shapeId="0" xr:uid="{00000000-0006-0000-0000-0000B0050000}">
      <text>
        <r>
          <rPr>
            <b/>
            <sz val="8"/>
            <color indexed="81"/>
            <rFont val="Tahoma"/>
            <family val="2"/>
            <charset val="186"/>
          </rPr>
          <t>kibur:</t>
        </r>
        <r>
          <rPr>
            <sz val="8"/>
            <color indexed="81"/>
            <rFont val="Tahoma"/>
            <family val="2"/>
            <charset val="186"/>
          </rPr>
          <t xml:space="preserve">
tehtud 04.05.07</t>
        </r>
      </text>
    </comment>
    <comment ref="B2173" authorId="1" shapeId="0" xr:uid="{00000000-0006-0000-0000-0000B1050000}">
      <text>
        <r>
          <rPr>
            <b/>
            <sz val="8"/>
            <color indexed="81"/>
            <rFont val="Tahoma"/>
            <family val="2"/>
            <charset val="186"/>
          </rPr>
          <t>valler:</t>
        </r>
        <r>
          <rPr>
            <sz val="8"/>
            <color indexed="81"/>
            <rFont val="Tahoma"/>
            <family val="2"/>
            <charset val="186"/>
          </rPr>
          <t xml:space="preserve">
tehtud 02.07.07</t>
        </r>
      </text>
    </comment>
    <comment ref="B2174" authorId="1" shapeId="0" xr:uid="{00000000-0006-0000-0000-0000B2050000}">
      <text>
        <r>
          <rPr>
            <b/>
            <sz val="8"/>
            <color indexed="81"/>
            <rFont val="Tahoma"/>
            <family val="2"/>
            <charset val="186"/>
          </rPr>
          <t>valler:</t>
        </r>
        <r>
          <rPr>
            <sz val="8"/>
            <color indexed="81"/>
            <rFont val="Tahoma"/>
            <family val="2"/>
            <charset val="186"/>
          </rPr>
          <t xml:space="preserve">
tehtud 17.04.08</t>
        </r>
      </text>
    </comment>
    <comment ref="B2177" authorId="4" shapeId="0" xr:uid="{00000000-0006-0000-0000-0000B3050000}">
      <text>
        <r>
          <rPr>
            <b/>
            <sz val="8"/>
            <color indexed="81"/>
            <rFont val="Tahoma"/>
            <family val="2"/>
            <charset val="186"/>
          </rPr>
          <t>kibur:</t>
        </r>
        <r>
          <rPr>
            <sz val="8"/>
            <color indexed="81"/>
            <rFont val="Tahoma"/>
            <family val="2"/>
            <charset val="186"/>
          </rPr>
          <t xml:space="preserve">
tehtud 17.09.2010</t>
        </r>
      </text>
    </comment>
    <comment ref="B2178" authorId="4" shapeId="0" xr:uid="{00000000-0006-0000-0000-0000B4050000}">
      <text>
        <r>
          <rPr>
            <b/>
            <sz val="8"/>
            <color indexed="81"/>
            <rFont val="Tahoma"/>
            <family val="2"/>
            <charset val="186"/>
          </rPr>
          <t>kibur:</t>
        </r>
        <r>
          <rPr>
            <sz val="8"/>
            <color indexed="81"/>
            <rFont val="Tahoma"/>
            <family val="2"/>
            <charset val="186"/>
          </rPr>
          <t xml:space="preserve">
tehtud 17.09.2010</t>
        </r>
      </text>
    </comment>
    <comment ref="B2179" authorId="4" shapeId="0" xr:uid="{00000000-0006-0000-0000-0000B5050000}">
      <text>
        <r>
          <rPr>
            <b/>
            <sz val="9"/>
            <color indexed="81"/>
            <rFont val="Tahoma"/>
            <family val="2"/>
            <charset val="186"/>
          </rPr>
          <t>kibur:</t>
        </r>
        <r>
          <rPr>
            <sz val="9"/>
            <color indexed="81"/>
            <rFont val="Tahoma"/>
            <family val="2"/>
            <charset val="186"/>
          </rPr>
          <t xml:space="preserve">
19.05. 11 II RR</t>
        </r>
      </text>
    </comment>
    <comment ref="B2180" authorId="4" shapeId="0" xr:uid="{00000000-0006-0000-0000-0000B6050000}">
      <text>
        <r>
          <rPr>
            <b/>
            <sz val="9"/>
            <color indexed="81"/>
            <rFont val="Tahoma"/>
            <family val="2"/>
            <charset val="186"/>
          </rPr>
          <t>kibur:</t>
        </r>
        <r>
          <rPr>
            <sz val="9"/>
            <color indexed="81"/>
            <rFont val="Tahoma"/>
            <family val="2"/>
            <charset val="186"/>
          </rPr>
          <t xml:space="preserve">
19.05. 11 II RR</t>
        </r>
      </text>
    </comment>
    <comment ref="B2181" authorId="4" shapeId="0" xr:uid="{00000000-0006-0000-0000-0000B7050000}">
      <text>
        <r>
          <rPr>
            <b/>
            <sz val="9"/>
            <color indexed="81"/>
            <rFont val="Tahoma"/>
            <family val="2"/>
            <charset val="186"/>
          </rPr>
          <t>kibur:</t>
        </r>
        <r>
          <rPr>
            <sz val="9"/>
            <color indexed="81"/>
            <rFont val="Tahoma"/>
            <family val="2"/>
            <charset val="186"/>
          </rPr>
          <t xml:space="preserve">
19.05. 11 II RR</t>
        </r>
      </text>
    </comment>
    <comment ref="B2182" authorId="4" shapeId="0" xr:uid="{00000000-0006-0000-0000-0000B8050000}">
      <text>
        <r>
          <rPr>
            <b/>
            <sz val="9"/>
            <color indexed="81"/>
            <rFont val="Tahoma"/>
            <family val="2"/>
            <charset val="186"/>
          </rPr>
          <t>kibur:</t>
        </r>
        <r>
          <rPr>
            <sz val="9"/>
            <color indexed="81"/>
            <rFont val="Tahoma"/>
            <family val="2"/>
            <charset val="186"/>
          </rPr>
          <t xml:space="preserve">
tehtud 17-08-2011</t>
        </r>
      </text>
    </comment>
    <comment ref="B2183" authorId="4" shapeId="0" xr:uid="{00000000-0006-0000-0000-0000B9050000}">
      <text>
        <r>
          <rPr>
            <b/>
            <sz val="9"/>
            <color indexed="81"/>
            <rFont val="Tahoma"/>
            <family val="2"/>
            <charset val="186"/>
          </rPr>
          <t>kibur:</t>
        </r>
        <r>
          <rPr>
            <sz val="9"/>
            <color indexed="81"/>
            <rFont val="Tahoma"/>
            <family val="2"/>
            <charset val="186"/>
          </rPr>
          <t xml:space="preserve">
tehtud 16.02.12 </t>
        </r>
      </text>
    </comment>
    <comment ref="B2184" authorId="9" shapeId="0" xr:uid="{00000000-0006-0000-0000-0000BA050000}">
      <text>
        <r>
          <rPr>
            <b/>
            <sz val="9"/>
            <color indexed="81"/>
            <rFont val="Tahoma"/>
            <family val="2"/>
            <charset val="186"/>
          </rPr>
          <t>Krista Kibur:</t>
        </r>
        <r>
          <rPr>
            <sz val="9"/>
            <color indexed="81"/>
            <rFont val="Tahoma"/>
            <family val="2"/>
            <charset val="186"/>
          </rPr>
          <t xml:space="preserve">
tehtud 26.09.2012
</t>
        </r>
      </text>
    </comment>
    <comment ref="B2185" authorId="9" shapeId="0" xr:uid="{00000000-0006-0000-0000-0000BB050000}">
      <text>
        <r>
          <rPr>
            <b/>
            <sz val="9"/>
            <color indexed="81"/>
            <rFont val="Tahoma"/>
            <family val="2"/>
            <charset val="186"/>
          </rPr>
          <t>Krista Kibur:</t>
        </r>
        <r>
          <rPr>
            <sz val="9"/>
            <color indexed="81"/>
            <rFont val="Tahoma"/>
            <family val="2"/>
            <charset val="186"/>
          </rPr>
          <t xml:space="preserve">
30.05.2013 RR2</t>
        </r>
      </text>
    </comment>
    <comment ref="B2186" authorId="9" shapeId="0" xr:uid="{00000000-0006-0000-0000-0000BC050000}">
      <text>
        <r>
          <rPr>
            <b/>
            <sz val="9"/>
            <color indexed="81"/>
            <rFont val="Tahoma"/>
            <family val="2"/>
            <charset val="186"/>
          </rPr>
          <t>Krista Kibur:</t>
        </r>
        <r>
          <rPr>
            <sz val="9"/>
            <color indexed="81"/>
            <rFont val="Tahoma"/>
            <family val="2"/>
            <charset val="186"/>
          </rPr>
          <t xml:space="preserve">
tehtud 04.09.2013
</t>
        </r>
      </text>
    </comment>
    <comment ref="B2187" authorId="9" shapeId="0" xr:uid="{00000000-0006-0000-0000-0000BD050000}">
      <text>
        <r>
          <rPr>
            <b/>
            <sz val="9"/>
            <color indexed="81"/>
            <rFont val="Tahoma"/>
            <family val="2"/>
            <charset val="186"/>
          </rPr>
          <t>Krista Kibur:</t>
        </r>
        <r>
          <rPr>
            <sz val="9"/>
            <color indexed="81"/>
            <rFont val="Tahoma"/>
            <family val="2"/>
            <charset val="186"/>
          </rPr>
          <t xml:space="preserve">
04.09.2014</t>
        </r>
      </text>
    </comment>
    <comment ref="B2188" authorId="18" shapeId="0" xr:uid="{00000000-0006-0000-0000-0000BE050000}">
      <text>
        <r>
          <rPr>
            <b/>
            <sz val="9"/>
            <color indexed="81"/>
            <rFont val="Tahoma"/>
            <family val="2"/>
            <charset val="186"/>
          </rPr>
          <t>Kristi Urmann:</t>
        </r>
        <r>
          <rPr>
            <sz val="9"/>
            <color indexed="81"/>
            <rFont val="Tahoma"/>
            <family val="2"/>
            <charset val="186"/>
          </rPr>
          <t xml:space="preserve">
Tehtud 17.03.2015
</t>
        </r>
      </text>
    </comment>
    <comment ref="E2188" authorId="18" shapeId="0" xr:uid="{00000000-0006-0000-0000-0000BF050000}">
      <text>
        <r>
          <rPr>
            <b/>
            <sz val="9"/>
            <color indexed="81"/>
            <rFont val="Tahoma"/>
            <family val="2"/>
            <charset val="186"/>
          </rPr>
          <t>Kristi Urmann:</t>
        </r>
        <r>
          <rPr>
            <sz val="9"/>
            <color indexed="81"/>
            <rFont val="Tahoma"/>
            <family val="2"/>
            <charset val="186"/>
          </rPr>
          <t xml:space="preserve">
Haabersti VAK</t>
        </r>
      </text>
    </comment>
    <comment ref="B2189" authorId="9" shapeId="0" xr:uid="{00000000-0006-0000-0000-0000C0050000}">
      <text>
        <r>
          <rPr>
            <b/>
            <sz val="8"/>
            <color indexed="81"/>
            <rFont val="Tahoma"/>
            <family val="2"/>
            <charset val="186"/>
          </rPr>
          <t>Krista Kibur:</t>
        </r>
        <r>
          <rPr>
            <sz val="8"/>
            <color indexed="81"/>
            <rFont val="Tahoma"/>
            <family val="2"/>
            <charset val="186"/>
          </rPr>
          <t xml:space="preserve">
01.06.2015</t>
        </r>
      </text>
    </comment>
    <comment ref="B2190" authorId="6" shapeId="0" xr:uid="{00000000-0006-0000-0000-0000C1050000}">
      <text>
        <r>
          <rPr>
            <b/>
            <sz val="9"/>
            <color indexed="81"/>
            <rFont val="Tahoma"/>
            <family val="2"/>
            <charset val="186"/>
          </rPr>
          <t>Anne A.:</t>
        </r>
        <r>
          <rPr>
            <sz val="9"/>
            <color indexed="81"/>
            <rFont val="Tahoma"/>
            <family val="2"/>
            <charset val="186"/>
          </rPr>
          <t xml:space="preserve">
tehtud 08.07.2015</t>
        </r>
      </text>
    </comment>
    <comment ref="B2191" authorId="6" shapeId="0" xr:uid="{00000000-0006-0000-0000-0000C2050000}">
      <text>
        <r>
          <rPr>
            <b/>
            <sz val="9"/>
            <color indexed="81"/>
            <rFont val="Tahoma"/>
            <family val="2"/>
            <charset val="186"/>
          </rPr>
          <t>Anne A.:</t>
        </r>
        <r>
          <rPr>
            <sz val="9"/>
            <color indexed="81"/>
            <rFont val="Tahoma"/>
            <family val="2"/>
            <charset val="186"/>
          </rPr>
          <t xml:space="preserve">
tehtud 27.08.2015</t>
        </r>
      </text>
    </comment>
    <comment ref="E2191" authorId="6" shapeId="0" xr:uid="{00000000-0006-0000-0000-0000C3050000}">
      <text>
        <r>
          <rPr>
            <b/>
            <sz val="9"/>
            <color indexed="81"/>
            <rFont val="Tahoma"/>
            <family val="2"/>
            <charset val="186"/>
          </rPr>
          <t>Anne A.:</t>
        </r>
        <r>
          <rPr>
            <sz val="9"/>
            <color indexed="81"/>
            <rFont val="Tahoma"/>
            <family val="2"/>
            <charset val="186"/>
          </rPr>
          <t xml:space="preserve">
Leping  2015-KA105-59
01.08.2015-30.09.2016</t>
        </r>
      </text>
    </comment>
    <comment ref="B2192" authorId="6" shapeId="0" xr:uid="{00000000-0006-0000-0000-0000C4050000}">
      <text>
        <r>
          <rPr>
            <b/>
            <sz val="9"/>
            <color indexed="81"/>
            <rFont val="Tahoma"/>
            <family val="2"/>
            <charset val="186"/>
          </rPr>
          <t>Anne A.:</t>
        </r>
        <r>
          <rPr>
            <sz val="9"/>
            <color indexed="81"/>
            <rFont val="Tahoma"/>
            <family val="2"/>
            <charset val="186"/>
          </rPr>
          <t xml:space="preserve">
27.08.2015</t>
        </r>
      </text>
    </comment>
    <comment ref="E2192" authorId="6" shapeId="0" xr:uid="{00000000-0006-0000-0000-0000C5050000}">
      <text>
        <r>
          <rPr>
            <b/>
            <sz val="9"/>
            <color indexed="81"/>
            <rFont val="Tahoma"/>
            <family val="2"/>
            <charset val="186"/>
          </rPr>
          <t>Anne A.:</t>
        </r>
        <r>
          <rPr>
            <sz val="9"/>
            <color indexed="81"/>
            <rFont val="Tahoma"/>
            <family val="2"/>
            <charset val="186"/>
          </rPr>
          <t xml:space="preserve">
projekti nr. 2015-2-NL02-KA105-0001002
sept 2015 - juli 2016</t>
        </r>
      </text>
    </comment>
    <comment ref="B2193" authorId="18" shapeId="0" xr:uid="{00000000-0006-0000-0000-0000C6050000}">
      <text>
        <r>
          <rPr>
            <b/>
            <sz val="9"/>
            <color indexed="81"/>
            <rFont val="Tahoma"/>
            <family val="2"/>
            <charset val="186"/>
          </rPr>
          <t>Kristi Urmann:</t>
        </r>
        <r>
          <rPr>
            <sz val="9"/>
            <color indexed="81"/>
            <rFont val="Tahoma"/>
            <family val="2"/>
            <charset val="186"/>
          </rPr>
          <t xml:space="preserve">
28.01.2016
</t>
        </r>
      </text>
    </comment>
    <comment ref="B2194" authorId="18" shapeId="0" xr:uid="{00000000-0006-0000-0000-0000C7050000}">
      <text>
        <r>
          <rPr>
            <b/>
            <sz val="9"/>
            <color indexed="81"/>
            <rFont val="Tahoma"/>
            <family val="2"/>
            <charset val="186"/>
          </rPr>
          <t>Kristi Urmann:</t>
        </r>
        <r>
          <rPr>
            <sz val="9"/>
            <color indexed="81"/>
            <rFont val="Tahoma"/>
            <family val="2"/>
            <charset val="186"/>
          </rPr>
          <t xml:space="preserve">
28.01.2016
</t>
        </r>
      </text>
    </comment>
    <comment ref="B2195" authorId="18" shapeId="0" xr:uid="{00000000-0006-0000-0000-0000C8050000}">
      <text>
        <r>
          <rPr>
            <b/>
            <sz val="9"/>
            <color indexed="81"/>
            <rFont val="Tahoma"/>
            <family val="2"/>
            <charset val="186"/>
          </rPr>
          <t>Kristi Urmann:</t>
        </r>
        <r>
          <rPr>
            <sz val="9"/>
            <color indexed="81"/>
            <rFont val="Tahoma"/>
            <family val="2"/>
            <charset val="186"/>
          </rPr>
          <t xml:space="preserve">
Tehtud 17.06.2016</t>
        </r>
      </text>
    </comment>
    <comment ref="B2203" authorId="2" shapeId="0" xr:uid="{00000000-0006-0000-0000-0000C9050000}">
      <text>
        <r>
          <rPr>
            <b/>
            <sz val="9"/>
            <color indexed="81"/>
            <rFont val="Segoe UI"/>
            <family val="2"/>
            <charset val="186"/>
          </rPr>
          <t>Anne Altermann:</t>
        </r>
        <r>
          <rPr>
            <sz val="9"/>
            <color indexed="81"/>
            <rFont val="Segoe UI"/>
            <family val="2"/>
            <charset val="186"/>
          </rPr>
          <t xml:space="preserve">
tehtud 27.01.2018</t>
        </r>
      </text>
    </comment>
    <comment ref="B2204" authorId="13" shapeId="0" xr:uid="{00000000-0006-0000-0000-0000CA050000}">
      <text>
        <r>
          <rPr>
            <b/>
            <sz val="9"/>
            <color indexed="81"/>
            <rFont val="Tahoma"/>
            <family val="2"/>
            <charset val="186"/>
          </rPr>
          <t>Monika Pertel:</t>
        </r>
        <r>
          <rPr>
            <sz val="9"/>
            <color indexed="81"/>
            <rFont val="Tahoma"/>
            <family val="2"/>
            <charset val="186"/>
          </rPr>
          <t xml:space="preserve">
tehtud 20.06.18
</t>
        </r>
      </text>
    </comment>
    <comment ref="B2206" authorId="13" shapeId="0" xr:uid="{00000000-0006-0000-0000-0000CB050000}">
      <text>
        <r>
          <rPr>
            <b/>
            <sz val="9"/>
            <color indexed="81"/>
            <rFont val="Tahoma"/>
            <family val="2"/>
            <charset val="186"/>
          </rPr>
          <t>Monika Pertel:</t>
        </r>
        <r>
          <rPr>
            <sz val="9"/>
            <color indexed="81"/>
            <rFont val="Tahoma"/>
            <family val="2"/>
            <charset val="186"/>
          </rPr>
          <t xml:space="preserve">
tehtud 15.08.19
</t>
        </r>
      </text>
    </comment>
    <comment ref="B2207" authorId="2" shapeId="0" xr:uid="{00000000-0006-0000-0000-0000CC050000}">
      <text>
        <r>
          <rPr>
            <b/>
            <sz val="9"/>
            <color indexed="81"/>
            <rFont val="Tahoma"/>
            <family val="2"/>
            <charset val="186"/>
          </rPr>
          <t>Anne Altermann:</t>
        </r>
        <r>
          <rPr>
            <sz val="9"/>
            <color indexed="81"/>
            <rFont val="Tahoma"/>
            <family val="2"/>
            <charset val="186"/>
          </rPr>
          <t xml:space="preserve">
tehtud 21.08.2019</t>
        </r>
      </text>
    </comment>
    <comment ref="B2209" authorId="2" shapeId="0" xr:uid="{00000000-0006-0000-0000-0000CD050000}">
      <text>
        <r>
          <rPr>
            <b/>
            <sz val="9"/>
            <color indexed="81"/>
            <rFont val="Tahoma"/>
            <family val="2"/>
            <charset val="186"/>
          </rPr>
          <t>Anne Altermann:</t>
        </r>
        <r>
          <rPr>
            <sz val="9"/>
            <color indexed="81"/>
            <rFont val="Tahoma"/>
            <family val="2"/>
            <charset val="186"/>
          </rPr>
          <t xml:space="preserve">
tehtud 21.11.2019</t>
        </r>
      </text>
    </comment>
    <comment ref="B2210" authorId="13" shapeId="0" xr:uid="{00000000-0006-0000-0000-0000CE050000}">
      <text>
        <r>
          <rPr>
            <b/>
            <sz val="9"/>
            <color indexed="81"/>
            <rFont val="Tahoma"/>
            <family val="2"/>
            <charset val="186"/>
          </rPr>
          <t>Monika Pertel:</t>
        </r>
        <r>
          <rPr>
            <sz val="9"/>
            <color indexed="81"/>
            <rFont val="Tahoma"/>
            <family val="2"/>
            <charset val="186"/>
          </rPr>
          <t xml:space="preserve">
20.01.20 tehtud</t>
        </r>
      </text>
    </comment>
    <comment ref="B2211" authorId="2" shapeId="0" xr:uid="{00000000-0006-0000-0000-0000CF050000}">
      <text>
        <r>
          <rPr>
            <b/>
            <sz val="9"/>
            <color indexed="81"/>
            <rFont val="Tahoma"/>
            <family val="2"/>
            <charset val="186"/>
          </rPr>
          <t>Anne Altermann:</t>
        </r>
        <r>
          <rPr>
            <sz val="9"/>
            <color indexed="81"/>
            <rFont val="Tahoma"/>
            <family val="2"/>
            <charset val="186"/>
          </rPr>
          <t xml:space="preserve">
tehtud 12.08.2020</t>
        </r>
      </text>
    </comment>
    <comment ref="B2212" authorId="0" shapeId="0" xr:uid="{00000000-0006-0000-0000-0000D0050000}">
      <text>
        <r>
          <rPr>
            <b/>
            <sz val="8"/>
            <color indexed="81"/>
            <rFont val="Tahoma"/>
            <family val="2"/>
            <charset val="186"/>
          </rPr>
          <t>viinapuu:</t>
        </r>
        <r>
          <rPr>
            <sz val="8"/>
            <color indexed="81"/>
            <rFont val="Tahoma"/>
            <family val="2"/>
            <charset val="186"/>
          </rPr>
          <t xml:space="preserve">
tehtud 08.05.08</t>
        </r>
      </text>
    </comment>
    <comment ref="B2213" authorId="11" shapeId="0" xr:uid="{00000000-0006-0000-0000-0000D1050000}">
      <text>
        <r>
          <rPr>
            <b/>
            <sz val="9"/>
            <color indexed="81"/>
            <rFont val="Tahoma"/>
            <family val="2"/>
            <charset val="186"/>
          </rPr>
          <t>Anne Viinapuu:</t>
        </r>
        <r>
          <rPr>
            <sz val="9"/>
            <color indexed="81"/>
            <rFont val="Tahoma"/>
            <family val="2"/>
            <charset val="186"/>
          </rPr>
          <t xml:space="preserve">
tehtud 24 09.2012
</t>
        </r>
      </text>
    </comment>
    <comment ref="B2216" authorId="11" shapeId="0" xr:uid="{00000000-0006-0000-0000-0000D2050000}">
      <text>
        <r>
          <rPr>
            <b/>
            <sz val="9"/>
            <color indexed="81"/>
            <rFont val="Tahoma"/>
            <family val="2"/>
            <charset val="186"/>
          </rPr>
          <t>Anne Viinapuu:</t>
        </r>
        <r>
          <rPr>
            <sz val="9"/>
            <color indexed="81"/>
            <rFont val="Tahoma"/>
            <family val="2"/>
            <charset val="186"/>
          </rPr>
          <t xml:space="preserve">
tehtud 08.01.2020</t>
        </r>
      </text>
    </comment>
    <comment ref="D2218" authorId="5" shapeId="0" xr:uid="{00000000-0006-0000-0000-0000D305000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219" authorId="4" shapeId="0" xr:uid="{00000000-0006-0000-0000-0000D4050000}">
      <text>
        <r>
          <rPr>
            <b/>
            <sz val="8"/>
            <color indexed="81"/>
            <rFont val="Tahoma"/>
            <family val="2"/>
            <charset val="186"/>
          </rPr>
          <t>kibur:</t>
        </r>
        <r>
          <rPr>
            <sz val="8"/>
            <color indexed="81"/>
            <rFont val="Tahoma"/>
            <family val="2"/>
            <charset val="186"/>
          </rPr>
          <t xml:space="preserve">
tehtud 28.05.2010 Linnakantselei</t>
        </r>
      </text>
    </comment>
    <comment ref="B2220" authorId="1" shapeId="0" xr:uid="{00000000-0006-0000-0000-0000D5050000}">
      <text>
        <r>
          <rPr>
            <b/>
            <sz val="8"/>
            <color indexed="81"/>
            <rFont val="Tahoma"/>
            <family val="2"/>
            <charset val="186"/>
          </rPr>
          <t>valler:</t>
        </r>
        <r>
          <rPr>
            <sz val="8"/>
            <color indexed="81"/>
            <rFont val="Tahoma"/>
            <family val="2"/>
            <charset val="186"/>
          </rPr>
          <t xml:space="preserve">
tehtud 09.02.07</t>
        </r>
      </text>
    </comment>
    <comment ref="B2221" authorId="1" shapeId="0" xr:uid="{00000000-0006-0000-0000-0000D6050000}">
      <text>
        <r>
          <rPr>
            <b/>
            <sz val="8"/>
            <color indexed="81"/>
            <rFont val="Tahoma"/>
            <family val="2"/>
            <charset val="186"/>
          </rPr>
          <t>valler:</t>
        </r>
        <r>
          <rPr>
            <sz val="8"/>
            <color indexed="81"/>
            <rFont val="Tahoma"/>
            <family val="2"/>
            <charset val="186"/>
          </rPr>
          <t xml:space="preserve">
tehtud 09.02.07</t>
        </r>
      </text>
    </comment>
    <comment ref="B2222" authorId="1" shapeId="0" xr:uid="{00000000-0006-0000-0000-0000D7050000}">
      <text>
        <r>
          <rPr>
            <b/>
            <sz val="8"/>
            <color indexed="81"/>
            <rFont val="Tahoma"/>
            <family val="2"/>
            <charset val="186"/>
          </rPr>
          <t>valler:</t>
        </r>
        <r>
          <rPr>
            <sz val="8"/>
            <color indexed="81"/>
            <rFont val="Tahoma"/>
            <family val="2"/>
            <charset val="186"/>
          </rPr>
          <t xml:space="preserve">
tehtud 09.02.07
</t>
        </r>
      </text>
    </comment>
    <comment ref="B2223" authorId="1" shapeId="0" xr:uid="{00000000-0006-0000-0000-0000D8050000}">
      <text>
        <r>
          <rPr>
            <b/>
            <sz val="8"/>
            <color indexed="81"/>
            <rFont val="Tahoma"/>
            <family val="2"/>
            <charset val="186"/>
          </rPr>
          <t>valler:</t>
        </r>
        <r>
          <rPr>
            <sz val="8"/>
            <color indexed="81"/>
            <rFont val="Tahoma"/>
            <family val="2"/>
            <charset val="186"/>
          </rPr>
          <t xml:space="preserve">
tehtud 26.02.07</t>
        </r>
      </text>
    </comment>
    <comment ref="B2224" authorId="1" shapeId="0" xr:uid="{00000000-0006-0000-0000-0000D9050000}">
      <text>
        <r>
          <rPr>
            <b/>
            <sz val="8"/>
            <color indexed="81"/>
            <rFont val="Tahoma"/>
            <family val="2"/>
            <charset val="186"/>
          </rPr>
          <t>valler:</t>
        </r>
        <r>
          <rPr>
            <sz val="8"/>
            <color indexed="81"/>
            <rFont val="Tahoma"/>
            <family val="2"/>
            <charset val="186"/>
          </rPr>
          <t xml:space="preserve">
tehtud 26.02.07</t>
        </r>
      </text>
    </comment>
    <comment ref="B2225" authorId="1" shapeId="0" xr:uid="{00000000-0006-0000-0000-0000DA050000}">
      <text>
        <r>
          <rPr>
            <b/>
            <sz val="8"/>
            <color indexed="81"/>
            <rFont val="Tahoma"/>
            <family val="2"/>
            <charset val="186"/>
          </rPr>
          <t>valler:</t>
        </r>
        <r>
          <rPr>
            <sz val="8"/>
            <color indexed="81"/>
            <rFont val="Tahoma"/>
            <family val="2"/>
            <charset val="186"/>
          </rPr>
          <t xml:space="preserve">
tehtud 03.05.07</t>
        </r>
      </text>
    </comment>
    <comment ref="B2226" authorId="1" shapeId="0" xr:uid="{00000000-0006-0000-0000-0000DB050000}">
      <text>
        <r>
          <rPr>
            <b/>
            <sz val="8"/>
            <color indexed="81"/>
            <rFont val="Tahoma"/>
            <family val="2"/>
            <charset val="186"/>
          </rPr>
          <t>valler:</t>
        </r>
        <r>
          <rPr>
            <sz val="8"/>
            <color indexed="81"/>
            <rFont val="Tahoma"/>
            <family val="2"/>
            <charset val="186"/>
          </rPr>
          <t xml:space="preserve">
tehtud 03.05.07</t>
        </r>
      </text>
    </comment>
    <comment ref="B2227" authorId="1" shapeId="0" xr:uid="{00000000-0006-0000-0000-0000DC050000}">
      <text>
        <r>
          <rPr>
            <b/>
            <sz val="8"/>
            <color indexed="81"/>
            <rFont val="Tahoma"/>
            <family val="2"/>
            <charset val="186"/>
          </rPr>
          <t>valler:</t>
        </r>
        <r>
          <rPr>
            <sz val="8"/>
            <color indexed="81"/>
            <rFont val="Tahoma"/>
            <family val="2"/>
            <charset val="186"/>
          </rPr>
          <t xml:space="preserve">
tehtud 08.05.07</t>
        </r>
      </text>
    </comment>
    <comment ref="B2228" authorId="1" shapeId="0" xr:uid="{00000000-0006-0000-0000-0000DD050000}">
      <text>
        <r>
          <rPr>
            <b/>
            <sz val="8"/>
            <color indexed="81"/>
            <rFont val="Tahoma"/>
            <family val="2"/>
            <charset val="186"/>
          </rPr>
          <t>valler:</t>
        </r>
        <r>
          <rPr>
            <sz val="8"/>
            <color indexed="81"/>
            <rFont val="Tahoma"/>
            <family val="2"/>
            <charset val="186"/>
          </rPr>
          <t xml:space="preserve">
tehtud 05.06.07</t>
        </r>
      </text>
    </comment>
    <comment ref="B2229" authorId="1" shapeId="0" xr:uid="{00000000-0006-0000-0000-0000DE050000}">
      <text>
        <r>
          <rPr>
            <b/>
            <sz val="8"/>
            <color indexed="81"/>
            <rFont val="Tahoma"/>
            <family val="2"/>
            <charset val="186"/>
          </rPr>
          <t>valler:</t>
        </r>
        <r>
          <rPr>
            <sz val="8"/>
            <color indexed="81"/>
            <rFont val="Tahoma"/>
            <family val="2"/>
            <charset val="186"/>
          </rPr>
          <t xml:space="preserve">
tehtud 12.07.07</t>
        </r>
      </text>
    </comment>
    <comment ref="B2230" authorId="1" shapeId="0" xr:uid="{00000000-0006-0000-0000-0000DF050000}">
      <text>
        <r>
          <rPr>
            <b/>
            <sz val="8"/>
            <color indexed="81"/>
            <rFont val="Tahoma"/>
            <family val="2"/>
            <charset val="186"/>
          </rPr>
          <t>valler:</t>
        </r>
        <r>
          <rPr>
            <sz val="8"/>
            <color indexed="81"/>
            <rFont val="Tahoma"/>
            <family val="2"/>
            <charset val="186"/>
          </rPr>
          <t xml:space="preserve">
tehtud 12.07.07</t>
        </r>
      </text>
    </comment>
    <comment ref="B2231" authorId="1" shapeId="0" xr:uid="{00000000-0006-0000-0000-0000E0050000}">
      <text>
        <r>
          <rPr>
            <b/>
            <sz val="8"/>
            <color indexed="81"/>
            <rFont val="Tahoma"/>
            <family val="2"/>
            <charset val="186"/>
          </rPr>
          <t>valler:</t>
        </r>
        <r>
          <rPr>
            <sz val="8"/>
            <color indexed="81"/>
            <rFont val="Tahoma"/>
            <family val="2"/>
            <charset val="186"/>
          </rPr>
          <t xml:space="preserve">
tehtud 12.07.07</t>
        </r>
      </text>
    </comment>
    <comment ref="B2232" authorId="1" shapeId="0" xr:uid="{00000000-0006-0000-0000-0000E1050000}">
      <text>
        <r>
          <rPr>
            <b/>
            <sz val="8"/>
            <color indexed="81"/>
            <rFont val="Tahoma"/>
            <family val="2"/>
            <charset val="186"/>
          </rPr>
          <t>valler:</t>
        </r>
        <r>
          <rPr>
            <sz val="8"/>
            <color indexed="81"/>
            <rFont val="Tahoma"/>
            <family val="2"/>
            <charset val="186"/>
          </rPr>
          <t xml:space="preserve">
tehtud 12.09.07</t>
        </r>
      </text>
    </comment>
    <comment ref="B2233" authorId="1" shapeId="0" xr:uid="{00000000-0006-0000-0000-0000E2050000}">
      <text>
        <r>
          <rPr>
            <b/>
            <sz val="8"/>
            <color indexed="81"/>
            <rFont val="Tahoma"/>
            <family val="2"/>
            <charset val="186"/>
          </rPr>
          <t>valler:</t>
        </r>
        <r>
          <rPr>
            <sz val="8"/>
            <color indexed="81"/>
            <rFont val="Tahoma"/>
            <family val="2"/>
            <charset val="186"/>
          </rPr>
          <t xml:space="preserve">
tehtud 19.10.07</t>
        </r>
      </text>
    </comment>
    <comment ref="B2234" authorId="1" shapeId="0" xr:uid="{00000000-0006-0000-0000-0000E3050000}">
      <text>
        <r>
          <rPr>
            <b/>
            <sz val="8"/>
            <color indexed="81"/>
            <rFont val="Tahoma"/>
            <family val="2"/>
            <charset val="186"/>
          </rPr>
          <t>valler:</t>
        </r>
        <r>
          <rPr>
            <sz val="8"/>
            <color indexed="81"/>
            <rFont val="Tahoma"/>
            <family val="2"/>
            <charset val="186"/>
          </rPr>
          <t xml:space="preserve">
tehtud 19.10.07</t>
        </r>
      </text>
    </comment>
    <comment ref="B2235" authorId="1" shapeId="0" xr:uid="{00000000-0006-0000-0000-0000E4050000}">
      <text>
        <r>
          <rPr>
            <b/>
            <sz val="8"/>
            <color indexed="81"/>
            <rFont val="Tahoma"/>
            <family val="2"/>
            <charset val="186"/>
          </rPr>
          <t>valler:</t>
        </r>
        <r>
          <rPr>
            <sz val="8"/>
            <color indexed="81"/>
            <rFont val="Tahoma"/>
            <family val="2"/>
            <charset val="186"/>
          </rPr>
          <t xml:space="preserve">
tehtud 19.10.07</t>
        </r>
      </text>
    </comment>
    <comment ref="B2236" authorId="1" shapeId="0" xr:uid="{00000000-0006-0000-0000-0000E5050000}">
      <text>
        <r>
          <rPr>
            <b/>
            <sz val="8"/>
            <color indexed="81"/>
            <rFont val="Tahoma"/>
            <family val="2"/>
            <charset val="186"/>
          </rPr>
          <t>valler:</t>
        </r>
        <r>
          <rPr>
            <sz val="8"/>
            <color indexed="81"/>
            <rFont val="Tahoma"/>
            <family val="2"/>
            <charset val="186"/>
          </rPr>
          <t xml:space="preserve">
tehtud 09.01.08</t>
        </r>
      </text>
    </comment>
    <comment ref="B2237" authorId="15" shapeId="0" xr:uid="{00000000-0006-0000-0000-0000E6050000}">
      <text>
        <r>
          <rPr>
            <b/>
            <sz val="8"/>
            <color indexed="81"/>
            <rFont val="Tahoma"/>
            <family val="2"/>
            <charset val="186"/>
          </rPr>
          <t>englas:</t>
        </r>
        <r>
          <rPr>
            <sz val="8"/>
            <color indexed="81"/>
            <rFont val="Tahoma"/>
            <family val="2"/>
            <charset val="186"/>
          </rPr>
          <t xml:space="preserve">
tehtud 31.10.07</t>
        </r>
      </text>
    </comment>
    <comment ref="B2238" authorId="3" shapeId="0" xr:uid="{00000000-0006-0000-0000-0000E7050000}">
      <text>
        <r>
          <rPr>
            <b/>
            <sz val="8"/>
            <color indexed="81"/>
            <rFont val="Tahoma"/>
            <family val="2"/>
            <charset val="186"/>
          </rPr>
          <t>ruusmann:</t>
        </r>
        <r>
          <rPr>
            <sz val="8"/>
            <color indexed="81"/>
            <rFont val="Tahoma"/>
            <family val="2"/>
            <charset val="186"/>
          </rPr>
          <t xml:space="preserve">
tehtud 07.05.2008</t>
        </r>
      </text>
    </comment>
    <comment ref="B2239" authorId="1" shapeId="0" xr:uid="{00000000-0006-0000-0000-0000E8050000}">
      <text>
        <r>
          <rPr>
            <b/>
            <sz val="8"/>
            <color indexed="81"/>
            <rFont val="Tahoma"/>
            <family val="2"/>
            <charset val="186"/>
          </rPr>
          <t>valler:</t>
        </r>
        <r>
          <rPr>
            <sz val="8"/>
            <color indexed="81"/>
            <rFont val="Tahoma"/>
            <family val="2"/>
            <charset val="186"/>
          </rPr>
          <t xml:space="preserve">
tehtud 19.06.08</t>
        </r>
      </text>
    </comment>
    <comment ref="E2239" authorId="3" shapeId="0" xr:uid="{00000000-0006-0000-0000-0000E9050000}">
      <text>
        <r>
          <rPr>
            <b/>
            <sz val="8"/>
            <color indexed="81"/>
            <rFont val="Tahoma"/>
            <family val="2"/>
            <charset val="186"/>
          </rPr>
          <t>ruusmann:</t>
        </r>
        <r>
          <rPr>
            <sz val="8"/>
            <color indexed="81"/>
            <rFont val="Tahoma"/>
            <family val="2"/>
            <charset val="186"/>
          </rPr>
          <t xml:space="preserve">
14.08.2008 Tallinna Lilleküla Gümnaasium</t>
        </r>
      </text>
    </comment>
    <comment ref="B2240" authorId="1" shapeId="0" xr:uid="{00000000-0006-0000-0000-0000EA050000}">
      <text>
        <r>
          <rPr>
            <b/>
            <sz val="8"/>
            <color indexed="81"/>
            <rFont val="Tahoma"/>
            <family val="2"/>
            <charset val="186"/>
          </rPr>
          <t>valler:</t>
        </r>
        <r>
          <rPr>
            <sz val="8"/>
            <color indexed="81"/>
            <rFont val="Tahoma"/>
            <family val="2"/>
            <charset val="186"/>
          </rPr>
          <t xml:space="preserve">
tehtud 14.07.08</t>
        </r>
      </text>
    </comment>
    <comment ref="B2241" authorId="3" shapeId="0" xr:uid="{00000000-0006-0000-0000-0000EB050000}">
      <text>
        <r>
          <rPr>
            <b/>
            <sz val="8"/>
            <color indexed="81"/>
            <rFont val="Tahoma"/>
            <family val="2"/>
            <charset val="186"/>
          </rPr>
          <t>ruusmann:</t>
        </r>
        <r>
          <rPr>
            <sz val="8"/>
            <color indexed="81"/>
            <rFont val="Tahoma"/>
            <family val="2"/>
            <charset val="186"/>
          </rPr>
          <t xml:space="preserve">
tehtud 14.08.2008</t>
        </r>
      </text>
    </comment>
    <comment ref="E2241" authorId="3" shapeId="0" xr:uid="{00000000-0006-0000-0000-0000EC050000}">
      <text>
        <r>
          <rPr>
            <b/>
            <sz val="8"/>
            <color indexed="81"/>
            <rFont val="Tahoma"/>
            <family val="2"/>
            <charset val="186"/>
          </rPr>
          <t>ruusmann:</t>
        </r>
        <r>
          <rPr>
            <sz val="8"/>
            <color indexed="81"/>
            <rFont val="Tahoma"/>
            <family val="2"/>
            <charset val="186"/>
          </rPr>
          <t xml:space="preserve">
Tallinna  Lasteaed Täheke</t>
        </r>
      </text>
    </comment>
    <comment ref="B2242" authorId="3" shapeId="0" xr:uid="{00000000-0006-0000-0000-0000ED050000}">
      <text>
        <r>
          <rPr>
            <b/>
            <sz val="8"/>
            <color indexed="81"/>
            <rFont val="Tahoma"/>
            <family val="2"/>
            <charset val="186"/>
          </rPr>
          <t>ruusmann:</t>
        </r>
        <r>
          <rPr>
            <sz val="8"/>
            <color indexed="81"/>
            <rFont val="Tahoma"/>
            <family val="2"/>
            <charset val="186"/>
          </rPr>
          <t xml:space="preserve">
tehtud 14.08.2008</t>
        </r>
      </text>
    </comment>
    <comment ref="E2242" authorId="3" shapeId="0" xr:uid="{00000000-0006-0000-0000-0000EE050000}">
      <text>
        <r>
          <rPr>
            <b/>
            <sz val="8"/>
            <color indexed="81"/>
            <rFont val="Tahoma"/>
            <family val="2"/>
            <charset val="186"/>
          </rPr>
          <t>ruusmann:</t>
        </r>
        <r>
          <rPr>
            <sz val="8"/>
            <color indexed="81"/>
            <rFont val="Tahoma"/>
            <family val="2"/>
            <charset val="186"/>
          </rPr>
          <t xml:space="preserve">
Tallinna Lasteaed Sinilill</t>
        </r>
      </text>
    </comment>
    <comment ref="B2243" authorId="3" shapeId="0" xr:uid="{00000000-0006-0000-0000-0000EF050000}">
      <text>
        <r>
          <rPr>
            <b/>
            <sz val="8"/>
            <color indexed="81"/>
            <rFont val="Tahoma"/>
            <family val="2"/>
            <charset val="186"/>
          </rPr>
          <t>ruusmann:</t>
        </r>
        <r>
          <rPr>
            <sz val="8"/>
            <color indexed="81"/>
            <rFont val="Tahoma"/>
            <family val="2"/>
            <charset val="186"/>
          </rPr>
          <t xml:space="preserve">
tehtud 14.08.2008</t>
        </r>
      </text>
    </comment>
    <comment ref="E2243" authorId="3" shapeId="0" xr:uid="{00000000-0006-0000-0000-0000F0050000}">
      <text>
        <r>
          <rPr>
            <b/>
            <sz val="8"/>
            <color indexed="81"/>
            <rFont val="Tahoma"/>
            <family val="2"/>
            <charset val="186"/>
          </rPr>
          <t>ruusmann:</t>
        </r>
        <r>
          <rPr>
            <sz val="8"/>
            <color indexed="81"/>
            <rFont val="Tahoma"/>
            <family val="2"/>
            <charset val="186"/>
          </rPr>
          <t xml:space="preserve">
Lasteaed Mesipuu</t>
        </r>
      </text>
    </comment>
    <comment ref="B2244" authorId="3" shapeId="0" xr:uid="{00000000-0006-0000-0000-0000F1050000}">
      <text>
        <r>
          <rPr>
            <b/>
            <sz val="8"/>
            <color indexed="81"/>
            <rFont val="Tahoma"/>
            <family val="2"/>
            <charset val="186"/>
          </rPr>
          <t>ruusmann:</t>
        </r>
        <r>
          <rPr>
            <sz val="8"/>
            <color indexed="81"/>
            <rFont val="Tahoma"/>
            <family val="2"/>
            <charset val="186"/>
          </rPr>
          <t xml:space="preserve">
tehtud 14.08.2008</t>
        </r>
      </text>
    </comment>
    <comment ref="E2244" authorId="3" shapeId="0" xr:uid="{00000000-0006-0000-0000-0000F2050000}">
      <text>
        <r>
          <rPr>
            <b/>
            <sz val="8"/>
            <color indexed="81"/>
            <rFont val="Tahoma"/>
            <family val="2"/>
            <charset val="186"/>
          </rPr>
          <t>ruusmann:</t>
        </r>
        <r>
          <rPr>
            <sz val="8"/>
            <color indexed="81"/>
            <rFont val="Tahoma"/>
            <family val="2"/>
            <charset val="186"/>
          </rPr>
          <t xml:space="preserve">
Lasteaed Maasikas</t>
        </r>
      </text>
    </comment>
    <comment ref="B2245" authorId="3" shapeId="0" xr:uid="{00000000-0006-0000-0000-0000F3050000}">
      <text>
        <r>
          <rPr>
            <b/>
            <sz val="8"/>
            <color indexed="81"/>
            <rFont val="Tahoma"/>
            <family val="2"/>
            <charset val="186"/>
          </rPr>
          <t>ruusmann:</t>
        </r>
        <r>
          <rPr>
            <sz val="8"/>
            <color indexed="81"/>
            <rFont val="Tahoma"/>
            <family val="2"/>
            <charset val="186"/>
          </rPr>
          <t xml:space="preserve">
tehtud 14.08.2008</t>
        </r>
      </text>
    </comment>
    <comment ref="E2245" authorId="3" shapeId="0" xr:uid="{00000000-0006-0000-0000-0000F4050000}">
      <text>
        <r>
          <rPr>
            <b/>
            <sz val="8"/>
            <color indexed="81"/>
            <rFont val="Tahoma"/>
            <family val="2"/>
            <charset val="186"/>
          </rPr>
          <t>ruusmann:</t>
        </r>
        <r>
          <rPr>
            <sz val="8"/>
            <color indexed="81"/>
            <rFont val="Tahoma"/>
            <family val="2"/>
            <charset val="186"/>
          </rPr>
          <t xml:space="preserve">
Tallinna Lasteaed Laagna Rukkilill</t>
        </r>
      </text>
    </comment>
    <comment ref="B2246" authorId="3" shapeId="0" xr:uid="{00000000-0006-0000-0000-0000F5050000}">
      <text>
        <r>
          <rPr>
            <b/>
            <sz val="8"/>
            <color indexed="81"/>
            <rFont val="Tahoma"/>
            <family val="2"/>
            <charset val="186"/>
          </rPr>
          <t>ruusmann:</t>
        </r>
        <r>
          <rPr>
            <sz val="8"/>
            <color indexed="81"/>
            <rFont val="Tahoma"/>
            <family val="2"/>
            <charset val="186"/>
          </rPr>
          <t xml:space="preserve">
tehtud 14.08.2008</t>
        </r>
      </text>
    </comment>
    <comment ref="E2246" authorId="3" shapeId="0" xr:uid="{00000000-0006-0000-0000-0000F6050000}">
      <text>
        <r>
          <rPr>
            <b/>
            <sz val="8"/>
            <color indexed="81"/>
            <rFont val="Tahoma"/>
            <family val="2"/>
            <charset val="186"/>
          </rPr>
          <t>ruusmann:</t>
        </r>
        <r>
          <rPr>
            <sz val="8"/>
            <color indexed="81"/>
            <rFont val="Tahoma"/>
            <family val="2"/>
            <charset val="186"/>
          </rPr>
          <t xml:space="preserve">
Tallinna Vindi Lasteaed ja </t>
        </r>
      </text>
    </comment>
    <comment ref="B2247" authorId="3" shapeId="0" xr:uid="{00000000-0006-0000-0000-0000F7050000}">
      <text>
        <r>
          <rPr>
            <b/>
            <sz val="8"/>
            <color indexed="81"/>
            <rFont val="Tahoma"/>
            <family val="2"/>
            <charset val="186"/>
          </rPr>
          <t>ruusmann:</t>
        </r>
        <r>
          <rPr>
            <sz val="8"/>
            <color indexed="81"/>
            <rFont val="Tahoma"/>
            <family val="2"/>
            <charset val="186"/>
          </rPr>
          <t xml:space="preserve">
tehtud 14.08.2008</t>
        </r>
      </text>
    </comment>
    <comment ref="B2248" authorId="3" shapeId="0" xr:uid="{00000000-0006-0000-0000-0000F8050000}">
      <text>
        <r>
          <rPr>
            <b/>
            <sz val="8"/>
            <color indexed="81"/>
            <rFont val="Tahoma"/>
            <family val="2"/>
            <charset val="186"/>
          </rPr>
          <t>ruusmann:</t>
        </r>
        <r>
          <rPr>
            <sz val="8"/>
            <color indexed="81"/>
            <rFont val="Tahoma"/>
            <family val="2"/>
            <charset val="186"/>
          </rPr>
          <t xml:space="preserve">
tehtud 22.08.2008</t>
        </r>
      </text>
    </comment>
    <comment ref="E2248" authorId="3" shapeId="0" xr:uid="{00000000-0006-0000-0000-0000F9050000}">
      <text>
        <r>
          <rPr>
            <b/>
            <sz val="8"/>
            <color indexed="81"/>
            <rFont val="Tahoma"/>
            <family val="2"/>
            <charset val="186"/>
          </rPr>
          <t>ruusmann:</t>
        </r>
        <r>
          <rPr>
            <sz val="8"/>
            <color indexed="81"/>
            <rFont val="Tahoma"/>
            <family val="2"/>
            <charset val="186"/>
          </rPr>
          <t xml:space="preserve">
Lasnamäe Gümnaasium</t>
        </r>
      </text>
    </comment>
    <comment ref="B2249" authorId="3" shapeId="0" xr:uid="{00000000-0006-0000-0000-0000FA050000}">
      <text>
        <r>
          <rPr>
            <b/>
            <sz val="8"/>
            <color indexed="81"/>
            <rFont val="Tahoma"/>
            <family val="2"/>
            <charset val="186"/>
          </rPr>
          <t>ruusmann:</t>
        </r>
        <r>
          <rPr>
            <sz val="8"/>
            <color indexed="81"/>
            <rFont val="Tahoma"/>
            <family val="2"/>
            <charset val="186"/>
          </rPr>
          <t xml:space="preserve">
tehtud 29.09.08
</t>
        </r>
      </text>
    </comment>
    <comment ref="B2250" authorId="3" shapeId="0" xr:uid="{00000000-0006-0000-0000-0000FB050000}">
      <text>
        <r>
          <rPr>
            <b/>
            <sz val="8"/>
            <color indexed="81"/>
            <rFont val="Tahoma"/>
            <family val="2"/>
            <charset val="186"/>
          </rPr>
          <t>ruusmann:</t>
        </r>
        <r>
          <rPr>
            <sz val="8"/>
            <color indexed="81"/>
            <rFont val="Tahoma"/>
            <family val="2"/>
            <charset val="186"/>
          </rPr>
          <t xml:space="preserve">
tehtud 29.09.08</t>
        </r>
      </text>
    </comment>
    <comment ref="B2251" authorId="3" shapeId="0" xr:uid="{00000000-0006-0000-0000-0000FC050000}">
      <text>
        <r>
          <rPr>
            <b/>
            <sz val="8"/>
            <color indexed="81"/>
            <rFont val="Tahoma"/>
            <family val="2"/>
            <charset val="186"/>
          </rPr>
          <t>ruusmann:</t>
        </r>
        <r>
          <rPr>
            <sz val="8"/>
            <color indexed="81"/>
            <rFont val="Tahoma"/>
            <family val="2"/>
            <charset val="186"/>
          </rPr>
          <t xml:space="preserve">
tehtud 29.09.08</t>
        </r>
      </text>
    </comment>
    <comment ref="B2252" authorId="3" shapeId="0" xr:uid="{00000000-0006-0000-0000-0000FD050000}">
      <text>
        <r>
          <rPr>
            <b/>
            <sz val="8"/>
            <color indexed="81"/>
            <rFont val="Tahoma"/>
            <family val="2"/>
            <charset val="186"/>
          </rPr>
          <t>ruusmann:</t>
        </r>
        <r>
          <rPr>
            <sz val="8"/>
            <color indexed="81"/>
            <rFont val="Tahoma"/>
            <family val="2"/>
            <charset val="186"/>
          </rPr>
          <t xml:space="preserve">
tehtud 04.11.2008</t>
        </r>
      </text>
    </comment>
    <comment ref="E2252" authorId="3" shapeId="0" xr:uid="{00000000-0006-0000-0000-0000FE050000}">
      <text>
        <r>
          <rPr>
            <b/>
            <sz val="8"/>
            <color indexed="81"/>
            <rFont val="Tahoma"/>
            <family val="2"/>
            <charset val="186"/>
          </rPr>
          <t>ruusmann:</t>
        </r>
        <r>
          <rPr>
            <sz val="8"/>
            <color indexed="81"/>
            <rFont val="Tahoma"/>
            <family val="2"/>
            <charset val="186"/>
          </rPr>
          <t xml:space="preserve">
Tallinna Laagna Gümnaasium</t>
        </r>
      </text>
    </comment>
    <comment ref="B2253" authorId="3" shapeId="0" xr:uid="{00000000-0006-0000-0000-0000FF050000}">
      <text>
        <r>
          <rPr>
            <b/>
            <sz val="8"/>
            <color indexed="81"/>
            <rFont val="Tahoma"/>
            <family val="2"/>
            <charset val="186"/>
          </rPr>
          <t>ruusmann:</t>
        </r>
        <r>
          <rPr>
            <sz val="8"/>
            <color indexed="81"/>
            <rFont val="Tahoma"/>
            <family val="2"/>
            <charset val="186"/>
          </rPr>
          <t xml:space="preserve">
tehtud 19.02.2009</t>
        </r>
      </text>
    </comment>
    <comment ref="B2254" authorId="3" shapeId="0" xr:uid="{00000000-0006-0000-0000-000000060000}">
      <text>
        <r>
          <rPr>
            <b/>
            <sz val="8"/>
            <color indexed="81"/>
            <rFont val="Tahoma"/>
            <family val="2"/>
            <charset val="186"/>
          </rPr>
          <t>ruusmann:</t>
        </r>
        <r>
          <rPr>
            <sz val="8"/>
            <color indexed="81"/>
            <rFont val="Tahoma"/>
            <family val="2"/>
            <charset val="186"/>
          </rPr>
          <t xml:space="preserve">
tehtud 23.09.2009</t>
        </r>
      </text>
    </comment>
    <comment ref="B2255" authorId="3" shapeId="0" xr:uid="{00000000-0006-0000-0000-000001060000}">
      <text>
        <r>
          <rPr>
            <b/>
            <sz val="8"/>
            <color indexed="81"/>
            <rFont val="Tahoma"/>
            <family val="2"/>
            <charset val="186"/>
          </rPr>
          <t>ruusmann:</t>
        </r>
        <r>
          <rPr>
            <sz val="8"/>
            <color indexed="81"/>
            <rFont val="Tahoma"/>
            <family val="2"/>
            <charset val="186"/>
          </rPr>
          <t xml:space="preserve">
tehtud 23.09.2009</t>
        </r>
      </text>
    </comment>
    <comment ref="B2256" authorId="3" shapeId="0" xr:uid="{00000000-0006-0000-0000-000002060000}">
      <text>
        <r>
          <rPr>
            <b/>
            <sz val="8"/>
            <color indexed="81"/>
            <rFont val="Tahoma"/>
            <family val="2"/>
            <charset val="186"/>
          </rPr>
          <t>ruusmann:</t>
        </r>
        <r>
          <rPr>
            <sz val="8"/>
            <color indexed="81"/>
            <rFont val="Tahoma"/>
            <family val="2"/>
            <charset val="186"/>
          </rPr>
          <t xml:space="preserve">
tehtud 23.09.2009</t>
        </r>
      </text>
    </comment>
    <comment ref="B2257" authorId="3" shapeId="0" xr:uid="{00000000-0006-0000-0000-000003060000}">
      <text>
        <r>
          <rPr>
            <b/>
            <sz val="8"/>
            <color indexed="81"/>
            <rFont val="Tahoma"/>
            <family val="2"/>
            <charset val="186"/>
          </rPr>
          <t>ruusmann:</t>
        </r>
        <r>
          <rPr>
            <sz val="8"/>
            <color indexed="81"/>
            <rFont val="Tahoma"/>
            <family val="2"/>
            <charset val="186"/>
          </rPr>
          <t xml:space="preserve">
tehtud 23.09.2009
</t>
        </r>
      </text>
    </comment>
    <comment ref="B2258" authorId="3" shapeId="0" xr:uid="{00000000-0006-0000-0000-000004060000}">
      <text>
        <r>
          <rPr>
            <b/>
            <sz val="8"/>
            <color indexed="81"/>
            <rFont val="Tahoma"/>
            <family val="2"/>
            <charset val="186"/>
          </rPr>
          <t>ruusmann:</t>
        </r>
        <r>
          <rPr>
            <sz val="8"/>
            <color indexed="81"/>
            <rFont val="Tahoma"/>
            <family val="2"/>
            <charset val="186"/>
          </rPr>
          <t xml:space="preserve">
tehtud 23.09.2009</t>
        </r>
      </text>
    </comment>
    <comment ref="B2259" authorId="3" shapeId="0" xr:uid="{00000000-0006-0000-0000-000005060000}">
      <text>
        <r>
          <rPr>
            <b/>
            <sz val="8"/>
            <color indexed="81"/>
            <rFont val="Tahoma"/>
            <family val="2"/>
            <charset val="186"/>
          </rPr>
          <t>ruusmann:</t>
        </r>
        <r>
          <rPr>
            <sz val="8"/>
            <color indexed="81"/>
            <rFont val="Tahoma"/>
            <family val="2"/>
            <charset val="186"/>
          </rPr>
          <t xml:space="preserve">
tehtud 23.09.2009</t>
        </r>
      </text>
    </comment>
    <comment ref="B2260" authorId="3" shapeId="0" xr:uid="{00000000-0006-0000-0000-000006060000}">
      <text>
        <r>
          <rPr>
            <b/>
            <sz val="8"/>
            <color indexed="81"/>
            <rFont val="Tahoma"/>
            <family val="2"/>
            <charset val="186"/>
          </rPr>
          <t>ruusmann:</t>
        </r>
        <r>
          <rPr>
            <sz val="8"/>
            <color indexed="81"/>
            <rFont val="Tahoma"/>
            <family val="2"/>
            <charset val="186"/>
          </rPr>
          <t xml:space="preserve">
tehtud 03.12.2009</t>
        </r>
      </text>
    </comment>
    <comment ref="B2261" authorId="3" shapeId="0" xr:uid="{00000000-0006-0000-0000-000007060000}">
      <text>
        <r>
          <rPr>
            <b/>
            <sz val="8"/>
            <color indexed="81"/>
            <rFont val="Tahoma"/>
            <family val="2"/>
            <charset val="186"/>
          </rPr>
          <t>ruusmann:</t>
        </r>
        <r>
          <rPr>
            <sz val="8"/>
            <color indexed="81"/>
            <rFont val="Tahoma"/>
            <family val="2"/>
            <charset val="186"/>
          </rPr>
          <t xml:space="preserve">
03.12.2009</t>
        </r>
      </text>
    </comment>
    <comment ref="B2262" authorId="3" shapeId="0" xr:uid="{00000000-0006-0000-0000-000008060000}">
      <text>
        <r>
          <rPr>
            <b/>
            <sz val="8"/>
            <color indexed="81"/>
            <rFont val="Tahoma"/>
            <family val="2"/>
            <charset val="186"/>
          </rPr>
          <t>ruusmann:</t>
        </r>
        <r>
          <rPr>
            <sz val="8"/>
            <color indexed="81"/>
            <rFont val="Tahoma"/>
            <family val="2"/>
            <charset val="186"/>
          </rPr>
          <t xml:space="preserve">
tehtud 03.12.2009
</t>
        </r>
      </text>
    </comment>
    <comment ref="B2263" authorId="3" shapeId="0" xr:uid="{00000000-0006-0000-0000-000009060000}">
      <text>
        <r>
          <rPr>
            <b/>
            <sz val="8"/>
            <color indexed="81"/>
            <rFont val="Tahoma"/>
            <family val="2"/>
            <charset val="186"/>
          </rPr>
          <t>ruusmann:</t>
        </r>
        <r>
          <rPr>
            <sz val="8"/>
            <color indexed="81"/>
            <rFont val="Tahoma"/>
            <family val="2"/>
            <charset val="186"/>
          </rPr>
          <t xml:space="preserve">
tehtud 03.12.2009</t>
        </r>
      </text>
    </comment>
    <comment ref="B2264" authorId="3" shapeId="0" xr:uid="{00000000-0006-0000-0000-00000A060000}">
      <text>
        <r>
          <rPr>
            <b/>
            <sz val="8"/>
            <color indexed="81"/>
            <rFont val="Tahoma"/>
            <family val="2"/>
            <charset val="186"/>
          </rPr>
          <t>ruusmann:</t>
        </r>
        <r>
          <rPr>
            <sz val="8"/>
            <color indexed="81"/>
            <rFont val="Tahoma"/>
            <family val="2"/>
            <charset val="186"/>
          </rPr>
          <t xml:space="preserve">
tehtud 03.12.2009</t>
        </r>
      </text>
    </comment>
    <comment ref="B2265" authorId="3" shapeId="0" xr:uid="{00000000-0006-0000-0000-00000B060000}">
      <text>
        <r>
          <rPr>
            <b/>
            <sz val="8"/>
            <color indexed="81"/>
            <rFont val="Tahoma"/>
            <family val="2"/>
            <charset val="186"/>
          </rPr>
          <t>ruusmann:</t>
        </r>
        <r>
          <rPr>
            <sz val="8"/>
            <color indexed="81"/>
            <rFont val="Tahoma"/>
            <family val="2"/>
            <charset val="186"/>
          </rPr>
          <t xml:space="preserve">
tehtud 03.12.2009</t>
        </r>
      </text>
    </comment>
    <comment ref="B2266" authorId="3" shapeId="0" xr:uid="{00000000-0006-0000-0000-00000C060000}">
      <text>
        <r>
          <rPr>
            <b/>
            <sz val="8"/>
            <color indexed="81"/>
            <rFont val="Tahoma"/>
            <family val="2"/>
            <charset val="186"/>
          </rPr>
          <t>ruusmann:</t>
        </r>
        <r>
          <rPr>
            <sz val="8"/>
            <color indexed="81"/>
            <rFont val="Tahoma"/>
            <family val="2"/>
            <charset val="186"/>
          </rPr>
          <t xml:space="preserve">
tehtud 03.12.2009</t>
        </r>
      </text>
    </comment>
    <comment ref="B2267" authorId="3" shapeId="0" xr:uid="{00000000-0006-0000-0000-00000D060000}">
      <text>
        <r>
          <rPr>
            <b/>
            <sz val="8"/>
            <color indexed="81"/>
            <rFont val="Tahoma"/>
            <family val="2"/>
            <charset val="186"/>
          </rPr>
          <t>ruusmann:</t>
        </r>
        <r>
          <rPr>
            <sz val="8"/>
            <color indexed="81"/>
            <rFont val="Tahoma"/>
            <family val="2"/>
            <charset val="186"/>
          </rPr>
          <t xml:space="preserve">
tehtud 12.01.2010</t>
        </r>
      </text>
    </comment>
    <comment ref="B2268" authorId="3" shapeId="0" xr:uid="{00000000-0006-0000-0000-00000E060000}">
      <text>
        <r>
          <rPr>
            <b/>
            <sz val="8"/>
            <color indexed="81"/>
            <rFont val="Tahoma"/>
            <family val="2"/>
            <charset val="186"/>
          </rPr>
          <t>ruusmann:</t>
        </r>
        <r>
          <rPr>
            <sz val="8"/>
            <color indexed="81"/>
            <rFont val="Tahoma"/>
            <family val="2"/>
            <charset val="186"/>
          </rPr>
          <t xml:space="preserve">
tehtud 02.03.2010</t>
        </r>
      </text>
    </comment>
    <comment ref="B2269" authorId="3" shapeId="0" xr:uid="{00000000-0006-0000-0000-00000F060000}">
      <text>
        <r>
          <rPr>
            <b/>
            <sz val="8"/>
            <color indexed="81"/>
            <rFont val="Tahoma"/>
            <family val="2"/>
            <charset val="186"/>
          </rPr>
          <t>ruusmann:</t>
        </r>
        <r>
          <rPr>
            <sz val="8"/>
            <color indexed="81"/>
            <rFont val="Tahoma"/>
            <family val="2"/>
            <charset val="186"/>
          </rPr>
          <t xml:space="preserve">
tehtud 02.03.2010</t>
        </r>
      </text>
    </comment>
    <comment ref="B2270" authorId="3" shapeId="0" xr:uid="{00000000-0006-0000-0000-000010060000}">
      <text>
        <r>
          <rPr>
            <b/>
            <sz val="8"/>
            <color indexed="81"/>
            <rFont val="Tahoma"/>
            <family val="2"/>
            <charset val="186"/>
          </rPr>
          <t>ruusmann:</t>
        </r>
        <r>
          <rPr>
            <sz val="8"/>
            <color indexed="81"/>
            <rFont val="Tahoma"/>
            <family val="2"/>
            <charset val="186"/>
          </rPr>
          <t xml:space="preserve">
tehtud 03.03.2010</t>
        </r>
      </text>
    </comment>
    <comment ref="B2271" authorId="3" shapeId="0" xr:uid="{00000000-0006-0000-0000-000011060000}">
      <text>
        <r>
          <rPr>
            <b/>
            <sz val="8"/>
            <color indexed="81"/>
            <rFont val="Tahoma"/>
            <family val="2"/>
            <charset val="186"/>
          </rPr>
          <t>ruusmann:</t>
        </r>
        <r>
          <rPr>
            <sz val="8"/>
            <color indexed="81"/>
            <rFont val="Tahoma"/>
            <family val="2"/>
            <charset val="186"/>
          </rPr>
          <t xml:space="preserve">
tehtud 03.03.2010</t>
        </r>
      </text>
    </comment>
    <comment ref="B2272" authorId="3" shapeId="0" xr:uid="{00000000-0006-0000-0000-000012060000}">
      <text>
        <r>
          <rPr>
            <b/>
            <sz val="8"/>
            <color indexed="81"/>
            <rFont val="Tahoma"/>
            <family val="2"/>
            <charset val="186"/>
          </rPr>
          <t>ruusmann:</t>
        </r>
        <r>
          <rPr>
            <sz val="8"/>
            <color indexed="81"/>
            <rFont val="Tahoma"/>
            <family val="2"/>
            <charset val="186"/>
          </rPr>
          <t xml:space="preserve">
tehtud 03.03.2010</t>
        </r>
      </text>
    </comment>
    <comment ref="B2273" authorId="3" shapeId="0" xr:uid="{00000000-0006-0000-0000-000013060000}">
      <text>
        <r>
          <rPr>
            <b/>
            <sz val="8"/>
            <color indexed="81"/>
            <rFont val="Tahoma"/>
            <family val="2"/>
            <charset val="186"/>
          </rPr>
          <t>ruusmann:</t>
        </r>
        <r>
          <rPr>
            <sz val="8"/>
            <color indexed="81"/>
            <rFont val="Tahoma"/>
            <family val="2"/>
            <charset val="186"/>
          </rPr>
          <t xml:space="preserve">
tehtud 27.07.2010
</t>
        </r>
      </text>
    </comment>
    <comment ref="B2274" authorId="5" shapeId="0" xr:uid="{00000000-0006-0000-0000-000014060000}">
      <text>
        <r>
          <rPr>
            <b/>
            <sz val="9"/>
            <color indexed="81"/>
            <rFont val="Tahoma"/>
            <family val="2"/>
            <charset val="186"/>
          </rPr>
          <t>Anne A:</t>
        </r>
        <r>
          <rPr>
            <sz val="9"/>
            <color indexed="81"/>
            <rFont val="Tahoma"/>
            <family val="2"/>
            <charset val="186"/>
          </rPr>
          <t xml:space="preserve">
tehtud 13.09.10</t>
        </r>
      </text>
    </comment>
    <comment ref="E2274" authorId="5" shapeId="0" xr:uid="{00000000-0006-0000-0000-000015060000}">
      <text>
        <r>
          <rPr>
            <b/>
            <sz val="9"/>
            <color indexed="81"/>
            <rFont val="Tahoma"/>
            <family val="2"/>
            <charset val="186"/>
          </rPr>
          <t>Anne A:</t>
        </r>
        <r>
          <rPr>
            <sz val="9"/>
            <color indexed="81"/>
            <rFont val="Tahoma"/>
            <family val="2"/>
            <charset val="186"/>
          </rPr>
          <t xml:space="preserve">
Lasteaiale Mesipuu</t>
        </r>
      </text>
    </comment>
    <comment ref="B2275" authorId="5" shapeId="0" xr:uid="{00000000-0006-0000-0000-000016060000}">
      <text>
        <r>
          <rPr>
            <b/>
            <sz val="9"/>
            <color indexed="81"/>
            <rFont val="Tahoma"/>
            <family val="2"/>
            <charset val="186"/>
          </rPr>
          <t>Anne A:</t>
        </r>
        <r>
          <rPr>
            <sz val="9"/>
            <color indexed="81"/>
            <rFont val="Tahoma"/>
            <family val="2"/>
            <charset val="186"/>
          </rPr>
          <t xml:space="preserve">
tehtud 13.09.10</t>
        </r>
      </text>
    </comment>
    <comment ref="E2275" authorId="5" shapeId="0" xr:uid="{00000000-0006-0000-0000-000017060000}">
      <text>
        <r>
          <rPr>
            <b/>
            <sz val="9"/>
            <color indexed="81"/>
            <rFont val="Tahoma"/>
            <family val="2"/>
            <charset val="186"/>
          </rPr>
          <t>Anne A:</t>
        </r>
        <r>
          <rPr>
            <sz val="9"/>
            <color indexed="81"/>
            <rFont val="Tahoma"/>
            <family val="2"/>
            <charset val="186"/>
          </rPr>
          <t xml:space="preserve">
Lasteaiale Nõmmekannike</t>
        </r>
      </text>
    </comment>
    <comment ref="B2276" authorId="5" shapeId="0" xr:uid="{00000000-0006-0000-0000-000018060000}">
      <text>
        <r>
          <rPr>
            <b/>
            <sz val="9"/>
            <color indexed="81"/>
            <rFont val="Tahoma"/>
            <family val="2"/>
            <charset val="186"/>
          </rPr>
          <t>Anne A:</t>
        </r>
        <r>
          <rPr>
            <sz val="9"/>
            <color indexed="81"/>
            <rFont val="Tahoma"/>
            <family val="2"/>
            <charset val="186"/>
          </rPr>
          <t xml:space="preserve">
tehtud 13.09.10</t>
        </r>
      </text>
    </comment>
    <comment ref="E2276" authorId="5" shapeId="0" xr:uid="{00000000-0006-0000-0000-000019060000}">
      <text>
        <r>
          <rPr>
            <b/>
            <sz val="9"/>
            <color indexed="81"/>
            <rFont val="Tahoma"/>
            <family val="2"/>
            <charset val="186"/>
          </rPr>
          <t>Anne A:</t>
        </r>
        <r>
          <rPr>
            <sz val="9"/>
            <color indexed="81"/>
            <rFont val="Tahoma"/>
            <family val="2"/>
            <charset val="186"/>
          </rPr>
          <t xml:space="preserve">
Tallinna Rõõmupesa Lasteaiale</t>
        </r>
      </text>
    </comment>
    <comment ref="B2277" authorId="5" shapeId="0" xr:uid="{00000000-0006-0000-0000-00001A060000}">
      <text>
        <r>
          <rPr>
            <b/>
            <sz val="9"/>
            <color indexed="81"/>
            <rFont val="Tahoma"/>
            <family val="2"/>
            <charset val="186"/>
          </rPr>
          <t>Anne A:</t>
        </r>
        <r>
          <rPr>
            <sz val="9"/>
            <color indexed="81"/>
            <rFont val="Tahoma"/>
            <family val="2"/>
            <charset val="186"/>
          </rPr>
          <t xml:space="preserve">
tehtud 13.09.10</t>
        </r>
      </text>
    </comment>
    <comment ref="E2277" authorId="5" shapeId="0" xr:uid="{00000000-0006-0000-0000-00001B060000}">
      <text>
        <r>
          <rPr>
            <b/>
            <sz val="9"/>
            <color indexed="81"/>
            <rFont val="Tahoma"/>
            <family val="2"/>
            <charset val="186"/>
          </rPr>
          <t>Anne A:</t>
        </r>
        <r>
          <rPr>
            <sz val="9"/>
            <color indexed="81"/>
            <rFont val="Tahoma"/>
            <family val="2"/>
            <charset val="186"/>
          </rPr>
          <t xml:space="preserve">
Tallinna Rõõmupesa Lasteaiale</t>
        </r>
      </text>
    </comment>
    <comment ref="B2278" authorId="5" shapeId="0" xr:uid="{00000000-0006-0000-0000-00001C060000}">
      <text>
        <r>
          <rPr>
            <b/>
            <sz val="9"/>
            <color indexed="81"/>
            <rFont val="Tahoma"/>
            <family val="2"/>
            <charset val="186"/>
          </rPr>
          <t>Anne A:</t>
        </r>
        <r>
          <rPr>
            <sz val="9"/>
            <color indexed="81"/>
            <rFont val="Tahoma"/>
            <family val="2"/>
            <charset val="186"/>
          </rPr>
          <t xml:space="preserve">
tehtud 13.09.10</t>
        </r>
      </text>
    </comment>
    <comment ref="E2278" authorId="5" shapeId="0" xr:uid="{00000000-0006-0000-0000-00001D060000}">
      <text>
        <r>
          <rPr>
            <b/>
            <sz val="9"/>
            <color indexed="81"/>
            <rFont val="Tahoma"/>
            <family val="2"/>
            <charset val="186"/>
          </rPr>
          <t>Anne A:</t>
        </r>
        <r>
          <rPr>
            <sz val="9"/>
            <color indexed="81"/>
            <rFont val="Tahoma"/>
            <family val="2"/>
            <charset val="186"/>
          </rPr>
          <t xml:space="preserve">
Tallinna Vindi Lasteaiale</t>
        </r>
      </text>
    </comment>
    <comment ref="B2279" authorId="5" shapeId="0" xr:uid="{00000000-0006-0000-0000-00001E060000}">
      <text>
        <r>
          <rPr>
            <b/>
            <sz val="9"/>
            <color indexed="81"/>
            <rFont val="Tahoma"/>
            <family val="2"/>
            <charset val="186"/>
          </rPr>
          <t>Anne A:</t>
        </r>
        <r>
          <rPr>
            <sz val="9"/>
            <color indexed="81"/>
            <rFont val="Tahoma"/>
            <family val="2"/>
            <charset val="186"/>
          </rPr>
          <t xml:space="preserve">
tehtud 13.09.10</t>
        </r>
      </text>
    </comment>
    <comment ref="E2279" authorId="5" shapeId="0" xr:uid="{00000000-0006-0000-0000-00001F060000}">
      <text>
        <r>
          <rPr>
            <b/>
            <sz val="9"/>
            <color indexed="81"/>
            <rFont val="Tahoma"/>
            <family val="2"/>
            <charset val="186"/>
          </rPr>
          <t>Anne A:</t>
        </r>
        <r>
          <rPr>
            <sz val="9"/>
            <color indexed="81"/>
            <rFont val="Tahoma"/>
            <family val="2"/>
            <charset val="186"/>
          </rPr>
          <t xml:space="preserve">
Tallinna Kesklinna Vene Gümnaasiumile</t>
        </r>
      </text>
    </comment>
    <comment ref="B2280" authorId="5" shapeId="0" xr:uid="{00000000-0006-0000-0000-000020060000}">
      <text>
        <r>
          <rPr>
            <b/>
            <sz val="9"/>
            <color indexed="81"/>
            <rFont val="Tahoma"/>
            <family val="2"/>
            <charset val="186"/>
          </rPr>
          <t>Anne A:</t>
        </r>
        <r>
          <rPr>
            <sz val="9"/>
            <color indexed="81"/>
            <rFont val="Tahoma"/>
            <family val="2"/>
            <charset val="186"/>
          </rPr>
          <t xml:space="preserve">
tehtud 13.09.10</t>
        </r>
      </text>
    </comment>
    <comment ref="E2280" authorId="5" shapeId="0" xr:uid="{00000000-0006-0000-0000-000021060000}">
      <text>
        <r>
          <rPr>
            <b/>
            <sz val="9"/>
            <color indexed="81"/>
            <rFont val="Tahoma"/>
            <family val="2"/>
            <charset val="186"/>
          </rPr>
          <t>Anne A:</t>
        </r>
        <r>
          <rPr>
            <sz val="9"/>
            <color indexed="81"/>
            <rFont val="Tahoma"/>
            <family val="2"/>
            <charset val="186"/>
          </rPr>
          <t xml:space="preserve">
Tallinna Õismäe Vene Lütseum</t>
        </r>
      </text>
    </comment>
    <comment ref="B2281" authorId="0" shapeId="0" xr:uid="{00000000-0006-0000-0000-000022060000}">
      <text>
        <r>
          <rPr>
            <b/>
            <sz val="9"/>
            <color indexed="81"/>
            <rFont val="Tahoma"/>
            <family val="2"/>
            <charset val="186"/>
          </rPr>
          <t>viinapuu:</t>
        </r>
        <r>
          <rPr>
            <sz val="9"/>
            <color indexed="81"/>
            <rFont val="Tahoma"/>
            <family val="2"/>
            <charset val="186"/>
          </rPr>
          <t xml:space="preserve">
tehtud 16.09.10</t>
        </r>
      </text>
    </comment>
    <comment ref="E2281" authorId="0" shapeId="0" xr:uid="{00000000-0006-0000-0000-000023060000}">
      <text>
        <r>
          <rPr>
            <b/>
            <sz val="9"/>
            <color indexed="81"/>
            <rFont val="Tahoma"/>
            <family val="2"/>
            <charset val="186"/>
          </rPr>
          <t>viinapuu:</t>
        </r>
        <r>
          <rPr>
            <sz val="9"/>
            <color indexed="81"/>
            <rFont val="Tahoma"/>
            <family val="2"/>
            <charset val="186"/>
          </rPr>
          <t xml:space="preserve">
Lasteaed Pääsupesa</t>
        </r>
      </text>
    </comment>
    <comment ref="B2282" authorId="0" shapeId="0" xr:uid="{00000000-0006-0000-0000-000024060000}">
      <text>
        <r>
          <rPr>
            <b/>
            <sz val="9"/>
            <color indexed="81"/>
            <rFont val="Tahoma"/>
            <family val="2"/>
            <charset val="186"/>
          </rPr>
          <t>viinapuu:</t>
        </r>
        <r>
          <rPr>
            <sz val="9"/>
            <color indexed="81"/>
            <rFont val="Tahoma"/>
            <family val="2"/>
            <charset val="186"/>
          </rPr>
          <t xml:space="preserve">
tehtud 22.11.2010</t>
        </r>
      </text>
    </comment>
    <comment ref="B2283" authorId="5" shapeId="0" xr:uid="{00000000-0006-0000-0000-000025060000}">
      <text>
        <r>
          <rPr>
            <b/>
            <sz val="9"/>
            <color indexed="81"/>
            <rFont val="Tahoma"/>
            <family val="2"/>
            <charset val="186"/>
          </rPr>
          <t>altermann1:</t>
        </r>
        <r>
          <rPr>
            <sz val="9"/>
            <color indexed="81"/>
            <rFont val="Tahoma"/>
            <family val="2"/>
            <charset val="186"/>
          </rPr>
          <t xml:space="preserve">
16.09.11</t>
        </r>
      </text>
    </comment>
    <comment ref="E2283" authorId="5" shapeId="0" xr:uid="{00000000-0006-0000-0000-000026060000}">
      <text>
        <r>
          <rPr>
            <b/>
            <sz val="9"/>
            <color indexed="81"/>
            <rFont val="Tahoma"/>
            <family val="2"/>
            <charset val="186"/>
          </rPr>
          <t>altermann1:</t>
        </r>
        <r>
          <rPr>
            <sz val="9"/>
            <color indexed="81"/>
            <rFont val="Tahoma"/>
            <family val="2"/>
            <charset val="186"/>
          </rPr>
          <t xml:space="preserve">
Tallinna Raadiku Lasteaed</t>
        </r>
      </text>
    </comment>
    <comment ref="B2284" authorId="5" shapeId="0" xr:uid="{00000000-0006-0000-0000-000027060000}">
      <text>
        <r>
          <rPr>
            <b/>
            <sz val="9"/>
            <color indexed="81"/>
            <rFont val="Tahoma"/>
            <family val="2"/>
            <charset val="186"/>
          </rPr>
          <t>altermann1:</t>
        </r>
        <r>
          <rPr>
            <sz val="9"/>
            <color indexed="81"/>
            <rFont val="Tahoma"/>
            <family val="2"/>
            <charset val="186"/>
          </rPr>
          <t xml:space="preserve">
tehtud 16.09.11</t>
        </r>
      </text>
    </comment>
    <comment ref="E2284" authorId="5" shapeId="0" xr:uid="{00000000-0006-0000-0000-000028060000}">
      <text>
        <r>
          <rPr>
            <b/>
            <sz val="9"/>
            <color indexed="81"/>
            <rFont val="Tahoma"/>
            <family val="2"/>
            <charset val="186"/>
          </rPr>
          <t>altermann1:</t>
        </r>
        <r>
          <rPr>
            <sz val="9"/>
            <color indexed="81"/>
            <rFont val="Tahoma"/>
            <family val="2"/>
            <charset val="186"/>
          </rPr>
          <t xml:space="preserve">
Tallinna Vindi Lasteaiale</t>
        </r>
      </text>
    </comment>
    <comment ref="B2285" authorId="5" shapeId="0" xr:uid="{00000000-0006-0000-0000-000029060000}">
      <text>
        <r>
          <rPr>
            <b/>
            <sz val="9"/>
            <color indexed="81"/>
            <rFont val="Tahoma"/>
            <family val="2"/>
            <charset val="186"/>
          </rPr>
          <t>altermann1:</t>
        </r>
        <r>
          <rPr>
            <sz val="9"/>
            <color indexed="81"/>
            <rFont val="Tahoma"/>
            <family val="2"/>
            <charset val="186"/>
          </rPr>
          <t xml:space="preserve">
tehtud 16.09.11</t>
        </r>
      </text>
    </comment>
    <comment ref="B2286" authorId="5" shapeId="0" xr:uid="{00000000-0006-0000-0000-00002A060000}">
      <text>
        <r>
          <rPr>
            <b/>
            <sz val="9"/>
            <color indexed="81"/>
            <rFont val="Tahoma"/>
            <family val="2"/>
            <charset val="186"/>
          </rPr>
          <t>altermann1:</t>
        </r>
        <r>
          <rPr>
            <sz val="9"/>
            <color indexed="81"/>
            <rFont val="Tahoma"/>
            <family val="2"/>
            <charset val="186"/>
          </rPr>
          <t xml:space="preserve">
tehtud 16.09.11</t>
        </r>
      </text>
    </comment>
    <comment ref="B2287" authorId="5" shapeId="0" xr:uid="{00000000-0006-0000-0000-00002B060000}">
      <text>
        <r>
          <rPr>
            <b/>
            <sz val="9"/>
            <color indexed="81"/>
            <rFont val="Tahoma"/>
            <family val="2"/>
            <charset val="186"/>
          </rPr>
          <t>altermann1:</t>
        </r>
        <r>
          <rPr>
            <sz val="9"/>
            <color indexed="81"/>
            <rFont val="Tahoma"/>
            <family val="2"/>
            <charset val="186"/>
          </rPr>
          <t xml:space="preserve">
tehtud 16.09.11</t>
        </r>
      </text>
    </comment>
    <comment ref="B2288" authorId="5" shapeId="0" xr:uid="{00000000-0006-0000-0000-00002C060000}">
      <text>
        <r>
          <rPr>
            <b/>
            <sz val="9"/>
            <color indexed="81"/>
            <rFont val="Tahoma"/>
            <family val="2"/>
            <charset val="186"/>
          </rPr>
          <t>altermann1:</t>
        </r>
        <r>
          <rPr>
            <sz val="9"/>
            <color indexed="81"/>
            <rFont val="Tahoma"/>
            <family val="2"/>
            <charset val="186"/>
          </rPr>
          <t xml:space="preserve">
tehtud 16.09.11</t>
        </r>
      </text>
    </comment>
    <comment ref="B2289" authorId="5" shapeId="0" xr:uid="{00000000-0006-0000-0000-00002D060000}">
      <text>
        <r>
          <rPr>
            <b/>
            <sz val="9"/>
            <color indexed="81"/>
            <rFont val="Tahoma"/>
            <family val="2"/>
            <charset val="186"/>
          </rPr>
          <t>altermann1:</t>
        </r>
        <r>
          <rPr>
            <sz val="9"/>
            <color indexed="81"/>
            <rFont val="Tahoma"/>
            <family val="2"/>
            <charset val="186"/>
          </rPr>
          <t xml:space="preserve">
tehtud 16.09.11</t>
        </r>
      </text>
    </comment>
    <comment ref="B2290" authorId="5" shapeId="0" xr:uid="{00000000-0006-0000-0000-00002E060000}">
      <text>
        <r>
          <rPr>
            <b/>
            <sz val="9"/>
            <color indexed="81"/>
            <rFont val="Tahoma"/>
            <family val="2"/>
            <charset val="186"/>
          </rPr>
          <t>altermann1:</t>
        </r>
        <r>
          <rPr>
            <sz val="9"/>
            <color indexed="81"/>
            <rFont val="Tahoma"/>
            <family val="2"/>
            <charset val="186"/>
          </rPr>
          <t xml:space="preserve">
tehtud 16.09.11</t>
        </r>
      </text>
    </comment>
    <comment ref="E2291" authorId="5" shapeId="0" xr:uid="{00000000-0006-0000-0000-00002F060000}">
      <text>
        <r>
          <rPr>
            <b/>
            <sz val="9"/>
            <color indexed="81"/>
            <rFont val="Tahoma"/>
            <family val="2"/>
            <charset val="186"/>
          </rPr>
          <t>altermann1:</t>
        </r>
        <r>
          <rPr>
            <sz val="9"/>
            <color indexed="81"/>
            <rFont val="Tahoma"/>
            <family val="2"/>
            <charset val="186"/>
          </rPr>
          <t xml:space="preserve">
tehtud 11.11.2011.a.</t>
        </r>
      </text>
    </comment>
    <comment ref="B2292" authorId="5" shapeId="0" xr:uid="{00000000-0006-0000-0000-000030060000}">
      <text>
        <r>
          <rPr>
            <b/>
            <sz val="9"/>
            <color indexed="81"/>
            <rFont val="Tahoma"/>
            <family val="2"/>
            <charset val="186"/>
          </rPr>
          <t>altermann1:</t>
        </r>
        <r>
          <rPr>
            <sz val="9"/>
            <color indexed="81"/>
            <rFont val="Tahoma"/>
            <family val="2"/>
            <charset val="186"/>
          </rPr>
          <t xml:space="preserve">
tehtud 08.12.11</t>
        </r>
      </text>
    </comment>
    <comment ref="B2293" authorId="5" shapeId="0" xr:uid="{00000000-0006-0000-0000-000031060000}">
      <text>
        <r>
          <rPr>
            <b/>
            <sz val="9"/>
            <color indexed="81"/>
            <rFont val="Tahoma"/>
            <family val="2"/>
            <charset val="186"/>
          </rPr>
          <t>altermann1:</t>
        </r>
        <r>
          <rPr>
            <sz val="9"/>
            <color indexed="81"/>
            <rFont val="Tahoma"/>
            <family val="2"/>
            <charset val="186"/>
          </rPr>
          <t xml:space="preserve">
tehtud 08.12.11</t>
        </r>
      </text>
    </comment>
    <comment ref="B2294" authorId="5" shapeId="0" xr:uid="{00000000-0006-0000-0000-000032060000}">
      <text>
        <r>
          <rPr>
            <b/>
            <sz val="9"/>
            <color indexed="81"/>
            <rFont val="Tahoma"/>
            <family val="2"/>
            <charset val="186"/>
          </rPr>
          <t>altermann1:</t>
        </r>
        <r>
          <rPr>
            <sz val="9"/>
            <color indexed="81"/>
            <rFont val="Tahoma"/>
            <family val="2"/>
            <charset val="186"/>
          </rPr>
          <t xml:space="preserve">
tehtud 12.12.11</t>
        </r>
      </text>
    </comment>
    <comment ref="B2295" authorId="5" shapeId="0" xr:uid="{00000000-0006-0000-0000-000033060000}">
      <text>
        <r>
          <rPr>
            <b/>
            <sz val="9"/>
            <color indexed="81"/>
            <rFont val="Tahoma"/>
            <family val="2"/>
            <charset val="186"/>
          </rPr>
          <t>altermann1:</t>
        </r>
        <r>
          <rPr>
            <sz val="9"/>
            <color indexed="81"/>
            <rFont val="Tahoma"/>
            <family val="2"/>
            <charset val="186"/>
          </rPr>
          <t xml:space="preserve">
tehtud 12.12.11</t>
        </r>
      </text>
    </comment>
    <comment ref="B2296" authorId="5" shapeId="0" xr:uid="{00000000-0006-0000-0000-000034060000}">
      <text>
        <r>
          <rPr>
            <b/>
            <sz val="9"/>
            <color indexed="81"/>
            <rFont val="Tahoma"/>
            <family val="2"/>
            <charset val="186"/>
          </rPr>
          <t>altermann1:</t>
        </r>
        <r>
          <rPr>
            <sz val="9"/>
            <color indexed="81"/>
            <rFont val="Tahoma"/>
            <family val="2"/>
            <charset val="186"/>
          </rPr>
          <t xml:space="preserve">
tehtud 12.12.11</t>
        </r>
      </text>
    </comment>
    <comment ref="B2297" authorId="5" shapeId="0" xr:uid="{00000000-0006-0000-0000-000035060000}">
      <text>
        <r>
          <rPr>
            <b/>
            <sz val="9"/>
            <color indexed="81"/>
            <rFont val="Tahoma"/>
            <family val="2"/>
            <charset val="186"/>
          </rPr>
          <t>altermann1:</t>
        </r>
        <r>
          <rPr>
            <sz val="9"/>
            <color indexed="81"/>
            <rFont val="Tahoma"/>
            <family val="2"/>
            <charset val="186"/>
          </rPr>
          <t xml:space="preserve">
tehtud 18.05.12</t>
        </r>
      </text>
    </comment>
    <comment ref="B2298" authorId="5" shapeId="0" xr:uid="{00000000-0006-0000-0000-000036060000}">
      <text>
        <r>
          <rPr>
            <b/>
            <sz val="9"/>
            <color indexed="81"/>
            <rFont val="Tahoma"/>
            <family val="2"/>
            <charset val="186"/>
          </rPr>
          <t>altermann1:</t>
        </r>
        <r>
          <rPr>
            <sz val="9"/>
            <color indexed="81"/>
            <rFont val="Tahoma"/>
            <family val="2"/>
            <charset val="186"/>
          </rPr>
          <t xml:space="preserve">
tehtud 31.05.12</t>
        </r>
      </text>
    </comment>
    <comment ref="B2299" authorId="5" shapeId="0" xr:uid="{00000000-0006-0000-0000-000037060000}">
      <text>
        <r>
          <rPr>
            <b/>
            <sz val="9"/>
            <color indexed="81"/>
            <rFont val="Tahoma"/>
            <family val="2"/>
            <charset val="186"/>
          </rPr>
          <t>altermann1:</t>
        </r>
        <r>
          <rPr>
            <sz val="9"/>
            <color indexed="81"/>
            <rFont val="Tahoma"/>
            <family val="2"/>
            <charset val="186"/>
          </rPr>
          <t xml:space="preserve">
tehtud 01.06.12</t>
        </r>
      </text>
    </comment>
    <comment ref="B2300" authorId="2" shapeId="0" xr:uid="{00000000-0006-0000-0000-000038060000}">
      <text>
        <r>
          <rPr>
            <b/>
            <sz val="9"/>
            <color indexed="81"/>
            <rFont val="Tahoma"/>
            <family val="2"/>
            <charset val="186"/>
          </rPr>
          <t>Anne Altermann:</t>
        </r>
        <r>
          <rPr>
            <sz val="9"/>
            <color indexed="81"/>
            <rFont val="Tahoma"/>
            <family val="2"/>
            <charset val="186"/>
          </rPr>
          <t xml:space="preserve">
tehtud 12.09.12</t>
        </r>
      </text>
    </comment>
    <comment ref="B2301" authorId="2" shapeId="0" xr:uid="{00000000-0006-0000-0000-000039060000}">
      <text>
        <r>
          <rPr>
            <b/>
            <sz val="9"/>
            <color indexed="81"/>
            <rFont val="Tahoma"/>
            <family val="2"/>
            <charset val="186"/>
          </rPr>
          <t>Anne Altermann:</t>
        </r>
        <r>
          <rPr>
            <sz val="9"/>
            <color indexed="81"/>
            <rFont val="Tahoma"/>
            <family val="2"/>
            <charset val="186"/>
          </rPr>
          <t xml:space="preserve">
tehtud 12.09.12</t>
        </r>
      </text>
    </comment>
    <comment ref="B2302" authorId="2" shapeId="0" xr:uid="{00000000-0006-0000-0000-00003A060000}">
      <text>
        <r>
          <rPr>
            <b/>
            <sz val="9"/>
            <color indexed="81"/>
            <rFont val="Tahoma"/>
            <family val="2"/>
            <charset val="186"/>
          </rPr>
          <t>Anne Altermann:</t>
        </r>
        <r>
          <rPr>
            <sz val="9"/>
            <color indexed="81"/>
            <rFont val="Tahoma"/>
            <family val="2"/>
            <charset val="186"/>
          </rPr>
          <t xml:space="preserve">
tehtud 12.09.12</t>
        </r>
      </text>
    </comment>
    <comment ref="B2303" authorId="2" shapeId="0" xr:uid="{00000000-0006-0000-0000-00003B060000}">
      <text>
        <r>
          <rPr>
            <b/>
            <sz val="9"/>
            <color indexed="81"/>
            <rFont val="Tahoma"/>
            <family val="2"/>
            <charset val="186"/>
          </rPr>
          <t>Anne Altermann:</t>
        </r>
        <r>
          <rPr>
            <sz val="9"/>
            <color indexed="81"/>
            <rFont val="Tahoma"/>
            <family val="2"/>
            <charset val="186"/>
          </rPr>
          <t xml:space="preserve">
tehtud 12.09.12</t>
        </r>
      </text>
    </comment>
    <comment ref="B2304" authorId="2" shapeId="0" xr:uid="{00000000-0006-0000-0000-00003C060000}">
      <text>
        <r>
          <rPr>
            <b/>
            <sz val="9"/>
            <color indexed="81"/>
            <rFont val="Tahoma"/>
            <family val="2"/>
            <charset val="186"/>
          </rPr>
          <t>Anne Altermann:</t>
        </r>
        <r>
          <rPr>
            <sz val="9"/>
            <color indexed="81"/>
            <rFont val="Tahoma"/>
            <family val="2"/>
            <charset val="186"/>
          </rPr>
          <t xml:space="preserve">
tehtud 12.09.12</t>
        </r>
      </text>
    </comment>
    <comment ref="B2305" authorId="2" shapeId="0" xr:uid="{00000000-0006-0000-0000-00003D060000}">
      <text>
        <r>
          <rPr>
            <b/>
            <sz val="9"/>
            <color indexed="81"/>
            <rFont val="Tahoma"/>
            <family val="2"/>
            <charset val="186"/>
          </rPr>
          <t>Anne Altermann:</t>
        </r>
        <r>
          <rPr>
            <sz val="9"/>
            <color indexed="81"/>
            <rFont val="Tahoma"/>
            <family val="2"/>
            <charset val="186"/>
          </rPr>
          <t xml:space="preserve">
tehtud 12.09.12</t>
        </r>
      </text>
    </comment>
    <comment ref="B2306" authorId="2" shapeId="0" xr:uid="{00000000-0006-0000-0000-00003E060000}">
      <text>
        <r>
          <rPr>
            <b/>
            <sz val="9"/>
            <color indexed="81"/>
            <rFont val="Tahoma"/>
            <family val="2"/>
            <charset val="186"/>
          </rPr>
          <t>Anne Altermann:</t>
        </r>
        <r>
          <rPr>
            <sz val="9"/>
            <color indexed="81"/>
            <rFont val="Tahoma"/>
            <family val="2"/>
            <charset val="186"/>
          </rPr>
          <t xml:space="preserve">
tehtud 12.09.12</t>
        </r>
      </text>
    </comment>
    <comment ref="B2307" authorId="2" shapeId="0" xr:uid="{00000000-0006-0000-0000-00003F060000}">
      <text>
        <r>
          <rPr>
            <b/>
            <sz val="9"/>
            <color indexed="81"/>
            <rFont val="Tahoma"/>
            <family val="2"/>
            <charset val="186"/>
          </rPr>
          <t>Anne Altermann:</t>
        </r>
        <r>
          <rPr>
            <sz val="9"/>
            <color indexed="81"/>
            <rFont val="Tahoma"/>
            <family val="2"/>
            <charset val="186"/>
          </rPr>
          <t xml:space="preserve">
tehtud 28.09.12</t>
        </r>
      </text>
    </comment>
    <comment ref="B2308" authorId="6" shapeId="0" xr:uid="{00000000-0006-0000-0000-000040060000}">
      <text>
        <r>
          <rPr>
            <b/>
            <sz val="9"/>
            <color indexed="81"/>
            <rFont val="Tahoma"/>
            <family val="2"/>
            <charset val="186"/>
          </rPr>
          <t>Anne A.:</t>
        </r>
        <r>
          <rPr>
            <sz val="9"/>
            <color indexed="81"/>
            <rFont val="Tahoma"/>
            <family val="2"/>
            <charset val="186"/>
          </rPr>
          <t xml:space="preserve">
tehtud 19.11.12</t>
        </r>
      </text>
    </comment>
    <comment ref="B2309" authorId="6" shapeId="0" xr:uid="{00000000-0006-0000-0000-000041060000}">
      <text>
        <r>
          <rPr>
            <b/>
            <sz val="9"/>
            <color indexed="81"/>
            <rFont val="Tahoma"/>
            <family val="2"/>
            <charset val="186"/>
          </rPr>
          <t>Anne A.:</t>
        </r>
        <r>
          <rPr>
            <sz val="9"/>
            <color indexed="81"/>
            <rFont val="Tahoma"/>
            <family val="2"/>
            <charset val="186"/>
          </rPr>
          <t xml:space="preserve">
tehtud 05.03.13</t>
        </r>
      </text>
    </comment>
    <comment ref="B2310" authorId="6" shapeId="0" xr:uid="{00000000-0006-0000-0000-000042060000}">
      <text>
        <r>
          <rPr>
            <b/>
            <sz val="9"/>
            <color indexed="81"/>
            <rFont val="Tahoma"/>
            <family val="2"/>
            <charset val="186"/>
          </rPr>
          <t>Anne A.:</t>
        </r>
        <r>
          <rPr>
            <sz val="9"/>
            <color indexed="81"/>
            <rFont val="Tahoma"/>
            <family val="2"/>
            <charset val="186"/>
          </rPr>
          <t xml:space="preserve">
tehtud 17.09.2013</t>
        </r>
      </text>
    </comment>
    <comment ref="B2311" authorId="6" shapeId="0" xr:uid="{00000000-0006-0000-0000-000043060000}">
      <text>
        <r>
          <rPr>
            <b/>
            <sz val="9"/>
            <color indexed="81"/>
            <rFont val="Tahoma"/>
            <family val="2"/>
            <charset val="186"/>
          </rPr>
          <t>Anne A.:</t>
        </r>
        <r>
          <rPr>
            <sz val="9"/>
            <color indexed="81"/>
            <rFont val="Tahoma"/>
            <family val="2"/>
            <charset val="186"/>
          </rPr>
          <t xml:space="preserve">
</t>
        </r>
      </text>
    </comment>
    <comment ref="B2312" authorId="18" shapeId="0" xr:uid="{00000000-0006-0000-0000-000044060000}">
      <text>
        <r>
          <rPr>
            <b/>
            <sz val="9"/>
            <color indexed="81"/>
            <rFont val="Tahoma"/>
            <family val="2"/>
            <charset val="186"/>
          </rPr>
          <t>Kristi Urmann:</t>
        </r>
        <r>
          <rPr>
            <sz val="9"/>
            <color indexed="81"/>
            <rFont val="Tahoma"/>
            <family val="2"/>
            <charset val="186"/>
          </rPr>
          <t xml:space="preserve">
Tehtud 09.07.2014</t>
        </r>
      </text>
    </comment>
    <comment ref="B2313" authorId="6" shapeId="0" xr:uid="{00000000-0006-0000-0000-000045060000}">
      <text>
        <r>
          <rPr>
            <b/>
            <sz val="9"/>
            <color indexed="81"/>
            <rFont val="Tahoma"/>
            <family val="2"/>
            <charset val="186"/>
          </rPr>
          <t>Anne A.:</t>
        </r>
        <r>
          <rPr>
            <sz val="9"/>
            <color indexed="81"/>
            <rFont val="Tahoma"/>
            <family val="2"/>
            <charset val="186"/>
          </rPr>
          <t xml:space="preserve">
tehtud 26.09.2014</t>
        </r>
      </text>
    </comment>
    <comment ref="B2314" authorId="6" shapeId="0" xr:uid="{00000000-0006-0000-0000-000046060000}">
      <text>
        <r>
          <rPr>
            <b/>
            <sz val="9"/>
            <color indexed="81"/>
            <rFont val="Tahoma"/>
            <family val="2"/>
            <charset val="186"/>
          </rPr>
          <t>Anne A.:</t>
        </r>
        <r>
          <rPr>
            <sz val="9"/>
            <color indexed="81"/>
            <rFont val="Tahoma"/>
            <family val="2"/>
            <charset val="186"/>
          </rPr>
          <t xml:space="preserve">
tehtud 15.01.2015</t>
        </r>
      </text>
    </comment>
    <comment ref="B2317" authorId="2" shapeId="0" xr:uid="{00000000-0006-0000-0000-000047060000}">
      <text>
        <r>
          <rPr>
            <b/>
            <sz val="9"/>
            <color indexed="81"/>
            <rFont val="Tahoma"/>
            <family val="2"/>
            <charset val="186"/>
          </rPr>
          <t>Anne Altermann:</t>
        </r>
        <r>
          <rPr>
            <sz val="9"/>
            <color indexed="81"/>
            <rFont val="Tahoma"/>
            <family val="2"/>
            <charset val="186"/>
          </rPr>
          <t xml:space="preserve">
tehtud 18.03.207</t>
        </r>
      </text>
    </comment>
    <comment ref="B2319" authorId="2" shapeId="0" xr:uid="{00000000-0006-0000-0000-000048060000}">
      <text>
        <r>
          <rPr>
            <b/>
            <sz val="9"/>
            <color indexed="81"/>
            <rFont val="Tahoma"/>
            <family val="2"/>
            <charset val="186"/>
          </rPr>
          <t>Anne Altermann:</t>
        </r>
        <r>
          <rPr>
            <sz val="9"/>
            <color indexed="81"/>
            <rFont val="Tahoma"/>
            <family val="2"/>
            <charset val="186"/>
          </rPr>
          <t xml:space="preserve">
tehtud 07.09.2017</t>
        </r>
      </text>
    </comment>
    <comment ref="B2320" authorId="2" shapeId="0" xr:uid="{00000000-0006-0000-0000-000049060000}">
      <text>
        <r>
          <rPr>
            <b/>
            <sz val="9"/>
            <color indexed="81"/>
            <rFont val="Tahoma"/>
            <family val="2"/>
            <charset val="186"/>
          </rPr>
          <t>Anne Altermann:</t>
        </r>
        <r>
          <rPr>
            <sz val="9"/>
            <color indexed="81"/>
            <rFont val="Tahoma"/>
            <family val="2"/>
            <charset val="186"/>
          </rPr>
          <t xml:space="preserve">
tehtud 07.09.2017</t>
        </r>
      </text>
    </comment>
    <comment ref="B2321" authorId="2" shapeId="0" xr:uid="{00000000-0006-0000-0000-00004A060000}">
      <text>
        <r>
          <rPr>
            <b/>
            <sz val="9"/>
            <color indexed="81"/>
            <rFont val="Tahoma"/>
            <family val="2"/>
            <charset val="186"/>
          </rPr>
          <t>Anne Altermann:</t>
        </r>
        <r>
          <rPr>
            <sz val="9"/>
            <color indexed="81"/>
            <rFont val="Tahoma"/>
            <family val="2"/>
            <charset val="186"/>
          </rPr>
          <t xml:space="preserve">
tehtud 27.09.2017</t>
        </r>
      </text>
    </comment>
    <comment ref="B2322" authorId="2" shapeId="0" xr:uid="{00000000-0006-0000-0000-00004B060000}">
      <text>
        <r>
          <rPr>
            <b/>
            <sz val="9"/>
            <color indexed="81"/>
            <rFont val="Tahoma"/>
            <family val="2"/>
            <charset val="186"/>
          </rPr>
          <t>Anne Altermann:</t>
        </r>
        <r>
          <rPr>
            <sz val="9"/>
            <color indexed="81"/>
            <rFont val="Tahoma"/>
            <family val="2"/>
            <charset val="186"/>
          </rPr>
          <t xml:space="preserve">
tehtud 27.09.2017</t>
        </r>
      </text>
    </comment>
    <comment ref="B2323" authorId="2" shapeId="0" xr:uid="{00000000-0006-0000-0000-00004C060000}">
      <text>
        <r>
          <rPr>
            <b/>
            <sz val="9"/>
            <color indexed="81"/>
            <rFont val="Segoe UI"/>
            <family val="2"/>
            <charset val="186"/>
          </rPr>
          <t>Anne Altermann:</t>
        </r>
        <r>
          <rPr>
            <sz val="9"/>
            <color indexed="81"/>
            <rFont val="Segoe UI"/>
            <family val="2"/>
            <charset val="186"/>
          </rPr>
          <t xml:space="preserve">
20.12.2017</t>
        </r>
      </text>
    </comment>
    <comment ref="B2327" authorId="6" shapeId="0" xr:uid="{00000000-0006-0000-0000-00004D060000}">
      <text>
        <r>
          <rPr>
            <b/>
            <sz val="9"/>
            <color indexed="81"/>
            <rFont val="Tahoma"/>
            <family val="2"/>
            <charset val="186"/>
          </rPr>
          <t>Anne A.:</t>
        </r>
        <r>
          <rPr>
            <sz val="9"/>
            <color indexed="81"/>
            <rFont val="Tahoma"/>
            <family val="2"/>
            <charset val="186"/>
          </rPr>
          <t xml:space="preserve">
tehtud 17.12.2013</t>
        </r>
      </text>
    </comment>
    <comment ref="B2328" authorId="6" shapeId="0" xr:uid="{00000000-0006-0000-0000-00004E060000}">
      <text>
        <r>
          <rPr>
            <b/>
            <sz val="9"/>
            <color indexed="81"/>
            <rFont val="Tahoma"/>
            <family val="2"/>
            <charset val="186"/>
          </rPr>
          <t>Anne A.:</t>
        </r>
        <r>
          <rPr>
            <sz val="9"/>
            <color indexed="81"/>
            <rFont val="Tahoma"/>
            <family val="2"/>
            <charset val="186"/>
          </rPr>
          <t xml:space="preserve">
tehtud 25.08.2015</t>
        </r>
      </text>
    </comment>
    <comment ref="E2328" authorId="6" shapeId="0" xr:uid="{00000000-0006-0000-0000-00004F060000}">
      <text>
        <r>
          <rPr>
            <b/>
            <sz val="9"/>
            <color indexed="81"/>
            <rFont val="Tahoma"/>
            <family val="2"/>
            <charset val="186"/>
          </rPr>
          <t>Anne A.:</t>
        </r>
        <r>
          <rPr>
            <sz val="9"/>
            <color indexed="81"/>
            <rFont val="Tahoma"/>
            <family val="2"/>
            <charset val="186"/>
          </rPr>
          <t xml:space="preserve">
7.09.2015 - 14.12.2015</t>
        </r>
      </text>
    </comment>
    <comment ref="B2329" authorId="2" shapeId="0" xr:uid="{00000000-0006-0000-0000-000050060000}">
      <text>
        <r>
          <rPr>
            <b/>
            <sz val="9"/>
            <color indexed="81"/>
            <rFont val="Segoe UI"/>
            <family val="2"/>
            <charset val="186"/>
          </rPr>
          <t>Anne Altermann:</t>
        </r>
        <r>
          <rPr>
            <sz val="9"/>
            <color indexed="81"/>
            <rFont val="Segoe UI"/>
            <family val="2"/>
            <charset val="186"/>
          </rPr>
          <t xml:space="preserve">
tehtud 03.05.2018</t>
        </r>
      </text>
    </comment>
    <comment ref="B2330" authorId="2" shapeId="0" xr:uid="{00000000-0006-0000-0000-000051060000}">
      <text>
        <r>
          <rPr>
            <b/>
            <sz val="9"/>
            <color indexed="81"/>
            <rFont val="Tahoma"/>
            <family val="2"/>
            <charset val="186"/>
          </rPr>
          <t>Anne Altermann:</t>
        </r>
        <r>
          <rPr>
            <sz val="9"/>
            <color indexed="81"/>
            <rFont val="Tahoma"/>
            <family val="2"/>
            <charset val="186"/>
          </rPr>
          <t xml:space="preserve">
tehtud 05.10.2020</t>
        </r>
      </text>
    </comment>
    <comment ref="B2331" authorId="2" shapeId="0" xr:uid="{00000000-0006-0000-0000-000052060000}">
      <text>
        <r>
          <rPr>
            <b/>
            <sz val="9"/>
            <color indexed="81"/>
            <rFont val="Tahoma"/>
            <family val="2"/>
            <charset val="186"/>
          </rPr>
          <t>Anne Altermann:</t>
        </r>
        <r>
          <rPr>
            <sz val="9"/>
            <color indexed="81"/>
            <rFont val="Tahoma"/>
            <family val="2"/>
            <charset val="186"/>
          </rPr>
          <t xml:space="preserve">
tehtud 30.04.2021</t>
        </r>
      </text>
    </comment>
    <comment ref="B2335" authorId="4" shapeId="0" xr:uid="{00000000-0006-0000-0000-000053060000}">
      <text>
        <r>
          <rPr>
            <b/>
            <sz val="8"/>
            <color indexed="81"/>
            <rFont val="Tahoma"/>
            <family val="2"/>
            <charset val="186"/>
          </rPr>
          <t>kibur:</t>
        </r>
        <r>
          <rPr>
            <sz val="8"/>
            <color indexed="81"/>
            <rFont val="Tahoma"/>
            <family val="2"/>
            <charset val="186"/>
          </rPr>
          <t xml:space="preserve">
tehtud 30.08.2010</t>
        </r>
      </text>
    </comment>
    <comment ref="B2344" authorId="1" shapeId="0" xr:uid="{00000000-0006-0000-0000-000054060000}">
      <text>
        <r>
          <rPr>
            <b/>
            <sz val="8"/>
            <color indexed="81"/>
            <rFont val="Tahoma"/>
            <family val="2"/>
            <charset val="186"/>
          </rPr>
          <t>valler:</t>
        </r>
        <r>
          <rPr>
            <sz val="8"/>
            <color indexed="81"/>
            <rFont val="Tahoma"/>
            <family val="2"/>
            <charset val="186"/>
          </rPr>
          <t xml:space="preserve">
tehtud 03.05.07</t>
        </r>
      </text>
    </comment>
    <comment ref="B2345" authorId="1" shapeId="0" xr:uid="{00000000-0006-0000-0000-000055060000}">
      <text>
        <r>
          <rPr>
            <b/>
            <sz val="8"/>
            <color indexed="81"/>
            <rFont val="Tahoma"/>
            <family val="2"/>
            <charset val="186"/>
          </rPr>
          <t>valler:</t>
        </r>
        <r>
          <rPr>
            <sz val="8"/>
            <color indexed="81"/>
            <rFont val="Tahoma"/>
            <family val="2"/>
            <charset val="186"/>
          </rPr>
          <t xml:space="preserve">
tehtud 03.05.07</t>
        </r>
      </text>
    </comment>
    <comment ref="B2346" authorId="1" shapeId="0" xr:uid="{00000000-0006-0000-0000-000056060000}">
      <text>
        <r>
          <rPr>
            <b/>
            <sz val="8"/>
            <color indexed="81"/>
            <rFont val="Tahoma"/>
            <family val="2"/>
            <charset val="186"/>
          </rPr>
          <t>valler:</t>
        </r>
        <r>
          <rPr>
            <sz val="8"/>
            <color indexed="81"/>
            <rFont val="Tahoma"/>
            <family val="2"/>
            <charset val="186"/>
          </rPr>
          <t xml:space="preserve">
tehtud 08.05.07</t>
        </r>
      </text>
    </comment>
    <comment ref="B2347" authorId="1" shapeId="0" xr:uid="{00000000-0006-0000-0000-000057060000}">
      <text>
        <r>
          <rPr>
            <b/>
            <sz val="8"/>
            <color indexed="81"/>
            <rFont val="Tahoma"/>
            <family val="2"/>
            <charset val="186"/>
          </rPr>
          <t>valler:</t>
        </r>
        <r>
          <rPr>
            <sz val="8"/>
            <color indexed="81"/>
            <rFont val="Tahoma"/>
            <family val="2"/>
            <charset val="186"/>
          </rPr>
          <t xml:space="preserve">
tehtud 08.05.07</t>
        </r>
      </text>
    </comment>
    <comment ref="B2348" authorId="1" shapeId="0" xr:uid="{00000000-0006-0000-0000-000058060000}">
      <text>
        <r>
          <rPr>
            <b/>
            <sz val="8"/>
            <color indexed="81"/>
            <rFont val="Tahoma"/>
            <family val="2"/>
            <charset val="186"/>
          </rPr>
          <t>valler:</t>
        </r>
        <r>
          <rPr>
            <sz val="8"/>
            <color indexed="81"/>
            <rFont val="Tahoma"/>
            <family val="2"/>
            <charset val="186"/>
          </rPr>
          <t xml:space="preserve">
tehtud 05.06.07</t>
        </r>
      </text>
    </comment>
    <comment ref="B2349" authorId="15" shapeId="0" xr:uid="{00000000-0006-0000-0000-000059060000}">
      <text>
        <r>
          <rPr>
            <b/>
            <sz val="8"/>
            <color indexed="81"/>
            <rFont val="Tahoma"/>
            <family val="2"/>
            <charset val="186"/>
          </rPr>
          <t>englas:</t>
        </r>
        <r>
          <rPr>
            <sz val="8"/>
            <color indexed="81"/>
            <rFont val="Tahoma"/>
            <family val="2"/>
            <charset val="186"/>
          </rPr>
          <t xml:space="preserve">
tehtud 31.10.07</t>
        </r>
      </text>
    </comment>
    <comment ref="B2350" authorId="15" shapeId="0" xr:uid="{00000000-0006-0000-0000-00005A060000}">
      <text>
        <r>
          <rPr>
            <b/>
            <sz val="8"/>
            <color indexed="81"/>
            <rFont val="Tahoma"/>
            <family val="2"/>
            <charset val="186"/>
          </rPr>
          <t>englas:</t>
        </r>
        <r>
          <rPr>
            <sz val="8"/>
            <color indexed="81"/>
            <rFont val="Tahoma"/>
            <family val="2"/>
            <charset val="186"/>
          </rPr>
          <t xml:space="preserve">
tehtud 25.01.08</t>
        </r>
      </text>
    </comment>
    <comment ref="B2351" authorId="3" shapeId="0" xr:uid="{00000000-0006-0000-0000-00005B060000}">
      <text>
        <r>
          <rPr>
            <b/>
            <sz val="8"/>
            <color indexed="81"/>
            <rFont val="Tahoma"/>
            <family val="2"/>
            <charset val="186"/>
          </rPr>
          <t>ruusmann:</t>
        </r>
        <r>
          <rPr>
            <sz val="8"/>
            <color indexed="81"/>
            <rFont val="Tahoma"/>
            <family val="2"/>
            <charset val="186"/>
          </rPr>
          <t xml:space="preserve">
tehtud 22.08.2008</t>
        </r>
      </text>
    </comment>
    <comment ref="B2353" authorId="3" shapeId="0" xr:uid="{00000000-0006-0000-0000-00005C060000}">
      <text>
        <r>
          <rPr>
            <b/>
            <sz val="8"/>
            <color indexed="81"/>
            <rFont val="Tahoma"/>
            <family val="2"/>
            <charset val="186"/>
          </rPr>
          <t>ruusmann:</t>
        </r>
        <r>
          <rPr>
            <sz val="8"/>
            <color indexed="81"/>
            <rFont val="Tahoma"/>
            <family val="2"/>
            <charset val="186"/>
          </rPr>
          <t xml:space="preserve">
tehtud 03.12.2008</t>
        </r>
      </text>
    </comment>
    <comment ref="E2353" authorId="3" shapeId="0" xr:uid="{00000000-0006-0000-0000-00005D060000}">
      <text>
        <r>
          <rPr>
            <b/>
            <sz val="8"/>
            <color indexed="81"/>
            <rFont val="Tahoma"/>
            <family val="2"/>
            <charset val="186"/>
          </rPr>
          <t>ruusmann:</t>
        </r>
        <r>
          <rPr>
            <sz val="8"/>
            <color indexed="81"/>
            <rFont val="Tahoma"/>
            <family val="2"/>
            <charset val="186"/>
          </rPr>
          <t xml:space="preserve">
Haabersti Vene Gümnaasiumile</t>
        </r>
      </text>
    </comment>
    <comment ref="B2354" authorId="3" shapeId="0" xr:uid="{00000000-0006-0000-0000-00005E060000}">
      <text>
        <r>
          <rPr>
            <b/>
            <sz val="8"/>
            <color indexed="81"/>
            <rFont val="Tahoma"/>
            <family val="2"/>
            <charset val="186"/>
          </rPr>
          <t>ruusmann:</t>
        </r>
        <r>
          <rPr>
            <sz val="8"/>
            <color indexed="81"/>
            <rFont val="Tahoma"/>
            <family val="2"/>
            <charset val="186"/>
          </rPr>
          <t xml:space="preserve">
tehtu 30.03.2009</t>
        </r>
      </text>
    </comment>
    <comment ref="E2355" authorId="5" shapeId="0" xr:uid="{00000000-0006-0000-0000-00005F060000}">
      <text>
        <r>
          <rPr>
            <b/>
            <sz val="9"/>
            <color indexed="81"/>
            <rFont val="Tahoma"/>
            <family val="2"/>
            <charset val="186"/>
          </rPr>
          <t>Anne A:</t>
        </r>
        <r>
          <rPr>
            <sz val="9"/>
            <color indexed="81"/>
            <rFont val="Tahoma"/>
            <family val="2"/>
            <charset val="186"/>
          </rPr>
          <t xml:space="preserve">
Tehtud 04.05.2010
Projekti kestvus 01.02.10 - 01.06.10</t>
        </r>
      </text>
    </comment>
    <comment ref="B2356" authorId="3" shapeId="0" xr:uid="{00000000-0006-0000-0000-000060060000}">
      <text>
        <r>
          <rPr>
            <b/>
            <sz val="8"/>
            <color indexed="81"/>
            <rFont val="Tahoma"/>
            <family val="2"/>
            <charset val="186"/>
          </rPr>
          <t>ruusmann:</t>
        </r>
        <r>
          <rPr>
            <sz val="8"/>
            <color indexed="81"/>
            <rFont val="Tahoma"/>
            <family val="2"/>
            <charset val="186"/>
          </rPr>
          <t xml:space="preserve">
tehtud 03.06.2010</t>
        </r>
      </text>
    </comment>
    <comment ref="B2357" authorId="5" shapeId="0" xr:uid="{00000000-0006-0000-0000-000061060000}">
      <text>
        <r>
          <rPr>
            <b/>
            <sz val="9"/>
            <color indexed="81"/>
            <rFont val="Tahoma"/>
            <family val="2"/>
            <charset val="186"/>
          </rPr>
          <t>Anne A:</t>
        </r>
        <r>
          <rPr>
            <sz val="9"/>
            <color indexed="81"/>
            <rFont val="Tahoma"/>
            <family val="2"/>
            <charset val="186"/>
          </rPr>
          <t xml:space="preserve">
tehtud 13.09.10</t>
        </r>
      </text>
    </comment>
    <comment ref="E2357" authorId="5" shapeId="0" xr:uid="{00000000-0006-0000-0000-000062060000}">
      <text>
        <r>
          <rPr>
            <b/>
            <sz val="9"/>
            <color indexed="81"/>
            <rFont val="Tahoma"/>
            <family val="2"/>
            <charset val="186"/>
          </rPr>
          <t>altermann1:</t>
        </r>
        <r>
          <rPr>
            <sz val="9"/>
            <color indexed="81"/>
            <rFont val="Tahoma"/>
            <family val="2"/>
            <charset val="186"/>
          </rPr>
          <t xml:space="preserve">
Lasnamäe Lasteaed-Algkoolile</t>
        </r>
      </text>
    </comment>
    <comment ref="B2358" authorId="5" shapeId="0" xr:uid="{00000000-0006-0000-0000-000063060000}">
      <text>
        <r>
          <rPr>
            <b/>
            <sz val="9"/>
            <color indexed="81"/>
            <rFont val="Tahoma"/>
            <family val="2"/>
            <charset val="186"/>
          </rPr>
          <t>Anne A:</t>
        </r>
        <r>
          <rPr>
            <sz val="9"/>
            <color indexed="81"/>
            <rFont val="Tahoma"/>
            <family val="2"/>
            <charset val="186"/>
          </rPr>
          <t xml:space="preserve">
tehtud 13.09.10</t>
        </r>
      </text>
    </comment>
    <comment ref="E2358" authorId="5" shapeId="0" xr:uid="{00000000-0006-0000-0000-000064060000}">
      <text>
        <r>
          <rPr>
            <b/>
            <sz val="9"/>
            <color indexed="81"/>
            <rFont val="Tahoma"/>
            <family val="2"/>
            <charset val="186"/>
          </rPr>
          <t>altermann1:</t>
        </r>
        <r>
          <rPr>
            <sz val="9"/>
            <color indexed="81"/>
            <rFont val="Tahoma"/>
            <family val="2"/>
            <charset val="186"/>
          </rPr>
          <t xml:space="preserve">
Tallinna Lasteaiale Nõmmekannike
</t>
        </r>
      </text>
    </comment>
    <comment ref="B2359" authorId="5" shapeId="0" xr:uid="{00000000-0006-0000-0000-000065060000}">
      <text>
        <r>
          <rPr>
            <b/>
            <sz val="9"/>
            <color indexed="81"/>
            <rFont val="Tahoma"/>
            <family val="2"/>
            <charset val="186"/>
          </rPr>
          <t>Anne A:</t>
        </r>
        <r>
          <rPr>
            <sz val="9"/>
            <color indexed="81"/>
            <rFont val="Tahoma"/>
            <family val="2"/>
            <charset val="186"/>
          </rPr>
          <t xml:space="preserve">
tehtud 13.09.10</t>
        </r>
      </text>
    </comment>
    <comment ref="E2359" authorId="5" shapeId="0" xr:uid="{00000000-0006-0000-0000-000066060000}">
      <text>
        <r>
          <rPr>
            <b/>
            <sz val="9"/>
            <color indexed="81"/>
            <rFont val="Tahoma"/>
            <family val="2"/>
            <charset val="186"/>
          </rPr>
          <t>altermann1:</t>
        </r>
        <r>
          <rPr>
            <sz val="9"/>
            <color indexed="81"/>
            <rFont val="Tahoma"/>
            <family val="2"/>
            <charset val="186"/>
          </rPr>
          <t xml:space="preserve">
Tallinna Lehola Lasteaiale</t>
        </r>
      </text>
    </comment>
    <comment ref="B2360" authorId="5" shapeId="0" xr:uid="{00000000-0006-0000-0000-000067060000}">
      <text>
        <r>
          <rPr>
            <b/>
            <sz val="9"/>
            <color indexed="81"/>
            <rFont val="Tahoma"/>
            <family val="2"/>
            <charset val="186"/>
          </rPr>
          <t>Anne A:</t>
        </r>
        <r>
          <rPr>
            <sz val="9"/>
            <color indexed="81"/>
            <rFont val="Tahoma"/>
            <family val="2"/>
            <charset val="186"/>
          </rPr>
          <t xml:space="preserve">
tehtud 13.09.10</t>
        </r>
      </text>
    </comment>
    <comment ref="E2360" authorId="5" shapeId="0" xr:uid="{00000000-0006-0000-0000-000068060000}">
      <text>
        <r>
          <rPr>
            <b/>
            <sz val="9"/>
            <color indexed="81"/>
            <rFont val="Tahoma"/>
            <family val="2"/>
            <charset val="186"/>
          </rPr>
          <t>altermann1:</t>
        </r>
        <r>
          <rPr>
            <sz val="9"/>
            <color indexed="81"/>
            <rFont val="Tahoma"/>
            <family val="2"/>
            <charset val="186"/>
          </rPr>
          <t xml:space="preserve">
Pirita Majandusgümnaasiumile</t>
        </r>
      </text>
    </comment>
    <comment ref="B2361" authorId="5" shapeId="0" xr:uid="{00000000-0006-0000-0000-000069060000}">
      <text>
        <r>
          <rPr>
            <b/>
            <sz val="9"/>
            <color indexed="81"/>
            <rFont val="Tahoma"/>
            <family val="2"/>
            <charset val="186"/>
          </rPr>
          <t>altermann1:</t>
        </r>
        <r>
          <rPr>
            <sz val="9"/>
            <color indexed="81"/>
            <rFont val="Tahoma"/>
            <family val="2"/>
            <charset val="186"/>
          </rPr>
          <t xml:space="preserve">
Tehtud 09.12.2010</t>
        </r>
      </text>
    </comment>
    <comment ref="B2362" authorId="5" shapeId="0" xr:uid="{00000000-0006-0000-0000-00006A060000}">
      <text>
        <r>
          <rPr>
            <b/>
            <sz val="9"/>
            <color indexed="81"/>
            <rFont val="Tahoma"/>
            <family val="2"/>
            <charset val="186"/>
          </rPr>
          <t>altermann1:</t>
        </r>
        <r>
          <rPr>
            <sz val="9"/>
            <color indexed="81"/>
            <rFont val="Tahoma"/>
            <family val="2"/>
            <charset val="186"/>
          </rPr>
          <t xml:space="preserve">
tehtud 18.03.11</t>
        </r>
      </text>
    </comment>
    <comment ref="E2362" authorId="5" shapeId="0" xr:uid="{00000000-0006-0000-0000-00006B060000}">
      <text>
        <r>
          <rPr>
            <b/>
            <sz val="9"/>
            <color indexed="81"/>
            <rFont val="Tahoma"/>
            <family val="2"/>
            <charset val="186"/>
          </rPr>
          <t>altermann1:</t>
        </r>
        <r>
          <rPr>
            <sz val="9"/>
            <color indexed="81"/>
            <rFont val="Tahoma"/>
            <family val="2"/>
            <charset val="186"/>
          </rPr>
          <t xml:space="preserve">
 Tallinna Linnupesa Lasteaiale</t>
        </r>
      </text>
    </comment>
    <comment ref="B2363" authorId="5" shapeId="0" xr:uid="{00000000-0006-0000-0000-00006C060000}">
      <text>
        <r>
          <rPr>
            <b/>
            <sz val="9"/>
            <color indexed="81"/>
            <rFont val="Tahoma"/>
            <family val="2"/>
            <charset val="186"/>
          </rPr>
          <t>altermann1:</t>
        </r>
        <r>
          <rPr>
            <sz val="9"/>
            <color indexed="81"/>
            <rFont val="Tahoma"/>
            <family val="2"/>
            <charset val="186"/>
          </rPr>
          <t xml:space="preserve">
tehtud 06.06.11</t>
        </r>
      </text>
    </comment>
    <comment ref="B2364" authorId="5" shapeId="0" xr:uid="{00000000-0006-0000-0000-00006D060000}">
      <text>
        <r>
          <rPr>
            <b/>
            <sz val="9"/>
            <color indexed="81"/>
            <rFont val="Tahoma"/>
            <family val="2"/>
            <charset val="186"/>
          </rPr>
          <t>altermann1:</t>
        </r>
        <r>
          <rPr>
            <sz val="9"/>
            <color indexed="81"/>
            <rFont val="Tahoma"/>
            <family val="2"/>
            <charset val="186"/>
          </rPr>
          <t xml:space="preserve">
tehtud 06.06.11</t>
        </r>
      </text>
    </comment>
    <comment ref="B2365" authorId="5" shapeId="0" xr:uid="{00000000-0006-0000-0000-00006E060000}">
      <text>
        <r>
          <rPr>
            <b/>
            <sz val="9"/>
            <color indexed="81"/>
            <rFont val="Tahoma"/>
            <family val="2"/>
            <charset val="186"/>
          </rPr>
          <t>altermann1:</t>
        </r>
        <r>
          <rPr>
            <sz val="9"/>
            <color indexed="81"/>
            <rFont val="Tahoma"/>
            <family val="2"/>
            <charset val="186"/>
          </rPr>
          <t xml:space="preserve">
tehtud 08.08.11</t>
        </r>
      </text>
    </comment>
    <comment ref="E2365" authorId="5" shapeId="0" xr:uid="{00000000-0006-0000-0000-00006F060000}">
      <text>
        <r>
          <rPr>
            <b/>
            <sz val="9"/>
            <color indexed="81"/>
            <rFont val="Tahoma"/>
            <family val="2"/>
            <charset val="186"/>
          </rPr>
          <t>altermann1:</t>
        </r>
        <r>
          <rPr>
            <sz val="9"/>
            <color indexed="81"/>
            <rFont val="Tahoma"/>
            <family val="2"/>
            <charset val="186"/>
          </rPr>
          <t xml:space="preserve">
Tallinna Mustamäe Gümnaasium</t>
        </r>
      </text>
    </comment>
    <comment ref="B2366" authorId="5" shapeId="0" xr:uid="{00000000-0006-0000-0000-000070060000}">
      <text>
        <r>
          <rPr>
            <b/>
            <sz val="9"/>
            <color indexed="81"/>
            <rFont val="Tahoma"/>
            <family val="2"/>
            <charset val="186"/>
          </rPr>
          <t>altermann1:</t>
        </r>
        <r>
          <rPr>
            <sz val="9"/>
            <color indexed="81"/>
            <rFont val="Tahoma"/>
            <family val="2"/>
            <charset val="186"/>
          </rPr>
          <t xml:space="preserve">
16.09.11</t>
        </r>
      </text>
    </comment>
    <comment ref="B2367" authorId="5" shapeId="0" xr:uid="{00000000-0006-0000-0000-000071060000}">
      <text>
        <r>
          <rPr>
            <b/>
            <sz val="9"/>
            <color indexed="81"/>
            <rFont val="Tahoma"/>
            <family val="2"/>
            <charset val="186"/>
          </rPr>
          <t>altermann1:</t>
        </r>
        <r>
          <rPr>
            <sz val="9"/>
            <color indexed="81"/>
            <rFont val="Tahoma"/>
            <family val="2"/>
            <charset val="186"/>
          </rPr>
          <t xml:space="preserve">
16.09.11</t>
        </r>
      </text>
    </comment>
    <comment ref="B2368" authorId="5" shapeId="0" xr:uid="{00000000-0006-0000-0000-000072060000}">
      <text>
        <r>
          <rPr>
            <b/>
            <sz val="9"/>
            <color indexed="81"/>
            <rFont val="Tahoma"/>
            <family val="2"/>
            <charset val="186"/>
          </rPr>
          <t>altermann1:</t>
        </r>
        <r>
          <rPr>
            <sz val="9"/>
            <color indexed="81"/>
            <rFont val="Tahoma"/>
            <family val="2"/>
            <charset val="186"/>
          </rPr>
          <t xml:space="preserve">
tehtud 16.09.11</t>
        </r>
      </text>
    </comment>
    <comment ref="B2369" authorId="5" shapeId="0" xr:uid="{00000000-0006-0000-0000-000073060000}">
      <text>
        <r>
          <rPr>
            <b/>
            <sz val="9"/>
            <color indexed="81"/>
            <rFont val="Tahoma"/>
            <family val="2"/>
            <charset val="186"/>
          </rPr>
          <t>altermann1:</t>
        </r>
        <r>
          <rPr>
            <sz val="9"/>
            <color indexed="81"/>
            <rFont val="Tahoma"/>
            <family val="2"/>
            <charset val="186"/>
          </rPr>
          <t xml:space="preserve">
tehtud 05.12.11</t>
        </r>
      </text>
    </comment>
    <comment ref="B2370" authorId="5" shapeId="0" xr:uid="{00000000-0006-0000-0000-000074060000}">
      <text>
        <r>
          <rPr>
            <b/>
            <sz val="9"/>
            <color indexed="81"/>
            <rFont val="Tahoma"/>
            <family val="2"/>
            <charset val="186"/>
          </rPr>
          <t>altermann1:</t>
        </r>
        <r>
          <rPr>
            <sz val="9"/>
            <color indexed="81"/>
            <rFont val="Tahoma"/>
            <family val="2"/>
            <charset val="186"/>
          </rPr>
          <t xml:space="preserve">
tehtud 05.12.11</t>
        </r>
      </text>
    </comment>
    <comment ref="B2371" authorId="5" shapeId="0" xr:uid="{00000000-0006-0000-0000-000075060000}">
      <text>
        <r>
          <rPr>
            <b/>
            <sz val="9"/>
            <color indexed="81"/>
            <rFont val="Tahoma"/>
            <family val="2"/>
            <charset val="186"/>
          </rPr>
          <t>altermann1:</t>
        </r>
        <r>
          <rPr>
            <sz val="9"/>
            <color indexed="81"/>
            <rFont val="Tahoma"/>
            <family val="2"/>
            <charset val="186"/>
          </rPr>
          <t xml:space="preserve">
tehtud 05.12.11</t>
        </r>
      </text>
    </comment>
    <comment ref="B2372" authorId="5" shapeId="0" xr:uid="{00000000-0006-0000-0000-000076060000}">
      <text>
        <r>
          <rPr>
            <b/>
            <sz val="9"/>
            <color indexed="81"/>
            <rFont val="Tahoma"/>
            <family val="2"/>
            <charset val="186"/>
          </rPr>
          <t>altermann1:</t>
        </r>
        <r>
          <rPr>
            <sz val="9"/>
            <color indexed="81"/>
            <rFont val="Tahoma"/>
            <family val="2"/>
            <charset val="186"/>
          </rPr>
          <t xml:space="preserve">
tehtud 05.12.11</t>
        </r>
      </text>
    </comment>
    <comment ref="B2373" authorId="5" shapeId="0" xr:uid="{00000000-0006-0000-0000-000077060000}">
      <text>
        <r>
          <rPr>
            <b/>
            <sz val="9"/>
            <color indexed="81"/>
            <rFont val="Tahoma"/>
            <family val="2"/>
            <charset val="186"/>
          </rPr>
          <t>altermann1:</t>
        </r>
        <r>
          <rPr>
            <sz val="9"/>
            <color indexed="81"/>
            <rFont val="Tahoma"/>
            <family val="2"/>
            <charset val="186"/>
          </rPr>
          <t xml:space="preserve">
tehtud 08.12.11</t>
        </r>
      </text>
    </comment>
    <comment ref="B2376" authorId="4" shapeId="0" xr:uid="{00000000-0006-0000-0000-000078060000}">
      <text>
        <r>
          <rPr>
            <b/>
            <sz val="9"/>
            <color indexed="81"/>
            <rFont val="Tahoma"/>
            <family val="2"/>
            <charset val="186"/>
          </rPr>
          <t>kibur:</t>
        </r>
        <r>
          <rPr>
            <sz val="9"/>
            <color indexed="81"/>
            <rFont val="Tahoma"/>
            <family val="2"/>
            <charset val="186"/>
          </rPr>
          <t xml:space="preserve">
tehtud 18.07.2012</t>
        </r>
      </text>
    </comment>
    <comment ref="B2377" authorId="4" shapeId="0" xr:uid="{00000000-0006-0000-0000-000079060000}">
      <text>
        <r>
          <rPr>
            <b/>
            <sz val="9"/>
            <color indexed="81"/>
            <rFont val="Tahoma"/>
            <family val="2"/>
            <charset val="186"/>
          </rPr>
          <t>kibur:</t>
        </r>
        <r>
          <rPr>
            <sz val="9"/>
            <color indexed="81"/>
            <rFont val="Tahoma"/>
            <family val="2"/>
            <charset val="186"/>
          </rPr>
          <t xml:space="preserve">
tehtud 19.07.2012</t>
        </r>
      </text>
    </comment>
    <comment ref="B2378" authorId="4" shapeId="0" xr:uid="{00000000-0006-0000-0000-00007A060000}">
      <text>
        <r>
          <rPr>
            <b/>
            <sz val="9"/>
            <color indexed="81"/>
            <rFont val="Tahoma"/>
            <family val="2"/>
            <charset val="186"/>
          </rPr>
          <t>kibur:</t>
        </r>
        <r>
          <rPr>
            <sz val="9"/>
            <color indexed="81"/>
            <rFont val="Tahoma"/>
            <family val="2"/>
            <charset val="186"/>
          </rPr>
          <t xml:space="preserve">
tehtud 19.07.2012</t>
        </r>
      </text>
    </comment>
    <comment ref="B2379" authorId="5" shapeId="0" xr:uid="{00000000-0006-0000-0000-00007B060000}">
      <text>
        <r>
          <rPr>
            <b/>
            <sz val="9"/>
            <color indexed="81"/>
            <rFont val="Tahoma"/>
            <family val="2"/>
            <charset val="186"/>
          </rPr>
          <t>altermann1:</t>
        </r>
        <r>
          <rPr>
            <sz val="9"/>
            <color indexed="81"/>
            <rFont val="Tahoma"/>
            <family val="2"/>
            <charset val="186"/>
          </rPr>
          <t xml:space="preserve">
tehtud 06.09.12</t>
        </r>
      </text>
    </comment>
    <comment ref="B2380" authorId="2" shapeId="0" xr:uid="{00000000-0006-0000-0000-00007C060000}">
      <text>
        <r>
          <rPr>
            <b/>
            <sz val="9"/>
            <color indexed="81"/>
            <rFont val="Tahoma"/>
            <family val="2"/>
            <charset val="186"/>
          </rPr>
          <t>Anne Altermann:</t>
        </r>
        <r>
          <rPr>
            <sz val="9"/>
            <color indexed="81"/>
            <rFont val="Tahoma"/>
            <family val="2"/>
            <charset val="186"/>
          </rPr>
          <t xml:space="preserve">
tehtud 12.09.12</t>
        </r>
      </text>
    </comment>
    <comment ref="B2381" authorId="2" shapeId="0" xr:uid="{00000000-0006-0000-0000-00007D060000}">
      <text>
        <r>
          <rPr>
            <b/>
            <sz val="9"/>
            <color indexed="81"/>
            <rFont val="Tahoma"/>
            <family val="2"/>
            <charset val="186"/>
          </rPr>
          <t>Anne Altermann:</t>
        </r>
        <r>
          <rPr>
            <sz val="9"/>
            <color indexed="81"/>
            <rFont val="Tahoma"/>
            <family val="2"/>
            <charset val="186"/>
          </rPr>
          <t xml:space="preserve">
tehtud 12.09.12</t>
        </r>
      </text>
    </comment>
    <comment ref="B2382" authorId="2" shapeId="0" xr:uid="{00000000-0006-0000-0000-00007E060000}">
      <text>
        <r>
          <rPr>
            <b/>
            <sz val="9"/>
            <color indexed="81"/>
            <rFont val="Tahoma"/>
            <family val="2"/>
            <charset val="186"/>
          </rPr>
          <t>Anne Altermann:</t>
        </r>
        <r>
          <rPr>
            <sz val="9"/>
            <color indexed="81"/>
            <rFont val="Tahoma"/>
            <family val="2"/>
            <charset val="186"/>
          </rPr>
          <t xml:space="preserve">
tehtud 12.09.12</t>
        </r>
      </text>
    </comment>
    <comment ref="B2383" authorId="2" shapeId="0" xr:uid="{00000000-0006-0000-0000-00007F060000}">
      <text>
        <r>
          <rPr>
            <b/>
            <sz val="9"/>
            <color indexed="81"/>
            <rFont val="Tahoma"/>
            <family val="2"/>
            <charset val="186"/>
          </rPr>
          <t>Anne Altermann:</t>
        </r>
        <r>
          <rPr>
            <sz val="9"/>
            <color indexed="81"/>
            <rFont val="Tahoma"/>
            <family val="2"/>
            <charset val="186"/>
          </rPr>
          <t xml:space="preserve">
tehtud 28.09.12</t>
        </r>
      </text>
    </comment>
    <comment ref="B2384" authorId="2" shapeId="0" xr:uid="{00000000-0006-0000-0000-000080060000}">
      <text>
        <r>
          <rPr>
            <b/>
            <sz val="9"/>
            <color indexed="81"/>
            <rFont val="Tahoma"/>
            <family val="2"/>
            <charset val="186"/>
          </rPr>
          <t>Anne Altermann:</t>
        </r>
        <r>
          <rPr>
            <sz val="9"/>
            <color indexed="81"/>
            <rFont val="Tahoma"/>
            <family val="2"/>
            <charset val="186"/>
          </rPr>
          <t xml:space="preserve">
tehtud 28.09.12</t>
        </r>
      </text>
    </comment>
    <comment ref="B2385" authorId="2" shapeId="0" xr:uid="{00000000-0006-0000-0000-000081060000}">
      <text>
        <r>
          <rPr>
            <b/>
            <sz val="9"/>
            <color indexed="81"/>
            <rFont val="Tahoma"/>
            <family val="2"/>
            <charset val="186"/>
          </rPr>
          <t>Anne Altermann:</t>
        </r>
        <r>
          <rPr>
            <sz val="9"/>
            <color indexed="81"/>
            <rFont val="Tahoma"/>
            <family val="2"/>
            <charset val="186"/>
          </rPr>
          <t xml:space="preserve">
tehtud 28.09.12</t>
        </r>
      </text>
    </comment>
    <comment ref="B2386" authorId="2" shapeId="0" xr:uid="{00000000-0006-0000-0000-000082060000}">
      <text>
        <r>
          <rPr>
            <b/>
            <sz val="9"/>
            <color indexed="81"/>
            <rFont val="Tahoma"/>
            <family val="2"/>
            <charset val="186"/>
          </rPr>
          <t>Anne Altermann:</t>
        </r>
        <r>
          <rPr>
            <sz val="9"/>
            <color indexed="81"/>
            <rFont val="Tahoma"/>
            <family val="2"/>
            <charset val="186"/>
          </rPr>
          <t xml:space="preserve">
tehtud 28.09.12</t>
        </r>
      </text>
    </comment>
    <comment ref="B2387" authorId="6" shapeId="0" xr:uid="{00000000-0006-0000-0000-000083060000}">
      <text>
        <r>
          <rPr>
            <b/>
            <sz val="9"/>
            <color indexed="81"/>
            <rFont val="Tahoma"/>
            <family val="2"/>
            <charset val="186"/>
          </rPr>
          <t>Anne A.:</t>
        </r>
        <r>
          <rPr>
            <sz val="9"/>
            <color indexed="81"/>
            <rFont val="Tahoma"/>
            <family val="2"/>
            <charset val="186"/>
          </rPr>
          <t xml:space="preserve">
tehtud sept 2012</t>
        </r>
      </text>
    </comment>
    <comment ref="B2390" authorId="2" shapeId="0" xr:uid="{00000000-0006-0000-0000-000084060000}">
      <text>
        <r>
          <rPr>
            <b/>
            <sz val="8"/>
            <color indexed="81"/>
            <rFont val="Tahoma"/>
            <family val="2"/>
            <charset val="186"/>
          </rPr>
          <t>Anne Altermann:</t>
        </r>
        <r>
          <rPr>
            <sz val="8"/>
            <color indexed="81"/>
            <rFont val="Tahoma"/>
            <family val="2"/>
            <charset val="186"/>
          </rPr>
          <t xml:space="preserve">
tehtud 21.04.2013</t>
        </r>
      </text>
    </comment>
    <comment ref="B2391" authorId="6" shapeId="0" xr:uid="{00000000-0006-0000-0000-000085060000}">
      <text>
        <r>
          <rPr>
            <b/>
            <sz val="9"/>
            <color indexed="81"/>
            <rFont val="Tahoma"/>
            <family val="2"/>
            <charset val="186"/>
          </rPr>
          <t>Anne A.:</t>
        </r>
        <r>
          <rPr>
            <sz val="9"/>
            <color indexed="81"/>
            <rFont val="Tahoma"/>
            <family val="2"/>
            <charset val="186"/>
          </rPr>
          <t xml:space="preserve">
tehtud 27.05.13</t>
        </r>
      </text>
    </comment>
    <comment ref="B2392" authorId="6" shapeId="0" xr:uid="{00000000-0006-0000-0000-000086060000}">
      <text>
        <r>
          <rPr>
            <b/>
            <sz val="9"/>
            <color indexed="81"/>
            <rFont val="Tahoma"/>
            <family val="2"/>
            <charset val="186"/>
          </rPr>
          <t>Anne A.:</t>
        </r>
        <r>
          <rPr>
            <sz val="9"/>
            <color indexed="81"/>
            <rFont val="Tahoma"/>
            <family val="2"/>
            <charset val="186"/>
          </rPr>
          <t xml:space="preserve">
tehtud 27.05.13</t>
        </r>
      </text>
    </comment>
    <comment ref="B2393" authorId="6" shapeId="0" xr:uid="{00000000-0006-0000-0000-000087060000}">
      <text>
        <r>
          <rPr>
            <b/>
            <sz val="9"/>
            <color indexed="81"/>
            <rFont val="Tahoma"/>
            <family val="2"/>
            <charset val="186"/>
          </rPr>
          <t>Anne A.:</t>
        </r>
        <r>
          <rPr>
            <sz val="9"/>
            <color indexed="81"/>
            <rFont val="Tahoma"/>
            <family val="2"/>
            <charset val="186"/>
          </rPr>
          <t xml:space="preserve">
tehtud 27.05.13</t>
        </r>
      </text>
    </comment>
    <comment ref="B2394" authorId="6" shapeId="0" xr:uid="{00000000-0006-0000-0000-000088060000}">
      <text>
        <r>
          <rPr>
            <b/>
            <sz val="9"/>
            <color indexed="81"/>
            <rFont val="Tahoma"/>
            <family val="2"/>
            <charset val="186"/>
          </rPr>
          <t>Anne A.:</t>
        </r>
        <r>
          <rPr>
            <sz val="9"/>
            <color indexed="81"/>
            <rFont val="Tahoma"/>
            <family val="2"/>
            <charset val="186"/>
          </rPr>
          <t xml:space="preserve">
tehtud 29.05.13</t>
        </r>
      </text>
    </comment>
    <comment ref="B2395" authorId="6" shapeId="0" xr:uid="{00000000-0006-0000-0000-000089060000}">
      <text>
        <r>
          <rPr>
            <b/>
            <sz val="9"/>
            <color indexed="81"/>
            <rFont val="Tahoma"/>
            <family val="2"/>
            <charset val="186"/>
          </rPr>
          <t>Anne A.:</t>
        </r>
        <r>
          <rPr>
            <sz val="9"/>
            <color indexed="81"/>
            <rFont val="Tahoma"/>
            <family val="2"/>
            <charset val="186"/>
          </rPr>
          <t xml:space="preserve">
tehtud 17.09.2013</t>
        </r>
      </text>
    </comment>
    <comment ref="B2396" authorId="6" shapeId="0" xr:uid="{00000000-0006-0000-0000-00008A060000}">
      <text>
        <r>
          <rPr>
            <b/>
            <sz val="9"/>
            <color indexed="81"/>
            <rFont val="Tahoma"/>
            <family val="2"/>
            <charset val="186"/>
          </rPr>
          <t>Anne A.:</t>
        </r>
        <r>
          <rPr>
            <sz val="9"/>
            <color indexed="81"/>
            <rFont val="Tahoma"/>
            <family val="2"/>
            <charset val="186"/>
          </rPr>
          <t xml:space="preserve">
tehtud 17.09.2013</t>
        </r>
      </text>
    </comment>
    <comment ref="B2397" authorId="6" shapeId="0" xr:uid="{00000000-0006-0000-0000-00008B060000}">
      <text>
        <r>
          <rPr>
            <b/>
            <sz val="9"/>
            <color indexed="81"/>
            <rFont val="Tahoma"/>
            <family val="2"/>
            <charset val="186"/>
          </rPr>
          <t>Anne A.:</t>
        </r>
        <r>
          <rPr>
            <sz val="9"/>
            <color indexed="81"/>
            <rFont val="Tahoma"/>
            <family val="2"/>
            <charset val="186"/>
          </rPr>
          <t xml:space="preserve">
tehtud 17.09.2013</t>
        </r>
      </text>
    </comment>
    <comment ref="B2398" authorId="6" shapeId="0" xr:uid="{00000000-0006-0000-0000-00008C060000}">
      <text>
        <r>
          <rPr>
            <b/>
            <sz val="9"/>
            <color indexed="81"/>
            <rFont val="Tahoma"/>
            <family val="2"/>
            <charset val="186"/>
          </rPr>
          <t>Anne A.:</t>
        </r>
        <r>
          <rPr>
            <sz val="9"/>
            <color indexed="81"/>
            <rFont val="Tahoma"/>
            <family val="2"/>
            <charset val="186"/>
          </rPr>
          <t xml:space="preserve">
tehtud 17.09.2013</t>
        </r>
      </text>
    </comment>
    <comment ref="B2399" authorId="6" shapeId="0" xr:uid="{00000000-0006-0000-0000-00008D060000}">
      <text>
        <r>
          <rPr>
            <b/>
            <sz val="9"/>
            <color indexed="81"/>
            <rFont val="Tahoma"/>
            <family val="2"/>
            <charset val="186"/>
          </rPr>
          <t>Anne A.:</t>
        </r>
        <r>
          <rPr>
            <sz val="9"/>
            <color indexed="81"/>
            <rFont val="Tahoma"/>
            <family val="2"/>
            <charset val="186"/>
          </rPr>
          <t xml:space="preserve">
tehtud 27.09.13</t>
        </r>
      </text>
    </comment>
    <comment ref="B2400" authorId="6" shapeId="0" xr:uid="{00000000-0006-0000-0000-00008E060000}">
      <text>
        <r>
          <rPr>
            <b/>
            <sz val="9"/>
            <color indexed="81"/>
            <rFont val="Tahoma"/>
            <family val="2"/>
            <charset val="186"/>
          </rPr>
          <t>Anne A.:</t>
        </r>
        <r>
          <rPr>
            <sz val="9"/>
            <color indexed="81"/>
            <rFont val="Tahoma"/>
            <family val="2"/>
            <charset val="186"/>
          </rPr>
          <t xml:space="preserve">
tehtud 27.09.13</t>
        </r>
      </text>
    </comment>
    <comment ref="B2401" authorId="6" shapeId="0" xr:uid="{00000000-0006-0000-0000-00008F060000}">
      <text>
        <r>
          <rPr>
            <b/>
            <sz val="9"/>
            <color indexed="81"/>
            <rFont val="Tahoma"/>
            <family val="2"/>
            <charset val="186"/>
          </rPr>
          <t>Anne A.:</t>
        </r>
        <r>
          <rPr>
            <sz val="9"/>
            <color indexed="81"/>
            <rFont val="Tahoma"/>
            <family val="2"/>
            <charset val="186"/>
          </rPr>
          <t xml:space="preserve">
tehtud 29.10.2013</t>
        </r>
      </text>
    </comment>
    <comment ref="B2402" authorId="6" shapeId="0" xr:uid="{00000000-0006-0000-0000-000090060000}">
      <text>
        <r>
          <rPr>
            <b/>
            <sz val="9"/>
            <color indexed="81"/>
            <rFont val="Tahoma"/>
            <family val="2"/>
            <charset val="186"/>
          </rPr>
          <t>Anne A.:</t>
        </r>
        <r>
          <rPr>
            <sz val="9"/>
            <color indexed="81"/>
            <rFont val="Tahoma"/>
            <family val="2"/>
            <charset val="186"/>
          </rPr>
          <t xml:space="preserve">
tehtud 29.10.2013</t>
        </r>
      </text>
    </comment>
    <comment ref="B2403" authorId="6" shapeId="0" xr:uid="{00000000-0006-0000-0000-000091060000}">
      <text>
        <r>
          <rPr>
            <b/>
            <sz val="9"/>
            <color indexed="81"/>
            <rFont val="Tahoma"/>
            <family val="2"/>
            <charset val="186"/>
          </rPr>
          <t>Anne A.:</t>
        </r>
        <r>
          <rPr>
            <sz val="9"/>
            <color indexed="81"/>
            <rFont val="Tahoma"/>
            <family val="2"/>
            <charset val="186"/>
          </rPr>
          <t xml:space="preserve">
tehtud 06.11.2013</t>
        </r>
      </text>
    </comment>
    <comment ref="B2406" authorId="6" shapeId="0" xr:uid="{00000000-0006-0000-0000-000092060000}">
      <text>
        <r>
          <rPr>
            <b/>
            <sz val="9"/>
            <color indexed="81"/>
            <rFont val="Tahoma"/>
            <family val="2"/>
            <charset val="186"/>
          </rPr>
          <t>Anne A.:</t>
        </r>
        <r>
          <rPr>
            <sz val="9"/>
            <color indexed="81"/>
            <rFont val="Tahoma"/>
            <family val="2"/>
            <charset val="186"/>
          </rPr>
          <t xml:space="preserve">
tehtud 20.02.14
</t>
        </r>
      </text>
    </comment>
    <comment ref="B2407" authorId="6" shapeId="0" xr:uid="{00000000-0006-0000-0000-000093060000}">
      <text>
        <r>
          <rPr>
            <b/>
            <sz val="9"/>
            <color indexed="81"/>
            <rFont val="Tahoma"/>
            <family val="2"/>
            <charset val="186"/>
          </rPr>
          <t>Anne A.:</t>
        </r>
        <r>
          <rPr>
            <sz val="9"/>
            <color indexed="81"/>
            <rFont val="Tahoma"/>
            <family val="2"/>
            <charset val="186"/>
          </rPr>
          <t xml:space="preserve">
04.04.2014</t>
        </r>
      </text>
    </comment>
    <comment ref="B2408" authorId="6" shapeId="0" xr:uid="{00000000-0006-0000-0000-000094060000}">
      <text>
        <r>
          <rPr>
            <b/>
            <sz val="9"/>
            <color indexed="81"/>
            <rFont val="Tahoma"/>
            <family val="2"/>
            <charset val="186"/>
          </rPr>
          <t>Anne A.:</t>
        </r>
        <r>
          <rPr>
            <sz val="9"/>
            <color indexed="81"/>
            <rFont val="Tahoma"/>
            <family val="2"/>
            <charset val="186"/>
          </rPr>
          <t xml:space="preserve">
tehtud 02.09.2014</t>
        </r>
      </text>
    </comment>
    <comment ref="B2409" authorId="6" shapeId="0" xr:uid="{00000000-0006-0000-0000-000095060000}">
      <text>
        <r>
          <rPr>
            <b/>
            <sz val="9"/>
            <color indexed="81"/>
            <rFont val="Tahoma"/>
            <family val="2"/>
            <charset val="186"/>
          </rPr>
          <t>Anne A.:</t>
        </r>
        <r>
          <rPr>
            <sz val="9"/>
            <color indexed="81"/>
            <rFont val="Tahoma"/>
            <family val="2"/>
            <charset val="186"/>
          </rPr>
          <t xml:space="preserve">
tehtud 15.09.14</t>
        </r>
      </text>
    </comment>
    <comment ref="B2410" authorId="6" shapeId="0" xr:uid="{00000000-0006-0000-0000-000096060000}">
      <text>
        <r>
          <rPr>
            <b/>
            <sz val="9"/>
            <color indexed="81"/>
            <rFont val="Tahoma"/>
            <family val="2"/>
            <charset val="186"/>
          </rPr>
          <t>Anne A.:</t>
        </r>
        <r>
          <rPr>
            <sz val="9"/>
            <color indexed="81"/>
            <rFont val="Tahoma"/>
            <family val="2"/>
            <charset val="186"/>
          </rPr>
          <t xml:space="preserve">
tehtud 15.09.14</t>
        </r>
      </text>
    </comment>
    <comment ref="B2411" authorId="6" shapeId="0" xr:uid="{00000000-0006-0000-0000-000097060000}">
      <text>
        <r>
          <rPr>
            <b/>
            <sz val="9"/>
            <color indexed="81"/>
            <rFont val="Tahoma"/>
            <family val="2"/>
            <charset val="186"/>
          </rPr>
          <t>Anne A.:</t>
        </r>
        <r>
          <rPr>
            <sz val="9"/>
            <color indexed="81"/>
            <rFont val="Tahoma"/>
            <family val="2"/>
            <charset val="186"/>
          </rPr>
          <t xml:space="preserve">
tehtud 17.09.2014
</t>
        </r>
      </text>
    </comment>
    <comment ref="B2412" authorId="6" shapeId="0" xr:uid="{00000000-0006-0000-0000-000098060000}">
      <text>
        <r>
          <rPr>
            <b/>
            <sz val="9"/>
            <color indexed="81"/>
            <rFont val="Tahoma"/>
            <family val="2"/>
            <charset val="186"/>
          </rPr>
          <t>Anne A.:</t>
        </r>
        <r>
          <rPr>
            <sz val="9"/>
            <color indexed="81"/>
            <rFont val="Tahoma"/>
            <family val="2"/>
            <charset val="186"/>
          </rPr>
          <t xml:space="preserve">
tehtud 24.09.2014</t>
        </r>
      </text>
    </comment>
    <comment ref="B2413" authorId="2" shapeId="0" xr:uid="{00000000-0006-0000-0000-000099060000}">
      <text>
        <r>
          <rPr>
            <b/>
            <sz val="8"/>
            <color indexed="81"/>
            <rFont val="Tahoma"/>
            <family val="2"/>
            <charset val="186"/>
          </rPr>
          <t>Anne Altermann:</t>
        </r>
        <r>
          <rPr>
            <sz val="8"/>
            <color indexed="81"/>
            <rFont val="Tahoma"/>
            <family val="2"/>
            <charset val="186"/>
          </rPr>
          <t xml:space="preserve">
tehtud 29.10.2014</t>
        </r>
      </text>
    </comment>
    <comment ref="B2416" authorId="6" shapeId="0" xr:uid="{00000000-0006-0000-0000-00009A060000}">
      <text>
        <r>
          <rPr>
            <b/>
            <sz val="9"/>
            <color indexed="81"/>
            <rFont val="Tahoma"/>
            <family val="2"/>
            <charset val="186"/>
          </rPr>
          <t>Anne A.:</t>
        </r>
        <r>
          <rPr>
            <sz val="9"/>
            <color indexed="81"/>
            <rFont val="Tahoma"/>
            <family val="2"/>
            <charset val="186"/>
          </rPr>
          <t xml:space="preserve">
tehtud 05.02.2015</t>
        </r>
      </text>
    </comment>
    <comment ref="B2417" authorId="6" shapeId="0" xr:uid="{00000000-0006-0000-0000-00009B060000}">
      <text>
        <r>
          <rPr>
            <b/>
            <sz val="9"/>
            <color indexed="81"/>
            <rFont val="Tahoma"/>
            <family val="2"/>
            <charset val="186"/>
          </rPr>
          <t>Anne A.:</t>
        </r>
        <r>
          <rPr>
            <sz val="9"/>
            <color indexed="81"/>
            <rFont val="Tahoma"/>
            <family val="2"/>
            <charset val="186"/>
          </rPr>
          <t xml:space="preserve">
tehtud 05.02.2015</t>
        </r>
      </text>
    </comment>
    <comment ref="B2418" authorId="6" shapeId="0" xr:uid="{00000000-0006-0000-0000-00009C060000}">
      <text>
        <r>
          <rPr>
            <b/>
            <sz val="9"/>
            <color indexed="81"/>
            <rFont val="Tahoma"/>
            <family val="2"/>
            <charset val="186"/>
          </rPr>
          <t>Anne A.:</t>
        </r>
        <r>
          <rPr>
            <sz val="9"/>
            <color indexed="81"/>
            <rFont val="Tahoma"/>
            <family val="2"/>
            <charset val="186"/>
          </rPr>
          <t xml:space="preserve">
tehtud 25.02.2015</t>
        </r>
      </text>
    </comment>
    <comment ref="B2419" authorId="6" shapeId="0" xr:uid="{00000000-0006-0000-0000-00009D060000}">
      <text>
        <r>
          <rPr>
            <b/>
            <sz val="9"/>
            <color indexed="81"/>
            <rFont val="Tahoma"/>
            <family val="2"/>
            <charset val="186"/>
          </rPr>
          <t>Anne A.:</t>
        </r>
        <r>
          <rPr>
            <sz val="9"/>
            <color indexed="81"/>
            <rFont val="Tahoma"/>
            <family val="2"/>
            <charset val="186"/>
          </rPr>
          <t xml:space="preserve">
tehtud 13.04.2015</t>
        </r>
      </text>
    </comment>
    <comment ref="B2420" authorId="6" shapeId="0" xr:uid="{00000000-0006-0000-0000-00009E060000}">
      <text>
        <r>
          <rPr>
            <b/>
            <sz val="9"/>
            <color indexed="81"/>
            <rFont val="Tahoma"/>
            <family val="2"/>
            <charset val="186"/>
          </rPr>
          <t>Anne A.:</t>
        </r>
        <r>
          <rPr>
            <sz val="9"/>
            <color indexed="81"/>
            <rFont val="Tahoma"/>
            <family val="2"/>
            <charset val="186"/>
          </rPr>
          <t xml:space="preserve">
tehtud 23.04.2015</t>
        </r>
      </text>
    </comment>
    <comment ref="B2421" authorId="6" shapeId="0" xr:uid="{00000000-0006-0000-0000-00009F060000}">
      <text>
        <r>
          <rPr>
            <b/>
            <sz val="9"/>
            <color indexed="81"/>
            <rFont val="Tahoma"/>
            <family val="2"/>
            <charset val="186"/>
          </rPr>
          <t>Anne A.:</t>
        </r>
        <r>
          <rPr>
            <sz val="9"/>
            <color indexed="81"/>
            <rFont val="Tahoma"/>
            <family val="2"/>
            <charset val="186"/>
          </rPr>
          <t xml:space="preserve">
tehtud 23.04.2015</t>
        </r>
      </text>
    </comment>
    <comment ref="B2422" authorId="6" shapeId="0" xr:uid="{00000000-0006-0000-0000-0000A0060000}">
      <text>
        <r>
          <rPr>
            <b/>
            <sz val="9"/>
            <color indexed="81"/>
            <rFont val="Tahoma"/>
            <family val="2"/>
            <charset val="186"/>
          </rPr>
          <t>Anne A.:</t>
        </r>
        <r>
          <rPr>
            <sz val="9"/>
            <color indexed="81"/>
            <rFont val="Tahoma"/>
            <family val="2"/>
            <charset val="186"/>
          </rPr>
          <t xml:space="preserve">
tehtud 23.04.2015</t>
        </r>
      </text>
    </comment>
    <comment ref="B2423" authorId="6" shapeId="0" xr:uid="{00000000-0006-0000-0000-0000A1060000}">
      <text>
        <r>
          <rPr>
            <b/>
            <sz val="9"/>
            <color indexed="81"/>
            <rFont val="Tahoma"/>
            <family val="2"/>
            <charset val="186"/>
          </rPr>
          <t>Anne A.:</t>
        </r>
        <r>
          <rPr>
            <sz val="9"/>
            <color indexed="81"/>
            <rFont val="Tahoma"/>
            <family val="2"/>
            <charset val="186"/>
          </rPr>
          <t xml:space="preserve">
tehtud 27.05.2015</t>
        </r>
      </text>
    </comment>
    <comment ref="B2424" authorId="6" shapeId="0" xr:uid="{00000000-0006-0000-0000-0000A2060000}">
      <text>
        <r>
          <rPr>
            <b/>
            <sz val="9"/>
            <color indexed="81"/>
            <rFont val="Tahoma"/>
            <family val="2"/>
            <charset val="186"/>
          </rPr>
          <t>Anne A.:</t>
        </r>
        <r>
          <rPr>
            <sz val="9"/>
            <color indexed="81"/>
            <rFont val="Tahoma"/>
            <family val="2"/>
            <charset val="186"/>
          </rPr>
          <t xml:space="preserve">
tehtud 04.06.2015</t>
        </r>
      </text>
    </comment>
    <comment ref="B2425" authorId="6" shapeId="0" xr:uid="{00000000-0006-0000-0000-0000A3060000}">
      <text>
        <r>
          <rPr>
            <b/>
            <sz val="9"/>
            <color indexed="81"/>
            <rFont val="Tahoma"/>
            <family val="2"/>
            <charset val="186"/>
          </rPr>
          <t>Anne A.:</t>
        </r>
        <r>
          <rPr>
            <sz val="9"/>
            <color indexed="81"/>
            <rFont val="Tahoma"/>
            <family val="2"/>
            <charset val="186"/>
          </rPr>
          <t xml:space="preserve">
tehtud 04.06.2015</t>
        </r>
      </text>
    </comment>
    <comment ref="B2426" authorId="6" shapeId="0" xr:uid="{00000000-0006-0000-0000-0000A4060000}">
      <text>
        <r>
          <rPr>
            <b/>
            <sz val="9"/>
            <color indexed="81"/>
            <rFont val="Tahoma"/>
            <family val="2"/>
            <charset val="186"/>
          </rPr>
          <t>Anne A.:</t>
        </r>
        <r>
          <rPr>
            <sz val="9"/>
            <color indexed="81"/>
            <rFont val="Tahoma"/>
            <family val="2"/>
            <charset val="186"/>
          </rPr>
          <t xml:space="preserve">
tehtud 04.06.2015</t>
        </r>
      </text>
    </comment>
    <comment ref="B2427" authorId="6" shapeId="0" xr:uid="{00000000-0006-0000-0000-0000A5060000}">
      <text>
        <r>
          <rPr>
            <b/>
            <sz val="9"/>
            <color indexed="81"/>
            <rFont val="Tahoma"/>
            <family val="2"/>
            <charset val="186"/>
          </rPr>
          <t>Anne A.:</t>
        </r>
        <r>
          <rPr>
            <sz val="9"/>
            <color indexed="81"/>
            <rFont val="Tahoma"/>
            <family val="2"/>
            <charset val="186"/>
          </rPr>
          <t xml:space="preserve">
tehtud 04.06.2015</t>
        </r>
      </text>
    </comment>
    <comment ref="B2428" authorId="6" shapeId="0" xr:uid="{00000000-0006-0000-0000-0000A6060000}">
      <text>
        <r>
          <rPr>
            <b/>
            <sz val="9"/>
            <color indexed="81"/>
            <rFont val="Tahoma"/>
            <family val="2"/>
            <charset val="186"/>
          </rPr>
          <t>Anne A.:</t>
        </r>
        <r>
          <rPr>
            <sz val="9"/>
            <color indexed="81"/>
            <rFont val="Tahoma"/>
            <family val="2"/>
            <charset val="186"/>
          </rPr>
          <t xml:space="preserve">
tehtud 08.06.2015</t>
        </r>
      </text>
    </comment>
    <comment ref="B2429" authorId="6" shapeId="0" xr:uid="{00000000-0006-0000-0000-0000A7060000}">
      <text>
        <r>
          <rPr>
            <b/>
            <sz val="9"/>
            <color indexed="81"/>
            <rFont val="Tahoma"/>
            <family val="2"/>
            <charset val="186"/>
          </rPr>
          <t>Anne A.:</t>
        </r>
        <r>
          <rPr>
            <sz val="9"/>
            <color indexed="81"/>
            <rFont val="Tahoma"/>
            <family val="2"/>
            <charset val="186"/>
          </rPr>
          <t xml:space="preserve">
tehtud 15.06.2015</t>
        </r>
      </text>
    </comment>
    <comment ref="B2433" authorId="6" shapeId="0" xr:uid="{00000000-0006-0000-0000-0000A8060000}">
      <text>
        <r>
          <rPr>
            <b/>
            <sz val="9"/>
            <color indexed="81"/>
            <rFont val="Tahoma"/>
            <family val="2"/>
            <charset val="186"/>
          </rPr>
          <t>Anne A.:</t>
        </r>
        <r>
          <rPr>
            <sz val="9"/>
            <color indexed="81"/>
            <rFont val="Tahoma"/>
            <family val="2"/>
            <charset val="186"/>
          </rPr>
          <t xml:space="preserve">
tehtud 08.09.2015</t>
        </r>
      </text>
    </comment>
    <comment ref="B2434" authorId="6" shapeId="0" xr:uid="{00000000-0006-0000-0000-0000A9060000}">
      <text>
        <r>
          <rPr>
            <b/>
            <sz val="9"/>
            <color indexed="81"/>
            <rFont val="Tahoma"/>
            <family val="2"/>
            <charset val="186"/>
          </rPr>
          <t>Anne A.:</t>
        </r>
        <r>
          <rPr>
            <sz val="9"/>
            <color indexed="81"/>
            <rFont val="Tahoma"/>
            <family val="2"/>
            <charset val="186"/>
          </rPr>
          <t xml:space="preserve">
tehtud 14.09.2015</t>
        </r>
      </text>
    </comment>
    <comment ref="B2435" authorId="6" shapeId="0" xr:uid="{00000000-0006-0000-0000-0000AA060000}">
      <text>
        <r>
          <rPr>
            <b/>
            <sz val="9"/>
            <color indexed="81"/>
            <rFont val="Tahoma"/>
            <family val="2"/>
            <charset val="186"/>
          </rPr>
          <t>Anne A.:</t>
        </r>
        <r>
          <rPr>
            <sz val="9"/>
            <color indexed="81"/>
            <rFont val="Tahoma"/>
            <family val="2"/>
            <charset val="186"/>
          </rPr>
          <t xml:space="preserve">
tehtud 16.09.2015
</t>
        </r>
      </text>
    </comment>
    <comment ref="E2435" authorId="6" shapeId="0" xr:uid="{00000000-0006-0000-0000-0000AB060000}">
      <text>
        <r>
          <rPr>
            <b/>
            <sz val="9"/>
            <color indexed="81"/>
            <rFont val="Tahoma"/>
            <family val="2"/>
            <charset val="186"/>
          </rPr>
          <t>Anne A.:</t>
        </r>
        <r>
          <rPr>
            <sz val="9"/>
            <color indexed="81"/>
            <rFont val="Tahoma"/>
            <family val="2"/>
            <charset val="186"/>
          </rPr>
          <t xml:space="preserve">
Pirita Lasteaia õppekäigud Viimsi Looduskeskusesse</t>
        </r>
      </text>
    </comment>
    <comment ref="B2436" authorId="6" shapeId="0" xr:uid="{00000000-0006-0000-0000-0000AC060000}">
      <text>
        <r>
          <rPr>
            <b/>
            <sz val="9"/>
            <color indexed="81"/>
            <rFont val="Tahoma"/>
            <family val="2"/>
            <charset val="186"/>
          </rPr>
          <t>Anne A.:</t>
        </r>
        <r>
          <rPr>
            <sz val="9"/>
            <color indexed="81"/>
            <rFont val="Tahoma"/>
            <family val="2"/>
            <charset val="186"/>
          </rPr>
          <t xml:space="preserve">
tehtud 23.09.2015
</t>
        </r>
      </text>
    </comment>
    <comment ref="B2437" authorId="6" shapeId="0" xr:uid="{00000000-0006-0000-0000-0000AD060000}">
      <text>
        <r>
          <rPr>
            <b/>
            <sz val="9"/>
            <color indexed="81"/>
            <rFont val="Tahoma"/>
            <family val="2"/>
            <charset val="186"/>
          </rPr>
          <t>Anne A.:</t>
        </r>
        <r>
          <rPr>
            <sz val="9"/>
            <color indexed="81"/>
            <rFont val="Tahoma"/>
            <family val="2"/>
            <charset val="186"/>
          </rPr>
          <t xml:space="preserve">
tehtud 23.09.2015
</t>
        </r>
      </text>
    </comment>
    <comment ref="B2438" authorId="6" shapeId="0" xr:uid="{00000000-0006-0000-0000-0000AE060000}">
      <text>
        <r>
          <rPr>
            <b/>
            <sz val="9"/>
            <color indexed="81"/>
            <rFont val="Tahoma"/>
            <family val="2"/>
            <charset val="186"/>
          </rPr>
          <t>Anne A.:</t>
        </r>
        <r>
          <rPr>
            <sz val="9"/>
            <color indexed="81"/>
            <rFont val="Tahoma"/>
            <family val="2"/>
            <charset val="186"/>
          </rPr>
          <t xml:space="preserve">
tehtud 01.10.2015
</t>
        </r>
      </text>
    </comment>
    <comment ref="B2439" authorId="6" shapeId="0" xr:uid="{00000000-0006-0000-0000-0000AF060000}">
      <text>
        <r>
          <rPr>
            <b/>
            <sz val="9"/>
            <color indexed="81"/>
            <rFont val="Tahoma"/>
            <family val="2"/>
            <charset val="186"/>
          </rPr>
          <t>Anne A.:</t>
        </r>
        <r>
          <rPr>
            <sz val="9"/>
            <color indexed="81"/>
            <rFont val="Tahoma"/>
            <family val="2"/>
            <charset val="186"/>
          </rPr>
          <t xml:space="preserve">
tehtud 19.10.2015
</t>
        </r>
      </text>
    </comment>
    <comment ref="B2440" authorId="6" shapeId="0" xr:uid="{00000000-0006-0000-0000-0000B0060000}">
      <text>
        <r>
          <rPr>
            <b/>
            <sz val="9"/>
            <color indexed="81"/>
            <rFont val="Tahoma"/>
            <family val="2"/>
            <charset val="186"/>
          </rPr>
          <t>Anne A.:</t>
        </r>
        <r>
          <rPr>
            <sz val="9"/>
            <color indexed="81"/>
            <rFont val="Tahoma"/>
            <family val="2"/>
            <charset val="186"/>
          </rPr>
          <t xml:space="preserve">
tehtud 08.12.2015</t>
        </r>
      </text>
    </comment>
    <comment ref="B2443" authorId="2" shapeId="0" xr:uid="{00000000-0006-0000-0000-0000B1060000}">
      <text>
        <r>
          <rPr>
            <b/>
            <sz val="9"/>
            <color indexed="81"/>
            <rFont val="Tahoma"/>
            <family val="2"/>
            <charset val="186"/>
          </rPr>
          <t>Anne Altermann:</t>
        </r>
        <r>
          <rPr>
            <sz val="9"/>
            <color indexed="81"/>
            <rFont val="Tahoma"/>
            <family val="2"/>
            <charset val="186"/>
          </rPr>
          <t xml:space="preserve">
tehtud 28.03.2016
</t>
        </r>
      </text>
    </comment>
    <comment ref="B2444" authorId="2" shapeId="0" xr:uid="{00000000-0006-0000-0000-0000B2060000}">
      <text>
        <r>
          <rPr>
            <b/>
            <sz val="9"/>
            <color indexed="81"/>
            <rFont val="Tahoma"/>
            <family val="2"/>
            <charset val="186"/>
          </rPr>
          <t>Anne Altermann:</t>
        </r>
        <r>
          <rPr>
            <sz val="9"/>
            <color indexed="81"/>
            <rFont val="Tahoma"/>
            <family val="2"/>
            <charset val="186"/>
          </rPr>
          <t xml:space="preserve">
15.04.2016</t>
        </r>
      </text>
    </comment>
    <comment ref="B2445" authorId="2" shapeId="0" xr:uid="{00000000-0006-0000-0000-0000B3060000}">
      <text>
        <r>
          <rPr>
            <b/>
            <sz val="9"/>
            <color indexed="81"/>
            <rFont val="Tahoma"/>
            <family val="2"/>
            <charset val="186"/>
          </rPr>
          <t>Anne Altermann:</t>
        </r>
        <r>
          <rPr>
            <sz val="9"/>
            <color indexed="81"/>
            <rFont val="Tahoma"/>
            <family val="2"/>
            <charset val="186"/>
          </rPr>
          <t xml:space="preserve">
tehtud 13.05.2016</t>
        </r>
      </text>
    </comment>
    <comment ref="B2446" authorId="2" shapeId="0" xr:uid="{00000000-0006-0000-0000-0000B4060000}">
      <text>
        <r>
          <rPr>
            <b/>
            <sz val="9"/>
            <color indexed="81"/>
            <rFont val="Tahoma"/>
            <family val="2"/>
            <charset val="186"/>
          </rPr>
          <t>Anne Altermann:</t>
        </r>
        <r>
          <rPr>
            <sz val="9"/>
            <color indexed="81"/>
            <rFont val="Tahoma"/>
            <family val="2"/>
            <charset val="186"/>
          </rPr>
          <t xml:space="preserve">
tehtid 16.05.2016</t>
        </r>
      </text>
    </comment>
    <comment ref="B2447" authorId="2" shapeId="0" xr:uid="{00000000-0006-0000-0000-0000B5060000}">
      <text>
        <r>
          <rPr>
            <b/>
            <sz val="9"/>
            <color indexed="81"/>
            <rFont val="Tahoma"/>
            <family val="2"/>
            <charset val="186"/>
          </rPr>
          <t>Anne Altermann:</t>
        </r>
        <r>
          <rPr>
            <sz val="9"/>
            <color indexed="81"/>
            <rFont val="Tahoma"/>
            <family val="2"/>
            <charset val="186"/>
          </rPr>
          <t xml:space="preserve">
tehtud 16.06.2016</t>
        </r>
      </text>
    </comment>
    <comment ref="B2448" authorId="2" shapeId="0" xr:uid="{00000000-0006-0000-0000-0000B6060000}">
      <text>
        <r>
          <rPr>
            <b/>
            <sz val="9"/>
            <color indexed="81"/>
            <rFont val="Tahoma"/>
            <family val="2"/>
            <charset val="186"/>
          </rPr>
          <t>Anne Altermann:</t>
        </r>
        <r>
          <rPr>
            <sz val="9"/>
            <color indexed="81"/>
            <rFont val="Tahoma"/>
            <family val="2"/>
            <charset val="186"/>
          </rPr>
          <t xml:space="preserve">
tehtud 27.06.2016</t>
        </r>
      </text>
    </comment>
    <comment ref="B2449" authorId="2" shapeId="0" xr:uid="{00000000-0006-0000-0000-0000B7060000}">
      <text>
        <r>
          <rPr>
            <b/>
            <sz val="9"/>
            <color indexed="81"/>
            <rFont val="Tahoma"/>
            <family val="2"/>
            <charset val="186"/>
          </rPr>
          <t>Anne Altermann:</t>
        </r>
        <r>
          <rPr>
            <sz val="9"/>
            <color indexed="81"/>
            <rFont val="Tahoma"/>
            <family val="2"/>
            <charset val="186"/>
          </rPr>
          <t xml:space="preserve">
tehtud 27.06.2016</t>
        </r>
      </text>
    </comment>
    <comment ref="B2450" authorId="2" shapeId="0" xr:uid="{00000000-0006-0000-0000-0000B8060000}">
      <text>
        <r>
          <rPr>
            <b/>
            <sz val="9"/>
            <color indexed="81"/>
            <rFont val="Tahoma"/>
            <family val="2"/>
            <charset val="186"/>
          </rPr>
          <t>Anne Altermann:</t>
        </r>
        <r>
          <rPr>
            <sz val="9"/>
            <color indexed="81"/>
            <rFont val="Tahoma"/>
            <family val="2"/>
            <charset val="186"/>
          </rPr>
          <t xml:space="preserve">
tehtud 29.06.2016</t>
        </r>
      </text>
    </comment>
    <comment ref="B2451" authorId="2" shapeId="0" xr:uid="{00000000-0006-0000-0000-0000B9060000}">
      <text>
        <r>
          <rPr>
            <b/>
            <sz val="9"/>
            <color indexed="81"/>
            <rFont val="Tahoma"/>
            <family val="2"/>
            <charset val="186"/>
          </rPr>
          <t>Anne Altermann:</t>
        </r>
        <r>
          <rPr>
            <sz val="9"/>
            <color indexed="81"/>
            <rFont val="Tahoma"/>
            <family val="2"/>
            <charset val="186"/>
          </rPr>
          <t xml:space="preserve">
tehtud 13.07.2016</t>
        </r>
      </text>
    </comment>
    <comment ref="B2452" authorId="2" shapeId="0" xr:uid="{00000000-0006-0000-0000-0000BA060000}">
      <text>
        <r>
          <rPr>
            <b/>
            <sz val="9"/>
            <color indexed="81"/>
            <rFont val="Tahoma"/>
            <family val="2"/>
            <charset val="186"/>
          </rPr>
          <t>Anne Altermann:</t>
        </r>
        <r>
          <rPr>
            <sz val="9"/>
            <color indexed="81"/>
            <rFont val="Tahoma"/>
            <family val="2"/>
            <charset val="186"/>
          </rPr>
          <t xml:space="preserve">
tehtud 13.07.2016</t>
        </r>
      </text>
    </comment>
    <comment ref="B2453" authorId="2" shapeId="0" xr:uid="{00000000-0006-0000-0000-0000BB060000}">
      <text>
        <r>
          <rPr>
            <b/>
            <sz val="9"/>
            <color indexed="81"/>
            <rFont val="Tahoma"/>
            <family val="2"/>
            <charset val="186"/>
          </rPr>
          <t>Anne Altermann:</t>
        </r>
        <r>
          <rPr>
            <sz val="9"/>
            <color indexed="81"/>
            <rFont val="Tahoma"/>
            <family val="2"/>
            <charset val="186"/>
          </rPr>
          <t xml:space="preserve">
tehtud 13.07.2016</t>
        </r>
      </text>
    </comment>
    <comment ref="B2455" authorId="2" shapeId="0" xr:uid="{00000000-0006-0000-0000-0000BC060000}">
      <text>
        <r>
          <rPr>
            <b/>
            <sz val="9"/>
            <color indexed="81"/>
            <rFont val="Tahoma"/>
            <family val="2"/>
            <charset val="186"/>
          </rPr>
          <t>Anne Altermann:</t>
        </r>
        <r>
          <rPr>
            <sz val="9"/>
            <color indexed="81"/>
            <rFont val="Tahoma"/>
            <family val="2"/>
            <charset val="186"/>
          </rPr>
          <t xml:space="preserve">
tehtud 22.08.2016</t>
        </r>
      </text>
    </comment>
    <comment ref="B2456" authorId="2" shapeId="0" xr:uid="{00000000-0006-0000-0000-0000BD060000}">
      <text>
        <r>
          <rPr>
            <b/>
            <sz val="9"/>
            <color indexed="81"/>
            <rFont val="Tahoma"/>
            <family val="2"/>
            <charset val="186"/>
          </rPr>
          <t>Anne Altermann:</t>
        </r>
        <r>
          <rPr>
            <sz val="9"/>
            <color indexed="81"/>
            <rFont val="Tahoma"/>
            <family val="2"/>
            <charset val="186"/>
          </rPr>
          <t xml:space="preserve">
tehtud 24.08.2016</t>
        </r>
      </text>
    </comment>
    <comment ref="B2457" authorId="2" shapeId="0" xr:uid="{00000000-0006-0000-0000-0000BE060000}">
      <text>
        <r>
          <rPr>
            <b/>
            <sz val="9"/>
            <color indexed="81"/>
            <rFont val="Tahoma"/>
            <family val="2"/>
            <charset val="186"/>
          </rPr>
          <t>Anne Altermann:</t>
        </r>
        <r>
          <rPr>
            <sz val="9"/>
            <color indexed="81"/>
            <rFont val="Tahoma"/>
            <family val="2"/>
            <charset val="186"/>
          </rPr>
          <t xml:space="preserve">
25.08.2016</t>
        </r>
      </text>
    </comment>
    <comment ref="B2458" authorId="2" shapeId="0" xr:uid="{00000000-0006-0000-0000-0000BF060000}">
      <text>
        <r>
          <rPr>
            <b/>
            <sz val="9"/>
            <color indexed="81"/>
            <rFont val="Tahoma"/>
            <family val="2"/>
            <charset val="186"/>
          </rPr>
          <t>Anne Altermann:</t>
        </r>
        <r>
          <rPr>
            <sz val="9"/>
            <color indexed="81"/>
            <rFont val="Tahoma"/>
            <family val="2"/>
            <charset val="186"/>
          </rPr>
          <t xml:space="preserve">
tehtud 05.09.2016</t>
        </r>
      </text>
    </comment>
    <comment ref="B2459" authorId="2" shapeId="0" xr:uid="{00000000-0006-0000-0000-0000C0060000}">
      <text>
        <r>
          <rPr>
            <b/>
            <sz val="9"/>
            <color indexed="81"/>
            <rFont val="Tahoma"/>
            <family val="2"/>
            <charset val="186"/>
          </rPr>
          <t>Anne Altermann:</t>
        </r>
        <r>
          <rPr>
            <sz val="9"/>
            <color indexed="81"/>
            <rFont val="Tahoma"/>
            <family val="2"/>
            <charset val="186"/>
          </rPr>
          <t xml:space="preserve">
tehtud 08.09.2016</t>
        </r>
      </text>
    </comment>
    <comment ref="B2460" authorId="2" shapeId="0" xr:uid="{00000000-0006-0000-0000-0000C1060000}">
      <text>
        <r>
          <rPr>
            <b/>
            <sz val="9"/>
            <color indexed="81"/>
            <rFont val="Tahoma"/>
            <family val="2"/>
            <charset val="186"/>
          </rPr>
          <t>Anne Altermann:</t>
        </r>
        <r>
          <rPr>
            <sz val="9"/>
            <color indexed="81"/>
            <rFont val="Tahoma"/>
            <family val="2"/>
            <charset val="186"/>
          </rPr>
          <t xml:space="preserve">
tehtud 08.09.2016</t>
        </r>
      </text>
    </comment>
    <comment ref="B2461" authorId="2" shapeId="0" xr:uid="{00000000-0006-0000-0000-0000C2060000}">
      <text>
        <r>
          <rPr>
            <b/>
            <sz val="9"/>
            <color indexed="81"/>
            <rFont val="Tahoma"/>
            <family val="2"/>
            <charset val="186"/>
          </rPr>
          <t>Anne Altermann:</t>
        </r>
        <r>
          <rPr>
            <sz val="9"/>
            <color indexed="81"/>
            <rFont val="Tahoma"/>
            <family val="2"/>
            <charset val="186"/>
          </rPr>
          <t xml:space="preserve">
tehtud 13.09.2016</t>
        </r>
      </text>
    </comment>
    <comment ref="B2462" authorId="2" shapeId="0" xr:uid="{00000000-0006-0000-0000-0000C3060000}">
      <text>
        <r>
          <rPr>
            <b/>
            <sz val="9"/>
            <color indexed="81"/>
            <rFont val="Tahoma"/>
            <family val="2"/>
            <charset val="186"/>
          </rPr>
          <t>Anne Altermann:</t>
        </r>
        <r>
          <rPr>
            <sz val="9"/>
            <color indexed="81"/>
            <rFont val="Tahoma"/>
            <family val="2"/>
            <charset val="186"/>
          </rPr>
          <t xml:space="preserve">
tehtud 13.09.2016</t>
        </r>
      </text>
    </comment>
    <comment ref="B2463" authorId="2" shapeId="0" xr:uid="{00000000-0006-0000-0000-0000C4060000}">
      <text>
        <r>
          <rPr>
            <b/>
            <sz val="9"/>
            <color indexed="81"/>
            <rFont val="Tahoma"/>
            <family val="2"/>
            <charset val="186"/>
          </rPr>
          <t>Anne Altermann:</t>
        </r>
        <r>
          <rPr>
            <sz val="9"/>
            <color indexed="81"/>
            <rFont val="Tahoma"/>
            <family val="2"/>
            <charset val="186"/>
          </rPr>
          <t xml:space="preserve">
tehtud 15.09.2016</t>
        </r>
      </text>
    </comment>
    <comment ref="B2464" authorId="2" shapeId="0" xr:uid="{00000000-0006-0000-0000-0000C5060000}">
      <text>
        <r>
          <rPr>
            <b/>
            <sz val="9"/>
            <color indexed="81"/>
            <rFont val="Tahoma"/>
            <family val="2"/>
            <charset val="186"/>
          </rPr>
          <t>Anne Altermann:</t>
        </r>
        <r>
          <rPr>
            <sz val="9"/>
            <color indexed="81"/>
            <rFont val="Tahoma"/>
            <family val="2"/>
            <charset val="186"/>
          </rPr>
          <t xml:space="preserve">
tehtud 23.09.2016</t>
        </r>
      </text>
    </comment>
    <comment ref="B2465" authorId="2" shapeId="0" xr:uid="{00000000-0006-0000-0000-0000C6060000}">
      <text>
        <r>
          <rPr>
            <b/>
            <sz val="9"/>
            <color indexed="81"/>
            <rFont val="Tahoma"/>
            <family val="2"/>
            <charset val="186"/>
          </rPr>
          <t>Anne Altermann:</t>
        </r>
        <r>
          <rPr>
            <sz val="9"/>
            <color indexed="81"/>
            <rFont val="Tahoma"/>
            <family val="2"/>
            <charset val="186"/>
          </rPr>
          <t xml:space="preserve">
tehtud 23.09.2016</t>
        </r>
      </text>
    </comment>
    <comment ref="B2466" authorId="2" shapeId="0" xr:uid="{00000000-0006-0000-0000-0000C7060000}">
      <text>
        <r>
          <rPr>
            <b/>
            <sz val="9"/>
            <color indexed="81"/>
            <rFont val="Tahoma"/>
            <family val="2"/>
            <charset val="186"/>
          </rPr>
          <t>Anne Altermann:</t>
        </r>
        <r>
          <rPr>
            <sz val="9"/>
            <color indexed="81"/>
            <rFont val="Tahoma"/>
            <family val="2"/>
            <charset val="186"/>
          </rPr>
          <t xml:space="preserve">
tehtud 30.09.2016</t>
        </r>
      </text>
    </comment>
    <comment ref="B2467" authorId="2" shapeId="0" xr:uid="{00000000-0006-0000-0000-0000C8060000}">
      <text>
        <r>
          <rPr>
            <b/>
            <sz val="9"/>
            <color indexed="81"/>
            <rFont val="Tahoma"/>
            <family val="2"/>
            <charset val="186"/>
          </rPr>
          <t>Anne Altermann:</t>
        </r>
        <r>
          <rPr>
            <sz val="9"/>
            <color indexed="81"/>
            <rFont val="Tahoma"/>
            <family val="2"/>
            <charset val="186"/>
          </rPr>
          <t xml:space="preserve">
tehtud 30.09.2016</t>
        </r>
      </text>
    </comment>
    <comment ref="B2468" authorId="2" shapeId="0" xr:uid="{00000000-0006-0000-0000-0000C9060000}">
      <text>
        <r>
          <rPr>
            <b/>
            <sz val="9"/>
            <color indexed="81"/>
            <rFont val="Tahoma"/>
            <family val="2"/>
            <charset val="186"/>
          </rPr>
          <t>Anne Altermann:</t>
        </r>
        <r>
          <rPr>
            <sz val="9"/>
            <color indexed="81"/>
            <rFont val="Tahoma"/>
            <family val="2"/>
            <charset val="186"/>
          </rPr>
          <t xml:space="preserve">
tehtud 30.09.2016</t>
        </r>
      </text>
    </comment>
    <comment ref="B2469" authorId="2" shapeId="0" xr:uid="{00000000-0006-0000-0000-0000CA060000}">
      <text>
        <r>
          <rPr>
            <b/>
            <sz val="9"/>
            <color indexed="81"/>
            <rFont val="Tahoma"/>
            <family val="2"/>
            <charset val="186"/>
          </rPr>
          <t>Anne Altermann:</t>
        </r>
        <r>
          <rPr>
            <sz val="9"/>
            <color indexed="81"/>
            <rFont val="Tahoma"/>
            <family val="2"/>
            <charset val="186"/>
          </rPr>
          <t xml:space="preserve">
tehtud 30.09.2016</t>
        </r>
      </text>
    </comment>
    <comment ref="B2470" authorId="2" shapeId="0" xr:uid="{00000000-0006-0000-0000-0000CB060000}">
      <text>
        <r>
          <rPr>
            <b/>
            <sz val="9"/>
            <color indexed="81"/>
            <rFont val="Tahoma"/>
            <family val="2"/>
            <charset val="186"/>
          </rPr>
          <t>Anne Altermann:</t>
        </r>
        <r>
          <rPr>
            <sz val="9"/>
            <color indexed="81"/>
            <rFont val="Tahoma"/>
            <family val="2"/>
            <charset val="186"/>
          </rPr>
          <t xml:space="preserve">
tehtud 03.10.2016</t>
        </r>
      </text>
    </comment>
    <comment ref="B2471" authorId="2" shapeId="0" xr:uid="{00000000-0006-0000-0000-0000CC060000}">
      <text>
        <r>
          <rPr>
            <b/>
            <sz val="9"/>
            <color indexed="81"/>
            <rFont val="Tahoma"/>
            <family val="2"/>
            <charset val="186"/>
          </rPr>
          <t>Anne Altermann:</t>
        </r>
        <r>
          <rPr>
            <sz val="9"/>
            <color indexed="81"/>
            <rFont val="Tahoma"/>
            <family val="2"/>
            <charset val="186"/>
          </rPr>
          <t xml:space="preserve">
tehtud 04.10.2016</t>
        </r>
      </text>
    </comment>
    <comment ref="B2472" authorId="2" shapeId="0" xr:uid="{00000000-0006-0000-0000-0000CD060000}">
      <text>
        <r>
          <rPr>
            <b/>
            <sz val="9"/>
            <color indexed="81"/>
            <rFont val="Tahoma"/>
            <family val="2"/>
            <charset val="186"/>
          </rPr>
          <t>Anne Altermann:</t>
        </r>
        <r>
          <rPr>
            <sz val="9"/>
            <color indexed="81"/>
            <rFont val="Tahoma"/>
            <family val="2"/>
            <charset val="186"/>
          </rPr>
          <t xml:space="preserve">
07.10.2016</t>
        </r>
      </text>
    </comment>
    <comment ref="B2473" authorId="2" shapeId="0" xr:uid="{00000000-0006-0000-0000-0000CE060000}">
      <text>
        <r>
          <rPr>
            <b/>
            <sz val="9"/>
            <color indexed="81"/>
            <rFont val="Tahoma"/>
            <family val="2"/>
            <charset val="186"/>
          </rPr>
          <t>Anne Altermann:</t>
        </r>
        <r>
          <rPr>
            <sz val="9"/>
            <color indexed="81"/>
            <rFont val="Tahoma"/>
            <family val="2"/>
            <charset val="186"/>
          </rPr>
          <t xml:space="preserve">
07.10.2016</t>
        </r>
      </text>
    </comment>
    <comment ref="B2474" authorId="2" shapeId="0" xr:uid="{00000000-0006-0000-0000-0000CF060000}">
      <text>
        <r>
          <rPr>
            <b/>
            <sz val="9"/>
            <color indexed="81"/>
            <rFont val="Tahoma"/>
            <family val="2"/>
            <charset val="186"/>
          </rPr>
          <t>Anne Altermann:</t>
        </r>
        <r>
          <rPr>
            <sz val="9"/>
            <color indexed="81"/>
            <rFont val="Tahoma"/>
            <family val="2"/>
            <charset val="186"/>
          </rPr>
          <t xml:space="preserve">
tehtud 18.10.2016</t>
        </r>
      </text>
    </comment>
    <comment ref="B2475" authorId="2" shapeId="0" xr:uid="{00000000-0006-0000-0000-0000D0060000}">
      <text>
        <r>
          <rPr>
            <b/>
            <sz val="9"/>
            <color indexed="81"/>
            <rFont val="Tahoma"/>
            <family val="2"/>
            <charset val="186"/>
          </rPr>
          <t>Anne Altermann:</t>
        </r>
        <r>
          <rPr>
            <sz val="9"/>
            <color indexed="81"/>
            <rFont val="Tahoma"/>
            <family val="2"/>
            <charset val="186"/>
          </rPr>
          <t xml:space="preserve">
tehtud 18.10.2016</t>
        </r>
      </text>
    </comment>
    <comment ref="B2476" authorId="2" shapeId="0" xr:uid="{00000000-0006-0000-0000-0000D1060000}">
      <text>
        <r>
          <rPr>
            <b/>
            <sz val="9"/>
            <color indexed="81"/>
            <rFont val="Tahoma"/>
            <family val="2"/>
            <charset val="186"/>
          </rPr>
          <t>Anne Altermann:</t>
        </r>
        <r>
          <rPr>
            <sz val="9"/>
            <color indexed="81"/>
            <rFont val="Tahoma"/>
            <family val="2"/>
            <charset val="186"/>
          </rPr>
          <t xml:space="preserve">
tehtud 20.10.2016</t>
        </r>
      </text>
    </comment>
    <comment ref="B2477" authorId="2" shapeId="0" xr:uid="{00000000-0006-0000-0000-0000D2060000}">
      <text>
        <r>
          <rPr>
            <b/>
            <sz val="9"/>
            <color indexed="81"/>
            <rFont val="Tahoma"/>
            <family val="2"/>
            <charset val="186"/>
          </rPr>
          <t>Anne Altermann:</t>
        </r>
        <r>
          <rPr>
            <sz val="9"/>
            <color indexed="81"/>
            <rFont val="Tahoma"/>
            <family val="2"/>
            <charset val="186"/>
          </rPr>
          <t xml:space="preserve">
tehtud 20.10.2016</t>
        </r>
      </text>
    </comment>
    <comment ref="B2478" authorId="2" shapeId="0" xr:uid="{00000000-0006-0000-0000-0000D3060000}">
      <text>
        <r>
          <rPr>
            <b/>
            <sz val="9"/>
            <color indexed="81"/>
            <rFont val="Tahoma"/>
            <family val="2"/>
            <charset val="186"/>
          </rPr>
          <t>Anne Altermann:</t>
        </r>
        <r>
          <rPr>
            <sz val="9"/>
            <color indexed="81"/>
            <rFont val="Tahoma"/>
            <family val="2"/>
            <charset val="186"/>
          </rPr>
          <t xml:space="preserve">
tehtud 20.10.2016</t>
        </r>
      </text>
    </comment>
    <comment ref="B2479" authorId="2" shapeId="0" xr:uid="{00000000-0006-0000-0000-0000D4060000}">
      <text>
        <r>
          <rPr>
            <b/>
            <sz val="9"/>
            <color indexed="81"/>
            <rFont val="Tahoma"/>
            <family val="2"/>
            <charset val="186"/>
          </rPr>
          <t>Anne Altermann:</t>
        </r>
        <r>
          <rPr>
            <sz val="9"/>
            <color indexed="81"/>
            <rFont val="Tahoma"/>
            <family val="2"/>
            <charset val="186"/>
          </rPr>
          <t xml:space="preserve">
tehtud 20.10.2016</t>
        </r>
      </text>
    </comment>
    <comment ref="B2480" authorId="2" shapeId="0" xr:uid="{00000000-0006-0000-0000-0000D5060000}">
      <text>
        <r>
          <rPr>
            <b/>
            <sz val="9"/>
            <color indexed="81"/>
            <rFont val="Tahoma"/>
            <family val="2"/>
            <charset val="186"/>
          </rPr>
          <t>Anne Altermann:</t>
        </r>
        <r>
          <rPr>
            <sz val="9"/>
            <color indexed="81"/>
            <rFont val="Tahoma"/>
            <family val="2"/>
            <charset val="186"/>
          </rPr>
          <t xml:space="preserve">
tehtud 21.10.2016</t>
        </r>
      </text>
    </comment>
    <comment ref="B2481" authorId="2" shapeId="0" xr:uid="{00000000-0006-0000-0000-0000D6060000}">
      <text>
        <r>
          <rPr>
            <b/>
            <sz val="9"/>
            <color indexed="81"/>
            <rFont val="Tahoma"/>
            <family val="2"/>
            <charset val="186"/>
          </rPr>
          <t>Anne Altermann:</t>
        </r>
        <r>
          <rPr>
            <sz val="9"/>
            <color indexed="81"/>
            <rFont val="Tahoma"/>
            <family val="2"/>
            <charset val="186"/>
          </rPr>
          <t xml:space="preserve">
tehtud 26.10.2016</t>
        </r>
      </text>
    </comment>
    <comment ref="B2482" authorId="2" shapeId="0" xr:uid="{00000000-0006-0000-0000-0000D7060000}">
      <text>
        <r>
          <rPr>
            <b/>
            <sz val="9"/>
            <color indexed="81"/>
            <rFont val="Tahoma"/>
            <family val="2"/>
            <charset val="186"/>
          </rPr>
          <t>Anne Altermann:</t>
        </r>
        <r>
          <rPr>
            <sz val="9"/>
            <color indexed="81"/>
            <rFont val="Tahoma"/>
            <family val="2"/>
            <charset val="186"/>
          </rPr>
          <t xml:space="preserve">
tehtud 26.10.2016</t>
        </r>
      </text>
    </comment>
    <comment ref="B2483" authorId="2" shapeId="0" xr:uid="{00000000-0006-0000-0000-0000D8060000}">
      <text>
        <r>
          <rPr>
            <b/>
            <sz val="9"/>
            <color indexed="81"/>
            <rFont val="Tahoma"/>
            <family val="2"/>
            <charset val="186"/>
          </rPr>
          <t>Anne Altermann:</t>
        </r>
        <r>
          <rPr>
            <sz val="9"/>
            <color indexed="81"/>
            <rFont val="Tahoma"/>
            <family val="2"/>
            <charset val="186"/>
          </rPr>
          <t xml:space="preserve">
tehtud 26.10.2016</t>
        </r>
      </text>
    </comment>
    <comment ref="B2484" authorId="2" shapeId="0" xr:uid="{00000000-0006-0000-0000-0000D9060000}">
      <text>
        <r>
          <rPr>
            <b/>
            <sz val="9"/>
            <color indexed="81"/>
            <rFont val="Tahoma"/>
            <family val="2"/>
            <charset val="186"/>
          </rPr>
          <t>Anne Altermann:</t>
        </r>
        <r>
          <rPr>
            <sz val="9"/>
            <color indexed="81"/>
            <rFont val="Tahoma"/>
            <family val="2"/>
            <charset val="186"/>
          </rPr>
          <t xml:space="preserve">
tehtud 26.10.2016</t>
        </r>
      </text>
    </comment>
    <comment ref="B2485" authorId="2" shapeId="0" xr:uid="{00000000-0006-0000-0000-0000DA060000}">
      <text>
        <r>
          <rPr>
            <b/>
            <sz val="9"/>
            <color indexed="81"/>
            <rFont val="Tahoma"/>
            <family val="2"/>
            <charset val="186"/>
          </rPr>
          <t>Anne Altermann:</t>
        </r>
        <r>
          <rPr>
            <sz val="9"/>
            <color indexed="81"/>
            <rFont val="Tahoma"/>
            <family val="2"/>
            <charset val="186"/>
          </rPr>
          <t xml:space="preserve">
tehtud 04.11.2016</t>
        </r>
      </text>
    </comment>
    <comment ref="B2486" authorId="2" shapeId="0" xr:uid="{00000000-0006-0000-0000-0000DB060000}">
      <text>
        <r>
          <rPr>
            <b/>
            <sz val="9"/>
            <color indexed="81"/>
            <rFont val="Tahoma"/>
            <family val="2"/>
            <charset val="186"/>
          </rPr>
          <t>Anne Altermann:</t>
        </r>
        <r>
          <rPr>
            <sz val="9"/>
            <color indexed="81"/>
            <rFont val="Tahoma"/>
            <family val="2"/>
            <charset val="186"/>
          </rPr>
          <t xml:space="preserve">
tehtud 04.11.2016</t>
        </r>
      </text>
    </comment>
    <comment ref="B2487" authorId="2" shapeId="0" xr:uid="{00000000-0006-0000-0000-0000DC060000}">
      <text>
        <r>
          <rPr>
            <b/>
            <sz val="9"/>
            <color indexed="81"/>
            <rFont val="Tahoma"/>
            <family val="2"/>
            <charset val="186"/>
          </rPr>
          <t>Anne Altermann:</t>
        </r>
        <r>
          <rPr>
            <sz val="9"/>
            <color indexed="81"/>
            <rFont val="Tahoma"/>
            <family val="2"/>
            <charset val="186"/>
          </rPr>
          <t xml:space="preserve">
tehtud 07.11.2016</t>
        </r>
      </text>
    </comment>
    <comment ref="B2488" authorId="2" shapeId="0" xr:uid="{00000000-0006-0000-0000-0000DD060000}">
      <text>
        <r>
          <rPr>
            <b/>
            <sz val="9"/>
            <color indexed="81"/>
            <rFont val="Tahoma"/>
            <family val="2"/>
            <charset val="186"/>
          </rPr>
          <t>Anne Altermann:</t>
        </r>
        <r>
          <rPr>
            <sz val="9"/>
            <color indexed="81"/>
            <rFont val="Tahoma"/>
            <family val="2"/>
            <charset val="186"/>
          </rPr>
          <t xml:space="preserve">
tehtud 07.11.2016</t>
        </r>
      </text>
    </comment>
    <comment ref="B2489" authorId="2" shapeId="0" xr:uid="{00000000-0006-0000-0000-0000DE060000}">
      <text>
        <r>
          <rPr>
            <b/>
            <sz val="9"/>
            <color indexed="81"/>
            <rFont val="Tahoma"/>
            <family val="2"/>
            <charset val="186"/>
          </rPr>
          <t>Anne Altermann:</t>
        </r>
        <r>
          <rPr>
            <sz val="9"/>
            <color indexed="81"/>
            <rFont val="Tahoma"/>
            <family val="2"/>
            <charset val="186"/>
          </rPr>
          <t xml:space="preserve">
tehtud 09.11.2016</t>
        </r>
      </text>
    </comment>
    <comment ref="B2490" authorId="2" shapeId="0" xr:uid="{00000000-0006-0000-0000-0000DF060000}">
      <text>
        <r>
          <rPr>
            <b/>
            <sz val="9"/>
            <color indexed="81"/>
            <rFont val="Tahoma"/>
            <family val="2"/>
            <charset val="186"/>
          </rPr>
          <t>Anne Altermann:</t>
        </r>
        <r>
          <rPr>
            <sz val="9"/>
            <color indexed="81"/>
            <rFont val="Tahoma"/>
            <family val="2"/>
            <charset val="186"/>
          </rPr>
          <t xml:space="preserve">
tehtud 22.11.2016
</t>
        </r>
      </text>
    </comment>
    <comment ref="B2493" authorId="2" shapeId="0" xr:uid="{00000000-0006-0000-0000-0000E0060000}">
      <text>
        <r>
          <rPr>
            <b/>
            <sz val="9"/>
            <color indexed="81"/>
            <rFont val="Tahoma"/>
            <family val="2"/>
            <charset val="186"/>
          </rPr>
          <t>Anne Altermann:</t>
        </r>
        <r>
          <rPr>
            <sz val="9"/>
            <color indexed="81"/>
            <rFont val="Tahoma"/>
            <family val="2"/>
            <charset val="186"/>
          </rPr>
          <t xml:space="preserve">
tehtud 31.03.2017</t>
        </r>
      </text>
    </comment>
    <comment ref="B2496" authorId="2" shapeId="0" xr:uid="{00000000-0006-0000-0000-0000E1060000}">
      <text>
        <r>
          <rPr>
            <b/>
            <sz val="9"/>
            <color indexed="81"/>
            <rFont val="Tahoma"/>
            <family val="2"/>
            <charset val="186"/>
          </rPr>
          <t>Anne Altermann:</t>
        </r>
        <r>
          <rPr>
            <sz val="9"/>
            <color indexed="81"/>
            <rFont val="Tahoma"/>
            <family val="2"/>
            <charset val="186"/>
          </rPr>
          <t xml:space="preserve">
tehtud 24.07.2017</t>
        </r>
      </text>
    </comment>
    <comment ref="B2497" authorId="2" shapeId="0" xr:uid="{00000000-0006-0000-0000-0000E2060000}">
      <text>
        <r>
          <rPr>
            <b/>
            <sz val="9"/>
            <color indexed="81"/>
            <rFont val="Tahoma"/>
            <family val="2"/>
            <charset val="186"/>
          </rPr>
          <t>Anne Altermann:</t>
        </r>
        <r>
          <rPr>
            <sz val="9"/>
            <color indexed="81"/>
            <rFont val="Tahoma"/>
            <family val="2"/>
            <charset val="186"/>
          </rPr>
          <t xml:space="preserve">
tehtud 25.07.2017</t>
        </r>
      </text>
    </comment>
    <comment ref="B2498" authorId="2" shapeId="0" xr:uid="{00000000-0006-0000-0000-0000E3060000}">
      <text>
        <r>
          <rPr>
            <b/>
            <sz val="9"/>
            <color indexed="81"/>
            <rFont val="Tahoma"/>
            <family val="2"/>
            <charset val="186"/>
          </rPr>
          <t>Anne Altermann:</t>
        </r>
        <r>
          <rPr>
            <sz val="9"/>
            <color indexed="81"/>
            <rFont val="Tahoma"/>
            <family val="2"/>
            <charset val="186"/>
          </rPr>
          <t xml:space="preserve">
tehtud 22.08.2017
</t>
        </r>
      </text>
    </comment>
    <comment ref="B2499" authorId="2" shapeId="0" xr:uid="{00000000-0006-0000-0000-0000E4060000}">
      <text>
        <r>
          <rPr>
            <b/>
            <sz val="9"/>
            <color indexed="81"/>
            <rFont val="Tahoma"/>
            <family val="2"/>
            <charset val="186"/>
          </rPr>
          <t>Anne Altermann:</t>
        </r>
        <r>
          <rPr>
            <sz val="9"/>
            <color indexed="81"/>
            <rFont val="Tahoma"/>
            <family val="2"/>
            <charset val="186"/>
          </rPr>
          <t xml:space="preserve">
tehtud 24.08.2017</t>
        </r>
      </text>
    </comment>
    <comment ref="B2500" authorId="2" shapeId="0" xr:uid="{00000000-0006-0000-0000-0000E5060000}">
      <text>
        <r>
          <rPr>
            <b/>
            <sz val="9"/>
            <color indexed="81"/>
            <rFont val="Tahoma"/>
            <family val="2"/>
            <charset val="186"/>
          </rPr>
          <t>Anne Altermann:</t>
        </r>
        <r>
          <rPr>
            <sz val="9"/>
            <color indexed="81"/>
            <rFont val="Tahoma"/>
            <family val="2"/>
            <charset val="186"/>
          </rPr>
          <t xml:space="preserve">
tehtud 16.09.2017</t>
        </r>
      </text>
    </comment>
    <comment ref="B2501" authorId="2" shapeId="0" xr:uid="{00000000-0006-0000-0000-0000E6060000}">
      <text>
        <r>
          <rPr>
            <b/>
            <sz val="9"/>
            <color indexed="81"/>
            <rFont val="Tahoma"/>
            <family val="2"/>
            <charset val="186"/>
          </rPr>
          <t>Anne Altermann:</t>
        </r>
        <r>
          <rPr>
            <sz val="9"/>
            <color indexed="81"/>
            <rFont val="Tahoma"/>
            <family val="2"/>
            <charset val="186"/>
          </rPr>
          <t xml:space="preserve">
tehtud 27.09.2017</t>
        </r>
      </text>
    </comment>
    <comment ref="B2502" authorId="2" shapeId="0" xr:uid="{00000000-0006-0000-0000-0000E7060000}">
      <text>
        <r>
          <rPr>
            <b/>
            <sz val="9"/>
            <color indexed="81"/>
            <rFont val="Tahoma"/>
            <family val="2"/>
            <charset val="186"/>
          </rPr>
          <t>Anne Altermann:</t>
        </r>
        <r>
          <rPr>
            <sz val="9"/>
            <color indexed="81"/>
            <rFont val="Tahoma"/>
            <family val="2"/>
            <charset val="186"/>
          </rPr>
          <t xml:space="preserve">
tehtud 27.09.2017</t>
        </r>
      </text>
    </comment>
    <comment ref="B2503" authorId="2" shapeId="0" xr:uid="{00000000-0006-0000-0000-0000E8060000}">
      <text>
        <r>
          <rPr>
            <b/>
            <sz val="9"/>
            <color indexed="81"/>
            <rFont val="Tahoma"/>
            <family val="2"/>
            <charset val="186"/>
          </rPr>
          <t>Anne Altermann:</t>
        </r>
        <r>
          <rPr>
            <sz val="9"/>
            <color indexed="81"/>
            <rFont val="Tahoma"/>
            <family val="2"/>
            <charset val="186"/>
          </rPr>
          <t xml:space="preserve">
tehtud 05.09.2017</t>
        </r>
      </text>
    </comment>
    <comment ref="B2504" authorId="2" shapeId="0" xr:uid="{00000000-0006-0000-0000-0000E9060000}">
      <text>
        <r>
          <rPr>
            <b/>
            <sz val="9"/>
            <color indexed="81"/>
            <rFont val="Tahoma"/>
            <family val="2"/>
            <charset val="186"/>
          </rPr>
          <t>Anne Altermann:</t>
        </r>
        <r>
          <rPr>
            <sz val="9"/>
            <color indexed="81"/>
            <rFont val="Tahoma"/>
            <family val="2"/>
            <charset val="186"/>
          </rPr>
          <t xml:space="preserve">
tehtud 05.09.2017</t>
        </r>
      </text>
    </comment>
    <comment ref="B2505" authorId="2" shapeId="0" xr:uid="{00000000-0006-0000-0000-0000EA060000}">
      <text>
        <r>
          <rPr>
            <b/>
            <sz val="9"/>
            <color indexed="81"/>
            <rFont val="Tahoma"/>
            <family val="2"/>
            <charset val="186"/>
          </rPr>
          <t>Anne Altermann:</t>
        </r>
        <r>
          <rPr>
            <sz val="9"/>
            <color indexed="81"/>
            <rFont val="Tahoma"/>
            <family val="2"/>
            <charset val="186"/>
          </rPr>
          <t xml:space="preserve">
tehtud 06.09.2017</t>
        </r>
      </text>
    </comment>
    <comment ref="B2506" authorId="2" shapeId="0" xr:uid="{00000000-0006-0000-0000-0000EB060000}">
      <text>
        <r>
          <rPr>
            <b/>
            <sz val="9"/>
            <color indexed="81"/>
            <rFont val="Tahoma"/>
            <family val="2"/>
            <charset val="186"/>
          </rPr>
          <t>Anne Altermann:</t>
        </r>
        <r>
          <rPr>
            <sz val="9"/>
            <color indexed="81"/>
            <rFont val="Tahoma"/>
            <family val="2"/>
            <charset val="186"/>
          </rPr>
          <t xml:space="preserve">
tehtud 01.11.2017
</t>
        </r>
      </text>
    </comment>
    <comment ref="B2507" authorId="2" shapeId="0" xr:uid="{00000000-0006-0000-0000-0000EC060000}">
      <text>
        <r>
          <rPr>
            <b/>
            <sz val="9"/>
            <color indexed="81"/>
            <rFont val="Tahoma"/>
            <family val="2"/>
            <charset val="186"/>
          </rPr>
          <t>Anne Altermann:</t>
        </r>
        <r>
          <rPr>
            <sz val="9"/>
            <color indexed="81"/>
            <rFont val="Tahoma"/>
            <family val="2"/>
            <charset val="186"/>
          </rPr>
          <t xml:space="preserve">
tehtud 14.11.2017</t>
        </r>
      </text>
    </comment>
    <comment ref="B2508" authorId="2" shapeId="0" xr:uid="{00000000-0006-0000-0000-0000ED060000}">
      <text>
        <r>
          <rPr>
            <b/>
            <sz val="9"/>
            <color indexed="81"/>
            <rFont val="Tahoma"/>
            <family val="2"/>
            <charset val="186"/>
          </rPr>
          <t>Anne Altermann:</t>
        </r>
        <r>
          <rPr>
            <sz val="9"/>
            <color indexed="81"/>
            <rFont val="Tahoma"/>
            <family val="2"/>
            <charset val="186"/>
          </rPr>
          <t xml:space="preserve">
tehtud 14.11.2017</t>
        </r>
      </text>
    </comment>
    <comment ref="B2509" authorId="2" shapeId="0" xr:uid="{00000000-0006-0000-0000-0000EE060000}">
      <text>
        <r>
          <rPr>
            <b/>
            <sz val="9"/>
            <color indexed="81"/>
            <rFont val="Segoe UI"/>
            <family val="2"/>
            <charset val="186"/>
          </rPr>
          <t>Anne Altermann:</t>
        </r>
        <r>
          <rPr>
            <sz val="9"/>
            <color indexed="81"/>
            <rFont val="Segoe UI"/>
            <family val="2"/>
            <charset val="186"/>
          </rPr>
          <t xml:space="preserve">
tehtud 07.02.2018</t>
        </r>
      </text>
    </comment>
    <comment ref="B2510" authorId="2" shapeId="0" xr:uid="{00000000-0006-0000-0000-0000EF060000}">
      <text>
        <r>
          <rPr>
            <b/>
            <sz val="9"/>
            <color indexed="81"/>
            <rFont val="Segoe UI"/>
            <family val="2"/>
            <charset val="186"/>
          </rPr>
          <t>Anne Altermann:</t>
        </r>
        <r>
          <rPr>
            <sz val="9"/>
            <color indexed="81"/>
            <rFont val="Segoe UI"/>
            <family val="2"/>
            <charset val="186"/>
          </rPr>
          <t xml:space="preserve">
tehtud 06.06.2018</t>
        </r>
      </text>
    </comment>
    <comment ref="B2511" authorId="2" shapeId="0" xr:uid="{00000000-0006-0000-0000-0000F0060000}">
      <text>
        <r>
          <rPr>
            <b/>
            <sz val="9"/>
            <color indexed="81"/>
            <rFont val="Segoe UI"/>
            <family val="2"/>
            <charset val="186"/>
          </rPr>
          <t>Anne Altermann:</t>
        </r>
        <r>
          <rPr>
            <sz val="9"/>
            <color indexed="81"/>
            <rFont val="Segoe UI"/>
            <family val="2"/>
            <charset val="186"/>
          </rPr>
          <t xml:space="preserve">
tehtud 12.10.2018</t>
        </r>
      </text>
    </comment>
    <comment ref="B2512" authorId="2" shapeId="0" xr:uid="{00000000-0006-0000-0000-0000F1060000}">
      <text>
        <r>
          <rPr>
            <b/>
            <sz val="9"/>
            <color indexed="81"/>
            <rFont val="Tahoma"/>
            <family val="2"/>
            <charset val="186"/>
          </rPr>
          <t>Anne Altermann:</t>
        </r>
        <r>
          <rPr>
            <sz val="9"/>
            <color indexed="81"/>
            <rFont val="Tahoma"/>
            <family val="2"/>
            <charset val="186"/>
          </rPr>
          <t xml:space="preserve">
tehtud 15.07.2019</t>
        </r>
      </text>
    </comment>
    <comment ref="B2513" authorId="22" shapeId="0" xr:uid="{00000000-0006-0000-0000-0000F2060000}">
      <text>
        <t>[Threaded comment]
Your version of Excel allows you to read this threaded comment; however, any edits to it will get removed if the file is opened in a newer version of Excel. Learn more: https://go.microsoft.com/fwlink/?linkid=870924
Comment:
    tehtud 30.09.2021</t>
      </text>
    </comment>
    <comment ref="B2520" authorId="1" shapeId="0" xr:uid="{00000000-0006-0000-0000-0000F3060000}">
      <text>
        <r>
          <rPr>
            <b/>
            <sz val="8"/>
            <color indexed="81"/>
            <rFont val="Tahoma"/>
            <family val="2"/>
            <charset val="186"/>
          </rPr>
          <t>valler:</t>
        </r>
        <r>
          <rPr>
            <sz val="8"/>
            <color indexed="81"/>
            <rFont val="Tahoma"/>
            <family val="2"/>
            <charset val="186"/>
          </rPr>
          <t xml:space="preserve">
tehtud 27.03.08</t>
        </r>
      </text>
    </comment>
    <comment ref="B2521" authorId="1" shapeId="0" xr:uid="{00000000-0006-0000-0000-0000F4060000}">
      <text>
        <r>
          <rPr>
            <b/>
            <sz val="8"/>
            <color indexed="81"/>
            <rFont val="Tahoma"/>
            <family val="2"/>
            <charset val="186"/>
          </rPr>
          <t>valler:</t>
        </r>
        <r>
          <rPr>
            <sz val="8"/>
            <color indexed="81"/>
            <rFont val="Tahoma"/>
            <family val="2"/>
            <charset val="186"/>
          </rPr>
          <t xml:space="preserve">
tehtud 09.07.08</t>
        </r>
      </text>
    </comment>
    <comment ref="B2522" authorId="5" shapeId="0" xr:uid="{00000000-0006-0000-0000-0000F5060000}">
      <text>
        <r>
          <rPr>
            <b/>
            <sz val="9"/>
            <color indexed="81"/>
            <rFont val="Tahoma"/>
            <family val="2"/>
            <charset val="186"/>
          </rPr>
          <t>Anne A:</t>
        </r>
        <r>
          <rPr>
            <sz val="9"/>
            <color indexed="81"/>
            <rFont val="Tahoma"/>
            <family val="2"/>
            <charset val="186"/>
          </rPr>
          <t xml:space="preserve">
tehtud 07.10.2010.a.</t>
        </r>
      </text>
    </comment>
    <comment ref="B2525" authorId="5" shapeId="0" xr:uid="{00000000-0006-0000-0000-0000F6060000}">
      <text>
        <r>
          <rPr>
            <b/>
            <sz val="9"/>
            <color indexed="81"/>
            <rFont val="Tahoma"/>
            <family val="2"/>
            <charset val="186"/>
          </rPr>
          <t>altermann1:</t>
        </r>
        <r>
          <rPr>
            <sz val="9"/>
            <color indexed="81"/>
            <rFont val="Tahoma"/>
            <family val="2"/>
            <charset val="186"/>
          </rPr>
          <t xml:space="preserve">
tehtud 10.10.11</t>
        </r>
      </text>
    </comment>
    <comment ref="B2526" authorId="5" shapeId="0" xr:uid="{00000000-0006-0000-0000-0000F7060000}">
      <text>
        <r>
          <rPr>
            <b/>
            <sz val="9"/>
            <color indexed="81"/>
            <rFont val="Tahoma"/>
            <family val="2"/>
            <charset val="186"/>
          </rPr>
          <t>altermann1:</t>
        </r>
        <r>
          <rPr>
            <sz val="9"/>
            <color indexed="81"/>
            <rFont val="Tahoma"/>
            <family val="2"/>
            <charset val="186"/>
          </rPr>
          <t xml:space="preserve">
tehtud 28.11.11</t>
        </r>
      </text>
    </comment>
    <comment ref="B2529" authorId="5" shapeId="0" xr:uid="{00000000-0006-0000-0000-0000F8060000}">
      <text>
        <r>
          <rPr>
            <b/>
            <sz val="9"/>
            <color indexed="81"/>
            <rFont val="Tahoma"/>
            <family val="2"/>
            <charset val="186"/>
          </rPr>
          <t>altermann1:</t>
        </r>
        <r>
          <rPr>
            <sz val="9"/>
            <color indexed="81"/>
            <rFont val="Tahoma"/>
            <family val="2"/>
            <charset val="186"/>
          </rPr>
          <t xml:space="preserve">
tehtud 28.06.12</t>
        </r>
      </text>
    </comment>
    <comment ref="B2530" authorId="6" shapeId="0" xr:uid="{00000000-0006-0000-0000-0000F9060000}">
      <text>
        <r>
          <rPr>
            <b/>
            <sz val="9"/>
            <color indexed="81"/>
            <rFont val="Tahoma"/>
            <family val="2"/>
            <charset val="186"/>
          </rPr>
          <t>Anne A.:</t>
        </r>
        <r>
          <rPr>
            <sz val="9"/>
            <color indexed="81"/>
            <rFont val="Tahoma"/>
            <family val="2"/>
            <charset val="186"/>
          </rPr>
          <t xml:space="preserve">
tehtud 28.01.2013</t>
        </r>
      </text>
    </comment>
    <comment ref="B2531" authorId="6" shapeId="0" xr:uid="{00000000-0006-0000-0000-0000FA060000}">
      <text>
        <r>
          <rPr>
            <b/>
            <sz val="9"/>
            <color indexed="81"/>
            <rFont val="Tahoma"/>
            <family val="2"/>
            <charset val="186"/>
          </rPr>
          <t>Anne A.:</t>
        </r>
        <r>
          <rPr>
            <sz val="9"/>
            <color indexed="81"/>
            <rFont val="Tahoma"/>
            <family val="2"/>
            <charset val="186"/>
          </rPr>
          <t xml:space="preserve">
tehtud 30.01.2013</t>
        </r>
      </text>
    </comment>
    <comment ref="B2532" authorId="6" shapeId="0" xr:uid="{00000000-0006-0000-0000-0000FB060000}">
      <text>
        <r>
          <rPr>
            <b/>
            <sz val="9"/>
            <color indexed="81"/>
            <rFont val="Tahoma"/>
            <family val="2"/>
            <charset val="186"/>
          </rPr>
          <t>Anne A.:</t>
        </r>
        <r>
          <rPr>
            <sz val="9"/>
            <color indexed="81"/>
            <rFont val="Tahoma"/>
            <family val="2"/>
            <charset val="186"/>
          </rPr>
          <t xml:space="preserve">
tehtud 13.08.2013</t>
        </r>
      </text>
    </comment>
    <comment ref="B2533" authorId="6" shapeId="0" xr:uid="{00000000-0006-0000-0000-0000FC060000}">
      <text>
        <r>
          <rPr>
            <b/>
            <sz val="9"/>
            <color indexed="81"/>
            <rFont val="Tahoma"/>
            <family val="2"/>
            <charset val="186"/>
          </rPr>
          <t>Anne A.:</t>
        </r>
        <r>
          <rPr>
            <sz val="9"/>
            <color indexed="81"/>
            <rFont val="Tahoma"/>
            <family val="2"/>
            <charset val="186"/>
          </rPr>
          <t xml:space="preserve">
tehtud 21.08.2013</t>
        </r>
      </text>
    </comment>
    <comment ref="B2534" authorId="2" shapeId="0" xr:uid="{00000000-0006-0000-0000-0000FD060000}">
      <text>
        <r>
          <rPr>
            <b/>
            <sz val="8"/>
            <color indexed="81"/>
            <rFont val="Tahoma"/>
            <family val="2"/>
          </rPr>
          <t>Anne Altermann:</t>
        </r>
        <r>
          <rPr>
            <sz val="8"/>
            <color indexed="81"/>
            <rFont val="Tahoma"/>
            <family val="2"/>
          </rPr>
          <t xml:space="preserve">
tehtud 25.02.2014</t>
        </r>
      </text>
    </comment>
    <comment ref="B2538" authorId="6" shapeId="0" xr:uid="{00000000-0006-0000-0000-0000FE060000}">
      <text>
        <r>
          <rPr>
            <b/>
            <sz val="9"/>
            <color indexed="81"/>
            <rFont val="Tahoma"/>
            <family val="2"/>
            <charset val="186"/>
          </rPr>
          <t>Anne A.:</t>
        </r>
        <r>
          <rPr>
            <sz val="9"/>
            <color indexed="81"/>
            <rFont val="Tahoma"/>
            <family val="2"/>
            <charset val="186"/>
          </rPr>
          <t xml:space="preserve">
tehtud 05.01.2015
</t>
        </r>
      </text>
    </comment>
    <comment ref="B2539" authorId="6" shapeId="0" xr:uid="{00000000-0006-0000-0000-0000FF060000}">
      <text>
        <r>
          <rPr>
            <b/>
            <sz val="9"/>
            <color indexed="81"/>
            <rFont val="Tahoma"/>
            <family val="2"/>
            <charset val="186"/>
          </rPr>
          <t>Anne A.:</t>
        </r>
        <r>
          <rPr>
            <sz val="9"/>
            <color indexed="81"/>
            <rFont val="Tahoma"/>
            <family val="2"/>
            <charset val="186"/>
          </rPr>
          <t xml:space="preserve">
tehtud 27.02.2015
</t>
        </r>
      </text>
    </comment>
    <comment ref="B2540" authorId="6" shapeId="0" xr:uid="{00000000-0006-0000-0000-000000070000}">
      <text>
        <r>
          <rPr>
            <b/>
            <sz val="9"/>
            <color indexed="81"/>
            <rFont val="Tahoma"/>
            <family val="2"/>
            <charset val="186"/>
          </rPr>
          <t>Anne A.:</t>
        </r>
        <r>
          <rPr>
            <sz val="9"/>
            <color indexed="81"/>
            <rFont val="Tahoma"/>
            <family val="2"/>
            <charset val="186"/>
          </rPr>
          <t xml:space="preserve">
tehtud 17.03.2015</t>
        </r>
      </text>
    </comment>
    <comment ref="B2541" authorId="6" shapeId="0" xr:uid="{00000000-0006-0000-0000-000001070000}">
      <text>
        <r>
          <rPr>
            <b/>
            <sz val="9"/>
            <color indexed="81"/>
            <rFont val="Tahoma"/>
            <family val="2"/>
            <charset val="186"/>
          </rPr>
          <t>Anne A.:</t>
        </r>
        <r>
          <rPr>
            <sz val="9"/>
            <color indexed="81"/>
            <rFont val="Tahoma"/>
            <family val="2"/>
            <charset val="186"/>
          </rPr>
          <t xml:space="preserve">
tehtud 29.06.2015
</t>
        </r>
      </text>
    </comment>
    <comment ref="B2542" authorId="6" shapeId="0" xr:uid="{00000000-0006-0000-0000-000002070000}">
      <text>
        <r>
          <rPr>
            <b/>
            <sz val="9"/>
            <color indexed="81"/>
            <rFont val="Tahoma"/>
            <family val="2"/>
            <charset val="186"/>
          </rPr>
          <t>Anne A.:</t>
        </r>
        <r>
          <rPr>
            <sz val="9"/>
            <color indexed="81"/>
            <rFont val="Tahoma"/>
            <family val="2"/>
            <charset val="186"/>
          </rPr>
          <t xml:space="preserve">
tehtud 07.07.2015</t>
        </r>
      </text>
    </comment>
    <comment ref="B2544" authorId="6" shapeId="0" xr:uid="{00000000-0006-0000-0000-000003070000}">
      <text>
        <r>
          <rPr>
            <b/>
            <sz val="9"/>
            <color indexed="81"/>
            <rFont val="Tahoma"/>
            <family val="2"/>
            <charset val="186"/>
          </rPr>
          <t>Anne A.:</t>
        </r>
        <r>
          <rPr>
            <sz val="9"/>
            <color indexed="81"/>
            <rFont val="Tahoma"/>
            <family val="2"/>
            <charset val="186"/>
          </rPr>
          <t xml:space="preserve">
tehtud 26.11.2015</t>
        </r>
      </text>
    </comment>
    <comment ref="B2546" authorId="2" shapeId="0" xr:uid="{00000000-0006-0000-0000-000004070000}">
      <text>
        <r>
          <rPr>
            <b/>
            <sz val="9"/>
            <color indexed="81"/>
            <rFont val="Tahoma"/>
            <family val="2"/>
            <charset val="186"/>
          </rPr>
          <t>Anne Altermann:</t>
        </r>
        <r>
          <rPr>
            <sz val="9"/>
            <color indexed="81"/>
            <rFont val="Tahoma"/>
            <family val="2"/>
            <charset val="186"/>
          </rPr>
          <t xml:space="preserve">
tehtud 18.03.2017</t>
        </r>
      </text>
    </comment>
    <comment ref="C2551" authorId="13" shapeId="0" xr:uid="{8365BB8D-E1BC-4243-9F07-5CA15B5E2702}">
      <text>
        <r>
          <rPr>
            <b/>
            <sz val="9"/>
            <color indexed="81"/>
            <rFont val="Tahoma"/>
            <family val="2"/>
            <charset val="186"/>
          </rPr>
          <t>Monika Pertel:</t>
        </r>
        <r>
          <rPr>
            <sz val="9"/>
            <color indexed="81"/>
            <rFont val="Tahoma"/>
            <family val="2"/>
            <charset val="186"/>
          </rPr>
          <t xml:space="preserve">
101121 suletud
</t>
        </r>
      </text>
    </comment>
    <comment ref="B2553" authorId="9" shapeId="0" xr:uid="{00000000-0006-0000-0000-000005070000}">
      <text>
        <r>
          <rPr>
            <b/>
            <sz val="9"/>
            <color indexed="81"/>
            <rFont val="Tahoma"/>
            <family val="2"/>
            <charset val="186"/>
          </rPr>
          <t>Krista Kibur:</t>
        </r>
        <r>
          <rPr>
            <sz val="9"/>
            <color indexed="81"/>
            <rFont val="Tahoma"/>
            <family val="2"/>
            <charset val="186"/>
          </rPr>
          <t xml:space="preserve">
11.06.2012</t>
        </r>
      </text>
    </comment>
    <comment ref="B2554" authorId="1" shapeId="0" xr:uid="{00000000-0006-0000-0000-000006070000}">
      <text>
        <r>
          <rPr>
            <b/>
            <sz val="8"/>
            <color indexed="81"/>
            <rFont val="Tahoma"/>
            <family val="2"/>
            <charset val="186"/>
          </rPr>
          <t>valler:</t>
        </r>
        <r>
          <rPr>
            <sz val="8"/>
            <color indexed="81"/>
            <rFont val="Tahoma"/>
            <family val="2"/>
            <charset val="186"/>
          </rPr>
          <t xml:space="preserve">
tehtud 21.06.07</t>
        </r>
      </text>
    </comment>
    <comment ref="B2556" authorId="1" shapeId="0" xr:uid="{00000000-0006-0000-0000-000007070000}">
      <text>
        <r>
          <rPr>
            <b/>
            <sz val="8"/>
            <color indexed="81"/>
            <rFont val="Tahoma"/>
            <family val="2"/>
            <charset val="186"/>
          </rPr>
          <t>valler:</t>
        </r>
        <r>
          <rPr>
            <sz val="8"/>
            <color indexed="81"/>
            <rFont val="Tahoma"/>
            <family val="2"/>
            <charset val="186"/>
          </rPr>
          <t xml:space="preserve">
tehtud 03.07.07</t>
        </r>
      </text>
    </comment>
    <comment ref="B2559" authorId="5" shapeId="0" xr:uid="{00000000-0006-0000-0000-000008070000}">
      <text>
        <r>
          <rPr>
            <b/>
            <sz val="8"/>
            <color indexed="81"/>
            <rFont val="Tahoma"/>
            <family val="2"/>
            <charset val="186"/>
          </rPr>
          <t>altermann1:</t>
        </r>
        <r>
          <rPr>
            <sz val="8"/>
            <color indexed="81"/>
            <rFont val="Tahoma"/>
            <family val="2"/>
            <charset val="186"/>
          </rPr>
          <t xml:space="preserve">
11.03.2009</t>
        </r>
      </text>
    </comment>
    <comment ref="B2577" authorId="20" shapeId="0" xr:uid="{00000000-0006-0000-0000-000009070000}">
      <text>
        <r>
          <rPr>
            <b/>
            <sz val="8"/>
            <color indexed="81"/>
            <rFont val="Tahoma"/>
            <family val="2"/>
            <charset val="186"/>
          </rPr>
          <t>keres:</t>
        </r>
        <r>
          <rPr>
            <sz val="8"/>
            <color indexed="81"/>
            <rFont val="Tahoma"/>
            <family val="2"/>
            <charset val="186"/>
          </rPr>
          <t xml:space="preserve">
tehtud 23.02.2007</t>
        </r>
      </text>
    </comment>
    <comment ref="B2579" authorId="0" shapeId="0" xr:uid="{00000000-0006-0000-0000-00000A070000}">
      <text>
        <r>
          <rPr>
            <b/>
            <sz val="8"/>
            <color indexed="81"/>
            <rFont val="Tahoma"/>
            <family val="2"/>
            <charset val="186"/>
          </rPr>
          <t>viinapuu:</t>
        </r>
        <r>
          <rPr>
            <sz val="8"/>
            <color indexed="81"/>
            <rFont val="Tahoma"/>
            <family val="2"/>
            <charset val="186"/>
          </rPr>
          <t xml:space="preserve">
tehtud 19.08.2008
</t>
        </r>
      </text>
    </comment>
    <comment ref="B2585" authorId="5" shapeId="0" xr:uid="{00000000-0006-0000-0000-00000B070000}">
      <text>
        <r>
          <rPr>
            <b/>
            <sz val="8"/>
            <color indexed="81"/>
            <rFont val="Tahoma"/>
            <family val="2"/>
            <charset val="186"/>
          </rPr>
          <t>Anne A:</t>
        </r>
        <r>
          <rPr>
            <sz val="8"/>
            <color indexed="81"/>
            <rFont val="Tahoma"/>
            <family val="2"/>
            <charset val="186"/>
          </rPr>
          <t xml:space="preserve">
tehtud 04.08.10.a.</t>
        </r>
      </text>
    </comment>
    <comment ref="B2609" authorId="20" shapeId="0" xr:uid="{00000000-0006-0000-0000-00000C070000}">
      <text>
        <r>
          <rPr>
            <b/>
            <sz val="8"/>
            <color indexed="81"/>
            <rFont val="Tahoma"/>
            <family val="2"/>
            <charset val="186"/>
          </rPr>
          <t>keres:</t>
        </r>
        <r>
          <rPr>
            <sz val="8"/>
            <color indexed="81"/>
            <rFont val="Tahoma"/>
            <family val="2"/>
            <charset val="186"/>
          </rPr>
          <t xml:space="preserve">
tehtud 25.05</t>
        </r>
      </text>
    </comment>
    <comment ref="E2611" authorId="16" shapeId="0" xr:uid="{00000000-0006-0000-0000-00000D070000}">
      <text>
        <r>
          <rPr>
            <b/>
            <sz val="9"/>
            <color indexed="81"/>
            <rFont val="Tahoma"/>
            <family val="2"/>
            <charset val="186"/>
          </rPr>
          <t>Maarja Valler:
2020. a lõpuni Sihtasutuselt KredEx kasutusest välja langenud munitsipaalomandisse kuuluva või hoonestusõigusega koormatud kinnisasjal asuva elamu lammutamise toetamiseks</t>
        </r>
      </text>
    </comment>
    <comment ref="C2614" authorId="0" shapeId="0" xr:uid="{00000000-0006-0000-0000-00000E070000}">
      <text>
        <r>
          <rPr>
            <b/>
            <sz val="9"/>
            <color indexed="81"/>
            <rFont val="Tahoma"/>
            <family val="2"/>
            <charset val="186"/>
          </rPr>
          <t>viinapuu:</t>
        </r>
        <r>
          <rPr>
            <sz val="9"/>
            <color indexed="81"/>
            <rFont val="Tahoma"/>
            <family val="2"/>
            <charset val="186"/>
          </rPr>
          <t xml:space="preserve">
tehtud 16.03.2012
</t>
        </r>
      </text>
    </comment>
    <comment ref="D2616" authorId="8" shapeId="0" xr:uid="{CBE40945-184D-419F-832D-42EB9119E029}">
      <text>
        <r>
          <rPr>
            <b/>
            <sz val="9"/>
            <color indexed="81"/>
            <rFont val="Tahoma"/>
            <family val="2"/>
            <charset val="186"/>
          </rPr>
          <t>Inga-Moonika Zgudadze:</t>
        </r>
        <r>
          <rPr>
            <sz val="9"/>
            <color indexed="81"/>
            <rFont val="Tahoma"/>
            <family val="2"/>
            <charset val="186"/>
          </rPr>
          <t xml:space="preserve">
Kuni 04.01.2022 oli SA Kredex,  edaspidi uus nimetus  Ettevõtluse ja Innovatsiooni Sihtasutus, mille alla on koondunud Kredex ja EAS.</t>
        </r>
      </text>
    </comment>
    <comment ref="C2623" authorId="1" shapeId="0" xr:uid="{00000000-0006-0000-0000-00000F070000}">
      <text>
        <r>
          <rPr>
            <b/>
            <sz val="8"/>
            <color indexed="81"/>
            <rFont val="Tahoma"/>
            <family val="2"/>
            <charset val="186"/>
          </rPr>
          <t>valler:</t>
        </r>
        <r>
          <rPr>
            <sz val="8"/>
            <color indexed="81"/>
            <rFont val="Tahoma"/>
            <family val="2"/>
            <charset val="186"/>
          </rPr>
          <t xml:space="preserve">
tehtud 24.08.07</t>
        </r>
      </text>
    </comment>
    <comment ref="B2624" authorId="2" shapeId="0" xr:uid="{00000000-0006-0000-0000-000010070000}">
      <text>
        <r>
          <rPr>
            <b/>
            <sz val="9"/>
            <color indexed="81"/>
            <rFont val="Tahoma"/>
            <family val="2"/>
            <charset val="186"/>
          </rPr>
          <t>Anne Altermann:</t>
        </r>
        <r>
          <rPr>
            <sz val="9"/>
            <color indexed="81"/>
            <rFont val="Tahoma"/>
            <family val="2"/>
            <charset val="186"/>
          </rPr>
          <t xml:space="preserve">
tehtud 21.11.2017
</t>
        </r>
      </text>
    </comment>
    <comment ref="B2625" authorId="3" shapeId="0" xr:uid="{00000000-0006-0000-0000-000011070000}">
      <text>
        <r>
          <rPr>
            <b/>
            <sz val="8"/>
            <color indexed="81"/>
            <rFont val="Tahoma"/>
            <family val="2"/>
            <charset val="186"/>
          </rPr>
          <t>ruusmann:</t>
        </r>
        <r>
          <rPr>
            <sz val="8"/>
            <color indexed="81"/>
            <rFont val="Tahoma"/>
            <family val="2"/>
            <charset val="186"/>
          </rPr>
          <t xml:space="preserve">
tehtud 09.07.2008</t>
        </r>
      </text>
    </comment>
    <comment ref="B2626" authorId="3" shapeId="0" xr:uid="{00000000-0006-0000-0000-000012070000}">
      <text>
        <r>
          <rPr>
            <b/>
            <sz val="8"/>
            <color indexed="81"/>
            <rFont val="Tahoma"/>
            <family val="2"/>
            <charset val="186"/>
          </rPr>
          <t>ruusmann:</t>
        </r>
        <r>
          <rPr>
            <sz val="8"/>
            <color indexed="81"/>
            <rFont val="Tahoma"/>
            <family val="2"/>
            <charset val="186"/>
          </rPr>
          <t xml:space="preserve">
tehtud 03.09.2008</t>
        </r>
      </text>
    </comment>
    <comment ref="B2627" authorId="5" shapeId="0" xr:uid="{00000000-0006-0000-0000-000013070000}">
      <text>
        <r>
          <rPr>
            <b/>
            <sz val="9"/>
            <color indexed="81"/>
            <rFont val="Tahoma"/>
            <family val="2"/>
            <charset val="186"/>
          </rPr>
          <t>Anne A:</t>
        </r>
        <r>
          <rPr>
            <sz val="9"/>
            <color indexed="81"/>
            <rFont val="Tahoma"/>
            <family val="2"/>
            <charset val="186"/>
          </rPr>
          <t xml:space="preserve">
tehtud 15.09.10</t>
        </r>
      </text>
    </comment>
    <comment ref="B2628" authorId="5" shapeId="0" xr:uid="{00000000-0006-0000-0000-000014070000}">
      <text>
        <r>
          <rPr>
            <b/>
            <sz val="9"/>
            <color indexed="81"/>
            <rFont val="Tahoma"/>
            <family val="2"/>
            <charset val="186"/>
          </rPr>
          <t>Anne A:</t>
        </r>
        <r>
          <rPr>
            <sz val="9"/>
            <color indexed="81"/>
            <rFont val="Tahoma"/>
            <family val="2"/>
            <charset val="186"/>
          </rPr>
          <t xml:space="preserve">
Tehtud 07.10.10</t>
        </r>
      </text>
    </comment>
    <comment ref="B2629" authorId="6" shapeId="0" xr:uid="{00000000-0006-0000-0000-000015070000}">
      <text>
        <r>
          <rPr>
            <b/>
            <sz val="9"/>
            <color indexed="81"/>
            <rFont val="Tahoma"/>
            <family val="2"/>
            <charset val="186"/>
          </rPr>
          <t>Anne A.:</t>
        </r>
        <r>
          <rPr>
            <sz val="9"/>
            <color indexed="81"/>
            <rFont val="Tahoma"/>
            <family val="2"/>
            <charset val="186"/>
          </rPr>
          <t xml:space="preserve">
tehtud 14.01.13</t>
        </r>
      </text>
    </comment>
    <comment ref="B2630" authorId="2" shapeId="0" xr:uid="{00000000-0006-0000-0000-000016070000}">
      <text>
        <r>
          <rPr>
            <b/>
            <sz val="9"/>
            <color indexed="81"/>
            <rFont val="Tahoma"/>
            <family val="2"/>
            <charset val="186"/>
          </rPr>
          <t>Anne Altermann:</t>
        </r>
        <r>
          <rPr>
            <sz val="9"/>
            <color indexed="81"/>
            <rFont val="Tahoma"/>
            <family val="2"/>
            <charset val="186"/>
          </rPr>
          <t xml:space="preserve">
tehtud 08.11.2017</t>
        </r>
      </text>
    </comment>
    <comment ref="B2632" authorId="2" shapeId="0" xr:uid="{00000000-0006-0000-0000-000017070000}">
      <text>
        <r>
          <rPr>
            <b/>
            <sz val="9"/>
            <color indexed="81"/>
            <rFont val="Tahoma"/>
            <family val="2"/>
            <charset val="186"/>
          </rPr>
          <t>Anne Altermann:</t>
        </r>
        <r>
          <rPr>
            <sz val="9"/>
            <color indexed="81"/>
            <rFont val="Tahoma"/>
            <family val="2"/>
            <charset val="186"/>
          </rPr>
          <t xml:space="preserve">
tehtud 14.01.2020</t>
        </r>
      </text>
    </comment>
    <comment ref="B2636" authorId="4" shapeId="0" xr:uid="{00000000-0006-0000-0000-000018070000}">
      <text>
        <r>
          <rPr>
            <b/>
            <sz val="9"/>
            <color indexed="81"/>
            <rFont val="Tahoma"/>
            <family val="2"/>
            <charset val="186"/>
          </rPr>
          <t>kibur:</t>
        </r>
        <r>
          <rPr>
            <sz val="9"/>
            <color indexed="81"/>
            <rFont val="Tahoma"/>
            <family val="2"/>
            <charset val="186"/>
          </rPr>
          <t xml:space="preserve">
tehtud 29.10.2010</t>
        </r>
      </text>
    </comment>
    <comment ref="B2642" authorId="1" shapeId="0" xr:uid="{00000000-0006-0000-0000-000019070000}">
      <text>
        <r>
          <rPr>
            <b/>
            <sz val="8"/>
            <color indexed="81"/>
            <rFont val="Tahoma"/>
            <family val="2"/>
            <charset val="186"/>
          </rPr>
          <t>valler:</t>
        </r>
        <r>
          <rPr>
            <sz val="8"/>
            <color indexed="81"/>
            <rFont val="Tahoma"/>
            <family val="2"/>
            <charset val="186"/>
          </rPr>
          <t xml:space="preserve">
tehtud 26.02.07</t>
        </r>
      </text>
    </comment>
    <comment ref="B2643" authorId="1" shapeId="0" xr:uid="{00000000-0006-0000-0000-00001A070000}">
      <text>
        <r>
          <rPr>
            <b/>
            <sz val="8"/>
            <color indexed="81"/>
            <rFont val="Tahoma"/>
            <family val="2"/>
            <charset val="186"/>
          </rPr>
          <t>valler:</t>
        </r>
        <r>
          <rPr>
            <sz val="8"/>
            <color indexed="81"/>
            <rFont val="Tahoma"/>
            <family val="2"/>
            <charset val="186"/>
          </rPr>
          <t xml:space="preserve">
tehtud 12.07.07</t>
        </r>
      </text>
    </comment>
    <comment ref="E2643" authorId="1" shapeId="0" xr:uid="{00000000-0006-0000-0000-00001B070000}">
      <text>
        <r>
          <rPr>
            <b/>
            <sz val="8"/>
            <color indexed="81"/>
            <rFont val="Tahoma"/>
            <family val="2"/>
            <charset val="186"/>
          </rPr>
          <t>valler:</t>
        </r>
        <r>
          <rPr>
            <sz val="8"/>
            <color indexed="81"/>
            <rFont val="Tahoma"/>
            <family val="2"/>
            <charset val="186"/>
          </rPr>
          <t xml:space="preserve">
eraldab Tln Nõmme Noortemajale 10 000.-</t>
        </r>
      </text>
    </comment>
    <comment ref="B2644" authorId="1" shapeId="0" xr:uid="{00000000-0006-0000-0000-00001C070000}">
      <text>
        <r>
          <rPr>
            <b/>
            <sz val="8"/>
            <color indexed="81"/>
            <rFont val="Tahoma"/>
            <family val="2"/>
            <charset val="186"/>
          </rPr>
          <t>valler:</t>
        </r>
        <r>
          <rPr>
            <sz val="8"/>
            <color indexed="81"/>
            <rFont val="Tahoma"/>
            <family val="2"/>
            <charset val="186"/>
          </rPr>
          <t xml:space="preserve">
tehtud 19.10.07</t>
        </r>
      </text>
    </comment>
    <comment ref="E2644" authorId="2" shapeId="0" xr:uid="{15A3A5CA-5A2E-48DC-81D4-4FAB7EF5507F}">
      <text>
        <r>
          <rPr>
            <b/>
            <sz val="9"/>
            <color indexed="81"/>
            <rFont val="Tahoma"/>
            <family val="2"/>
            <charset val="186"/>
          </rPr>
          <t>Anne Altermann:</t>
        </r>
        <r>
          <rPr>
            <sz val="9"/>
            <color indexed="81"/>
            <rFont val="Tahoma"/>
            <family val="2"/>
            <charset val="186"/>
          </rPr>
          <t xml:space="preserve">
va Laulu- ja tantsupeoliikumises osalevate kollektiivide toetamine</t>
        </r>
      </text>
    </comment>
    <comment ref="B2645" authorId="6" shapeId="0" xr:uid="{00000000-0006-0000-0000-00001D070000}">
      <text>
        <r>
          <rPr>
            <b/>
            <sz val="9"/>
            <color indexed="81"/>
            <rFont val="Tahoma"/>
            <family val="2"/>
            <charset val="186"/>
          </rPr>
          <t>Anne A.:</t>
        </r>
        <r>
          <rPr>
            <sz val="9"/>
            <color indexed="81"/>
            <rFont val="Tahoma"/>
            <family val="2"/>
            <charset val="186"/>
          </rPr>
          <t xml:space="preserve">
tehtud 20.05.2014</t>
        </r>
      </text>
    </comment>
    <comment ref="B2646" authorId="1" shapeId="0" xr:uid="{00000000-0006-0000-0000-00001E070000}">
      <text>
        <r>
          <rPr>
            <b/>
            <sz val="8"/>
            <color indexed="81"/>
            <rFont val="Tahoma"/>
            <family val="2"/>
            <charset val="186"/>
          </rPr>
          <t>valler:</t>
        </r>
        <r>
          <rPr>
            <sz val="8"/>
            <color indexed="81"/>
            <rFont val="Tahoma"/>
            <family val="2"/>
            <charset val="186"/>
          </rPr>
          <t xml:space="preserve">
tehtud 14.07.08</t>
        </r>
      </text>
    </comment>
    <comment ref="B2647" authorId="2" shapeId="0" xr:uid="{00000000-0006-0000-0000-00001F070000}">
      <text>
        <r>
          <rPr>
            <b/>
            <sz val="9"/>
            <color indexed="81"/>
            <rFont val="Segoe UI"/>
            <family val="2"/>
            <charset val="186"/>
          </rPr>
          <t>Anne Altermann:</t>
        </r>
        <r>
          <rPr>
            <sz val="9"/>
            <color indexed="81"/>
            <rFont val="Segoe UI"/>
            <family val="2"/>
            <charset val="186"/>
          </rPr>
          <t xml:space="preserve">
tehtud 01.11.2018
</t>
        </r>
      </text>
    </comment>
    <comment ref="B2648" authorId="2" shapeId="0" xr:uid="{842619C7-B75F-4AF3-ACB2-6321833FDE37}">
      <text>
        <r>
          <rPr>
            <b/>
            <sz val="9"/>
            <color indexed="81"/>
            <rFont val="Tahoma"/>
            <family val="2"/>
            <charset val="186"/>
          </rPr>
          <t>Anne Altermann:</t>
        </r>
        <r>
          <rPr>
            <sz val="9"/>
            <color indexed="81"/>
            <rFont val="Tahoma"/>
            <family val="2"/>
            <charset val="186"/>
          </rPr>
          <t xml:space="preserve">
16.11.2021</t>
        </r>
      </text>
    </comment>
    <comment ref="E2648" authorId="2" shapeId="0" xr:uid="{DFC58EBC-9432-474F-939F-6A731CFBEE6D}">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t>
        </r>
      </text>
    </comment>
    <comment ref="E2650" authorId="2" shapeId="0" xr:uid="{4642AB76-C043-4138-AB7D-BA7E15E78630}">
      <text>
        <r>
          <rPr>
            <b/>
            <sz val="9"/>
            <color indexed="81"/>
            <rFont val="Tahoma"/>
            <family val="2"/>
            <charset val="186"/>
          </rPr>
          <t>Anne Altermann:</t>
        </r>
        <r>
          <rPr>
            <sz val="9"/>
            <color indexed="81"/>
            <rFont val="Tahoma"/>
            <family val="2"/>
            <charset val="186"/>
          </rPr>
          <t xml:space="preserve">
alates 2021/2022 hooajast. Varem olid koorikollektiivid Eesti Kooriühing ja tantsukollektiivud ERRS
Kuna kahe aasta toetused kattuvad, siis kasutame üle aasta erinevaid tulufonde. Kord 1279250030 ja siis 1279250050</t>
        </r>
      </text>
    </comment>
    <comment ref="B2651" authorId="0" shapeId="0" xr:uid="{00000000-0006-0000-0000-000020070000}">
      <text>
        <r>
          <rPr>
            <b/>
            <sz val="9"/>
            <color indexed="81"/>
            <rFont val="Tahoma"/>
            <family val="2"/>
            <charset val="186"/>
          </rPr>
          <t>viinapuu:</t>
        </r>
        <r>
          <rPr>
            <sz val="9"/>
            <color indexed="81"/>
            <rFont val="Tahoma"/>
            <family val="2"/>
            <charset val="186"/>
          </rPr>
          <t xml:space="preserve">
tehtud 31.05.2011
</t>
        </r>
      </text>
    </comment>
    <comment ref="B2654" authorId="1" shapeId="0" xr:uid="{00000000-0006-0000-0000-000021070000}">
      <text>
        <r>
          <rPr>
            <b/>
            <sz val="8"/>
            <color indexed="81"/>
            <rFont val="Tahoma"/>
            <family val="2"/>
            <charset val="186"/>
          </rPr>
          <t>valler:</t>
        </r>
        <r>
          <rPr>
            <sz val="8"/>
            <color indexed="81"/>
            <rFont val="Tahoma"/>
            <family val="2"/>
            <charset val="186"/>
          </rPr>
          <t xml:space="preserve">
tehtud 02.07.07</t>
        </r>
      </text>
    </comment>
    <comment ref="B2655" authorId="14" shapeId="0" xr:uid="{00000000-0006-0000-0000-000022070000}">
      <text>
        <r>
          <rPr>
            <b/>
            <sz val="8"/>
            <color indexed="81"/>
            <rFont val="Tahoma"/>
            <family val="2"/>
            <charset val="186"/>
          </rPr>
          <t>roosioja:</t>
        </r>
        <r>
          <rPr>
            <sz val="8"/>
            <color indexed="81"/>
            <rFont val="Tahoma"/>
            <family val="2"/>
            <charset val="186"/>
          </rPr>
          <t xml:space="preserve">
tehtud 31.01</t>
        </r>
      </text>
    </comment>
    <comment ref="B2656" authorId="1" shapeId="0" xr:uid="{00000000-0006-0000-0000-000023070000}">
      <text>
        <r>
          <rPr>
            <b/>
            <sz val="8"/>
            <color indexed="81"/>
            <rFont val="Tahoma"/>
            <family val="2"/>
            <charset val="186"/>
          </rPr>
          <t>valler:</t>
        </r>
        <r>
          <rPr>
            <sz val="8"/>
            <color indexed="81"/>
            <rFont val="Tahoma"/>
            <family val="2"/>
            <charset val="186"/>
          </rPr>
          <t xml:space="preserve">
tehtud 14.03.07</t>
        </r>
      </text>
    </comment>
    <comment ref="B2657" authorId="0" shapeId="0" xr:uid="{00000000-0006-0000-0000-000024070000}">
      <text>
        <r>
          <rPr>
            <b/>
            <sz val="9"/>
            <color indexed="81"/>
            <rFont val="Tahoma"/>
            <family val="2"/>
            <charset val="186"/>
          </rPr>
          <t>viinapuu:</t>
        </r>
        <r>
          <rPr>
            <sz val="9"/>
            <color indexed="81"/>
            <rFont val="Tahoma"/>
            <family val="2"/>
            <charset val="186"/>
          </rPr>
          <t xml:space="preserve">
tehtud 31.03.09
</t>
        </r>
      </text>
    </comment>
    <comment ref="B2658" authorId="1" shapeId="0" xr:uid="{00000000-0006-0000-0000-000025070000}">
      <text>
        <r>
          <rPr>
            <b/>
            <sz val="8"/>
            <color indexed="81"/>
            <rFont val="Tahoma"/>
            <family val="2"/>
            <charset val="186"/>
          </rPr>
          <t>valler:</t>
        </r>
        <r>
          <rPr>
            <sz val="8"/>
            <color indexed="81"/>
            <rFont val="Tahoma"/>
            <family val="2"/>
            <charset val="186"/>
          </rPr>
          <t xml:space="preserve">
30.04.08</t>
        </r>
      </text>
    </comment>
    <comment ref="B2659" authorId="11" shapeId="0" xr:uid="{00000000-0006-0000-0000-000026070000}">
      <text>
        <r>
          <rPr>
            <b/>
            <sz val="9"/>
            <color indexed="81"/>
            <rFont val="Tahoma"/>
            <family val="2"/>
            <charset val="186"/>
          </rPr>
          <t>Anne Viinapuu:</t>
        </r>
        <r>
          <rPr>
            <sz val="9"/>
            <color indexed="81"/>
            <rFont val="Tahoma"/>
            <family val="2"/>
            <charset val="186"/>
          </rPr>
          <t xml:space="preserve">
tehtud 27.04.2020</t>
        </r>
      </text>
    </comment>
    <comment ref="B2662" authorId="18" shapeId="0" xr:uid="{00000000-0006-0000-0000-000027070000}">
      <text>
        <r>
          <rPr>
            <b/>
            <sz val="9"/>
            <color indexed="81"/>
            <rFont val="Tahoma"/>
            <family val="2"/>
            <charset val="186"/>
          </rPr>
          <t>Kristi Urmann:</t>
        </r>
        <r>
          <rPr>
            <sz val="9"/>
            <color indexed="81"/>
            <rFont val="Tahoma"/>
            <family val="2"/>
            <charset val="186"/>
          </rPr>
          <t xml:space="preserve">
Tehtud 10.11.2014</t>
        </r>
      </text>
    </comment>
    <comment ref="E2662" authorId="18" shapeId="0" xr:uid="{00000000-0006-0000-0000-000028070000}">
      <text>
        <r>
          <rPr>
            <b/>
            <sz val="9"/>
            <color indexed="81"/>
            <rFont val="Tahoma"/>
            <family val="2"/>
            <charset val="186"/>
          </rPr>
          <t>Kristi Urmann:</t>
        </r>
        <r>
          <rPr>
            <sz val="9"/>
            <color indexed="81"/>
            <rFont val="Tahoma"/>
            <family val="2"/>
            <charset val="186"/>
          </rPr>
          <t xml:space="preserve">
Pirita Linnaosa Valitsus</t>
        </r>
      </text>
    </comment>
    <comment ref="B2663" authorId="1" shapeId="0" xr:uid="{00000000-0006-0000-0000-000029070000}">
      <text>
        <r>
          <rPr>
            <b/>
            <sz val="8"/>
            <color indexed="81"/>
            <rFont val="Tahoma"/>
            <family val="2"/>
            <charset val="186"/>
          </rPr>
          <t>valler:</t>
        </r>
        <r>
          <rPr>
            <sz val="8"/>
            <color indexed="81"/>
            <rFont val="Tahoma"/>
            <family val="2"/>
            <charset val="186"/>
          </rPr>
          <t xml:space="preserve">
tehtud 15.02.07</t>
        </r>
      </text>
    </comment>
    <comment ref="B2664" authorId="1" shapeId="0" xr:uid="{00000000-0006-0000-0000-00002A070000}">
      <text>
        <r>
          <rPr>
            <b/>
            <sz val="8"/>
            <color indexed="81"/>
            <rFont val="Tahoma"/>
            <family val="2"/>
            <charset val="186"/>
          </rPr>
          <t>valler:</t>
        </r>
        <r>
          <rPr>
            <sz val="8"/>
            <color indexed="81"/>
            <rFont val="Tahoma"/>
            <family val="2"/>
            <charset val="186"/>
          </rPr>
          <t xml:space="preserve">
tehtud 26.02.07</t>
        </r>
      </text>
    </comment>
    <comment ref="E2664" authorId="1" shapeId="0" xr:uid="{00000000-0006-0000-0000-00002B07000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665" authorId="1" shapeId="0" xr:uid="{00000000-0006-0000-0000-00002C070000}">
      <text>
        <r>
          <rPr>
            <b/>
            <sz val="8"/>
            <color indexed="81"/>
            <rFont val="Tahoma"/>
            <family val="2"/>
            <charset val="186"/>
          </rPr>
          <t>valler:</t>
        </r>
        <r>
          <rPr>
            <sz val="8"/>
            <color indexed="81"/>
            <rFont val="Tahoma"/>
            <family val="2"/>
            <charset val="186"/>
          </rPr>
          <t xml:space="preserve">
tehtud 26.02.07</t>
        </r>
      </text>
    </comment>
    <comment ref="B2666" authorId="1" shapeId="0" xr:uid="{00000000-0006-0000-0000-00002D070000}">
      <text>
        <r>
          <rPr>
            <b/>
            <sz val="8"/>
            <color indexed="81"/>
            <rFont val="Tahoma"/>
            <family val="2"/>
            <charset val="186"/>
          </rPr>
          <t>valler:</t>
        </r>
        <r>
          <rPr>
            <sz val="8"/>
            <color indexed="81"/>
            <rFont val="Tahoma"/>
            <family val="2"/>
            <charset val="186"/>
          </rPr>
          <t xml:space="preserve">
tehtud 26.02.07</t>
        </r>
      </text>
    </comment>
    <comment ref="B2667" authorId="1" shapeId="0" xr:uid="{00000000-0006-0000-0000-00002E070000}">
      <text>
        <r>
          <rPr>
            <b/>
            <sz val="8"/>
            <color indexed="81"/>
            <rFont val="Tahoma"/>
            <family val="2"/>
            <charset val="186"/>
          </rPr>
          <t>valler:</t>
        </r>
        <r>
          <rPr>
            <sz val="8"/>
            <color indexed="81"/>
            <rFont val="Tahoma"/>
            <family val="2"/>
            <charset val="186"/>
          </rPr>
          <t xml:space="preserve">
tehtud 12.07.07</t>
        </r>
      </text>
    </comment>
    <comment ref="E2667" authorId="1" shapeId="0" xr:uid="{00000000-0006-0000-0000-00002F07000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668" authorId="1" shapeId="0" xr:uid="{00000000-0006-0000-0000-000030070000}">
      <text>
        <r>
          <rPr>
            <b/>
            <sz val="8"/>
            <color indexed="81"/>
            <rFont val="Tahoma"/>
            <family val="2"/>
            <charset val="186"/>
          </rPr>
          <t>valler:</t>
        </r>
        <r>
          <rPr>
            <sz val="8"/>
            <color indexed="81"/>
            <rFont val="Tahoma"/>
            <family val="2"/>
            <charset val="186"/>
          </rPr>
          <t xml:space="preserve">
tehtud 06.11.07</t>
        </r>
      </text>
    </comment>
    <comment ref="E2668" authorId="15" shapeId="0" xr:uid="{00000000-0006-0000-0000-000031070000}">
      <text>
        <r>
          <rPr>
            <b/>
            <sz val="8"/>
            <color indexed="81"/>
            <rFont val="Tahoma"/>
            <family val="2"/>
            <charset val="186"/>
          </rPr>
          <t>englas:</t>
        </r>
        <r>
          <rPr>
            <sz val="8"/>
            <color indexed="81"/>
            <rFont val="Tahoma"/>
            <family val="2"/>
            <charset val="186"/>
          </rPr>
          <t xml:space="preserve">
projekt "Õppiv Eesti"</t>
        </r>
      </text>
    </comment>
    <comment ref="B2669" authorId="15" shapeId="0" xr:uid="{00000000-0006-0000-0000-000032070000}">
      <text>
        <r>
          <rPr>
            <b/>
            <sz val="8"/>
            <color indexed="81"/>
            <rFont val="Tahoma"/>
            <family val="2"/>
            <charset val="186"/>
          </rPr>
          <t>englas:</t>
        </r>
        <r>
          <rPr>
            <sz val="8"/>
            <color indexed="81"/>
            <rFont val="Tahoma"/>
            <family val="2"/>
            <charset val="186"/>
          </rPr>
          <t xml:space="preserve">
12.12.2007</t>
        </r>
      </text>
    </comment>
    <comment ref="E2669" authorId="15" shapeId="0" xr:uid="{00000000-0006-0000-0000-000033070000}">
      <text>
        <r>
          <rPr>
            <b/>
            <sz val="8"/>
            <color indexed="81"/>
            <rFont val="Tahoma"/>
            <family val="2"/>
            <charset val="186"/>
          </rPr>
          <t>englas:</t>
        </r>
        <r>
          <rPr>
            <sz val="8"/>
            <color indexed="81"/>
            <rFont val="Tahoma"/>
            <family val="2"/>
            <charset val="186"/>
          </rPr>
          <t xml:space="preserve">
toetus filmifestival "KSG Nui" 2007 läbiviimiseks</t>
        </r>
      </text>
    </comment>
    <comment ref="B2670" authorId="15" shapeId="0" xr:uid="{00000000-0006-0000-0000-000034070000}">
      <text>
        <r>
          <rPr>
            <b/>
            <sz val="8"/>
            <color indexed="81"/>
            <rFont val="Tahoma"/>
            <family val="2"/>
            <charset val="186"/>
          </rPr>
          <t>englas:</t>
        </r>
        <r>
          <rPr>
            <sz val="8"/>
            <color indexed="81"/>
            <rFont val="Tahoma"/>
            <family val="2"/>
            <charset val="186"/>
          </rPr>
          <t xml:space="preserve">
10.12.2007</t>
        </r>
      </text>
    </comment>
    <comment ref="E2670" authorId="15" shapeId="0" xr:uid="{00000000-0006-0000-0000-000035070000}">
      <text>
        <r>
          <rPr>
            <sz val="8"/>
            <color indexed="81"/>
            <rFont val="Tahoma"/>
            <family val="2"/>
            <charset val="186"/>
          </rPr>
          <t>Projekt "Iga lapsel oma pill"</t>
        </r>
      </text>
    </comment>
    <comment ref="B2671" authorId="15" shapeId="0" xr:uid="{00000000-0006-0000-0000-000036070000}">
      <text>
        <r>
          <rPr>
            <b/>
            <sz val="8"/>
            <color indexed="81"/>
            <rFont val="Tahoma"/>
            <family val="2"/>
            <charset val="186"/>
          </rPr>
          <t>englas:</t>
        </r>
        <r>
          <rPr>
            <sz val="8"/>
            <color indexed="81"/>
            <rFont val="Tahoma"/>
            <family val="2"/>
            <charset val="186"/>
          </rPr>
          <t xml:space="preserve">
25.01.08</t>
        </r>
      </text>
    </comment>
    <comment ref="E2671" authorId="15" shapeId="0" xr:uid="{00000000-0006-0000-0000-00003707000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672" authorId="15" shapeId="0" xr:uid="{00000000-0006-0000-0000-000038070000}">
      <text>
        <r>
          <rPr>
            <b/>
            <sz val="8"/>
            <color indexed="81"/>
            <rFont val="Tahoma"/>
            <family val="2"/>
            <charset val="186"/>
          </rPr>
          <t>englas:</t>
        </r>
        <r>
          <rPr>
            <sz val="8"/>
            <color indexed="81"/>
            <rFont val="Tahoma"/>
            <family val="2"/>
            <charset val="186"/>
          </rPr>
          <t xml:space="preserve">
25.01.08</t>
        </r>
      </text>
    </comment>
    <comment ref="E2672" authorId="15" shapeId="0" xr:uid="{00000000-0006-0000-0000-00003907000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673" authorId="3" shapeId="0" xr:uid="{00000000-0006-0000-0000-00003A070000}">
      <text>
        <r>
          <rPr>
            <b/>
            <sz val="8"/>
            <color indexed="81"/>
            <rFont val="Tahoma"/>
            <family val="2"/>
            <charset val="186"/>
          </rPr>
          <t>ruusmann:</t>
        </r>
        <r>
          <rPr>
            <sz val="8"/>
            <color indexed="81"/>
            <rFont val="Tahoma"/>
            <family val="2"/>
            <charset val="186"/>
          </rPr>
          <t xml:space="preserve">
tehtud 26.05.2008</t>
        </r>
      </text>
    </comment>
    <comment ref="E2673" authorId="3" shapeId="0" xr:uid="{00000000-0006-0000-0000-00003B07000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674" authorId="3" shapeId="0" xr:uid="{00000000-0006-0000-0000-00003C070000}">
      <text>
        <r>
          <rPr>
            <b/>
            <sz val="8"/>
            <color indexed="81"/>
            <rFont val="Tahoma"/>
            <family val="2"/>
            <charset val="186"/>
          </rPr>
          <t>ruusmann:</t>
        </r>
        <r>
          <rPr>
            <sz val="8"/>
            <color indexed="81"/>
            <rFont val="Tahoma"/>
            <family val="2"/>
            <charset val="186"/>
          </rPr>
          <t xml:space="preserve">
tehtud 26.05.2008</t>
        </r>
      </text>
    </comment>
    <comment ref="E2674" authorId="3" shapeId="0" xr:uid="{00000000-0006-0000-0000-00003D070000}">
      <text>
        <r>
          <rPr>
            <sz val="8"/>
            <color indexed="81"/>
            <rFont val="Tahoma"/>
            <family val="2"/>
            <charset val="186"/>
          </rPr>
          <t>kooliolümpiapäeva korraldamine</t>
        </r>
      </text>
    </comment>
    <comment ref="B2675" authorId="3" shapeId="0" xr:uid="{00000000-0006-0000-0000-00003E070000}">
      <text>
        <r>
          <rPr>
            <b/>
            <sz val="8"/>
            <color indexed="81"/>
            <rFont val="Tahoma"/>
            <family val="2"/>
            <charset val="186"/>
          </rPr>
          <t>ruusmann:</t>
        </r>
        <r>
          <rPr>
            <sz val="8"/>
            <color indexed="81"/>
            <rFont val="Tahoma"/>
            <family val="2"/>
            <charset val="186"/>
          </rPr>
          <t xml:space="preserve">
tehtud 26.05.2008</t>
        </r>
      </text>
    </comment>
    <comment ref="B2676" authorId="3" shapeId="0" xr:uid="{00000000-0006-0000-0000-00003F070000}">
      <text>
        <r>
          <rPr>
            <b/>
            <sz val="8"/>
            <color indexed="81"/>
            <rFont val="Tahoma"/>
            <family val="2"/>
            <charset val="186"/>
          </rPr>
          <t>ruusmann:</t>
        </r>
        <r>
          <rPr>
            <sz val="8"/>
            <color indexed="81"/>
            <rFont val="Tahoma"/>
            <family val="2"/>
            <charset val="186"/>
          </rPr>
          <t xml:space="preserve">
tehtud 16.10.2008</t>
        </r>
      </text>
    </comment>
    <comment ref="E2676" authorId="3" shapeId="0" xr:uid="{00000000-0006-0000-0000-00004007000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677" authorId="3" shapeId="0" xr:uid="{00000000-0006-0000-0000-000041070000}">
      <text>
        <r>
          <rPr>
            <b/>
            <sz val="8"/>
            <color indexed="81"/>
            <rFont val="Tahoma"/>
            <family val="2"/>
            <charset val="186"/>
          </rPr>
          <t>ruusmann:</t>
        </r>
        <r>
          <rPr>
            <sz val="8"/>
            <color indexed="81"/>
            <rFont val="Tahoma"/>
            <family val="2"/>
            <charset val="186"/>
          </rPr>
          <t xml:space="preserve">
tehtud 19.02.2008</t>
        </r>
      </text>
    </comment>
    <comment ref="B2678" authorId="3" shapeId="0" xr:uid="{00000000-0006-0000-0000-000042070000}">
      <text>
        <r>
          <rPr>
            <b/>
            <sz val="8"/>
            <color indexed="81"/>
            <rFont val="Tahoma"/>
            <family val="2"/>
            <charset val="186"/>
          </rPr>
          <t>ruusmann:</t>
        </r>
        <r>
          <rPr>
            <sz val="8"/>
            <color indexed="81"/>
            <rFont val="Tahoma"/>
            <family val="2"/>
            <charset val="186"/>
          </rPr>
          <t xml:space="preserve">
tehtud 12.06.2009</t>
        </r>
      </text>
    </comment>
    <comment ref="B2680" authorId="3" shapeId="0" xr:uid="{00000000-0006-0000-0000-000043070000}">
      <text>
        <r>
          <rPr>
            <b/>
            <sz val="8"/>
            <color indexed="81"/>
            <rFont val="Tahoma"/>
            <family val="2"/>
            <charset val="186"/>
          </rPr>
          <t>ruusmann:</t>
        </r>
        <r>
          <rPr>
            <sz val="8"/>
            <color indexed="81"/>
            <rFont val="Tahoma"/>
            <family val="2"/>
            <charset val="186"/>
          </rPr>
          <t xml:space="preserve">
tehtud 04.12.2009</t>
        </r>
      </text>
    </comment>
    <comment ref="E2680" authorId="3" shapeId="0" xr:uid="{00000000-0006-0000-0000-000044070000}">
      <text>
        <r>
          <rPr>
            <b/>
            <sz val="8"/>
            <color indexed="81"/>
            <rFont val="Tahoma"/>
            <family val="2"/>
            <charset val="186"/>
          </rPr>
          <t>ruusmann:</t>
        </r>
        <r>
          <rPr>
            <sz val="8"/>
            <color indexed="81"/>
            <rFont val="Tahoma"/>
            <family val="2"/>
            <charset val="186"/>
          </rPr>
          <t xml:space="preserve">
Huvikeskus Kullole</t>
        </r>
      </text>
    </comment>
    <comment ref="C2681" authorId="5" shapeId="0" xr:uid="{00000000-0006-0000-0000-000045070000}">
      <text>
        <r>
          <rPr>
            <b/>
            <sz val="9"/>
            <color indexed="81"/>
            <rFont val="Tahoma"/>
            <family val="2"/>
            <charset val="186"/>
          </rPr>
          <t>altermann1:</t>
        </r>
        <r>
          <rPr>
            <sz val="9"/>
            <color indexed="81"/>
            <rFont val="Tahoma"/>
            <family val="2"/>
            <charset val="186"/>
          </rPr>
          <t xml:space="preserve">
Tehtud 02.03.10.a.</t>
        </r>
      </text>
    </comment>
    <comment ref="B2682" authorId="3" shapeId="0" xr:uid="{00000000-0006-0000-0000-000046070000}">
      <text>
        <r>
          <rPr>
            <b/>
            <sz val="8"/>
            <color indexed="81"/>
            <rFont val="Tahoma"/>
            <family val="2"/>
            <charset val="186"/>
          </rPr>
          <t>ruusmann:</t>
        </r>
        <r>
          <rPr>
            <sz val="8"/>
            <color indexed="81"/>
            <rFont val="Tahoma"/>
            <family val="2"/>
            <charset val="186"/>
          </rPr>
          <t xml:space="preserve">
tehtud 03.03.2010</t>
        </r>
      </text>
    </comment>
    <comment ref="E2682" authorId="3" shapeId="0" xr:uid="{00000000-0006-0000-0000-00004707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683" authorId="5" shapeId="0" xr:uid="{00000000-0006-0000-0000-000048070000}">
      <text>
        <r>
          <rPr>
            <b/>
            <sz val="9"/>
            <color indexed="81"/>
            <rFont val="Tahoma"/>
            <family val="2"/>
            <charset val="186"/>
          </rPr>
          <t>Anne A:</t>
        </r>
        <r>
          <rPr>
            <sz val="9"/>
            <color indexed="81"/>
            <rFont val="Tahoma"/>
            <family val="2"/>
            <charset val="186"/>
          </rPr>
          <t xml:space="preserve">
Tehtud 05.01.11</t>
        </r>
      </text>
    </comment>
    <comment ref="B2684" authorId="5" shapeId="0" xr:uid="{00000000-0006-0000-0000-000049070000}">
      <text>
        <r>
          <rPr>
            <b/>
            <sz val="9"/>
            <color indexed="81"/>
            <rFont val="Tahoma"/>
            <family val="2"/>
            <charset val="186"/>
          </rPr>
          <t>Anne A:</t>
        </r>
        <r>
          <rPr>
            <sz val="9"/>
            <color indexed="81"/>
            <rFont val="Tahoma"/>
            <family val="2"/>
            <charset val="186"/>
          </rPr>
          <t xml:space="preserve">
Tehtud 05.01.11</t>
        </r>
      </text>
    </comment>
    <comment ref="B2685" authorId="5" shapeId="0" xr:uid="{00000000-0006-0000-0000-00004A070000}">
      <text>
        <r>
          <rPr>
            <b/>
            <sz val="9"/>
            <color indexed="81"/>
            <rFont val="Tahoma"/>
            <family val="2"/>
            <charset val="186"/>
          </rPr>
          <t>altermann1:</t>
        </r>
        <r>
          <rPr>
            <sz val="9"/>
            <color indexed="81"/>
            <rFont val="Tahoma"/>
            <family val="2"/>
            <charset val="186"/>
          </rPr>
          <t xml:space="preserve">
18.03.11</t>
        </r>
      </text>
    </comment>
    <comment ref="E2685" authorId="5" shapeId="0" xr:uid="{00000000-0006-0000-0000-00004B07000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686" authorId="5" shapeId="0" xr:uid="{00000000-0006-0000-0000-00004C070000}">
      <text>
        <r>
          <rPr>
            <b/>
            <sz val="9"/>
            <color indexed="81"/>
            <rFont val="Tahoma"/>
            <family val="2"/>
            <charset val="186"/>
          </rPr>
          <t>altermann1:</t>
        </r>
        <r>
          <rPr>
            <sz val="9"/>
            <color indexed="81"/>
            <rFont val="Tahoma"/>
            <family val="2"/>
            <charset val="186"/>
          </rPr>
          <t xml:space="preserve">
tehtud 06.06.11</t>
        </r>
      </text>
    </comment>
    <comment ref="E2686" authorId="5" shapeId="0" xr:uid="{00000000-0006-0000-0000-00004D07000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687" authorId="5" shapeId="0" xr:uid="{00000000-0006-0000-0000-00004E070000}">
      <text>
        <r>
          <rPr>
            <b/>
            <sz val="9"/>
            <color indexed="81"/>
            <rFont val="Tahoma"/>
            <family val="2"/>
            <charset val="186"/>
          </rPr>
          <t>altermann1:</t>
        </r>
        <r>
          <rPr>
            <sz val="9"/>
            <color indexed="81"/>
            <rFont val="Tahoma"/>
            <family val="2"/>
            <charset val="186"/>
          </rPr>
          <t xml:space="preserve">
tehtud 08.12.11</t>
        </r>
      </text>
    </comment>
    <comment ref="B2688" authorId="5" shapeId="0" xr:uid="{00000000-0006-0000-0000-00004F070000}">
      <text>
        <r>
          <rPr>
            <b/>
            <sz val="9"/>
            <color indexed="81"/>
            <rFont val="Tahoma"/>
            <family val="2"/>
            <charset val="186"/>
          </rPr>
          <t>altermann1:</t>
        </r>
        <r>
          <rPr>
            <sz val="9"/>
            <color indexed="81"/>
            <rFont val="Tahoma"/>
            <family val="2"/>
            <charset val="186"/>
          </rPr>
          <t xml:space="preserve">
tehtud 03.04.12</t>
        </r>
      </text>
    </comment>
    <comment ref="E2688" authorId="5" shapeId="0" xr:uid="{00000000-0006-0000-0000-00005007000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689" authorId="5" shapeId="0" xr:uid="{00000000-0006-0000-0000-000051070000}">
      <text>
        <r>
          <rPr>
            <b/>
            <sz val="9"/>
            <color indexed="81"/>
            <rFont val="Tahoma"/>
            <family val="2"/>
            <charset val="186"/>
          </rPr>
          <t>altermann1:</t>
        </r>
        <r>
          <rPr>
            <sz val="9"/>
            <color indexed="81"/>
            <rFont val="Tahoma"/>
            <family val="2"/>
            <charset val="186"/>
          </rPr>
          <t xml:space="preserve">
tehtud 10.04.12</t>
        </r>
      </text>
    </comment>
    <comment ref="B2690" authorId="2" shapeId="0" xr:uid="{00000000-0006-0000-0000-000052070000}">
      <text>
        <r>
          <rPr>
            <b/>
            <sz val="9"/>
            <color indexed="81"/>
            <rFont val="Tahoma"/>
            <family val="2"/>
            <charset val="186"/>
          </rPr>
          <t>Anne Altermann:</t>
        </r>
        <r>
          <rPr>
            <sz val="9"/>
            <color indexed="81"/>
            <rFont val="Tahoma"/>
            <family val="2"/>
            <charset val="186"/>
          </rPr>
          <t xml:space="preserve">
tehtud 12.09.12</t>
        </r>
      </text>
    </comment>
    <comment ref="B2691" authorId="2" shapeId="0" xr:uid="{00000000-0006-0000-0000-000053070000}">
      <text>
        <r>
          <rPr>
            <b/>
            <sz val="9"/>
            <color indexed="81"/>
            <rFont val="Tahoma"/>
            <family val="2"/>
            <charset val="186"/>
          </rPr>
          <t>Anne Altermann:</t>
        </r>
        <r>
          <rPr>
            <sz val="9"/>
            <color indexed="81"/>
            <rFont val="Tahoma"/>
            <family val="2"/>
            <charset val="186"/>
          </rPr>
          <t xml:space="preserve">
tehtud 17.09.2012</t>
        </r>
      </text>
    </comment>
    <comment ref="B2692" authorId="6" shapeId="0" xr:uid="{00000000-0006-0000-0000-000054070000}">
      <text>
        <r>
          <rPr>
            <b/>
            <sz val="9"/>
            <color indexed="81"/>
            <rFont val="Tahoma"/>
            <family val="2"/>
            <charset val="186"/>
          </rPr>
          <t>Anne A.:</t>
        </r>
        <r>
          <rPr>
            <sz val="9"/>
            <color indexed="81"/>
            <rFont val="Tahoma"/>
            <family val="2"/>
            <charset val="186"/>
          </rPr>
          <t xml:space="preserve">
tehtid 19.11.12</t>
        </r>
      </text>
    </comment>
    <comment ref="B2693" authorId="6" shapeId="0" xr:uid="{00000000-0006-0000-0000-000055070000}">
      <text>
        <r>
          <rPr>
            <b/>
            <sz val="9"/>
            <color indexed="81"/>
            <rFont val="Tahoma"/>
            <family val="2"/>
            <charset val="186"/>
          </rPr>
          <t>Anne A.:</t>
        </r>
        <r>
          <rPr>
            <sz val="9"/>
            <color indexed="81"/>
            <rFont val="Tahoma"/>
            <family val="2"/>
            <charset val="186"/>
          </rPr>
          <t xml:space="preserve">
tehtud 09.01.13</t>
        </r>
      </text>
    </comment>
    <comment ref="B2694" authorId="6" shapeId="0" xr:uid="{00000000-0006-0000-0000-000056070000}">
      <text>
        <r>
          <rPr>
            <b/>
            <sz val="9"/>
            <color indexed="81"/>
            <rFont val="Tahoma"/>
            <family val="2"/>
            <charset val="186"/>
          </rPr>
          <t>Anne A.:</t>
        </r>
        <r>
          <rPr>
            <sz val="9"/>
            <color indexed="81"/>
            <rFont val="Tahoma"/>
            <family val="2"/>
            <charset val="186"/>
          </rPr>
          <t xml:space="preserve">
tehtud 04.07.13</t>
        </r>
      </text>
    </comment>
    <comment ref="B2695" authorId="6" shapeId="0" xr:uid="{00000000-0006-0000-0000-000057070000}">
      <text>
        <r>
          <rPr>
            <b/>
            <sz val="9"/>
            <color indexed="81"/>
            <rFont val="Tahoma"/>
            <family val="2"/>
            <charset val="186"/>
          </rPr>
          <t>Anne A.:</t>
        </r>
        <r>
          <rPr>
            <sz val="9"/>
            <color indexed="81"/>
            <rFont val="Tahoma"/>
            <family val="2"/>
            <charset val="186"/>
          </rPr>
          <t xml:space="preserve">
tehtud 04.07.13</t>
        </r>
      </text>
    </comment>
    <comment ref="B2696" authorId="6" shapeId="0" xr:uid="{00000000-0006-0000-0000-000058070000}">
      <text>
        <r>
          <rPr>
            <b/>
            <sz val="9"/>
            <color indexed="81"/>
            <rFont val="Tahoma"/>
            <family val="2"/>
            <charset val="186"/>
          </rPr>
          <t>Anne A.:</t>
        </r>
        <r>
          <rPr>
            <sz val="9"/>
            <color indexed="81"/>
            <rFont val="Tahoma"/>
            <family val="2"/>
            <charset val="186"/>
          </rPr>
          <t xml:space="preserve">
tehrud 07.08.2013</t>
        </r>
      </text>
    </comment>
    <comment ref="B2697" authorId="2" shapeId="0" xr:uid="{00000000-0006-0000-0000-000059070000}">
      <text>
        <r>
          <rPr>
            <b/>
            <sz val="8"/>
            <color indexed="81"/>
            <rFont val="Tahoma"/>
            <family val="2"/>
          </rPr>
          <t>Anne Altermann:</t>
        </r>
        <r>
          <rPr>
            <sz val="8"/>
            <color indexed="81"/>
            <rFont val="Tahoma"/>
            <family val="2"/>
          </rPr>
          <t xml:space="preserve">
tehtud 27.02.2014
</t>
        </r>
      </text>
    </comment>
    <comment ref="B2699" authorId="6" shapeId="0" xr:uid="{00000000-0006-0000-0000-00005A070000}">
      <text>
        <r>
          <rPr>
            <b/>
            <sz val="9"/>
            <color indexed="81"/>
            <rFont val="Tahoma"/>
            <family val="2"/>
            <charset val="186"/>
          </rPr>
          <t>Anne A.:</t>
        </r>
        <r>
          <rPr>
            <sz val="9"/>
            <color indexed="81"/>
            <rFont val="Tahoma"/>
            <family val="2"/>
            <charset val="186"/>
          </rPr>
          <t xml:space="preserve">
tehtud 29.05.2014</t>
        </r>
      </text>
    </comment>
    <comment ref="B2703" authorId="18" shapeId="0" xr:uid="{00000000-0006-0000-0000-00005B070000}">
      <text>
        <r>
          <rPr>
            <b/>
            <sz val="9"/>
            <color indexed="81"/>
            <rFont val="Tahoma"/>
            <family val="2"/>
            <charset val="186"/>
          </rPr>
          <t>Kristi Urmann:</t>
        </r>
        <r>
          <rPr>
            <sz val="9"/>
            <color indexed="81"/>
            <rFont val="Tahoma"/>
            <family val="2"/>
            <charset val="186"/>
          </rPr>
          <t xml:space="preserve">
Tehtud 09.07.2014</t>
        </r>
      </text>
    </comment>
    <comment ref="B2704" authorId="6" shapeId="0" xr:uid="{00000000-0006-0000-0000-00005C070000}">
      <text>
        <r>
          <rPr>
            <b/>
            <sz val="9"/>
            <color indexed="81"/>
            <rFont val="Tahoma"/>
            <family val="2"/>
            <charset val="186"/>
          </rPr>
          <t>Anne A.:</t>
        </r>
        <r>
          <rPr>
            <sz val="9"/>
            <color indexed="81"/>
            <rFont val="Tahoma"/>
            <family val="2"/>
            <charset val="186"/>
          </rPr>
          <t xml:space="preserve">
tehtud 17.10.2014</t>
        </r>
      </text>
    </comment>
    <comment ref="B2705" authorId="6" shapeId="0" xr:uid="{00000000-0006-0000-0000-00005D070000}">
      <text>
        <r>
          <rPr>
            <b/>
            <sz val="9"/>
            <color indexed="81"/>
            <rFont val="Tahoma"/>
            <family val="2"/>
            <charset val="186"/>
          </rPr>
          <t>Anne A.:</t>
        </r>
        <r>
          <rPr>
            <sz val="9"/>
            <color indexed="81"/>
            <rFont val="Tahoma"/>
            <family val="2"/>
            <charset val="186"/>
          </rPr>
          <t xml:space="preserve">
tehtud 17.10.2014</t>
        </r>
      </text>
    </comment>
    <comment ref="B2706" authorId="6" shapeId="0" xr:uid="{00000000-0006-0000-0000-00005E070000}">
      <text>
        <r>
          <rPr>
            <b/>
            <sz val="9"/>
            <color indexed="81"/>
            <rFont val="Tahoma"/>
            <family val="2"/>
            <charset val="186"/>
          </rPr>
          <t>Anne A.:</t>
        </r>
        <r>
          <rPr>
            <sz val="9"/>
            <color indexed="81"/>
            <rFont val="Tahoma"/>
            <family val="2"/>
            <charset val="186"/>
          </rPr>
          <t xml:space="preserve">
tehtud 11.11.2014</t>
        </r>
      </text>
    </comment>
    <comment ref="B2707" authorId="6" shapeId="0" xr:uid="{00000000-0006-0000-0000-00005F070000}">
      <text>
        <r>
          <rPr>
            <b/>
            <sz val="9"/>
            <color indexed="81"/>
            <rFont val="Tahoma"/>
            <family val="2"/>
            <charset val="186"/>
          </rPr>
          <t>Anne A.:</t>
        </r>
        <r>
          <rPr>
            <sz val="9"/>
            <color indexed="81"/>
            <rFont val="Tahoma"/>
            <family val="2"/>
            <charset val="186"/>
          </rPr>
          <t xml:space="preserve">
tehtud 11.11.2014</t>
        </r>
      </text>
    </comment>
    <comment ref="B2708" authorId="6" shapeId="0" xr:uid="{00000000-0006-0000-0000-000060070000}">
      <text>
        <r>
          <rPr>
            <b/>
            <sz val="9"/>
            <color indexed="81"/>
            <rFont val="Tahoma"/>
            <family val="2"/>
            <charset val="186"/>
          </rPr>
          <t>Anne A.:</t>
        </r>
        <r>
          <rPr>
            <sz val="9"/>
            <color indexed="81"/>
            <rFont val="Tahoma"/>
            <family val="2"/>
            <charset val="186"/>
          </rPr>
          <t xml:space="preserve">
tehtud 20.11.2014</t>
        </r>
      </text>
    </comment>
    <comment ref="B2709" authorId="6" shapeId="0" xr:uid="{00000000-0006-0000-0000-000061070000}">
      <text>
        <r>
          <rPr>
            <b/>
            <sz val="9"/>
            <color indexed="81"/>
            <rFont val="Tahoma"/>
            <family val="2"/>
            <charset val="186"/>
          </rPr>
          <t>Anne A.:</t>
        </r>
        <r>
          <rPr>
            <sz val="9"/>
            <color indexed="81"/>
            <rFont val="Tahoma"/>
            <family val="2"/>
            <charset val="186"/>
          </rPr>
          <t xml:space="preserve">
tehtud 01.12.2014</t>
        </r>
      </text>
    </comment>
    <comment ref="B2710" authorId="6" shapeId="0" xr:uid="{00000000-0006-0000-0000-000062070000}">
      <text>
        <r>
          <rPr>
            <b/>
            <sz val="9"/>
            <color indexed="81"/>
            <rFont val="Tahoma"/>
            <family val="2"/>
            <charset val="186"/>
          </rPr>
          <t>Anne A.:</t>
        </r>
        <r>
          <rPr>
            <sz val="9"/>
            <color indexed="81"/>
            <rFont val="Tahoma"/>
            <family val="2"/>
            <charset val="186"/>
          </rPr>
          <t xml:space="preserve">
tehtud 06.05.2015
</t>
        </r>
      </text>
    </comment>
    <comment ref="B2711" authorId="6" shapeId="0" xr:uid="{00000000-0006-0000-0000-000063070000}">
      <text>
        <r>
          <rPr>
            <b/>
            <sz val="9"/>
            <color indexed="81"/>
            <rFont val="Tahoma"/>
            <family val="2"/>
            <charset val="186"/>
          </rPr>
          <t>Anne A.:</t>
        </r>
        <r>
          <rPr>
            <sz val="9"/>
            <color indexed="81"/>
            <rFont val="Tahoma"/>
            <family val="2"/>
            <charset val="186"/>
          </rPr>
          <t xml:space="preserve">
tehtud 08.06.2015</t>
        </r>
      </text>
    </comment>
    <comment ref="B2712" authorId="6" shapeId="0" xr:uid="{00000000-0006-0000-0000-000064070000}">
      <text>
        <r>
          <rPr>
            <b/>
            <sz val="9"/>
            <color indexed="81"/>
            <rFont val="Tahoma"/>
            <family val="2"/>
            <charset val="186"/>
          </rPr>
          <t>Anne A.:</t>
        </r>
        <r>
          <rPr>
            <sz val="9"/>
            <color indexed="81"/>
            <rFont val="Tahoma"/>
            <family val="2"/>
            <charset val="186"/>
          </rPr>
          <t xml:space="preserve">
tehtud 11.06.2015</t>
        </r>
      </text>
    </comment>
    <comment ref="B2713" authorId="2" shapeId="0" xr:uid="{00000000-0006-0000-0000-000065070000}">
      <text>
        <r>
          <rPr>
            <b/>
            <sz val="9"/>
            <color indexed="81"/>
            <rFont val="Tahoma"/>
            <family val="2"/>
            <charset val="186"/>
          </rPr>
          <t>Anne Altermann:</t>
        </r>
        <r>
          <rPr>
            <sz val="9"/>
            <color indexed="81"/>
            <rFont val="Tahoma"/>
            <family val="2"/>
            <charset val="186"/>
          </rPr>
          <t xml:space="preserve">
tehtud 22.03.2016</t>
        </r>
      </text>
    </comment>
    <comment ref="B2714" authorId="2" shapeId="0" xr:uid="{00000000-0006-0000-0000-000066070000}">
      <text>
        <r>
          <rPr>
            <b/>
            <sz val="9"/>
            <color indexed="81"/>
            <rFont val="Tahoma"/>
            <family val="2"/>
            <charset val="186"/>
          </rPr>
          <t>Anne Altermann:</t>
        </r>
        <r>
          <rPr>
            <sz val="9"/>
            <color indexed="81"/>
            <rFont val="Tahoma"/>
            <family val="2"/>
            <charset val="186"/>
          </rPr>
          <t xml:space="preserve">
tehtud 22.03.2016</t>
        </r>
      </text>
    </comment>
    <comment ref="B2717" authorId="2" shapeId="0" xr:uid="{00000000-0006-0000-0000-000067070000}">
      <text>
        <r>
          <rPr>
            <b/>
            <sz val="9"/>
            <color indexed="81"/>
            <rFont val="Tahoma"/>
            <family val="2"/>
            <charset val="186"/>
          </rPr>
          <t>Anne Altermann:</t>
        </r>
        <r>
          <rPr>
            <sz val="9"/>
            <color indexed="81"/>
            <rFont val="Tahoma"/>
            <family val="2"/>
            <charset val="186"/>
          </rPr>
          <t xml:space="preserve">
tehtud 21.11.2016</t>
        </r>
      </text>
    </comment>
    <comment ref="B2718" authorId="2" shapeId="0" xr:uid="{00000000-0006-0000-0000-000068070000}">
      <text>
        <r>
          <rPr>
            <b/>
            <sz val="9"/>
            <color indexed="81"/>
            <rFont val="Tahoma"/>
            <family val="2"/>
            <charset val="186"/>
          </rPr>
          <t>Anne Altermann:</t>
        </r>
        <r>
          <rPr>
            <sz val="9"/>
            <color indexed="81"/>
            <rFont val="Tahoma"/>
            <family val="2"/>
            <charset val="186"/>
          </rPr>
          <t xml:space="preserve">
tehtud 28.02.2017</t>
        </r>
      </text>
    </comment>
    <comment ref="B2719" authorId="2" shapeId="0" xr:uid="{00000000-0006-0000-0000-000069070000}">
      <text>
        <r>
          <rPr>
            <b/>
            <sz val="9"/>
            <color indexed="81"/>
            <rFont val="Tahoma"/>
            <family val="2"/>
            <charset val="186"/>
          </rPr>
          <t>Anne Altermann:</t>
        </r>
        <r>
          <rPr>
            <sz val="9"/>
            <color indexed="81"/>
            <rFont val="Tahoma"/>
            <family val="2"/>
            <charset val="186"/>
          </rPr>
          <t xml:space="preserve">
tehtud 06.03.20147</t>
        </r>
      </text>
    </comment>
    <comment ref="B2720" authorId="2" shapeId="0" xr:uid="{00000000-0006-0000-0000-00006A070000}">
      <text>
        <r>
          <rPr>
            <b/>
            <sz val="9"/>
            <color indexed="81"/>
            <rFont val="Tahoma"/>
            <family val="2"/>
            <charset val="186"/>
          </rPr>
          <t>Anne Altermann:</t>
        </r>
        <r>
          <rPr>
            <sz val="9"/>
            <color indexed="81"/>
            <rFont val="Tahoma"/>
            <family val="2"/>
            <charset val="186"/>
          </rPr>
          <t xml:space="preserve">
tehtud 18.03.2017</t>
        </r>
      </text>
    </comment>
    <comment ref="B2721" authorId="2" shapeId="0" xr:uid="{00000000-0006-0000-0000-00006B070000}">
      <text>
        <r>
          <rPr>
            <b/>
            <sz val="9"/>
            <color indexed="81"/>
            <rFont val="Tahoma"/>
            <family val="2"/>
            <charset val="186"/>
          </rPr>
          <t>Anne Altermann:</t>
        </r>
        <r>
          <rPr>
            <sz val="9"/>
            <color indexed="81"/>
            <rFont val="Tahoma"/>
            <family val="2"/>
            <charset val="186"/>
          </rPr>
          <t xml:space="preserve">
tehtud 30.10.2017
</t>
        </r>
      </text>
    </comment>
    <comment ref="B2723" authorId="2" shapeId="0" xr:uid="{00000000-0006-0000-0000-00006C070000}">
      <text>
        <r>
          <rPr>
            <b/>
            <sz val="9"/>
            <color indexed="81"/>
            <rFont val="Segoe UI"/>
            <family val="2"/>
            <charset val="186"/>
          </rPr>
          <t>Anne Altermann:</t>
        </r>
        <r>
          <rPr>
            <sz val="9"/>
            <color indexed="81"/>
            <rFont val="Segoe UI"/>
            <family val="2"/>
            <charset val="186"/>
          </rPr>
          <t xml:space="preserve">
tehtud 22.08.2018
</t>
        </r>
      </text>
    </comment>
    <comment ref="B2724" authorId="2" shapeId="0" xr:uid="{00000000-0006-0000-0000-00006D070000}">
      <text>
        <r>
          <rPr>
            <b/>
            <sz val="9"/>
            <color indexed="81"/>
            <rFont val="Tahoma"/>
            <family val="2"/>
            <charset val="186"/>
          </rPr>
          <t>Anne Altermann:</t>
        </r>
        <r>
          <rPr>
            <sz val="9"/>
            <color indexed="81"/>
            <rFont val="Tahoma"/>
            <family val="2"/>
            <charset val="186"/>
          </rPr>
          <t xml:space="preserve">
tehtud 31.12.2018</t>
        </r>
      </text>
    </comment>
    <comment ref="B2725" authorId="2" shapeId="0" xr:uid="{00000000-0006-0000-0000-00006E070000}">
      <text>
        <r>
          <rPr>
            <b/>
            <sz val="9"/>
            <color indexed="81"/>
            <rFont val="Tahoma"/>
            <family val="2"/>
            <charset val="186"/>
          </rPr>
          <t>Anne Altermann:</t>
        </r>
        <r>
          <rPr>
            <sz val="9"/>
            <color indexed="81"/>
            <rFont val="Tahoma"/>
            <family val="2"/>
            <charset val="186"/>
          </rPr>
          <t xml:space="preserve">
tehtud 18.02.2019</t>
        </r>
      </text>
    </comment>
    <comment ref="B2726" authorId="2" shapeId="0" xr:uid="{00000000-0006-0000-0000-00006F070000}">
      <text>
        <r>
          <rPr>
            <b/>
            <sz val="9"/>
            <color indexed="81"/>
            <rFont val="Tahoma"/>
            <family val="2"/>
            <charset val="186"/>
          </rPr>
          <t>Anne Altermann:</t>
        </r>
        <r>
          <rPr>
            <sz val="9"/>
            <color indexed="81"/>
            <rFont val="Tahoma"/>
            <family val="2"/>
            <charset val="186"/>
          </rPr>
          <t xml:space="preserve">
tehtud 16.05.2019</t>
        </r>
      </text>
    </comment>
    <comment ref="B2727" authorId="2" shapeId="0" xr:uid="{00000000-0006-0000-0000-000070070000}">
      <text>
        <r>
          <rPr>
            <b/>
            <sz val="9"/>
            <color indexed="81"/>
            <rFont val="Tahoma"/>
            <family val="2"/>
            <charset val="186"/>
          </rPr>
          <t>Anne Altermann:</t>
        </r>
        <r>
          <rPr>
            <sz val="9"/>
            <color indexed="81"/>
            <rFont val="Tahoma"/>
            <family val="2"/>
            <charset val="186"/>
          </rPr>
          <t xml:space="preserve">
tehtud 21.01.2020</t>
        </r>
      </text>
    </comment>
    <comment ref="B2728" authorId="2" shapeId="0" xr:uid="{00000000-0006-0000-0000-000071070000}">
      <text>
        <r>
          <rPr>
            <b/>
            <sz val="9"/>
            <color indexed="81"/>
            <rFont val="Tahoma"/>
            <family val="2"/>
            <charset val="186"/>
          </rPr>
          <t>Anne Altermann:</t>
        </r>
        <r>
          <rPr>
            <sz val="9"/>
            <color indexed="81"/>
            <rFont val="Tahoma"/>
            <family val="2"/>
            <charset val="186"/>
          </rPr>
          <t xml:space="preserve">
tehtud 01.12.2020</t>
        </r>
      </text>
    </comment>
    <comment ref="E2729" authorId="2" shapeId="0" xr:uid="{00000000-0006-0000-0000-000072070000}">
      <text>
        <r>
          <rPr>
            <b/>
            <sz val="9"/>
            <color indexed="81"/>
            <rFont val="Tahoma"/>
            <family val="2"/>
            <charset val="186"/>
          </rPr>
          <t>Anne Altermann:</t>
        </r>
        <r>
          <rPr>
            <sz val="9"/>
            <color indexed="81"/>
            <rFont val="Tahoma"/>
            <family val="2"/>
            <charset val="186"/>
          </rPr>
          <t xml:space="preserve">
Noor talent, Edukas õpetaja</t>
        </r>
      </text>
    </comment>
    <comment ref="B2737" authorId="1" shapeId="0" xr:uid="{00000000-0006-0000-0000-000073070000}">
      <text>
        <r>
          <rPr>
            <b/>
            <sz val="8"/>
            <color indexed="81"/>
            <rFont val="Tahoma"/>
            <family val="2"/>
            <charset val="186"/>
          </rPr>
          <t>valler:</t>
        </r>
        <r>
          <rPr>
            <sz val="8"/>
            <color indexed="81"/>
            <rFont val="Tahoma"/>
            <family val="2"/>
            <charset val="186"/>
          </rPr>
          <t xml:space="preserve">
tehtud 26.02.07</t>
        </r>
      </text>
    </comment>
    <comment ref="E2737" authorId="3" shapeId="0" xr:uid="{00000000-0006-0000-0000-000074070000}">
      <text>
        <r>
          <rPr>
            <b/>
            <sz val="8"/>
            <color indexed="81"/>
            <rFont val="Tahoma"/>
            <family val="2"/>
            <charset val="186"/>
          </rPr>
          <t>ruusmann:</t>
        </r>
        <r>
          <rPr>
            <sz val="8"/>
            <color indexed="81"/>
            <rFont val="Tahoma"/>
            <family val="2"/>
            <charset val="186"/>
          </rPr>
          <t xml:space="preserve">
Tallinna Rahvaülikool</t>
        </r>
      </text>
    </comment>
    <comment ref="B2738" authorId="1" shapeId="0" xr:uid="{00000000-0006-0000-0000-000075070000}">
      <text>
        <r>
          <rPr>
            <b/>
            <sz val="8"/>
            <color indexed="81"/>
            <rFont val="Tahoma"/>
            <family val="2"/>
            <charset val="186"/>
          </rPr>
          <t>valler:</t>
        </r>
        <r>
          <rPr>
            <sz val="8"/>
            <color indexed="81"/>
            <rFont val="Tahoma"/>
            <family val="2"/>
            <charset val="186"/>
          </rPr>
          <t xml:space="preserve">
tehtud 21.03.07</t>
        </r>
      </text>
    </comment>
    <comment ref="B2739" authorId="15" shapeId="0" xr:uid="{00000000-0006-0000-0000-000076070000}">
      <text>
        <r>
          <rPr>
            <b/>
            <sz val="8"/>
            <color indexed="81"/>
            <rFont val="Tahoma"/>
            <family val="2"/>
            <charset val="186"/>
          </rPr>
          <t>englas:</t>
        </r>
        <r>
          <rPr>
            <sz val="8"/>
            <color indexed="81"/>
            <rFont val="Tahoma"/>
            <family val="2"/>
            <charset val="186"/>
          </rPr>
          <t xml:space="preserve">
tehtud 21.12.2007</t>
        </r>
      </text>
    </comment>
    <comment ref="E2739" authorId="15" shapeId="0" xr:uid="{00000000-0006-0000-0000-00007707000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740" authorId="15" shapeId="0" xr:uid="{00000000-0006-0000-0000-000078070000}">
      <text>
        <r>
          <rPr>
            <b/>
            <sz val="8"/>
            <color indexed="81"/>
            <rFont val="Tahoma"/>
            <family val="2"/>
            <charset val="186"/>
          </rPr>
          <t>englas:</t>
        </r>
        <r>
          <rPr>
            <sz val="8"/>
            <color indexed="81"/>
            <rFont val="Tahoma"/>
            <family val="2"/>
            <charset val="186"/>
          </rPr>
          <t xml:space="preserve">
tehtud 25.10.07</t>
        </r>
      </text>
    </comment>
    <comment ref="E2740" authorId="15" shapeId="0" xr:uid="{00000000-0006-0000-0000-00007907000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741" authorId="1" shapeId="0" xr:uid="{00000000-0006-0000-0000-00007A070000}">
      <text>
        <r>
          <rPr>
            <b/>
            <sz val="8"/>
            <color indexed="81"/>
            <rFont val="Tahoma"/>
            <family val="2"/>
            <charset val="186"/>
          </rPr>
          <t>valler:</t>
        </r>
        <r>
          <rPr>
            <sz val="8"/>
            <color indexed="81"/>
            <rFont val="Tahoma"/>
            <family val="2"/>
            <charset val="186"/>
          </rPr>
          <t xml:space="preserve">
TEHTUD 31.03.08</t>
        </r>
      </text>
    </comment>
    <comment ref="B2742" authorId="1" shapeId="0" xr:uid="{00000000-0006-0000-0000-00007B070000}">
      <text>
        <r>
          <rPr>
            <b/>
            <sz val="8"/>
            <color indexed="81"/>
            <rFont val="Tahoma"/>
            <family val="2"/>
            <charset val="186"/>
          </rPr>
          <t>valler:</t>
        </r>
        <r>
          <rPr>
            <sz val="8"/>
            <color indexed="81"/>
            <rFont val="Tahoma"/>
            <family val="2"/>
            <charset val="186"/>
          </rPr>
          <t xml:space="preserve">
tehtud 21.04.08</t>
        </r>
      </text>
    </comment>
    <comment ref="E2742" authorId="1" shapeId="0" xr:uid="{00000000-0006-0000-0000-00007C07000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743" authorId="3" shapeId="0" xr:uid="{00000000-0006-0000-0000-00007D070000}">
      <text>
        <r>
          <rPr>
            <b/>
            <sz val="8"/>
            <color indexed="81"/>
            <rFont val="Tahoma"/>
            <family val="2"/>
            <charset val="186"/>
          </rPr>
          <t>ruusmann:</t>
        </r>
        <r>
          <rPr>
            <sz val="8"/>
            <color indexed="81"/>
            <rFont val="Tahoma"/>
            <family val="2"/>
            <charset val="186"/>
          </rPr>
          <t xml:space="preserve">
tehtud 04.07.2008</t>
        </r>
      </text>
    </comment>
    <comment ref="B2744" authorId="3" shapeId="0" xr:uid="{00000000-0006-0000-0000-00007E070000}">
      <text>
        <r>
          <rPr>
            <b/>
            <sz val="8"/>
            <color indexed="81"/>
            <rFont val="Tahoma"/>
            <family val="2"/>
            <charset val="186"/>
          </rPr>
          <t>ruusmann:</t>
        </r>
        <r>
          <rPr>
            <sz val="8"/>
            <color indexed="81"/>
            <rFont val="Tahoma"/>
            <family val="2"/>
            <charset val="186"/>
          </rPr>
          <t xml:space="preserve">
tehtud 21.07.2008</t>
        </r>
      </text>
    </comment>
    <comment ref="E2744" authorId="3" shapeId="0" xr:uid="{00000000-0006-0000-0000-00007F070000}">
      <text>
        <r>
          <rPr>
            <b/>
            <sz val="8"/>
            <color indexed="81"/>
            <rFont val="Tahoma"/>
            <family val="2"/>
            <charset val="186"/>
          </rPr>
          <t>ruusmann:</t>
        </r>
        <r>
          <rPr>
            <sz val="8"/>
            <color indexed="81"/>
            <rFont val="Tahoma"/>
            <family val="2"/>
            <charset val="186"/>
          </rPr>
          <t xml:space="preserve">
sponsorluslepingu alusel</t>
        </r>
      </text>
    </comment>
    <comment ref="B2745" authorId="3" shapeId="0" xr:uid="{00000000-0006-0000-0000-000080070000}">
      <text>
        <r>
          <rPr>
            <b/>
            <sz val="8"/>
            <color indexed="81"/>
            <rFont val="Tahoma"/>
            <family val="2"/>
            <charset val="186"/>
          </rPr>
          <t>ruusmann:</t>
        </r>
        <r>
          <rPr>
            <sz val="8"/>
            <color indexed="81"/>
            <rFont val="Tahoma"/>
            <family val="2"/>
            <charset val="186"/>
          </rPr>
          <t xml:space="preserve">
tehtud 27.10.2008</t>
        </r>
      </text>
    </comment>
    <comment ref="E2745" authorId="3" shapeId="0" xr:uid="{00000000-0006-0000-0000-000081070000}">
      <text>
        <r>
          <rPr>
            <b/>
            <sz val="8"/>
            <color indexed="81"/>
            <rFont val="Tahoma"/>
            <family val="2"/>
            <charset val="186"/>
          </rPr>
          <t>ruusmann:</t>
        </r>
        <r>
          <rPr>
            <sz val="8"/>
            <color indexed="81"/>
            <rFont val="Tahoma"/>
            <family val="2"/>
            <charset val="186"/>
          </rPr>
          <t xml:space="preserve">
Tallinna Rahvaülikool
</t>
        </r>
      </text>
    </comment>
    <comment ref="B2746" authorId="3" shapeId="0" xr:uid="{00000000-0006-0000-0000-000082070000}">
      <text>
        <r>
          <rPr>
            <b/>
            <sz val="8"/>
            <color indexed="81"/>
            <rFont val="Tahoma"/>
            <family val="2"/>
            <charset val="186"/>
          </rPr>
          <t>ruusmann:</t>
        </r>
        <r>
          <rPr>
            <sz val="8"/>
            <color indexed="81"/>
            <rFont val="Tahoma"/>
            <family val="2"/>
            <charset val="186"/>
          </rPr>
          <t xml:space="preserve">
tehtud 20.01.2010
</t>
        </r>
      </text>
    </comment>
    <comment ref="E2746" authorId="3" shapeId="0" xr:uid="{00000000-0006-0000-0000-000083070000}">
      <text>
        <r>
          <rPr>
            <b/>
            <sz val="8"/>
            <color indexed="81"/>
            <rFont val="Tahoma"/>
            <family val="2"/>
            <charset val="186"/>
          </rPr>
          <t>ruusmann:</t>
        </r>
        <r>
          <rPr>
            <sz val="8"/>
            <color indexed="81"/>
            <rFont val="Tahoma"/>
            <family val="2"/>
            <charset val="186"/>
          </rPr>
          <t xml:space="preserve">
2010. aastat Valter Ojakäär, Olav Ehala</t>
        </r>
      </text>
    </comment>
    <comment ref="B2747" authorId="5" shapeId="0" xr:uid="{00000000-0006-0000-0000-000084070000}">
      <text>
        <r>
          <rPr>
            <b/>
            <sz val="9"/>
            <color indexed="81"/>
            <rFont val="Tahoma"/>
            <family val="2"/>
            <charset val="186"/>
          </rPr>
          <t>altermann1:</t>
        </r>
        <r>
          <rPr>
            <sz val="9"/>
            <color indexed="81"/>
            <rFont val="Tahoma"/>
            <family val="2"/>
            <charset val="186"/>
          </rPr>
          <t xml:space="preserve">
Tehtud 15.09.10</t>
        </r>
      </text>
    </comment>
    <comment ref="E2748" authorId="19" shapeId="0" xr:uid="{00000000-0006-0000-0000-000085070000}">
      <text>
        <r>
          <rPr>
            <b/>
            <sz val="8"/>
            <color indexed="81"/>
            <rFont val="Tahoma"/>
            <family val="2"/>
            <charset val="186"/>
          </rPr>
          <t>treimann:</t>
        </r>
        <r>
          <rPr>
            <sz val="8"/>
            <color indexed="81"/>
            <rFont val="Tahoma"/>
            <family val="2"/>
            <charset val="186"/>
          </rPr>
          <t xml:space="preserve">
Salme Kultuurikeskusele 14.03.2011</t>
        </r>
      </text>
    </comment>
    <comment ref="E2749" authorId="5" shapeId="0" xr:uid="{00000000-0006-0000-0000-000086070000}">
      <text>
        <r>
          <rPr>
            <b/>
            <sz val="9"/>
            <color indexed="81"/>
            <rFont val="Tahoma"/>
            <family val="2"/>
            <charset val="186"/>
          </rPr>
          <t>altermann1:</t>
        </r>
        <r>
          <rPr>
            <sz val="9"/>
            <color indexed="81"/>
            <rFont val="Tahoma"/>
            <family val="2"/>
            <charset val="186"/>
          </rPr>
          <t xml:space="preserve">
tehtud 20.01.12</t>
        </r>
      </text>
    </comment>
    <comment ref="B2750" authorId="5" shapeId="0" xr:uid="{00000000-0006-0000-0000-000087070000}">
      <text>
        <r>
          <rPr>
            <b/>
            <sz val="9"/>
            <color indexed="81"/>
            <rFont val="Tahoma"/>
            <family val="2"/>
            <charset val="186"/>
          </rPr>
          <t>altermann1:</t>
        </r>
        <r>
          <rPr>
            <sz val="9"/>
            <color indexed="81"/>
            <rFont val="Tahoma"/>
            <family val="2"/>
            <charset val="186"/>
          </rPr>
          <t xml:space="preserve">
tehtud 22.03.12</t>
        </r>
      </text>
    </comment>
    <comment ref="B2751" authorId="5" shapeId="0" xr:uid="{00000000-0006-0000-0000-000088070000}">
      <text>
        <r>
          <rPr>
            <b/>
            <sz val="9"/>
            <color indexed="81"/>
            <rFont val="Tahoma"/>
            <family val="2"/>
            <charset val="186"/>
          </rPr>
          <t>altermann1:</t>
        </r>
        <r>
          <rPr>
            <sz val="9"/>
            <color indexed="81"/>
            <rFont val="Tahoma"/>
            <family val="2"/>
            <charset val="186"/>
          </rPr>
          <t xml:space="preserve">
24.05.12</t>
        </r>
      </text>
    </comment>
    <comment ref="B2752" authorId="5" shapeId="0" xr:uid="{00000000-0006-0000-0000-000089070000}">
      <text>
        <r>
          <rPr>
            <b/>
            <sz val="9"/>
            <color indexed="81"/>
            <rFont val="Tahoma"/>
            <family val="2"/>
            <charset val="186"/>
          </rPr>
          <t>altermann1:</t>
        </r>
        <r>
          <rPr>
            <sz val="9"/>
            <color indexed="81"/>
            <rFont val="Tahoma"/>
            <family val="2"/>
            <charset val="186"/>
          </rPr>
          <t xml:space="preserve">
tehtud 31.05.12</t>
        </r>
      </text>
    </comment>
    <comment ref="C2753" authorId="4" shapeId="0" xr:uid="{00000000-0006-0000-0000-00008A070000}">
      <text>
        <r>
          <rPr>
            <b/>
            <sz val="9"/>
            <color indexed="81"/>
            <rFont val="Tahoma"/>
            <family val="2"/>
            <charset val="186"/>
          </rPr>
          <t>kibur:</t>
        </r>
        <r>
          <rPr>
            <sz val="9"/>
            <color indexed="81"/>
            <rFont val="Tahoma"/>
            <family val="2"/>
            <charset val="186"/>
          </rPr>
          <t xml:space="preserve">
tehtud 19.07.2012</t>
        </r>
      </text>
    </comment>
    <comment ref="B2754" authorId="6" shapeId="0" xr:uid="{00000000-0006-0000-0000-00008B070000}">
      <text>
        <r>
          <rPr>
            <b/>
            <sz val="9"/>
            <color indexed="81"/>
            <rFont val="Tahoma"/>
            <family val="2"/>
            <charset val="186"/>
          </rPr>
          <t>Anne A.:</t>
        </r>
        <r>
          <rPr>
            <sz val="9"/>
            <color indexed="81"/>
            <rFont val="Tahoma"/>
            <family val="2"/>
            <charset val="186"/>
          </rPr>
          <t xml:space="preserve">
tehtud 11.12.12</t>
        </r>
      </text>
    </comment>
    <comment ref="B2755" authorId="6" shapeId="0" xr:uid="{00000000-0006-0000-0000-00008C070000}">
      <text>
        <r>
          <rPr>
            <b/>
            <sz val="9"/>
            <color indexed="81"/>
            <rFont val="Tahoma"/>
            <family val="2"/>
            <charset val="186"/>
          </rPr>
          <t>Anne A.:</t>
        </r>
        <r>
          <rPr>
            <sz val="9"/>
            <color indexed="81"/>
            <rFont val="Tahoma"/>
            <family val="2"/>
            <charset val="186"/>
          </rPr>
          <t xml:space="preserve">
tehtud 23.01.13</t>
        </r>
      </text>
    </comment>
    <comment ref="B2756" authorId="6" shapeId="0" xr:uid="{00000000-0006-0000-0000-00008D070000}">
      <text>
        <r>
          <rPr>
            <b/>
            <sz val="9"/>
            <color indexed="81"/>
            <rFont val="Tahoma"/>
            <family val="2"/>
            <charset val="186"/>
          </rPr>
          <t>Anne A.:</t>
        </r>
        <r>
          <rPr>
            <sz val="9"/>
            <color indexed="81"/>
            <rFont val="Tahoma"/>
            <family val="2"/>
            <charset val="186"/>
          </rPr>
          <t xml:space="preserve">
tehtud 28.01.13</t>
        </r>
      </text>
    </comment>
    <comment ref="B2757" authorId="2" shapeId="0" xr:uid="{00000000-0006-0000-0000-00008E070000}">
      <text>
        <r>
          <rPr>
            <b/>
            <sz val="8"/>
            <color indexed="81"/>
            <rFont val="Tahoma"/>
            <family val="2"/>
            <charset val="186"/>
          </rPr>
          <t>Anne Altermann:</t>
        </r>
        <r>
          <rPr>
            <sz val="8"/>
            <color indexed="81"/>
            <rFont val="Tahoma"/>
            <family val="2"/>
            <charset val="186"/>
          </rPr>
          <t xml:space="preserve">
06.05.2013</t>
        </r>
      </text>
    </comment>
    <comment ref="B2758" authorId="6" shapeId="0" xr:uid="{00000000-0006-0000-0000-00008F070000}">
      <text>
        <r>
          <rPr>
            <b/>
            <sz val="9"/>
            <color indexed="81"/>
            <rFont val="Tahoma"/>
            <family val="2"/>
            <charset val="186"/>
          </rPr>
          <t>Anne A.:</t>
        </r>
        <r>
          <rPr>
            <sz val="9"/>
            <color indexed="81"/>
            <rFont val="Tahoma"/>
            <family val="2"/>
            <charset val="186"/>
          </rPr>
          <t xml:space="preserve">
tehtud 19.03.2015</t>
        </r>
      </text>
    </comment>
    <comment ref="B2759" authorId="2" shapeId="0" xr:uid="{00000000-0006-0000-0000-000090070000}">
      <text>
        <r>
          <rPr>
            <b/>
            <sz val="9"/>
            <color indexed="81"/>
            <rFont val="Tahoma"/>
            <family val="2"/>
            <charset val="186"/>
          </rPr>
          <t>Anne Altermann:</t>
        </r>
        <r>
          <rPr>
            <sz val="9"/>
            <color indexed="81"/>
            <rFont val="Tahoma"/>
            <family val="2"/>
            <charset val="186"/>
          </rPr>
          <t xml:space="preserve">
tehtud 08.10.2015</t>
        </r>
      </text>
    </comment>
    <comment ref="B2760" authorId="2" shapeId="0" xr:uid="{00000000-0006-0000-0000-000091070000}">
      <text>
        <r>
          <rPr>
            <b/>
            <sz val="9"/>
            <color indexed="81"/>
            <rFont val="Tahoma"/>
            <family val="2"/>
            <charset val="186"/>
          </rPr>
          <t>Anne Altermann:</t>
        </r>
        <r>
          <rPr>
            <sz val="9"/>
            <color indexed="81"/>
            <rFont val="Tahoma"/>
            <family val="2"/>
            <charset val="186"/>
          </rPr>
          <t xml:space="preserve">
tehtud 26.05.2016</t>
        </r>
      </text>
    </comment>
    <comment ref="B2761" authorId="2" shapeId="0" xr:uid="{00000000-0006-0000-0000-000092070000}">
      <text>
        <r>
          <rPr>
            <b/>
            <sz val="9"/>
            <color indexed="81"/>
            <rFont val="Tahoma"/>
            <family val="2"/>
            <charset val="186"/>
          </rPr>
          <t>Anne Altermann:</t>
        </r>
        <r>
          <rPr>
            <sz val="9"/>
            <color indexed="81"/>
            <rFont val="Tahoma"/>
            <family val="2"/>
            <charset val="186"/>
          </rPr>
          <t xml:space="preserve">
tehtud 21.06.2016</t>
        </r>
      </text>
    </comment>
    <comment ref="B2762" authorId="2" shapeId="0" xr:uid="{00000000-0006-0000-0000-000093070000}">
      <text>
        <r>
          <rPr>
            <b/>
            <sz val="9"/>
            <color indexed="81"/>
            <rFont val="Tahoma"/>
            <family val="2"/>
            <charset val="186"/>
          </rPr>
          <t>Anne Altermann:</t>
        </r>
        <r>
          <rPr>
            <sz val="9"/>
            <color indexed="81"/>
            <rFont val="Tahoma"/>
            <family val="2"/>
            <charset val="186"/>
          </rPr>
          <t xml:space="preserve">
tehtud 29.09.2016</t>
        </r>
      </text>
    </comment>
    <comment ref="B2763" authorId="2" shapeId="0" xr:uid="{00000000-0006-0000-0000-000094070000}">
      <text>
        <r>
          <rPr>
            <b/>
            <sz val="9"/>
            <color indexed="81"/>
            <rFont val="Tahoma"/>
            <family val="2"/>
            <charset val="186"/>
          </rPr>
          <t>Anne Altermann:</t>
        </r>
        <r>
          <rPr>
            <sz val="9"/>
            <color indexed="81"/>
            <rFont val="Tahoma"/>
            <family val="2"/>
            <charset val="186"/>
          </rPr>
          <t xml:space="preserve">
tehtud 07.10.2016</t>
        </r>
      </text>
    </comment>
    <comment ref="B2765" authorId="2" shapeId="0" xr:uid="{00000000-0006-0000-0000-000095070000}">
      <text>
        <r>
          <rPr>
            <b/>
            <sz val="9"/>
            <color indexed="81"/>
            <rFont val="Tahoma"/>
            <family val="2"/>
            <charset val="186"/>
          </rPr>
          <t xml:space="preserve">Anne Altermann:
</t>
        </r>
        <r>
          <rPr>
            <sz val="9"/>
            <color indexed="81"/>
            <rFont val="Tahoma"/>
            <family val="2"/>
            <charset val="186"/>
          </rPr>
          <t xml:space="preserve">tehtud 08.02.2017
</t>
        </r>
      </text>
    </comment>
    <comment ref="B2766" authorId="2" shapeId="0" xr:uid="{00000000-0006-0000-0000-000096070000}">
      <text>
        <r>
          <rPr>
            <b/>
            <sz val="9"/>
            <color indexed="81"/>
            <rFont val="Tahoma"/>
            <family val="2"/>
            <charset val="186"/>
          </rPr>
          <t>Anne Altermann:</t>
        </r>
        <r>
          <rPr>
            <sz val="9"/>
            <color indexed="81"/>
            <rFont val="Tahoma"/>
            <family val="2"/>
            <charset val="186"/>
          </rPr>
          <t xml:space="preserve">
tehtud 18.05.2017
</t>
        </r>
      </text>
    </comment>
    <comment ref="B2767" authorId="2" shapeId="0" xr:uid="{00000000-0006-0000-0000-000097070000}">
      <text>
        <r>
          <rPr>
            <b/>
            <sz val="9"/>
            <color indexed="81"/>
            <rFont val="Segoe UI"/>
            <family val="2"/>
            <charset val="186"/>
          </rPr>
          <t>Anne Altermann:</t>
        </r>
        <r>
          <rPr>
            <sz val="9"/>
            <color indexed="81"/>
            <rFont val="Segoe UI"/>
            <family val="2"/>
            <charset val="186"/>
          </rPr>
          <t xml:space="preserve">
tehtud 07.08.2018
</t>
        </r>
      </text>
    </comment>
    <comment ref="B2768" authorId="2" shapeId="0" xr:uid="{00000000-0006-0000-0000-000098070000}">
      <text>
        <r>
          <rPr>
            <b/>
            <sz val="9"/>
            <color indexed="81"/>
            <rFont val="Segoe UI"/>
            <family val="2"/>
            <charset val="186"/>
          </rPr>
          <t>Anne Altermann:</t>
        </r>
        <r>
          <rPr>
            <sz val="9"/>
            <color indexed="81"/>
            <rFont val="Segoe UI"/>
            <family val="2"/>
            <charset val="186"/>
          </rPr>
          <t xml:space="preserve">
tehtud 12.12.2018</t>
        </r>
      </text>
    </comment>
    <comment ref="B2769" authorId="2" shapeId="0" xr:uid="{00000000-0006-0000-0000-000099070000}">
      <text>
        <r>
          <rPr>
            <b/>
            <sz val="9"/>
            <color indexed="81"/>
            <rFont val="Tahoma"/>
            <family val="2"/>
            <charset val="186"/>
          </rPr>
          <t>Anne Altermann:</t>
        </r>
        <r>
          <rPr>
            <sz val="9"/>
            <color indexed="81"/>
            <rFont val="Tahoma"/>
            <family val="2"/>
            <charset val="186"/>
          </rPr>
          <t xml:space="preserve">
tehtud 07.01.2021</t>
        </r>
      </text>
    </comment>
    <comment ref="B2770" authorId="2" shapeId="0" xr:uid="{00000000-0006-0000-0000-00009A070000}">
      <text>
        <r>
          <rPr>
            <b/>
            <sz val="9"/>
            <color indexed="81"/>
            <rFont val="Tahoma"/>
            <family val="2"/>
            <charset val="186"/>
          </rPr>
          <t>Anne Altermann:</t>
        </r>
        <r>
          <rPr>
            <sz val="9"/>
            <color indexed="81"/>
            <rFont val="Tahoma"/>
            <family val="2"/>
            <charset val="186"/>
          </rPr>
          <t xml:space="preserve">
tehtud 29.09.2021</t>
        </r>
      </text>
    </comment>
    <comment ref="B2777" authorId="9" shapeId="0" xr:uid="{00000000-0006-0000-0000-00009B070000}">
      <text>
        <r>
          <rPr>
            <b/>
            <sz val="9"/>
            <color indexed="81"/>
            <rFont val="Tahoma"/>
            <family val="2"/>
            <charset val="186"/>
          </rPr>
          <t>Krista Kibur:</t>
        </r>
        <r>
          <rPr>
            <sz val="9"/>
            <color indexed="81"/>
            <rFont val="Tahoma"/>
            <family val="2"/>
            <charset val="186"/>
          </rPr>
          <t xml:space="preserve">
11.06.2013</t>
        </r>
      </text>
    </comment>
    <comment ref="B2778" authorId="4" shapeId="0" xr:uid="{00000000-0006-0000-0000-00009C070000}">
      <text>
        <r>
          <rPr>
            <b/>
            <sz val="8"/>
            <color indexed="81"/>
            <rFont val="Tahoma"/>
            <family val="2"/>
            <charset val="186"/>
          </rPr>
          <t>kibur:</t>
        </r>
        <r>
          <rPr>
            <sz val="8"/>
            <color indexed="81"/>
            <rFont val="Tahoma"/>
            <family val="2"/>
            <charset val="186"/>
          </rPr>
          <t xml:space="preserve">
tehtud 21.06</t>
        </r>
      </text>
    </comment>
    <comment ref="B2779" authorId="4" shapeId="0" xr:uid="{00000000-0006-0000-0000-00009D070000}">
      <text>
        <r>
          <rPr>
            <b/>
            <sz val="8"/>
            <color indexed="81"/>
            <rFont val="Tahoma"/>
            <family val="2"/>
            <charset val="186"/>
          </rPr>
          <t>kibur:</t>
        </r>
        <r>
          <rPr>
            <sz val="8"/>
            <color indexed="81"/>
            <rFont val="Tahoma"/>
            <family val="2"/>
            <charset val="186"/>
          </rPr>
          <t xml:space="preserve">
tehtud 5.12.
</t>
        </r>
      </text>
    </comment>
    <comment ref="B2780" authorId="5" shapeId="0" xr:uid="{00000000-0006-0000-0000-00009E07000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781" authorId="19" shapeId="0" xr:uid="{00000000-0006-0000-0000-00009F070000}">
      <text>
        <r>
          <rPr>
            <b/>
            <sz val="9"/>
            <color indexed="81"/>
            <rFont val="Tahoma"/>
            <family val="2"/>
            <charset val="186"/>
          </rPr>
          <t>treimann:</t>
        </r>
        <r>
          <rPr>
            <sz val="9"/>
            <color indexed="81"/>
            <rFont val="Tahoma"/>
            <family val="2"/>
            <charset val="186"/>
          </rPr>
          <t xml:space="preserve">
Tehtud 13.12.10
</t>
        </r>
      </text>
    </comment>
    <comment ref="B2782" authorId="4" shapeId="0" xr:uid="{00000000-0006-0000-0000-0000A0070000}">
      <text>
        <r>
          <rPr>
            <b/>
            <sz val="9"/>
            <color indexed="81"/>
            <rFont val="Tahoma"/>
            <family val="2"/>
            <charset val="186"/>
          </rPr>
          <t>kibur:</t>
        </r>
        <r>
          <rPr>
            <sz val="9"/>
            <color indexed="81"/>
            <rFont val="Tahoma"/>
            <family val="2"/>
            <charset val="186"/>
          </rPr>
          <t xml:space="preserve">
tehtud 28.11.2011 (IV RR)
</t>
        </r>
      </text>
    </comment>
    <comment ref="B2783" authorId="18" shapeId="0" xr:uid="{00000000-0006-0000-0000-0000A1070000}">
      <text>
        <r>
          <rPr>
            <b/>
            <sz val="9"/>
            <color indexed="81"/>
            <rFont val="Tahoma"/>
            <family val="2"/>
            <charset val="186"/>
          </rPr>
          <t>Kristi Urmann:</t>
        </r>
        <r>
          <rPr>
            <sz val="9"/>
            <color indexed="81"/>
            <rFont val="Tahoma"/>
            <family val="2"/>
            <charset val="186"/>
          </rPr>
          <t xml:space="preserve">
27.05.2013</t>
        </r>
      </text>
    </comment>
    <comment ref="E2784" authorId="18" shapeId="0" xr:uid="{00000000-0006-0000-0000-0000A2070000}">
      <text>
        <r>
          <rPr>
            <b/>
            <sz val="9"/>
            <color indexed="81"/>
            <rFont val="Tahoma"/>
            <family val="2"/>
            <charset val="186"/>
          </rPr>
          <t>Kristi Urmann:</t>
        </r>
        <r>
          <rPr>
            <sz val="9"/>
            <color indexed="81"/>
            <rFont val="Tahoma"/>
            <family val="2"/>
            <charset val="186"/>
          </rPr>
          <t xml:space="preserve">
Leping 2014-2016</t>
        </r>
      </text>
    </comment>
    <comment ref="B2786" authorId="18" shapeId="0" xr:uid="{00000000-0006-0000-0000-0000A3070000}">
      <text>
        <r>
          <rPr>
            <b/>
            <sz val="9"/>
            <color indexed="81"/>
            <rFont val="Tahoma"/>
            <family val="2"/>
            <charset val="186"/>
          </rPr>
          <t>Kristi Urmann:</t>
        </r>
        <r>
          <rPr>
            <sz val="9"/>
            <color indexed="81"/>
            <rFont val="Tahoma"/>
            <family val="2"/>
            <charset val="186"/>
          </rPr>
          <t xml:space="preserve">
Tehtud 31.03.2016</t>
        </r>
      </text>
    </comment>
    <comment ref="E2786" authorId="18" shapeId="0" xr:uid="{00000000-0006-0000-0000-0000A4070000}">
      <text>
        <r>
          <rPr>
            <b/>
            <sz val="9"/>
            <color indexed="81"/>
            <rFont val="Tahoma"/>
            <family val="2"/>
            <charset val="186"/>
          </rPr>
          <t>Kristi Urmann:</t>
        </r>
        <r>
          <rPr>
            <sz val="9"/>
            <color indexed="81"/>
            <rFont val="Tahoma"/>
            <family val="2"/>
            <charset val="186"/>
          </rPr>
          <t xml:space="preserve">
Nõmme Vaba Aja Keskus
</t>
        </r>
      </text>
    </comment>
    <comment ref="B2787" authorId="18" shapeId="0" xr:uid="{00000000-0006-0000-0000-0000A5070000}">
      <text>
        <r>
          <rPr>
            <b/>
            <sz val="9"/>
            <color indexed="81"/>
            <rFont val="Tahoma"/>
            <family val="2"/>
            <charset val="186"/>
          </rPr>
          <t>Kristi Urmann:</t>
        </r>
        <r>
          <rPr>
            <sz val="9"/>
            <color indexed="81"/>
            <rFont val="Tahoma"/>
            <family val="2"/>
            <charset val="186"/>
          </rPr>
          <t xml:space="preserve">
07.04.2016</t>
        </r>
      </text>
    </comment>
    <comment ref="E2787" authorId="18" shapeId="0" xr:uid="{00000000-0006-0000-0000-0000A6070000}">
      <text>
        <r>
          <rPr>
            <b/>
            <sz val="9"/>
            <color indexed="81"/>
            <rFont val="Tahoma"/>
            <family val="2"/>
            <charset val="186"/>
          </rPr>
          <t>Kristi Urmann:</t>
        </r>
        <r>
          <rPr>
            <sz val="9"/>
            <color indexed="81"/>
            <rFont val="Tahoma"/>
            <family val="2"/>
            <charset val="186"/>
          </rPr>
          <t xml:space="preserve">
Pirita Vaba Aja Keskus</t>
        </r>
      </text>
    </comment>
    <comment ref="E2788" authorId="18" shapeId="0" xr:uid="{00000000-0006-0000-0000-0000A7070000}">
      <text>
        <r>
          <rPr>
            <b/>
            <sz val="9"/>
            <color indexed="81"/>
            <rFont val="Tahoma"/>
            <family val="2"/>
            <charset val="186"/>
          </rPr>
          <t>Kristi Urmann:</t>
        </r>
        <r>
          <rPr>
            <sz val="9"/>
            <color indexed="81"/>
            <rFont val="Tahoma"/>
            <family val="2"/>
            <charset val="186"/>
          </rPr>
          <t xml:space="preserve">
Nõmme Vaba Aja Keskus (Pääsküla NK)</t>
        </r>
      </text>
    </comment>
    <comment ref="E2789" authorId="18" shapeId="0" xr:uid="{00000000-0006-0000-0000-0000A8070000}">
      <text>
        <r>
          <rPr>
            <b/>
            <sz val="9"/>
            <color indexed="81"/>
            <rFont val="Tahoma"/>
            <family val="2"/>
            <charset val="186"/>
          </rPr>
          <t>Kristi Urmann:</t>
        </r>
        <r>
          <rPr>
            <sz val="9"/>
            <color indexed="81"/>
            <rFont val="Tahoma"/>
            <family val="2"/>
            <charset val="186"/>
          </rPr>
          <t xml:space="preserve">
Nõmme Vaba Aja Keskus (Männiku NK)
</t>
        </r>
      </text>
    </comment>
    <comment ref="B2797" authorId="2" shapeId="0" xr:uid="{00000000-0006-0000-0000-0000A9070000}">
      <text>
        <r>
          <rPr>
            <b/>
            <sz val="9"/>
            <color indexed="81"/>
            <rFont val="Tahoma"/>
            <family val="2"/>
            <charset val="186"/>
          </rPr>
          <t>Anne Altermann:</t>
        </r>
        <r>
          <rPr>
            <sz val="9"/>
            <color indexed="81"/>
            <rFont val="Tahoma"/>
            <family val="2"/>
            <charset val="186"/>
          </rPr>
          <t xml:space="preserve">
tehtud 07.04.2017</t>
        </r>
      </text>
    </comment>
    <comment ref="B2798" authorId="2" shapeId="0" xr:uid="{00000000-0006-0000-0000-0000AA070000}">
      <text>
        <r>
          <rPr>
            <b/>
            <sz val="9"/>
            <color indexed="81"/>
            <rFont val="Tahoma"/>
            <family val="2"/>
            <charset val="186"/>
          </rPr>
          <t>Anne Altermann:</t>
        </r>
        <r>
          <rPr>
            <sz val="9"/>
            <color indexed="81"/>
            <rFont val="Tahoma"/>
            <family val="2"/>
            <charset val="186"/>
          </rPr>
          <t xml:space="preserve">
tehtud 07.04.2017</t>
        </r>
      </text>
    </comment>
    <comment ref="B2803" authorId="13" shapeId="0" xr:uid="{00000000-0006-0000-0000-0000AB07000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804" authorId="13" shapeId="0" xr:uid="{00000000-0006-0000-0000-0000AC070000}">
      <text>
        <r>
          <rPr>
            <b/>
            <sz val="9"/>
            <color indexed="81"/>
            <rFont val="Tahoma"/>
            <family val="2"/>
            <charset val="186"/>
          </rPr>
          <t>Monika Pertel:</t>
        </r>
        <r>
          <rPr>
            <sz val="9"/>
            <color indexed="81"/>
            <rFont val="Tahoma"/>
            <family val="2"/>
            <charset val="186"/>
          </rPr>
          <t xml:space="preserve">
tehtud 04.06.20
</t>
        </r>
      </text>
    </comment>
    <comment ref="C2805" authorId="16" shapeId="0" xr:uid="{70B451BF-7150-4F30-924F-57EC115295AD}">
      <text>
        <r>
          <rPr>
            <b/>
            <sz val="9"/>
            <color indexed="81"/>
            <rFont val="Tahoma"/>
            <family val="2"/>
            <charset val="186"/>
          </rPr>
          <t>Maarja Valler:</t>
        </r>
        <r>
          <rPr>
            <sz val="9"/>
            <color indexed="81"/>
            <rFont val="Tahoma"/>
            <family val="2"/>
            <charset val="186"/>
          </rPr>
          <t xml:space="preserve">
12.08.2022</t>
        </r>
      </text>
    </comment>
    <comment ref="E2806" authorId="1" shapeId="0" xr:uid="{00000000-0006-0000-0000-0000AD07000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807" authorId="0" shapeId="0" xr:uid="{00000000-0006-0000-0000-0000AE070000}">
      <text>
        <r>
          <rPr>
            <b/>
            <sz val="9"/>
            <color indexed="81"/>
            <rFont val="Tahoma"/>
            <family val="2"/>
            <charset val="186"/>
          </rPr>
          <t>viinapuu:</t>
        </r>
        <r>
          <rPr>
            <sz val="9"/>
            <color indexed="81"/>
            <rFont val="Tahoma"/>
            <family val="2"/>
            <charset val="186"/>
          </rPr>
          <t xml:space="preserve">
tehtud 13.04.09</t>
        </r>
      </text>
    </comment>
    <comment ref="B2808" authorId="5" shapeId="0" xr:uid="{00000000-0006-0000-0000-0000AF070000}">
      <text>
        <r>
          <rPr>
            <b/>
            <sz val="9"/>
            <color indexed="81"/>
            <rFont val="Tahoma"/>
            <family val="2"/>
            <charset val="186"/>
          </rPr>
          <t>altermann1:</t>
        </r>
        <r>
          <rPr>
            <sz val="9"/>
            <color indexed="81"/>
            <rFont val="Tahoma"/>
            <family val="2"/>
            <charset val="186"/>
          </rPr>
          <t xml:space="preserve">
tehtud 02.12.11</t>
        </r>
      </text>
    </comment>
    <comment ref="B2810" authorId="13" shapeId="0" xr:uid="{00000000-0006-0000-0000-0000B0070000}">
      <text>
        <r>
          <rPr>
            <b/>
            <sz val="9"/>
            <color indexed="81"/>
            <rFont val="Tahoma"/>
            <family val="2"/>
            <charset val="186"/>
          </rPr>
          <t>Monika Pertel:</t>
        </r>
        <r>
          <rPr>
            <sz val="9"/>
            <color indexed="81"/>
            <rFont val="Tahoma"/>
            <family val="2"/>
            <charset val="186"/>
          </rPr>
          <t xml:space="preserve">
tehtud 23.09.19
</t>
        </r>
      </text>
    </comment>
    <comment ref="B2812" authorId="13" shapeId="0" xr:uid="{00000000-0006-0000-0000-0000B1070000}">
      <text>
        <r>
          <rPr>
            <b/>
            <sz val="9"/>
            <color indexed="81"/>
            <rFont val="Tahoma"/>
            <family val="2"/>
            <charset val="186"/>
          </rPr>
          <t>Monika Pertel:</t>
        </r>
        <r>
          <rPr>
            <sz val="9"/>
            <color indexed="81"/>
            <rFont val="Tahoma"/>
            <family val="2"/>
            <charset val="186"/>
          </rPr>
          <t xml:space="preserve">
19.08.20
</t>
        </r>
      </text>
    </comment>
    <comment ref="C2836" authorId="18" shapeId="0" xr:uid="{00000000-0006-0000-0000-0000B2070000}">
      <text>
        <r>
          <rPr>
            <b/>
            <sz val="9"/>
            <color indexed="81"/>
            <rFont val="Tahoma"/>
            <family val="2"/>
            <charset val="186"/>
          </rPr>
          <t>Kristi Urmann:</t>
        </r>
        <r>
          <rPr>
            <sz val="9"/>
            <color indexed="81"/>
            <rFont val="Tahoma"/>
            <family val="2"/>
            <charset val="186"/>
          </rPr>
          <t xml:space="preserve">
05.05.2014</t>
        </r>
      </text>
    </comment>
    <comment ref="C2842" authorId="7" shapeId="0" xr:uid="{00000000-0006-0000-0000-0000B3070000}">
      <text>
        <r>
          <rPr>
            <b/>
            <sz val="10"/>
            <color indexed="81"/>
            <rFont val="Tahoma"/>
            <family val="2"/>
            <charset val="186"/>
          </rPr>
          <t>kriesenthal:</t>
        </r>
        <r>
          <rPr>
            <sz val="10"/>
            <color indexed="81"/>
            <rFont val="Tahoma"/>
            <family val="2"/>
            <charset val="186"/>
          </rPr>
          <t xml:space="preserve">
kehtib alates 01.01.2010</t>
        </r>
      </text>
    </comment>
    <comment ref="C2847" authorId="18" shapeId="0" xr:uid="{00000000-0006-0000-0000-0000B4070000}">
      <text>
        <r>
          <rPr>
            <b/>
            <sz val="9"/>
            <color indexed="81"/>
            <rFont val="Tahoma"/>
            <family val="2"/>
            <charset val="186"/>
          </rPr>
          <t>Kristi Urmann:</t>
        </r>
        <r>
          <rPr>
            <sz val="9"/>
            <color indexed="81"/>
            <rFont val="Tahoma"/>
            <family val="2"/>
            <charset val="186"/>
          </rPr>
          <t xml:space="preserve">
10.11.2014</t>
        </r>
      </text>
    </comment>
    <comment ref="B2854" authorId="1" shapeId="0" xr:uid="{00000000-0006-0000-0000-0000B5070000}">
      <text>
        <r>
          <rPr>
            <b/>
            <sz val="8"/>
            <color indexed="81"/>
            <rFont val="Tahoma"/>
            <family val="2"/>
            <charset val="186"/>
          </rPr>
          <t>valler:</t>
        </r>
        <r>
          <rPr>
            <sz val="8"/>
            <color indexed="81"/>
            <rFont val="Tahoma"/>
            <family val="2"/>
            <charset val="186"/>
          </rPr>
          <t xml:space="preserve">
tehtud 11.09.07</t>
        </r>
      </text>
    </comment>
    <comment ref="B2855" authorId="1" shapeId="0" xr:uid="{00000000-0006-0000-0000-0000B6070000}">
      <text>
        <r>
          <rPr>
            <b/>
            <sz val="8"/>
            <color indexed="81"/>
            <rFont val="Tahoma"/>
            <family val="2"/>
            <charset val="186"/>
          </rPr>
          <t>valler:</t>
        </r>
        <r>
          <rPr>
            <sz val="8"/>
            <color indexed="81"/>
            <rFont val="Tahoma"/>
            <family val="2"/>
            <charset val="186"/>
          </rPr>
          <t xml:space="preserve">
tehtud 20.12.07</t>
        </r>
      </text>
    </comment>
    <comment ref="B2856" authorId="1" shapeId="0" xr:uid="{00000000-0006-0000-0000-0000B7070000}">
      <text>
        <r>
          <rPr>
            <b/>
            <sz val="8"/>
            <color indexed="81"/>
            <rFont val="Tahoma"/>
            <family val="2"/>
            <charset val="186"/>
          </rPr>
          <t>valler:</t>
        </r>
        <r>
          <rPr>
            <sz val="8"/>
            <color indexed="81"/>
            <rFont val="Tahoma"/>
            <family val="2"/>
            <charset val="186"/>
          </rPr>
          <t xml:space="preserve">
tehtud 07.11.07</t>
        </r>
      </text>
    </comment>
    <comment ref="B2857" authorId="1" shapeId="0" xr:uid="{00000000-0006-0000-0000-0000B8070000}">
      <text>
        <r>
          <rPr>
            <b/>
            <sz val="8"/>
            <color indexed="81"/>
            <rFont val="Tahoma"/>
            <family val="2"/>
            <charset val="186"/>
          </rPr>
          <t>valler:</t>
        </r>
        <r>
          <rPr>
            <sz val="8"/>
            <color indexed="81"/>
            <rFont val="Tahoma"/>
            <family val="2"/>
            <charset val="186"/>
          </rPr>
          <t xml:space="preserve">
tehtud 20.06.08</t>
        </r>
      </text>
    </comment>
    <comment ref="B2858" authorId="4" shapeId="0" xr:uid="{00000000-0006-0000-0000-0000B9070000}">
      <text>
        <r>
          <rPr>
            <b/>
            <sz val="9"/>
            <color indexed="81"/>
            <rFont val="Tahoma"/>
            <family val="2"/>
            <charset val="186"/>
          </rPr>
          <t>kibur:</t>
        </r>
        <r>
          <rPr>
            <sz val="9"/>
            <color indexed="81"/>
            <rFont val="Tahoma"/>
            <family val="2"/>
            <charset val="186"/>
          </rPr>
          <t xml:space="preserve">
Valler 28,08,2009</t>
        </r>
      </text>
    </comment>
    <comment ref="B2859" authorId="4" shapeId="0" xr:uid="{00000000-0006-0000-0000-0000BA070000}">
      <text>
        <r>
          <rPr>
            <b/>
            <sz val="9"/>
            <color indexed="81"/>
            <rFont val="Tahoma"/>
            <family val="2"/>
            <charset val="186"/>
          </rPr>
          <t>kibur:</t>
        </r>
        <r>
          <rPr>
            <sz val="9"/>
            <color indexed="81"/>
            <rFont val="Tahoma"/>
            <family val="2"/>
            <charset val="186"/>
          </rPr>
          <t xml:space="preserve">
Valler 31,08,2009</t>
        </r>
      </text>
    </comment>
    <comment ref="B2860" authorId="4" shapeId="0" xr:uid="{00000000-0006-0000-0000-0000BB070000}">
      <text>
        <r>
          <rPr>
            <b/>
            <sz val="8"/>
            <color indexed="81"/>
            <rFont val="Tahoma"/>
            <family val="2"/>
            <charset val="186"/>
          </rPr>
          <t>kibur:</t>
        </r>
        <r>
          <rPr>
            <sz val="8"/>
            <color indexed="81"/>
            <rFont val="Tahoma"/>
            <family val="2"/>
            <charset val="186"/>
          </rPr>
          <t xml:space="preserve">
tehtud 25.08.2010</t>
        </r>
      </text>
    </comment>
    <comment ref="B2863" authorId="4" shapeId="0" xr:uid="{00000000-0006-0000-0000-0000BC070000}">
      <text>
        <r>
          <rPr>
            <b/>
            <sz val="9"/>
            <color indexed="81"/>
            <rFont val="Tahoma"/>
            <family val="2"/>
            <charset val="186"/>
          </rPr>
          <t>kibur:</t>
        </r>
        <r>
          <rPr>
            <sz val="9"/>
            <color indexed="81"/>
            <rFont val="Tahoma"/>
            <family val="2"/>
            <charset val="186"/>
          </rPr>
          <t xml:space="preserve">
tehtud 24.08.2012
</t>
        </r>
      </text>
    </comment>
    <comment ref="B2864" authorId="4" shapeId="0" xr:uid="{00000000-0006-0000-0000-0000BD070000}">
      <text>
        <r>
          <rPr>
            <b/>
            <sz val="9"/>
            <color indexed="81"/>
            <rFont val="Tahoma"/>
            <family val="2"/>
            <charset val="186"/>
          </rPr>
          <t>kibur:</t>
        </r>
        <r>
          <rPr>
            <sz val="9"/>
            <color indexed="81"/>
            <rFont val="Tahoma"/>
            <family val="2"/>
            <charset val="186"/>
          </rPr>
          <t xml:space="preserve">
tehtud 29.08.2012</t>
        </r>
      </text>
    </comment>
    <comment ref="B2865" authorId="4" shapeId="0" xr:uid="{00000000-0006-0000-0000-0000BE070000}">
      <text>
        <r>
          <rPr>
            <b/>
            <sz val="9"/>
            <color indexed="81"/>
            <rFont val="Tahoma"/>
            <family val="2"/>
            <charset val="186"/>
          </rPr>
          <t>kibur:</t>
        </r>
        <r>
          <rPr>
            <sz val="9"/>
            <color indexed="81"/>
            <rFont val="Tahoma"/>
            <family val="2"/>
            <charset val="186"/>
          </rPr>
          <t xml:space="preserve">
tehtud 29.08.2012</t>
        </r>
      </text>
    </comment>
    <comment ref="B2866" authorId="9" shapeId="0" xr:uid="{00000000-0006-0000-0000-0000BF070000}">
      <text>
        <r>
          <rPr>
            <b/>
            <sz val="9"/>
            <color indexed="81"/>
            <rFont val="Tahoma"/>
            <family val="2"/>
            <charset val="186"/>
          </rPr>
          <t>Krista Kibur:</t>
        </r>
        <r>
          <rPr>
            <sz val="9"/>
            <color indexed="81"/>
            <rFont val="Tahoma"/>
            <family val="2"/>
            <charset val="186"/>
          </rPr>
          <t xml:space="preserve">
tehtud 04.10.2012 II LEA</t>
        </r>
      </text>
    </comment>
    <comment ref="B2867" authorId="9" shapeId="0" xr:uid="{00000000-0006-0000-0000-0000C0070000}">
      <text>
        <r>
          <rPr>
            <b/>
            <sz val="9"/>
            <color indexed="81"/>
            <rFont val="Tahoma"/>
            <family val="2"/>
            <charset val="186"/>
          </rPr>
          <t>Krista Kibur:</t>
        </r>
        <r>
          <rPr>
            <sz val="9"/>
            <color indexed="81"/>
            <rFont val="Tahoma"/>
            <family val="2"/>
            <charset val="186"/>
          </rPr>
          <t xml:space="preserve">
31.05.2013 II LEA
</t>
        </r>
      </text>
    </comment>
    <comment ref="B2868" authorId="9" shapeId="0" xr:uid="{00000000-0006-0000-0000-0000C1070000}">
      <text>
        <r>
          <rPr>
            <b/>
            <sz val="9"/>
            <color indexed="81"/>
            <rFont val="Tahoma"/>
            <family val="2"/>
            <charset val="186"/>
          </rPr>
          <t>Krista Kibur:</t>
        </r>
        <r>
          <rPr>
            <sz val="9"/>
            <color indexed="81"/>
            <rFont val="Tahoma"/>
            <family val="2"/>
            <charset val="186"/>
          </rPr>
          <t xml:space="preserve">
16.09.2013</t>
        </r>
      </text>
    </comment>
    <comment ref="B2869" authorId="9" shapeId="0" xr:uid="{00000000-0006-0000-0000-0000C2070000}">
      <text>
        <r>
          <rPr>
            <b/>
            <sz val="9"/>
            <color indexed="81"/>
            <rFont val="Tahoma"/>
            <family val="2"/>
            <charset val="186"/>
          </rPr>
          <t>Krista Kibur:</t>
        </r>
        <r>
          <rPr>
            <sz val="9"/>
            <color indexed="81"/>
            <rFont val="Tahoma"/>
            <family val="2"/>
            <charset val="186"/>
          </rPr>
          <t xml:space="preserve">
26.05.2014 I LEA</t>
        </r>
      </text>
    </comment>
    <comment ref="B2870" authorId="9" shapeId="0" xr:uid="{00000000-0006-0000-0000-0000C3070000}">
      <text>
        <r>
          <rPr>
            <b/>
            <sz val="9"/>
            <color indexed="81"/>
            <rFont val="Tahoma"/>
            <family val="2"/>
            <charset val="186"/>
          </rPr>
          <t>Krista Kibur:</t>
        </r>
        <r>
          <rPr>
            <sz val="9"/>
            <color indexed="81"/>
            <rFont val="Tahoma"/>
            <family val="2"/>
            <charset val="186"/>
          </rPr>
          <t xml:space="preserve">
26.05.2014 I LEA</t>
        </r>
      </text>
    </comment>
    <comment ref="B2871" authorId="9" shapeId="0" xr:uid="{00000000-0006-0000-0000-0000C4070000}">
      <text>
        <r>
          <rPr>
            <b/>
            <sz val="8"/>
            <color indexed="81"/>
            <rFont val="Tahoma"/>
            <family val="2"/>
            <charset val="186"/>
          </rPr>
          <t>Krista Kibur:</t>
        </r>
        <r>
          <rPr>
            <sz val="8"/>
            <color indexed="81"/>
            <rFont val="Tahoma"/>
            <family val="2"/>
            <charset val="186"/>
          </rPr>
          <t xml:space="preserve">
13.01.2016 (2015 RR3)</t>
        </r>
      </text>
    </comment>
    <comment ref="B2872" authorId="9" shapeId="0" xr:uid="{00000000-0006-0000-0000-0000C5070000}">
      <text>
        <r>
          <rPr>
            <b/>
            <sz val="9"/>
            <color indexed="81"/>
            <rFont val="Tahoma"/>
            <family val="2"/>
            <charset val="186"/>
          </rPr>
          <t>Krista Kibur:</t>
        </r>
        <r>
          <rPr>
            <sz val="9"/>
            <color indexed="81"/>
            <rFont val="Tahoma"/>
            <family val="2"/>
            <charset val="186"/>
          </rPr>
          <t xml:space="preserve">
03.05.2016 I lEA
</t>
        </r>
      </text>
    </comment>
    <comment ref="B2874" authorId="2" shapeId="0" xr:uid="{00000000-0006-0000-0000-0000C6070000}">
      <text>
        <r>
          <rPr>
            <b/>
            <sz val="9"/>
            <color indexed="81"/>
            <rFont val="Tahoma"/>
            <family val="2"/>
            <charset val="186"/>
          </rPr>
          <t>Anne Altermann:</t>
        </r>
        <r>
          <rPr>
            <sz val="9"/>
            <color indexed="81"/>
            <rFont val="Tahoma"/>
            <family val="2"/>
            <charset val="186"/>
          </rPr>
          <t xml:space="preserve">
tehtud 17.09.2019</t>
        </r>
      </text>
    </comment>
    <comment ref="B2875" authorId="2" shapeId="0" xr:uid="{00000000-0006-0000-0000-0000C7070000}">
      <text>
        <r>
          <rPr>
            <b/>
            <sz val="9"/>
            <color indexed="81"/>
            <rFont val="Tahoma"/>
            <family val="2"/>
            <charset val="186"/>
          </rPr>
          <t>Anne Altermann:</t>
        </r>
        <r>
          <rPr>
            <sz val="9"/>
            <color indexed="81"/>
            <rFont val="Tahoma"/>
            <family val="2"/>
            <charset val="186"/>
          </rPr>
          <t xml:space="preserve">
tehtud 08.01.2020</t>
        </r>
      </text>
    </comment>
    <comment ref="E2875" authorId="2" shapeId="0" xr:uid="{00000000-0006-0000-0000-0000C807000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880" authorId="18" shapeId="0" xr:uid="{00000000-0006-0000-0000-0000C9070000}">
      <text>
        <r>
          <rPr>
            <b/>
            <sz val="9"/>
            <color indexed="81"/>
            <rFont val="Tahoma"/>
            <family val="2"/>
            <charset val="186"/>
          </rPr>
          <t>Kristi Urmann:</t>
        </r>
        <r>
          <rPr>
            <sz val="9"/>
            <color indexed="81"/>
            <rFont val="Tahoma"/>
            <family val="2"/>
            <charset val="186"/>
          </rPr>
          <t xml:space="preserve">
Tehtud 01.03.2013</t>
        </r>
      </text>
    </comment>
    <comment ref="E2880" authorId="18" shapeId="0" xr:uid="{00000000-0006-0000-0000-0000CA070000}">
      <text>
        <r>
          <rPr>
            <b/>
            <sz val="9"/>
            <color indexed="81"/>
            <rFont val="Tahoma"/>
            <family val="2"/>
            <charset val="186"/>
          </rPr>
          <t>Kristi Urmann:</t>
        </r>
        <r>
          <rPr>
            <sz val="9"/>
            <color indexed="81"/>
            <rFont val="Tahoma"/>
            <family val="2"/>
            <charset val="186"/>
          </rPr>
          <t xml:space="preserve">
Põhja-Tallinna LOV</t>
        </r>
      </text>
    </comment>
    <comment ref="B2881" authorId="18" shapeId="0" xr:uid="{00000000-0006-0000-0000-0000CB070000}">
      <text>
        <r>
          <rPr>
            <b/>
            <sz val="9"/>
            <color indexed="81"/>
            <rFont val="Tahoma"/>
            <family val="2"/>
            <charset val="186"/>
          </rPr>
          <t>Kristi Urmann:</t>
        </r>
        <r>
          <rPr>
            <sz val="9"/>
            <color indexed="81"/>
            <rFont val="Tahoma"/>
            <family val="2"/>
            <charset val="186"/>
          </rPr>
          <t xml:space="preserve">
Tehtud 17.05.2016</t>
        </r>
      </text>
    </comment>
    <comment ref="E2881" authorId="18" shapeId="0" xr:uid="{00000000-0006-0000-0000-0000CC070000}">
      <text>
        <r>
          <rPr>
            <b/>
            <sz val="9"/>
            <color indexed="81"/>
            <rFont val="Tahoma"/>
            <family val="2"/>
            <charset val="186"/>
          </rPr>
          <t>Kristi Urmann:</t>
        </r>
        <r>
          <rPr>
            <sz val="9"/>
            <color indexed="81"/>
            <rFont val="Tahoma"/>
            <family val="2"/>
            <charset val="186"/>
          </rPr>
          <t xml:space="preserve">
Tallinna Kesklinna Valitsus</t>
        </r>
      </text>
    </comment>
    <comment ref="B2883" authorId="1" shapeId="0" xr:uid="{00000000-0006-0000-0000-0000CD070000}">
      <text>
        <r>
          <rPr>
            <b/>
            <sz val="8"/>
            <color indexed="81"/>
            <rFont val="Tahoma"/>
            <family val="2"/>
            <charset val="186"/>
          </rPr>
          <t>valler:</t>
        </r>
        <r>
          <rPr>
            <sz val="8"/>
            <color indexed="81"/>
            <rFont val="Tahoma"/>
            <family val="2"/>
            <charset val="186"/>
          </rPr>
          <t xml:space="preserve">
tehtud 19.03.07</t>
        </r>
      </text>
    </comment>
    <comment ref="B2884" authorId="9" shapeId="0" xr:uid="{00000000-0006-0000-0000-0000CE070000}">
      <text>
        <r>
          <rPr>
            <b/>
            <sz val="9"/>
            <color indexed="81"/>
            <rFont val="Tahoma"/>
            <family val="2"/>
            <charset val="186"/>
          </rPr>
          <t>Krista Kibur:</t>
        </r>
        <r>
          <rPr>
            <sz val="9"/>
            <color indexed="81"/>
            <rFont val="Tahoma"/>
            <family val="2"/>
            <charset val="186"/>
          </rPr>
          <t xml:space="preserve">
31.05.2013. II LEA</t>
        </r>
      </text>
    </comment>
    <comment ref="B2885" authorId="1" shapeId="0" xr:uid="{00000000-0006-0000-0000-0000CF070000}">
      <text>
        <r>
          <rPr>
            <b/>
            <sz val="8"/>
            <color indexed="81"/>
            <rFont val="Tahoma"/>
            <family val="2"/>
            <charset val="186"/>
          </rPr>
          <t>valler:</t>
        </r>
        <r>
          <rPr>
            <sz val="8"/>
            <color indexed="81"/>
            <rFont val="Tahoma"/>
            <family val="2"/>
            <charset val="186"/>
          </rPr>
          <t xml:space="preserve">
tehtud 23.05.07</t>
        </r>
      </text>
    </comment>
    <comment ref="B2886" authorId="3" shapeId="0" xr:uid="{00000000-0006-0000-0000-0000D0070000}">
      <text>
        <r>
          <rPr>
            <b/>
            <sz val="8"/>
            <color indexed="81"/>
            <rFont val="Tahoma"/>
            <family val="2"/>
            <charset val="186"/>
          </rPr>
          <t>ruusmann:</t>
        </r>
        <r>
          <rPr>
            <sz val="8"/>
            <color indexed="81"/>
            <rFont val="Tahoma"/>
            <family val="2"/>
            <charset val="186"/>
          </rPr>
          <t xml:space="preserve">
tehtud 04.07.2008</t>
        </r>
      </text>
    </comment>
    <comment ref="B2887" authorId="3" shapeId="0" xr:uid="{00000000-0006-0000-0000-0000D1070000}">
      <text>
        <r>
          <rPr>
            <b/>
            <sz val="8"/>
            <color indexed="81"/>
            <rFont val="Tahoma"/>
            <family val="2"/>
            <charset val="186"/>
          </rPr>
          <t>ruusmann:</t>
        </r>
        <r>
          <rPr>
            <sz val="8"/>
            <color indexed="81"/>
            <rFont val="Tahoma"/>
            <family val="2"/>
            <charset val="186"/>
          </rPr>
          <t xml:space="preserve">
tehtud 04.07.2008</t>
        </r>
      </text>
    </comment>
    <comment ref="E2888" authorId="2" shapeId="0" xr:uid="{00000000-0006-0000-0000-0000D2070000}">
      <text>
        <r>
          <rPr>
            <b/>
            <sz val="9"/>
            <color indexed="81"/>
            <rFont val="Tahoma"/>
            <family val="2"/>
            <charset val="186"/>
          </rPr>
          <t>Anne Altermann:</t>
        </r>
        <r>
          <rPr>
            <sz val="9"/>
            <color indexed="81"/>
            <rFont val="Tahoma"/>
            <family val="2"/>
            <charset val="186"/>
          </rPr>
          <t xml:space="preserve">
Eraldaja European Platform (vana Elos leping)</t>
        </r>
      </text>
    </comment>
    <comment ref="B2889" authorId="3" shapeId="0" xr:uid="{00000000-0006-0000-0000-0000D3070000}">
      <text>
        <r>
          <rPr>
            <b/>
            <sz val="8"/>
            <color indexed="81"/>
            <rFont val="Tahoma"/>
            <family val="2"/>
            <charset val="186"/>
          </rPr>
          <t>ruusmann:</t>
        </r>
        <r>
          <rPr>
            <sz val="8"/>
            <color indexed="81"/>
            <rFont val="Tahoma"/>
            <family val="2"/>
            <charset val="186"/>
          </rPr>
          <t xml:space="preserve">
tehtud 12.11.2009</t>
        </r>
      </text>
    </comment>
    <comment ref="E2889" authorId="3" shapeId="0" xr:uid="{00000000-0006-0000-0000-0000D4070000}">
      <text>
        <r>
          <rPr>
            <b/>
            <sz val="8"/>
            <color indexed="81"/>
            <rFont val="Tahoma"/>
            <family val="2"/>
            <charset val="186"/>
          </rPr>
          <t>ruusmann:</t>
        </r>
        <r>
          <rPr>
            <sz val="8"/>
            <color indexed="81"/>
            <rFont val="Tahoma"/>
            <family val="2"/>
            <charset val="186"/>
          </rPr>
          <t xml:space="preserve">
3. a projket, kinnit volikogus, muud eelarvepositsioonid</t>
        </r>
      </text>
    </comment>
    <comment ref="B2890" authorId="3" shapeId="0" xr:uid="{00000000-0006-0000-0000-0000D5070000}">
      <text>
        <r>
          <rPr>
            <b/>
            <sz val="8"/>
            <color indexed="81"/>
            <rFont val="Tahoma"/>
            <family val="2"/>
            <charset val="186"/>
          </rPr>
          <t>ruusmann:</t>
        </r>
        <r>
          <rPr>
            <sz val="8"/>
            <color indexed="81"/>
            <rFont val="Tahoma"/>
            <family val="2"/>
            <charset val="186"/>
          </rPr>
          <t xml:space="preserve">
tehtud 10.12.2009</t>
        </r>
      </text>
    </comment>
    <comment ref="E2890" authorId="3" shapeId="0" xr:uid="{00000000-0006-0000-0000-0000D6070000}">
      <text>
        <r>
          <rPr>
            <b/>
            <sz val="8"/>
            <color indexed="81"/>
            <rFont val="Tahoma"/>
            <family val="2"/>
            <charset val="186"/>
          </rPr>
          <t>ruusmann:</t>
        </r>
        <r>
          <rPr>
            <sz val="8"/>
            <color indexed="81"/>
            <rFont val="Tahoma"/>
            <family val="2"/>
            <charset val="186"/>
          </rPr>
          <t xml:space="preserve">
2010 onvesteering</t>
        </r>
      </text>
    </comment>
    <comment ref="B2891" authorId="3" shapeId="0" xr:uid="{00000000-0006-0000-0000-0000D7070000}">
      <text>
        <r>
          <rPr>
            <b/>
            <sz val="8"/>
            <color indexed="81"/>
            <rFont val="Tahoma"/>
            <family val="2"/>
            <charset val="186"/>
          </rPr>
          <t>ruusmann:</t>
        </r>
        <r>
          <rPr>
            <sz val="8"/>
            <color indexed="81"/>
            <rFont val="Tahoma"/>
            <family val="2"/>
            <charset val="186"/>
          </rPr>
          <t xml:space="preserve">
tehtud 10.12.2009</t>
        </r>
      </text>
    </comment>
    <comment ref="E2891" authorId="3" shapeId="0" xr:uid="{00000000-0006-0000-0000-0000D8070000}">
      <text>
        <r>
          <rPr>
            <b/>
            <sz val="8"/>
            <color indexed="81"/>
            <rFont val="Tahoma"/>
            <family val="2"/>
            <charset val="186"/>
          </rPr>
          <t>ruusmann:</t>
        </r>
        <r>
          <rPr>
            <sz val="8"/>
            <color indexed="81"/>
            <rFont val="Tahoma"/>
            <family val="2"/>
            <charset val="186"/>
          </rPr>
          <t xml:space="preserve">
2010 investeering</t>
        </r>
      </text>
    </comment>
    <comment ref="B2892" authorId="3" shapeId="0" xr:uid="{00000000-0006-0000-0000-0000D9070000}">
      <text>
        <r>
          <rPr>
            <b/>
            <sz val="8"/>
            <color indexed="81"/>
            <rFont val="Tahoma"/>
            <family val="2"/>
            <charset val="186"/>
          </rPr>
          <t>ruusmann:</t>
        </r>
        <r>
          <rPr>
            <sz val="8"/>
            <color indexed="81"/>
            <rFont val="Tahoma"/>
            <family val="2"/>
            <charset val="186"/>
          </rPr>
          <t xml:space="preserve">
tehtud 19.01.2010</t>
        </r>
      </text>
    </comment>
    <comment ref="B2893" authorId="5" shapeId="0" xr:uid="{00000000-0006-0000-0000-0000DA070000}">
      <text>
        <r>
          <rPr>
            <b/>
            <sz val="9"/>
            <color indexed="81"/>
            <rFont val="Tahoma"/>
            <family val="2"/>
            <charset val="186"/>
          </rPr>
          <t>altermann1:</t>
        </r>
        <r>
          <rPr>
            <sz val="9"/>
            <color indexed="81"/>
            <rFont val="Tahoma"/>
            <family val="2"/>
            <charset val="186"/>
          </rPr>
          <t xml:space="preserve">
tehtud 12.09.2011</t>
        </r>
      </text>
    </comment>
    <comment ref="E2893" authorId="5" shapeId="0" xr:uid="{00000000-0006-0000-0000-0000DB070000}">
      <text>
        <r>
          <rPr>
            <b/>
            <sz val="9"/>
            <color indexed="81"/>
            <rFont val="Tahoma"/>
            <family val="2"/>
            <charset val="186"/>
          </rPr>
          <t>altermann1:</t>
        </r>
        <r>
          <rPr>
            <sz val="9"/>
            <color indexed="81"/>
            <rFont val="Tahoma"/>
            <family val="2"/>
            <charset val="186"/>
          </rPr>
          <t xml:space="preserve">
Projekti kestus 06.2011- 12.2013 </t>
        </r>
      </text>
    </comment>
    <comment ref="E2894" authorId="2" shapeId="0" xr:uid="{166ECD7A-F4D6-40DD-B3D4-DB319ADEC3A8}">
      <text>
        <r>
          <rPr>
            <b/>
            <sz val="9"/>
            <color indexed="81"/>
            <rFont val="Tahoma"/>
            <family val="2"/>
            <charset val="186"/>
          </rPr>
          <t>Anne Altermann:</t>
        </r>
        <r>
          <rPr>
            <sz val="9"/>
            <color indexed="81"/>
            <rFont val="Tahoma"/>
            <family val="2"/>
            <charset val="186"/>
          </rPr>
          <t xml:space="preserve">
väiksemahulised projektid</t>
        </r>
      </text>
    </comment>
    <comment ref="E2895" authorId="2" shapeId="0" xr:uid="{00000000-0006-0000-0000-0000DD07000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896" authorId="6" shapeId="0" xr:uid="{00000000-0006-0000-0000-0000DE070000}">
      <text>
        <r>
          <rPr>
            <b/>
            <sz val="9"/>
            <color indexed="81"/>
            <rFont val="Tahoma"/>
            <family val="2"/>
            <charset val="186"/>
          </rPr>
          <t>Anne A.:</t>
        </r>
        <r>
          <rPr>
            <sz val="9"/>
            <color indexed="81"/>
            <rFont val="Tahoma"/>
            <family val="2"/>
            <charset val="186"/>
          </rPr>
          <t xml:space="preserve">
tehtud 11.03.13</t>
        </r>
      </text>
    </comment>
    <comment ref="B2897" authorId="2" shapeId="0" xr:uid="{00000000-0006-0000-0000-0000DF070000}">
      <text>
        <r>
          <rPr>
            <b/>
            <sz val="8"/>
            <color indexed="81"/>
            <rFont val="Tahoma"/>
            <family val="2"/>
            <charset val="186"/>
          </rPr>
          <t>Anne Altermann:</t>
        </r>
        <r>
          <rPr>
            <sz val="8"/>
            <color indexed="81"/>
            <rFont val="Tahoma"/>
            <family val="2"/>
            <charset val="186"/>
          </rPr>
          <t xml:space="preserve">
tehtud 21.04.2013</t>
        </r>
      </text>
    </comment>
    <comment ref="B2898" authorId="6" shapeId="0" xr:uid="{00000000-0006-0000-0000-0000E0070000}">
      <text>
        <r>
          <rPr>
            <b/>
            <sz val="9"/>
            <color indexed="81"/>
            <rFont val="Tahoma"/>
            <family val="2"/>
            <charset val="186"/>
          </rPr>
          <t>Anne A.:</t>
        </r>
        <r>
          <rPr>
            <sz val="9"/>
            <color indexed="81"/>
            <rFont val="Tahoma"/>
            <family val="2"/>
            <charset val="186"/>
          </rPr>
          <t xml:space="preserve">
tehtud 14.08.2013</t>
        </r>
      </text>
    </comment>
    <comment ref="B2899" authorId="6" shapeId="0" xr:uid="{00000000-0006-0000-0000-0000E1070000}">
      <text>
        <r>
          <rPr>
            <b/>
            <sz val="9"/>
            <color indexed="81"/>
            <rFont val="Tahoma"/>
            <family val="2"/>
            <charset val="186"/>
          </rPr>
          <t>Anne A.:</t>
        </r>
        <r>
          <rPr>
            <sz val="9"/>
            <color indexed="81"/>
            <rFont val="Tahoma"/>
            <family val="2"/>
            <charset val="186"/>
          </rPr>
          <t xml:space="preserve">
tehtud 19.11.2013</t>
        </r>
      </text>
    </comment>
    <comment ref="B2900" authorId="6" shapeId="0" xr:uid="{00000000-0006-0000-0000-0000E2070000}">
      <text>
        <r>
          <rPr>
            <b/>
            <sz val="9"/>
            <color indexed="81"/>
            <rFont val="Tahoma"/>
            <family val="2"/>
            <charset val="186"/>
          </rPr>
          <t>Anne A.:</t>
        </r>
        <r>
          <rPr>
            <sz val="9"/>
            <color indexed="81"/>
            <rFont val="Tahoma"/>
            <family val="2"/>
            <charset val="186"/>
          </rPr>
          <t xml:space="preserve">
tehtud 19.11.2013</t>
        </r>
      </text>
    </comment>
    <comment ref="B2901" authorId="2" shapeId="0" xr:uid="{00000000-0006-0000-0000-0000E3070000}">
      <text>
        <r>
          <rPr>
            <b/>
            <sz val="8"/>
            <color indexed="81"/>
            <rFont val="Tahoma"/>
            <family val="2"/>
            <charset val="186"/>
          </rPr>
          <t>Anne Altermann:</t>
        </r>
        <r>
          <rPr>
            <sz val="8"/>
            <color indexed="81"/>
            <rFont val="Tahoma"/>
            <family val="2"/>
            <charset val="186"/>
          </rPr>
          <t xml:space="preserve">
tehtud 21.01.2014</t>
        </r>
      </text>
    </comment>
    <comment ref="E2901" authorId="2" shapeId="0" xr:uid="{00000000-0006-0000-0000-0000E4070000}">
      <text>
        <r>
          <rPr>
            <b/>
            <sz val="8"/>
            <color indexed="81"/>
            <rFont val="Tahoma"/>
            <family val="2"/>
            <charset val="186"/>
          </rPr>
          <t>Anne Altermann:</t>
        </r>
        <r>
          <rPr>
            <sz val="8"/>
            <color indexed="81"/>
            <rFont val="Tahoma"/>
            <family val="2"/>
            <charset val="186"/>
          </rPr>
          <t xml:space="preserve">
01.01.2014-28.02.2015</t>
        </r>
      </text>
    </comment>
    <comment ref="B2902" authorId="6" shapeId="0" xr:uid="{00000000-0006-0000-0000-0000E5070000}">
      <text>
        <r>
          <rPr>
            <b/>
            <sz val="9"/>
            <color indexed="81"/>
            <rFont val="Tahoma"/>
            <family val="2"/>
            <charset val="186"/>
          </rPr>
          <t>Anne A.:</t>
        </r>
        <r>
          <rPr>
            <sz val="9"/>
            <color indexed="81"/>
            <rFont val="Tahoma"/>
            <family val="2"/>
            <charset val="186"/>
          </rPr>
          <t xml:space="preserve">
tehtud 10.02.2014
</t>
        </r>
      </text>
    </comment>
    <comment ref="B2903" authorId="6" shapeId="0" xr:uid="{00000000-0006-0000-0000-0000E6070000}">
      <text>
        <r>
          <rPr>
            <b/>
            <sz val="9"/>
            <color indexed="81"/>
            <rFont val="Tahoma"/>
            <family val="2"/>
            <charset val="186"/>
          </rPr>
          <t>Anne A.:</t>
        </r>
        <r>
          <rPr>
            <sz val="9"/>
            <color indexed="81"/>
            <rFont val="Tahoma"/>
            <family val="2"/>
            <charset val="186"/>
          </rPr>
          <t xml:space="preserve">
tehtud 26.09.2014</t>
        </r>
      </text>
    </comment>
    <comment ref="B2904" authorId="2" shapeId="0" xr:uid="{00000000-0006-0000-0000-0000E7070000}">
      <text>
        <r>
          <rPr>
            <b/>
            <sz val="8"/>
            <color indexed="81"/>
            <rFont val="Tahoma"/>
            <family val="2"/>
            <charset val="186"/>
          </rPr>
          <t>Anne Altermann:</t>
        </r>
        <r>
          <rPr>
            <sz val="8"/>
            <color indexed="81"/>
            <rFont val="Tahoma"/>
            <family val="2"/>
            <charset val="186"/>
          </rPr>
          <t xml:space="preserve">
tehtud 26.10.2014</t>
        </r>
      </text>
    </comment>
    <comment ref="B2905" authorId="6" shapeId="0" xr:uid="{00000000-0006-0000-0000-0000E8070000}">
      <text>
        <r>
          <rPr>
            <b/>
            <sz val="9"/>
            <color indexed="81"/>
            <rFont val="Tahoma"/>
            <family val="2"/>
            <charset val="186"/>
          </rPr>
          <t>Anne A.:</t>
        </r>
        <r>
          <rPr>
            <sz val="9"/>
            <color indexed="81"/>
            <rFont val="Tahoma"/>
            <family val="2"/>
            <charset val="186"/>
          </rPr>
          <t xml:space="preserve">
tehtud 20.11.2014</t>
        </r>
      </text>
    </comment>
    <comment ref="B2906" authorId="6" shapeId="0" xr:uid="{00000000-0006-0000-0000-0000E9070000}">
      <text>
        <r>
          <rPr>
            <b/>
            <sz val="9"/>
            <color indexed="81"/>
            <rFont val="Tahoma"/>
            <family val="2"/>
            <charset val="186"/>
          </rPr>
          <t>Anne A.:</t>
        </r>
        <r>
          <rPr>
            <sz val="9"/>
            <color indexed="81"/>
            <rFont val="Tahoma"/>
            <family val="2"/>
            <charset val="186"/>
          </rPr>
          <t xml:space="preserve">
tehtud 03.09.2015</t>
        </r>
      </text>
    </comment>
    <comment ref="B2910" authorId="2" shapeId="0" xr:uid="{00000000-0006-0000-0000-0000EA070000}">
      <text>
        <r>
          <rPr>
            <b/>
            <sz val="9"/>
            <color indexed="81"/>
            <rFont val="Tahoma"/>
            <family val="2"/>
            <charset val="186"/>
          </rPr>
          <t>Anne Altermann:</t>
        </r>
        <r>
          <rPr>
            <sz val="9"/>
            <color indexed="81"/>
            <rFont val="Tahoma"/>
            <family val="2"/>
            <charset val="186"/>
          </rPr>
          <t xml:space="preserve">
tehtud 13.09.2016</t>
        </r>
      </text>
    </comment>
    <comment ref="B2911" authorId="2" shapeId="0" xr:uid="{00000000-0006-0000-0000-0000EB070000}">
      <text>
        <r>
          <rPr>
            <b/>
            <sz val="9"/>
            <color indexed="81"/>
            <rFont val="Tahoma"/>
            <family val="2"/>
            <charset val="186"/>
          </rPr>
          <t>Anne Altermann:</t>
        </r>
        <r>
          <rPr>
            <sz val="9"/>
            <color indexed="81"/>
            <rFont val="Tahoma"/>
            <family val="2"/>
            <charset val="186"/>
          </rPr>
          <t xml:space="preserve">
tehtud 01.11.2016</t>
        </r>
      </text>
    </comment>
    <comment ref="B2912" authorId="2" shapeId="0" xr:uid="{00000000-0006-0000-0000-0000EC070000}">
      <text>
        <r>
          <rPr>
            <b/>
            <sz val="9"/>
            <color indexed="81"/>
            <rFont val="Tahoma"/>
            <family val="2"/>
            <charset val="186"/>
          </rPr>
          <t>Anne Altermann:</t>
        </r>
        <r>
          <rPr>
            <sz val="9"/>
            <color indexed="81"/>
            <rFont val="Tahoma"/>
            <family val="2"/>
            <charset val="186"/>
          </rPr>
          <t xml:space="preserve">
tehtid 10.07.2017</t>
        </r>
      </text>
    </comment>
    <comment ref="B2913" authorId="2" shapeId="0" xr:uid="{00000000-0006-0000-0000-0000ED070000}">
      <text>
        <r>
          <rPr>
            <b/>
            <sz val="9"/>
            <color indexed="81"/>
            <rFont val="Tahoma"/>
            <family val="2"/>
            <charset val="186"/>
          </rPr>
          <t>Anne Altermann:</t>
        </r>
        <r>
          <rPr>
            <sz val="9"/>
            <color indexed="81"/>
            <rFont val="Tahoma"/>
            <family val="2"/>
            <charset val="186"/>
          </rPr>
          <t xml:space="preserve">
tehtud 24.07.2017</t>
        </r>
      </text>
    </comment>
    <comment ref="B2914" authorId="2" shapeId="0" xr:uid="{00000000-0006-0000-0000-0000EE070000}">
      <text>
        <r>
          <rPr>
            <b/>
            <sz val="9"/>
            <color indexed="81"/>
            <rFont val="Tahoma"/>
            <family val="2"/>
            <charset val="186"/>
          </rPr>
          <t>Anne Altermann:</t>
        </r>
        <r>
          <rPr>
            <sz val="9"/>
            <color indexed="81"/>
            <rFont val="Tahoma"/>
            <family val="2"/>
            <charset val="186"/>
          </rPr>
          <t xml:space="preserve">
tehtud 25.07.2017</t>
        </r>
      </text>
    </comment>
    <comment ref="B2915" authorId="2" shapeId="0" xr:uid="{00000000-0006-0000-0000-0000EF070000}">
      <text>
        <r>
          <rPr>
            <b/>
            <sz val="9"/>
            <color indexed="81"/>
            <rFont val="Segoe UI"/>
            <family val="2"/>
            <charset val="186"/>
          </rPr>
          <t>Anne Altermann:</t>
        </r>
        <r>
          <rPr>
            <sz val="9"/>
            <color indexed="81"/>
            <rFont val="Segoe UI"/>
            <family val="2"/>
            <charset val="186"/>
          </rPr>
          <t xml:space="preserve">
24.01.2018</t>
        </r>
      </text>
    </comment>
    <comment ref="B2916" authorId="2" shapeId="0" xr:uid="{00000000-0006-0000-0000-0000F0070000}">
      <text>
        <r>
          <rPr>
            <b/>
            <sz val="9"/>
            <color indexed="81"/>
            <rFont val="Segoe UI"/>
            <family val="2"/>
            <charset val="186"/>
          </rPr>
          <t>Anne Altermann:</t>
        </r>
        <r>
          <rPr>
            <sz val="9"/>
            <color indexed="81"/>
            <rFont val="Segoe UI"/>
            <family val="2"/>
            <charset val="186"/>
          </rPr>
          <t xml:space="preserve">
tehtud 08.05.2018</t>
        </r>
      </text>
    </comment>
    <comment ref="B2917" authorId="2" shapeId="0" xr:uid="{00000000-0006-0000-0000-0000F1070000}">
      <text>
        <r>
          <rPr>
            <b/>
            <sz val="9"/>
            <color indexed="81"/>
            <rFont val="Segoe UI"/>
            <family val="2"/>
            <charset val="186"/>
          </rPr>
          <t>Anne Altermann:</t>
        </r>
        <r>
          <rPr>
            <sz val="9"/>
            <color indexed="81"/>
            <rFont val="Segoe UI"/>
            <family val="2"/>
            <charset val="186"/>
          </rPr>
          <t xml:space="preserve">
tehtud 12.06.2018</t>
        </r>
      </text>
    </comment>
    <comment ref="B2918" authorId="2" shapeId="0" xr:uid="{00000000-0006-0000-0000-0000F2070000}">
      <text>
        <r>
          <rPr>
            <b/>
            <sz val="9"/>
            <color indexed="81"/>
            <rFont val="Segoe UI"/>
            <family val="2"/>
            <charset val="186"/>
          </rPr>
          <t>Anne Altermann:</t>
        </r>
        <r>
          <rPr>
            <sz val="9"/>
            <color indexed="81"/>
            <rFont val="Segoe UI"/>
            <family val="2"/>
            <charset val="186"/>
          </rPr>
          <t xml:space="preserve">
tehtud 19.10.2018
</t>
        </r>
      </text>
    </comment>
    <comment ref="B2919" authorId="2" shapeId="0" xr:uid="{00000000-0006-0000-0000-0000F3070000}">
      <text>
        <r>
          <rPr>
            <b/>
            <sz val="9"/>
            <color indexed="81"/>
            <rFont val="Segoe UI"/>
            <family val="2"/>
            <charset val="186"/>
          </rPr>
          <t>Anne Altermann:</t>
        </r>
        <r>
          <rPr>
            <sz val="9"/>
            <color indexed="81"/>
            <rFont val="Segoe UI"/>
            <family val="2"/>
            <charset val="186"/>
          </rPr>
          <t xml:space="preserve">
tehtud 11.12.2018</t>
        </r>
      </text>
    </comment>
    <comment ref="B2920" authorId="2" shapeId="0" xr:uid="{00000000-0006-0000-0000-0000F4070000}">
      <text>
        <r>
          <rPr>
            <b/>
            <sz val="9"/>
            <color indexed="81"/>
            <rFont val="Tahoma"/>
            <family val="2"/>
            <charset val="186"/>
          </rPr>
          <t>Anne Altermann:</t>
        </r>
        <r>
          <rPr>
            <sz val="9"/>
            <color indexed="81"/>
            <rFont val="Tahoma"/>
            <family val="2"/>
            <charset val="186"/>
          </rPr>
          <t xml:space="preserve">
tehtud 26.04.2019</t>
        </r>
      </text>
    </comment>
    <comment ref="B2921" authorId="2" shapeId="0" xr:uid="{00000000-0006-0000-0000-0000F5070000}">
      <text>
        <r>
          <rPr>
            <b/>
            <sz val="9"/>
            <color indexed="81"/>
            <rFont val="Tahoma"/>
            <family val="2"/>
            <charset val="186"/>
          </rPr>
          <t>Anne Altermann:</t>
        </r>
        <r>
          <rPr>
            <sz val="9"/>
            <color indexed="81"/>
            <rFont val="Tahoma"/>
            <family val="2"/>
            <charset val="186"/>
          </rPr>
          <t xml:space="preserve">
tehtud 06.05.2019
</t>
        </r>
      </text>
    </comment>
    <comment ref="B2922" authorId="2" shapeId="0" xr:uid="{00000000-0006-0000-0000-0000F6070000}">
      <text>
        <r>
          <rPr>
            <b/>
            <sz val="9"/>
            <color indexed="81"/>
            <rFont val="Tahoma"/>
            <family val="2"/>
            <charset val="186"/>
          </rPr>
          <t>Anne Altermann:</t>
        </r>
        <r>
          <rPr>
            <sz val="9"/>
            <color indexed="81"/>
            <rFont val="Tahoma"/>
            <family val="2"/>
            <charset val="186"/>
          </rPr>
          <t xml:space="preserve">
tehtud 06.06.2019</t>
        </r>
      </text>
    </comment>
    <comment ref="B2923" authorId="2" shapeId="0" xr:uid="{00000000-0006-0000-0000-0000F7070000}">
      <text>
        <r>
          <rPr>
            <b/>
            <sz val="9"/>
            <color indexed="81"/>
            <rFont val="Tahoma"/>
            <family val="2"/>
            <charset val="186"/>
          </rPr>
          <t>Anne Altermann:</t>
        </r>
        <r>
          <rPr>
            <sz val="9"/>
            <color indexed="81"/>
            <rFont val="Tahoma"/>
            <family val="2"/>
            <charset val="186"/>
          </rPr>
          <t xml:space="preserve">
tehtud 15.07.2019</t>
        </r>
      </text>
    </comment>
    <comment ref="B2924" authorId="2" shapeId="0" xr:uid="{00000000-0006-0000-0000-0000F8070000}">
      <text>
        <r>
          <rPr>
            <b/>
            <sz val="9"/>
            <color indexed="81"/>
            <rFont val="Tahoma"/>
            <family val="2"/>
            <charset val="186"/>
          </rPr>
          <t>Anne Altermann:</t>
        </r>
        <r>
          <rPr>
            <sz val="9"/>
            <color indexed="81"/>
            <rFont val="Tahoma"/>
            <family val="2"/>
            <charset val="186"/>
          </rPr>
          <t xml:space="preserve">
tehtud 10.10.2019</t>
        </r>
      </text>
    </comment>
    <comment ref="B2925" authorId="2" shapeId="0" xr:uid="{00000000-0006-0000-0000-0000F9070000}">
      <text>
        <r>
          <rPr>
            <b/>
            <sz val="9"/>
            <color indexed="81"/>
            <rFont val="Tahoma"/>
            <family val="2"/>
            <charset val="186"/>
          </rPr>
          <t>Anne Altermann:</t>
        </r>
        <r>
          <rPr>
            <sz val="9"/>
            <color indexed="81"/>
            <rFont val="Tahoma"/>
            <family val="2"/>
            <charset val="186"/>
          </rPr>
          <t xml:space="preserve">
tehtud 23.10.2019</t>
        </r>
      </text>
    </comment>
    <comment ref="B2926" authorId="2" shapeId="0" xr:uid="{00000000-0006-0000-0000-0000FA070000}">
      <text>
        <r>
          <rPr>
            <b/>
            <sz val="9"/>
            <color indexed="81"/>
            <rFont val="Tahoma"/>
            <family val="2"/>
            <charset val="186"/>
          </rPr>
          <t>Anne Altermann:</t>
        </r>
        <r>
          <rPr>
            <sz val="9"/>
            <color indexed="81"/>
            <rFont val="Tahoma"/>
            <family val="2"/>
            <charset val="186"/>
          </rPr>
          <t xml:space="preserve">
tehtud 26.06.2020</t>
        </r>
      </text>
    </comment>
    <comment ref="B2927" authorId="23" shapeId="0" xr:uid="{00000000-0006-0000-0000-0000FB070000}">
      <text>
        <t>[Threaded comment]
Your version of Excel allows you to read this threaded comment; however, any edits to it will get removed if the file is opened in a newer version of Excel. Learn more: https://go.microsoft.com/fwlink/?linkid=870924
Comment:
    tehtud 25.06.2021</t>
      </text>
    </comment>
    <comment ref="B2928" authorId="2" shapeId="0" xr:uid="{00000000-0006-0000-0000-0000FC070000}">
      <text>
        <r>
          <rPr>
            <b/>
            <sz val="9"/>
            <color indexed="81"/>
            <rFont val="Tahoma"/>
            <family val="2"/>
            <charset val="186"/>
          </rPr>
          <t>Anne Altermann:</t>
        </r>
        <r>
          <rPr>
            <sz val="9"/>
            <color indexed="81"/>
            <rFont val="Tahoma"/>
            <family val="2"/>
            <charset val="186"/>
          </rPr>
          <t xml:space="preserve">
tehtud 14.07.2021</t>
        </r>
      </text>
    </comment>
    <comment ref="B2944" authorId="1" shapeId="0" xr:uid="{00000000-0006-0000-0000-0000FD070000}">
      <text>
        <r>
          <rPr>
            <b/>
            <sz val="8"/>
            <color indexed="81"/>
            <rFont val="Tahoma"/>
            <family val="2"/>
            <charset val="186"/>
          </rPr>
          <t>valler:</t>
        </r>
        <r>
          <rPr>
            <sz val="8"/>
            <color indexed="81"/>
            <rFont val="Tahoma"/>
            <family val="2"/>
            <charset val="186"/>
          </rPr>
          <t xml:space="preserve">
tehtud 23.04.07</t>
        </r>
      </text>
    </comment>
    <comment ref="E2944" authorId="1" shapeId="0" xr:uid="{00000000-0006-0000-0000-0000FE070000}">
      <text>
        <r>
          <rPr>
            <b/>
            <sz val="8"/>
            <color indexed="81"/>
            <rFont val="Tahoma"/>
            <family val="2"/>
            <charset val="186"/>
          </rPr>
          <t>valler:</t>
        </r>
        <r>
          <rPr>
            <sz val="8"/>
            <color indexed="81"/>
            <rFont val="Tahoma"/>
            <family val="2"/>
            <charset val="186"/>
          </rPr>
          <t xml:space="preserve">
Euroopa Liidu regionaalfondist</t>
        </r>
      </text>
    </comment>
    <comment ref="B2945" authorId="3" shapeId="0" xr:uid="{00000000-0006-0000-0000-0000FF070000}">
      <text>
        <r>
          <rPr>
            <b/>
            <sz val="8"/>
            <color indexed="81"/>
            <rFont val="Tahoma"/>
            <family val="2"/>
            <charset val="186"/>
          </rPr>
          <t>ruusmann:</t>
        </r>
        <r>
          <rPr>
            <sz val="8"/>
            <color indexed="81"/>
            <rFont val="Tahoma"/>
            <family val="2"/>
            <charset val="186"/>
          </rPr>
          <t xml:space="preserve">
tehtud 27.08.08</t>
        </r>
      </text>
    </comment>
    <comment ref="E2945" authorId="3" shapeId="0" xr:uid="{00000000-0006-0000-0000-00000008000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947" authorId="3" shapeId="0" xr:uid="{00000000-0006-0000-0000-000001080000}">
      <text>
        <r>
          <rPr>
            <b/>
            <sz val="8"/>
            <color indexed="81"/>
            <rFont val="Tahoma"/>
            <family val="2"/>
            <charset val="186"/>
          </rPr>
          <t>ruusmann:</t>
        </r>
        <r>
          <rPr>
            <sz val="8"/>
            <color indexed="81"/>
            <rFont val="Tahoma"/>
            <family val="2"/>
            <charset val="186"/>
          </rPr>
          <t xml:space="preserve">
tehtud 17.12.2009</t>
        </r>
      </text>
    </comment>
    <comment ref="B2948" authorId="6" shapeId="0" xr:uid="{00000000-0006-0000-0000-000002080000}">
      <text>
        <r>
          <rPr>
            <b/>
            <sz val="9"/>
            <color indexed="81"/>
            <rFont val="Tahoma"/>
            <family val="2"/>
            <charset val="186"/>
          </rPr>
          <t>Anne A.:</t>
        </r>
        <r>
          <rPr>
            <sz val="9"/>
            <color indexed="81"/>
            <rFont val="Tahoma"/>
            <family val="2"/>
            <charset val="186"/>
          </rPr>
          <t xml:space="preserve">
tehtud 17.02.2015</t>
        </r>
      </text>
    </comment>
    <comment ref="B2949" authorId="6" shapeId="0" xr:uid="{00000000-0006-0000-0000-000003080000}">
      <text>
        <r>
          <rPr>
            <b/>
            <sz val="9"/>
            <color indexed="81"/>
            <rFont val="Tahoma"/>
            <family val="2"/>
            <charset val="186"/>
          </rPr>
          <t>Anne A.:</t>
        </r>
        <r>
          <rPr>
            <sz val="9"/>
            <color indexed="81"/>
            <rFont val="Tahoma"/>
            <family val="2"/>
            <charset val="186"/>
          </rPr>
          <t xml:space="preserve">
tehtud 09.09.2015</t>
        </r>
      </text>
    </comment>
    <comment ref="B2950" authorId="6" shapeId="0" xr:uid="{00000000-0006-0000-0000-000004080000}">
      <text>
        <r>
          <rPr>
            <b/>
            <sz val="9"/>
            <color indexed="81"/>
            <rFont val="Tahoma"/>
            <family val="2"/>
            <charset val="186"/>
          </rPr>
          <t>Anne A.:</t>
        </r>
        <r>
          <rPr>
            <sz val="9"/>
            <color indexed="81"/>
            <rFont val="Tahoma"/>
            <family val="2"/>
            <charset val="186"/>
          </rPr>
          <t xml:space="preserve">
tehtud 18.09.2015</t>
        </r>
      </text>
    </comment>
    <comment ref="E2950" authorId="2" shapeId="0" xr:uid="{00000000-0006-0000-0000-000005080000}">
      <text>
        <r>
          <rPr>
            <b/>
            <sz val="9"/>
            <color indexed="81"/>
            <rFont val="Tahoma"/>
            <family val="2"/>
            <charset val="186"/>
          </rPr>
          <t>Anne Altermann:</t>
        </r>
        <r>
          <rPr>
            <sz val="9"/>
            <color indexed="81"/>
            <rFont val="Tahoma"/>
            <family val="2"/>
            <charset val="186"/>
          </rPr>
          <t xml:space="preserve">
CreaDream Forum in Library</t>
        </r>
      </text>
    </comment>
    <comment ref="B2951" authorId="2" shapeId="0" xr:uid="{00000000-0006-0000-0000-000006080000}">
      <text>
        <r>
          <rPr>
            <b/>
            <sz val="9"/>
            <color indexed="81"/>
            <rFont val="Tahoma"/>
            <family val="2"/>
            <charset val="186"/>
          </rPr>
          <t>Anne Altermann:</t>
        </r>
        <r>
          <rPr>
            <sz val="9"/>
            <color indexed="81"/>
            <rFont val="Tahoma"/>
            <family val="2"/>
            <charset val="186"/>
          </rPr>
          <t xml:space="preserve">
tehtud 24.05.2017
</t>
        </r>
      </text>
    </comment>
    <comment ref="E2951" authorId="2" shapeId="0" xr:uid="{00000000-0006-0000-0000-000007080000}">
      <text>
        <r>
          <rPr>
            <b/>
            <sz val="9"/>
            <color indexed="81"/>
            <rFont val="Tahoma"/>
            <family val="2"/>
            <charset val="186"/>
          </rPr>
          <t>Anne Altermann:</t>
        </r>
        <r>
          <rPr>
            <sz val="9"/>
            <color indexed="81"/>
            <rFont val="Tahoma"/>
            <family val="2"/>
            <charset val="186"/>
          </rPr>
          <t xml:space="preserve">
KIK eraldis</t>
        </r>
      </text>
    </comment>
    <comment ref="B2952" authorId="2" shapeId="0" xr:uid="{00000000-0006-0000-0000-000008080000}">
      <text>
        <r>
          <rPr>
            <b/>
            <sz val="9"/>
            <color indexed="81"/>
            <rFont val="Tahoma"/>
            <family val="2"/>
            <charset val="186"/>
          </rPr>
          <t>Anne Altermann:</t>
        </r>
        <r>
          <rPr>
            <sz val="9"/>
            <color indexed="81"/>
            <rFont val="Tahoma"/>
            <family val="2"/>
            <charset val="186"/>
          </rPr>
          <t xml:space="preserve">
tehtud 24.05.2017
</t>
        </r>
      </text>
    </comment>
    <comment ref="B2953" authorId="2" shapeId="0" xr:uid="{00000000-0006-0000-0000-000009080000}">
      <text>
        <r>
          <rPr>
            <b/>
            <sz val="9"/>
            <color indexed="81"/>
            <rFont val="Tahoma"/>
            <family val="2"/>
            <charset val="186"/>
          </rPr>
          <t>Anne Altermann:</t>
        </r>
        <r>
          <rPr>
            <sz val="9"/>
            <color indexed="81"/>
            <rFont val="Tahoma"/>
            <family val="2"/>
            <charset val="186"/>
          </rPr>
          <t xml:space="preserve">
tehtud 06.07.2017</t>
        </r>
      </text>
    </comment>
    <comment ref="E2953" authorId="2" shapeId="0" xr:uid="{00000000-0006-0000-0000-00000A080000}">
      <text>
        <r>
          <rPr>
            <b/>
            <sz val="9"/>
            <color indexed="81"/>
            <rFont val="Tahoma"/>
            <family val="2"/>
            <charset val="186"/>
          </rPr>
          <t>Anne Altermann:</t>
        </r>
        <r>
          <rPr>
            <sz val="9"/>
            <color indexed="81"/>
            <rFont val="Tahoma"/>
            <family val="2"/>
            <charset val="186"/>
          </rPr>
          <t xml:space="preserve">
CreaTeams in Library</t>
        </r>
      </text>
    </comment>
    <comment ref="B2954" authorId="2" shapeId="0" xr:uid="{00000000-0006-0000-0000-00000B080000}">
      <text>
        <r>
          <rPr>
            <b/>
            <sz val="9"/>
            <color indexed="81"/>
            <rFont val="Tahoma"/>
            <family val="2"/>
            <charset val="186"/>
          </rPr>
          <t>Anne Altermann:</t>
        </r>
        <r>
          <rPr>
            <sz val="9"/>
            <color indexed="81"/>
            <rFont val="Tahoma"/>
            <family val="2"/>
            <charset val="186"/>
          </rPr>
          <t xml:space="preserve">
tehtud 02.09.2019</t>
        </r>
      </text>
    </comment>
    <comment ref="E2954" authorId="2" shapeId="0" xr:uid="{00000000-0006-0000-0000-00000C080000}">
      <text>
        <r>
          <rPr>
            <b/>
            <sz val="9"/>
            <color indexed="81"/>
            <rFont val="Tahoma"/>
            <family val="2"/>
            <charset val="186"/>
          </rPr>
          <t>Anne Altermann:</t>
        </r>
        <r>
          <rPr>
            <sz val="9"/>
            <color indexed="81"/>
            <rFont val="Tahoma"/>
            <family val="2"/>
            <charset val="186"/>
          </rPr>
          <t xml:space="preserve">
My Green Identity
Juhtpartner Turku City Library</t>
        </r>
      </text>
    </comment>
    <comment ref="B2955" authorId="2" shapeId="0" xr:uid="{00000000-0006-0000-0000-00000D080000}">
      <text>
        <r>
          <rPr>
            <b/>
            <sz val="9"/>
            <color indexed="81"/>
            <rFont val="Tahoma"/>
            <family val="2"/>
            <charset val="186"/>
          </rPr>
          <t>Anne Altermann:</t>
        </r>
        <r>
          <rPr>
            <sz val="9"/>
            <color indexed="81"/>
            <rFont val="Tahoma"/>
            <family val="2"/>
            <charset val="186"/>
          </rPr>
          <t xml:space="preserve">
tehtud 07.10.2019,  kasutatakse ka II etapil</t>
        </r>
      </text>
    </comment>
    <comment ref="B2956" authorId="8" shapeId="0" xr:uid="{00000000-0006-0000-0000-00000E080000}">
      <text>
        <r>
          <rPr>
            <b/>
            <sz val="9"/>
            <color indexed="81"/>
            <rFont val="Tahoma"/>
            <family val="2"/>
            <charset val="186"/>
          </rPr>
          <t>Inga-Moonika Zgudadze:</t>
        </r>
        <r>
          <rPr>
            <sz val="9"/>
            <color indexed="81"/>
            <rFont val="Tahoma"/>
            <family val="2"/>
            <charset val="186"/>
          </rPr>
          <t xml:space="preserve">
lisatud 21.05.2020</t>
        </r>
      </text>
    </comment>
    <comment ref="B2959" authorId="9" shapeId="0" xr:uid="{00000000-0006-0000-0000-00000F080000}">
      <text>
        <r>
          <rPr>
            <b/>
            <sz val="9"/>
            <color indexed="81"/>
            <rFont val="Tahoma"/>
            <family val="2"/>
            <charset val="186"/>
          </rPr>
          <t>Krista Kibur:</t>
        </r>
        <r>
          <rPr>
            <sz val="9"/>
            <color indexed="81"/>
            <rFont val="Tahoma"/>
            <family val="2"/>
            <charset val="186"/>
          </rPr>
          <t xml:space="preserve">
02.02.2016
</t>
        </r>
      </text>
    </comment>
    <comment ref="B2960" authorId="4" shapeId="0" xr:uid="{00000000-0006-0000-0000-000010080000}">
      <text>
        <r>
          <rPr>
            <b/>
            <sz val="8"/>
            <color indexed="81"/>
            <rFont val="Tahoma"/>
            <family val="2"/>
            <charset val="186"/>
          </rPr>
          <t>kibur:</t>
        </r>
        <r>
          <rPr>
            <sz val="8"/>
            <color indexed="81"/>
            <rFont val="Tahoma"/>
            <family val="2"/>
            <charset val="186"/>
          </rPr>
          <t xml:space="preserve">
tehtud 2009 II RR jaoks</t>
        </r>
      </text>
    </comment>
    <comment ref="B2962" authorId="4" shapeId="0" xr:uid="{00000000-0006-0000-0000-000011080000}">
      <text>
        <r>
          <rPr>
            <b/>
            <sz val="8"/>
            <color indexed="81"/>
            <rFont val="Tahoma"/>
            <family val="2"/>
            <charset val="186"/>
          </rPr>
          <t>kibur:</t>
        </r>
        <r>
          <rPr>
            <sz val="8"/>
            <color indexed="81"/>
            <rFont val="Tahoma"/>
            <family val="2"/>
            <charset val="186"/>
          </rPr>
          <t xml:space="preserve">
tehtud 08.03.2010 I RR</t>
        </r>
      </text>
    </comment>
    <comment ref="B2963" authorId="4" shapeId="0" xr:uid="{00000000-0006-0000-0000-000012080000}">
      <text>
        <r>
          <rPr>
            <b/>
            <sz val="8"/>
            <color indexed="81"/>
            <rFont val="Tahoma"/>
            <family val="2"/>
            <charset val="186"/>
          </rPr>
          <t>kibur:</t>
        </r>
        <r>
          <rPr>
            <sz val="8"/>
            <color indexed="81"/>
            <rFont val="Tahoma"/>
            <family val="2"/>
            <charset val="186"/>
          </rPr>
          <t xml:space="preserve">
tehtud 07.05.2010
</t>
        </r>
      </text>
    </comment>
    <comment ref="B2964" authorId="4" shapeId="0" xr:uid="{00000000-0006-0000-0000-000013080000}">
      <text>
        <r>
          <rPr>
            <b/>
            <sz val="9"/>
            <color indexed="81"/>
            <rFont val="Tahoma"/>
            <family val="2"/>
            <charset val="186"/>
          </rPr>
          <t>kibur:</t>
        </r>
        <r>
          <rPr>
            <sz val="9"/>
            <color indexed="81"/>
            <rFont val="Tahoma"/>
            <family val="2"/>
            <charset val="186"/>
          </rPr>
          <t xml:space="preserve">
tehtud 08.12.2010.</t>
        </r>
      </text>
    </comment>
    <comment ref="B2965" authorId="4" shapeId="0" xr:uid="{00000000-0006-0000-0000-000014080000}">
      <text>
        <r>
          <rPr>
            <b/>
            <sz val="9"/>
            <color indexed="81"/>
            <rFont val="Tahoma"/>
            <family val="2"/>
            <charset val="186"/>
          </rPr>
          <t>kibur:</t>
        </r>
        <r>
          <rPr>
            <sz val="9"/>
            <color indexed="81"/>
            <rFont val="Tahoma"/>
            <family val="2"/>
            <charset val="186"/>
          </rPr>
          <t xml:space="preserve">
tehtud 04.03.2011</t>
        </r>
      </text>
    </comment>
    <comment ref="B2966" authorId="4" shapeId="0" xr:uid="{00000000-0006-0000-0000-000015080000}">
      <text>
        <r>
          <rPr>
            <b/>
            <sz val="9"/>
            <color indexed="81"/>
            <rFont val="Tahoma"/>
            <family val="2"/>
            <charset val="186"/>
          </rPr>
          <t>kibur:</t>
        </r>
        <r>
          <rPr>
            <sz val="9"/>
            <color indexed="81"/>
            <rFont val="Tahoma"/>
            <family val="2"/>
            <charset val="186"/>
          </rPr>
          <t xml:space="preserve">
tehtud 16.02.12 (RR I)</t>
        </r>
      </text>
    </comment>
    <comment ref="B2967" authorId="4" shapeId="0" xr:uid="{00000000-0006-0000-0000-000016080000}">
      <text>
        <r>
          <rPr>
            <b/>
            <sz val="9"/>
            <color indexed="81"/>
            <rFont val="Tahoma"/>
            <family val="2"/>
            <charset val="186"/>
          </rPr>
          <t>kibur:</t>
        </r>
        <r>
          <rPr>
            <sz val="9"/>
            <color indexed="81"/>
            <rFont val="Tahoma"/>
            <family val="2"/>
            <charset val="186"/>
          </rPr>
          <t xml:space="preserve">
tehtud 16.02.12 (RR I)</t>
        </r>
      </text>
    </comment>
    <comment ref="B2968" authorId="4" shapeId="0" xr:uid="{00000000-0006-0000-0000-000017080000}">
      <text>
        <r>
          <rPr>
            <b/>
            <sz val="9"/>
            <color indexed="81"/>
            <rFont val="Tahoma"/>
            <family val="2"/>
            <charset val="186"/>
          </rPr>
          <t>kibur:</t>
        </r>
        <r>
          <rPr>
            <sz val="9"/>
            <color indexed="81"/>
            <rFont val="Tahoma"/>
            <family val="2"/>
            <charset val="186"/>
          </rPr>
          <t xml:space="preserve">
tehtud 31.05.2012</t>
        </r>
      </text>
    </comment>
    <comment ref="B2969" authorId="9" shapeId="0" xr:uid="{00000000-0006-0000-0000-000018080000}">
      <text>
        <r>
          <rPr>
            <b/>
            <sz val="9"/>
            <color indexed="81"/>
            <rFont val="Tahoma"/>
            <family val="2"/>
            <charset val="186"/>
          </rPr>
          <t>Krista Kibur:</t>
        </r>
        <r>
          <rPr>
            <sz val="9"/>
            <color indexed="81"/>
            <rFont val="Tahoma"/>
            <family val="2"/>
            <charset val="186"/>
          </rPr>
          <t xml:space="preserve">
tehtud 26.09.2012</t>
        </r>
      </text>
    </comment>
    <comment ref="B2971" authorId="9" shapeId="0" xr:uid="{00000000-0006-0000-0000-000019080000}">
      <text>
        <r>
          <rPr>
            <b/>
            <sz val="9"/>
            <color indexed="81"/>
            <rFont val="Tahoma"/>
            <family val="2"/>
            <charset val="186"/>
          </rPr>
          <t>Krista Kibur:</t>
        </r>
        <r>
          <rPr>
            <sz val="9"/>
            <color indexed="81"/>
            <rFont val="Tahoma"/>
            <family val="2"/>
            <charset val="186"/>
          </rPr>
          <t xml:space="preserve">
30.05.2013 RR2</t>
        </r>
      </text>
    </comment>
    <comment ref="B2972" authorId="9" shapeId="0" xr:uid="{00000000-0006-0000-0000-00001A080000}">
      <text>
        <r>
          <rPr>
            <b/>
            <sz val="9"/>
            <color indexed="81"/>
            <rFont val="Tahoma"/>
            <family val="2"/>
            <charset val="186"/>
          </rPr>
          <t>Krista Kibur:</t>
        </r>
        <r>
          <rPr>
            <sz val="9"/>
            <color indexed="81"/>
            <rFont val="Tahoma"/>
            <family val="2"/>
            <charset val="186"/>
          </rPr>
          <t xml:space="preserve">
tehtud 23.07.205 II RR</t>
        </r>
      </text>
    </comment>
    <comment ref="B2973" authorId="9" shapeId="0" xr:uid="{00000000-0006-0000-0000-00001B080000}">
      <text>
        <r>
          <rPr>
            <b/>
            <sz val="9"/>
            <color indexed="81"/>
            <rFont val="Tahoma"/>
            <family val="2"/>
            <charset val="186"/>
          </rPr>
          <t>Krista Kibur:</t>
        </r>
        <r>
          <rPr>
            <sz val="9"/>
            <color indexed="81"/>
            <rFont val="Tahoma"/>
            <family val="2"/>
            <charset val="186"/>
          </rPr>
          <t xml:space="preserve">
tehtud 23.07.2015 II RR</t>
        </r>
      </text>
    </comment>
    <comment ref="E2974" authorId="11" shapeId="0" xr:uid="{AA1FA2C9-20CF-4FB5-89F8-D008D68A6D6E}">
      <text>
        <r>
          <rPr>
            <b/>
            <sz val="9"/>
            <color indexed="81"/>
            <rFont val="Tahoma"/>
            <family val="2"/>
            <charset val="186"/>
          </rPr>
          <t>Anne Viinapuu:</t>
        </r>
        <r>
          <rPr>
            <sz val="9"/>
            <color indexed="81"/>
            <rFont val="Tahoma"/>
            <family val="2"/>
            <charset val="186"/>
          </rPr>
          <t xml:space="preserve">
Erasmus + Euroopa Solidaarsuskorpuse Agentuur</t>
        </r>
      </text>
    </comment>
    <comment ref="B2975" authorId="1" shapeId="0" xr:uid="{00000000-0006-0000-0000-00001C080000}">
      <text>
        <r>
          <rPr>
            <b/>
            <sz val="8"/>
            <color indexed="81"/>
            <rFont val="Tahoma"/>
            <family val="2"/>
            <charset val="186"/>
          </rPr>
          <t>valler:</t>
        </r>
        <r>
          <rPr>
            <sz val="8"/>
            <color indexed="81"/>
            <rFont val="Tahoma"/>
            <family val="2"/>
            <charset val="186"/>
          </rPr>
          <t xml:space="preserve">
tehtud 29.08.07</t>
        </r>
      </text>
    </comment>
    <comment ref="E2975" authorId="1" shapeId="0" xr:uid="{00000000-0006-0000-0000-00001D080000}">
      <text>
        <r>
          <rPr>
            <b/>
            <sz val="8"/>
            <color indexed="81"/>
            <rFont val="Tahoma"/>
            <family val="2"/>
            <charset val="186"/>
          </rPr>
          <t>valler:</t>
        </r>
        <r>
          <rPr>
            <sz val="8"/>
            <color indexed="81"/>
            <rFont val="Tahoma"/>
            <family val="2"/>
            <charset val="186"/>
          </rPr>
          <t xml:space="preserve">
INTERREG programm</t>
        </r>
      </text>
    </comment>
    <comment ref="B2976" authorId="0" shapeId="0" xr:uid="{00000000-0006-0000-0000-00001E080000}">
      <text>
        <r>
          <rPr>
            <b/>
            <sz val="9"/>
            <color indexed="81"/>
            <rFont val="Tahoma"/>
            <family val="2"/>
            <charset val="186"/>
          </rPr>
          <t>viinapuu:</t>
        </r>
        <r>
          <rPr>
            <sz val="9"/>
            <color indexed="81"/>
            <rFont val="Tahoma"/>
            <family val="2"/>
            <charset val="186"/>
          </rPr>
          <t xml:space="preserve">
tehtud 12.11.2008</t>
        </r>
      </text>
    </comment>
    <comment ref="B2977" authorId="0" shapeId="0" xr:uid="{00000000-0006-0000-0000-00001F080000}">
      <text>
        <r>
          <rPr>
            <b/>
            <sz val="9"/>
            <color indexed="81"/>
            <rFont val="Tahoma"/>
            <family val="2"/>
            <charset val="186"/>
          </rPr>
          <t>viinapuu:</t>
        </r>
        <r>
          <rPr>
            <sz val="9"/>
            <color indexed="81"/>
            <rFont val="Tahoma"/>
            <family val="2"/>
            <charset val="186"/>
          </rPr>
          <t xml:space="preserve">
tehtud 25.05.09
</t>
        </r>
      </text>
    </comment>
    <comment ref="B2979" authorId="0" shapeId="0" xr:uid="{00000000-0006-0000-0000-000020080000}">
      <text>
        <r>
          <rPr>
            <b/>
            <sz val="9"/>
            <color indexed="81"/>
            <rFont val="Tahoma"/>
            <family val="2"/>
            <charset val="186"/>
          </rPr>
          <t>viinapuu:</t>
        </r>
        <r>
          <rPr>
            <sz val="9"/>
            <color indexed="81"/>
            <rFont val="Tahoma"/>
            <family val="2"/>
            <charset val="186"/>
          </rPr>
          <t xml:space="preserve">
Tehtud 21.05.2012</t>
        </r>
      </text>
    </comment>
    <comment ref="C2980" authorId="0" shapeId="0" xr:uid="{00000000-0006-0000-0000-000021080000}">
      <text>
        <r>
          <rPr>
            <b/>
            <sz val="9"/>
            <color indexed="81"/>
            <rFont val="Tahoma"/>
            <family val="2"/>
            <charset val="186"/>
          </rPr>
          <t>viinapuu:</t>
        </r>
        <r>
          <rPr>
            <sz val="9"/>
            <color indexed="81"/>
            <rFont val="Tahoma"/>
            <family val="2"/>
            <charset val="186"/>
          </rPr>
          <t xml:space="preserve">
tehtud 20.06.2012</t>
        </r>
      </text>
    </comment>
    <comment ref="C2981" authorId="11" shapeId="0" xr:uid="{00000000-0006-0000-0000-000022080000}">
      <text>
        <r>
          <rPr>
            <b/>
            <sz val="9"/>
            <color indexed="81"/>
            <rFont val="Tahoma"/>
            <family val="2"/>
            <charset val="186"/>
          </rPr>
          <t>Anne Viinapuu:</t>
        </r>
        <r>
          <rPr>
            <sz val="9"/>
            <color indexed="81"/>
            <rFont val="Tahoma"/>
            <family val="2"/>
            <charset val="186"/>
          </rPr>
          <t xml:space="preserve">
tehtud 06.03.2013
</t>
        </r>
      </text>
    </comment>
    <comment ref="B2982" authorId="11" shapeId="0" xr:uid="{00000000-0006-0000-0000-000023080000}">
      <text>
        <r>
          <rPr>
            <b/>
            <sz val="9"/>
            <color indexed="81"/>
            <rFont val="Tahoma"/>
            <family val="2"/>
            <charset val="186"/>
          </rPr>
          <t>Anne Viinapuu:</t>
        </r>
        <r>
          <rPr>
            <sz val="9"/>
            <color indexed="81"/>
            <rFont val="Tahoma"/>
            <family val="2"/>
            <charset val="186"/>
          </rPr>
          <t xml:space="preserve">
tehtud 06.09.2013
</t>
        </r>
      </text>
    </comment>
    <comment ref="B2983" authorId="11" shapeId="0" xr:uid="{00000000-0006-0000-0000-000024080000}">
      <text>
        <r>
          <rPr>
            <b/>
            <sz val="9"/>
            <color indexed="81"/>
            <rFont val="Tahoma"/>
            <family val="2"/>
            <charset val="186"/>
          </rPr>
          <t>Anne Viinapuu:</t>
        </r>
        <r>
          <rPr>
            <sz val="9"/>
            <color indexed="81"/>
            <rFont val="Tahoma"/>
            <family val="2"/>
            <charset val="186"/>
          </rPr>
          <t xml:space="preserve">
tehtud 02.02.2016
</t>
        </r>
      </text>
    </comment>
    <comment ref="B2984" authorId="11" shapeId="0" xr:uid="{00000000-0006-0000-0000-000025080000}">
      <text>
        <r>
          <rPr>
            <b/>
            <sz val="9"/>
            <color indexed="81"/>
            <rFont val="Tahoma"/>
            <family val="2"/>
            <charset val="186"/>
          </rPr>
          <t>Anne Viinapuu:</t>
        </r>
        <r>
          <rPr>
            <sz val="9"/>
            <color indexed="81"/>
            <rFont val="Tahoma"/>
            <family val="2"/>
            <charset val="186"/>
          </rPr>
          <t xml:space="preserve">
tehtud 13.01.2017</t>
        </r>
      </text>
    </comment>
    <comment ref="B2997" authorId="1" shapeId="0" xr:uid="{00000000-0006-0000-0000-000026080000}">
      <text>
        <r>
          <rPr>
            <b/>
            <sz val="8"/>
            <color indexed="81"/>
            <rFont val="Tahoma"/>
            <family val="2"/>
            <charset val="186"/>
          </rPr>
          <t>valler:</t>
        </r>
        <r>
          <rPr>
            <sz val="8"/>
            <color indexed="81"/>
            <rFont val="Tahoma"/>
            <family val="2"/>
            <charset val="186"/>
          </rPr>
          <t xml:space="preserve">
tehtud 30.04.08</t>
        </r>
      </text>
    </comment>
    <comment ref="B3016" authorId="14" shapeId="0" xr:uid="{00000000-0006-0000-0000-000027080000}">
      <text>
        <r>
          <rPr>
            <b/>
            <sz val="8"/>
            <color indexed="81"/>
            <rFont val="Tahoma"/>
            <family val="2"/>
            <charset val="186"/>
          </rPr>
          <t>roosioja:</t>
        </r>
        <r>
          <rPr>
            <sz val="8"/>
            <color indexed="81"/>
            <rFont val="Tahoma"/>
            <family val="2"/>
            <charset val="186"/>
          </rPr>
          <t xml:space="preserve">
tehtud 31.01 keskkonnaamet</t>
        </r>
      </text>
    </comment>
    <comment ref="B3020" authorId="1" shapeId="0" xr:uid="{00000000-0006-0000-0000-000028080000}">
      <text>
        <r>
          <rPr>
            <b/>
            <sz val="8"/>
            <color indexed="81"/>
            <rFont val="Tahoma"/>
            <family val="2"/>
            <charset val="186"/>
          </rPr>
          <t>valler:</t>
        </r>
        <r>
          <rPr>
            <sz val="8"/>
            <color indexed="81"/>
            <rFont val="Tahoma"/>
            <family val="2"/>
            <charset val="186"/>
          </rPr>
          <t xml:space="preserve">
10.12.08</t>
        </r>
      </text>
    </comment>
    <comment ref="B3021" authorId="1" shapeId="0" xr:uid="{00000000-0006-0000-0000-000029080000}">
      <text>
        <r>
          <rPr>
            <b/>
            <sz val="8"/>
            <color indexed="81"/>
            <rFont val="Tahoma"/>
            <family val="2"/>
            <charset val="186"/>
          </rPr>
          <t>valler:</t>
        </r>
        <r>
          <rPr>
            <sz val="8"/>
            <color indexed="81"/>
            <rFont val="Tahoma"/>
            <family val="2"/>
            <charset val="186"/>
          </rPr>
          <t xml:space="preserve">
27.05.09</t>
        </r>
      </text>
    </comment>
    <comment ref="B3022" authorId="1" shapeId="0" xr:uid="{00000000-0006-0000-0000-00002A080000}">
      <text>
        <r>
          <rPr>
            <b/>
            <sz val="8"/>
            <color indexed="81"/>
            <rFont val="Tahoma"/>
            <family val="2"/>
            <charset val="186"/>
          </rPr>
          <t>valler:</t>
        </r>
        <r>
          <rPr>
            <sz val="8"/>
            <color indexed="81"/>
            <rFont val="Tahoma"/>
            <family val="2"/>
            <charset val="186"/>
          </rPr>
          <t xml:space="preserve">
tehtud 05.02.10</t>
        </r>
      </text>
    </comment>
    <comment ref="E3022" authorId="1" shapeId="0" xr:uid="{00000000-0006-0000-0000-00002B080000}">
      <text>
        <r>
          <rPr>
            <b/>
            <sz val="8"/>
            <color indexed="81"/>
            <rFont val="Tahoma"/>
            <family val="2"/>
            <charset val="186"/>
          </rPr>
          <t>valler:</t>
        </r>
        <r>
          <rPr>
            <sz val="8"/>
            <color indexed="81"/>
            <rFont val="Tahoma"/>
            <family val="2"/>
            <charset val="186"/>
          </rPr>
          <t xml:space="preserve">
projekt aastast 2006, millega seoses on vajali tulukanne</t>
        </r>
      </text>
    </comment>
    <comment ref="B3037" authorId="1" shapeId="0" xr:uid="{00000000-0006-0000-0000-00002C080000}">
      <text>
        <r>
          <rPr>
            <b/>
            <sz val="8"/>
            <color indexed="81"/>
            <rFont val="Tahoma"/>
            <family val="2"/>
            <charset val="186"/>
          </rPr>
          <t>valler:</t>
        </r>
        <r>
          <rPr>
            <sz val="8"/>
            <color indexed="81"/>
            <rFont val="Tahoma"/>
            <family val="2"/>
            <charset val="186"/>
          </rPr>
          <t xml:space="preserve">
tehtud 30.08.07</t>
        </r>
      </text>
    </comment>
    <comment ref="B3039" authorId="1" shapeId="0" xr:uid="{00000000-0006-0000-0000-00002D080000}">
      <text>
        <r>
          <rPr>
            <b/>
            <sz val="8"/>
            <color indexed="81"/>
            <rFont val="Tahoma"/>
            <family val="2"/>
            <charset val="186"/>
          </rPr>
          <t>valler:</t>
        </r>
        <r>
          <rPr>
            <sz val="8"/>
            <color indexed="81"/>
            <rFont val="Tahoma"/>
            <family val="2"/>
            <charset val="186"/>
          </rPr>
          <t xml:space="preserve">
tehtud 30.08.07</t>
        </r>
      </text>
    </comment>
    <comment ref="B3040" authorId="1" shapeId="0" xr:uid="{00000000-0006-0000-0000-00002E080000}">
      <text>
        <r>
          <rPr>
            <b/>
            <sz val="8"/>
            <color indexed="81"/>
            <rFont val="Tahoma"/>
            <family val="2"/>
            <charset val="186"/>
          </rPr>
          <t>valler:</t>
        </r>
        <r>
          <rPr>
            <sz val="8"/>
            <color indexed="81"/>
            <rFont val="Tahoma"/>
            <family val="2"/>
            <charset val="186"/>
          </rPr>
          <t xml:space="preserve">
tehtud 30.08.07</t>
        </r>
      </text>
    </comment>
    <comment ref="B3041" authorId="1" shapeId="0" xr:uid="{00000000-0006-0000-0000-00002F080000}">
      <text>
        <r>
          <rPr>
            <b/>
            <sz val="8"/>
            <color indexed="81"/>
            <rFont val="Tahoma"/>
            <family val="2"/>
            <charset val="186"/>
          </rPr>
          <t>valler:</t>
        </r>
        <r>
          <rPr>
            <sz val="8"/>
            <color indexed="81"/>
            <rFont val="Tahoma"/>
            <family val="2"/>
            <charset val="186"/>
          </rPr>
          <t xml:space="preserve">
tehtud 30.08.07</t>
        </r>
      </text>
    </comment>
    <comment ref="B3042" authorId="1" shapeId="0" xr:uid="{00000000-0006-0000-0000-000030080000}">
      <text>
        <r>
          <rPr>
            <b/>
            <sz val="8"/>
            <color indexed="81"/>
            <rFont val="Tahoma"/>
            <family val="2"/>
            <charset val="186"/>
          </rPr>
          <t>valler:</t>
        </r>
        <r>
          <rPr>
            <sz val="8"/>
            <color indexed="81"/>
            <rFont val="Tahoma"/>
            <family val="2"/>
            <charset val="186"/>
          </rPr>
          <t xml:space="preserve">
tehtud 30.08.07</t>
        </r>
      </text>
    </comment>
    <comment ref="C3056" authorId="8" shapeId="0" xr:uid="{00000000-0006-0000-0000-000031080000}">
      <text>
        <r>
          <rPr>
            <b/>
            <sz val="9"/>
            <color indexed="81"/>
            <rFont val="Tahoma"/>
            <family val="2"/>
            <charset val="186"/>
          </rPr>
          <t>Inga-Moonika Zgudadze:</t>
        </r>
        <r>
          <rPr>
            <sz val="9"/>
            <color indexed="81"/>
            <rFont val="Tahoma"/>
            <family val="2"/>
            <charset val="186"/>
          </rPr>
          <t xml:space="preserve">
tehtud 06.03.2020</t>
        </r>
      </text>
    </comment>
    <comment ref="C3061" authorId="8" shapeId="0" xr:uid="{00000000-0006-0000-0000-000032080000}">
      <text>
        <r>
          <rPr>
            <b/>
            <sz val="9"/>
            <color indexed="81"/>
            <rFont val="Tahoma"/>
            <family val="2"/>
            <charset val="186"/>
          </rPr>
          <t>Inga-Moonika Zgudadze:</t>
        </r>
        <r>
          <rPr>
            <sz val="9"/>
            <color indexed="81"/>
            <rFont val="Tahoma"/>
            <family val="2"/>
            <charset val="186"/>
          </rPr>
          <t xml:space="preserve">
lisatud 12.04.2021</t>
        </r>
      </text>
    </comment>
    <comment ref="C3064" authorId="8" shapeId="0" xr:uid="{FB42F41D-7FD7-4394-92FB-7DC5D61F896D}">
      <text>
        <r>
          <rPr>
            <b/>
            <sz val="9"/>
            <color indexed="81"/>
            <rFont val="Tahoma"/>
            <family val="2"/>
            <charset val="186"/>
          </rPr>
          <t>Inga-Moonika Zgudadze:</t>
        </r>
        <r>
          <rPr>
            <sz val="9"/>
            <color indexed="81"/>
            <rFont val="Tahoma"/>
            <family val="2"/>
            <charset val="186"/>
          </rPr>
          <t xml:space="preserve">
lisatud 12.10.2022</t>
        </r>
      </text>
    </comment>
    <comment ref="C3087" authorId="13" shapeId="0" xr:uid="{00000000-0006-0000-0000-000033080000}">
      <text>
        <r>
          <rPr>
            <b/>
            <sz val="9"/>
            <color indexed="81"/>
            <rFont val="Tahoma"/>
            <family val="2"/>
            <charset val="186"/>
          </rPr>
          <t>Monika Pertel:</t>
        </r>
        <r>
          <rPr>
            <sz val="9"/>
            <color indexed="81"/>
            <rFont val="Tahoma"/>
            <family val="2"/>
            <charset val="186"/>
          </rPr>
          <t xml:space="preserve">
tehtud 13.08.19
</t>
        </r>
      </text>
    </comment>
    <comment ref="C3088" authorId="8" shapeId="0" xr:uid="{00000000-0006-0000-0000-000034080000}">
      <text>
        <r>
          <rPr>
            <b/>
            <sz val="9"/>
            <color indexed="81"/>
            <rFont val="Tahoma"/>
            <family val="2"/>
            <charset val="186"/>
          </rPr>
          <t>Inga-Moonika Zgudadze:</t>
        </r>
        <r>
          <rPr>
            <sz val="9"/>
            <color indexed="81"/>
            <rFont val="Tahoma"/>
            <family val="2"/>
            <charset val="186"/>
          </rPr>
          <t xml:space="preserve">
lisatud 27.03.2020</t>
        </r>
      </text>
    </comment>
    <comment ref="E3102" authorId="5" shapeId="0" xr:uid="{00000000-0006-0000-0000-00003508000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3103" authorId="0" shapeId="0" xr:uid="{00000000-0006-0000-0000-000036080000}">
      <text>
        <r>
          <rPr>
            <b/>
            <sz val="9"/>
            <color indexed="81"/>
            <rFont val="Tahoma"/>
            <family val="2"/>
            <charset val="186"/>
          </rPr>
          <t>viinapuu:</t>
        </r>
        <r>
          <rPr>
            <sz val="9"/>
            <color indexed="81"/>
            <rFont val="Tahoma"/>
            <family val="2"/>
            <charset val="186"/>
          </rPr>
          <t xml:space="preserve">
tehtud 23.08.10</t>
        </r>
      </text>
    </comment>
    <comment ref="C3104" authorId="0" shapeId="0" xr:uid="{00000000-0006-0000-0000-000037080000}">
      <text>
        <r>
          <rPr>
            <b/>
            <sz val="9"/>
            <color indexed="81"/>
            <rFont val="Tahoma"/>
            <family val="2"/>
            <charset val="186"/>
          </rPr>
          <t>viinapuu:</t>
        </r>
        <r>
          <rPr>
            <sz val="9"/>
            <color indexed="81"/>
            <rFont val="Tahoma"/>
            <family val="2"/>
            <charset val="186"/>
          </rPr>
          <t xml:space="preserve">
tehtud 16.08.2011</t>
        </r>
      </text>
    </comment>
    <comment ref="C3105" authorId="0" shapeId="0" xr:uid="{00000000-0006-0000-0000-000038080000}">
      <text>
        <r>
          <rPr>
            <b/>
            <sz val="9"/>
            <color indexed="81"/>
            <rFont val="Tahoma"/>
            <family val="2"/>
            <charset val="186"/>
          </rPr>
          <t>viinapuu:</t>
        </r>
        <r>
          <rPr>
            <sz val="9"/>
            <color indexed="81"/>
            <rFont val="Tahoma"/>
            <family val="2"/>
            <charset val="186"/>
          </rPr>
          <t xml:space="preserve">
tehtud 13.03.2012</t>
        </r>
      </text>
    </comment>
    <comment ref="C3106" authorId="11" shapeId="0" xr:uid="{00000000-0006-0000-0000-000039080000}">
      <text>
        <r>
          <rPr>
            <b/>
            <sz val="9"/>
            <color indexed="81"/>
            <rFont val="Tahoma"/>
            <family val="2"/>
            <charset val="186"/>
          </rPr>
          <t>Anne Viinapuu:</t>
        </r>
        <r>
          <rPr>
            <sz val="9"/>
            <color indexed="81"/>
            <rFont val="Tahoma"/>
            <family val="2"/>
            <charset val="186"/>
          </rPr>
          <t xml:space="preserve">
tehtud 4.02.2016
</t>
        </r>
      </text>
    </comment>
    <comment ref="B3110" authorId="14" shapeId="0" xr:uid="{00000000-0006-0000-0000-00003A080000}">
      <text>
        <r>
          <rPr>
            <b/>
            <sz val="8"/>
            <color indexed="81"/>
            <rFont val="Tahoma"/>
            <family val="2"/>
            <charset val="186"/>
          </rPr>
          <t>Keres</t>
        </r>
        <r>
          <rPr>
            <sz val="8"/>
            <color indexed="81"/>
            <rFont val="Tahoma"/>
            <family val="2"/>
            <charset val="186"/>
          </rPr>
          <t xml:space="preserve">
tehtud 02.05</t>
        </r>
      </text>
    </comment>
    <comment ref="B3116" authorId="9" shapeId="0" xr:uid="{00000000-0006-0000-0000-00003B080000}">
      <text>
        <r>
          <rPr>
            <b/>
            <sz val="9"/>
            <color indexed="81"/>
            <rFont val="Tahoma"/>
            <family val="2"/>
            <charset val="186"/>
          </rPr>
          <t>Krista Kibur:</t>
        </r>
        <r>
          <rPr>
            <sz val="9"/>
            <color indexed="81"/>
            <rFont val="Tahoma"/>
            <family val="2"/>
            <charset val="186"/>
          </rPr>
          <t xml:space="preserve">
10.11.2014 (2015. eelarve)</t>
        </r>
      </text>
    </comment>
    <comment ref="B3119" authorId="14" shapeId="0" xr:uid="{00000000-0006-0000-0000-00003C080000}">
      <text>
        <r>
          <rPr>
            <b/>
            <sz val="8"/>
            <color indexed="81"/>
            <rFont val="Tahoma"/>
            <family val="2"/>
            <charset val="186"/>
          </rPr>
          <t>roosioja:</t>
        </r>
        <r>
          <rPr>
            <sz val="8"/>
            <color indexed="81"/>
            <rFont val="Tahoma"/>
            <family val="2"/>
            <charset val="186"/>
          </rPr>
          <t xml:space="preserve">
tehtud 14.02</t>
        </r>
      </text>
    </comment>
    <comment ref="B3120" authorId="1" shapeId="0" xr:uid="{00000000-0006-0000-0000-00003D080000}">
      <text>
        <r>
          <rPr>
            <b/>
            <sz val="8"/>
            <color indexed="81"/>
            <rFont val="Tahoma"/>
            <family val="2"/>
            <charset val="186"/>
          </rPr>
          <t>valler:</t>
        </r>
        <r>
          <rPr>
            <sz val="8"/>
            <color indexed="81"/>
            <rFont val="Tahoma"/>
            <family val="2"/>
            <charset val="186"/>
          </rPr>
          <t xml:space="preserve">
tehtud 26.02.07</t>
        </r>
      </text>
    </comment>
    <comment ref="B3121" authorId="1" shapeId="0" xr:uid="{00000000-0006-0000-0000-00003E080000}">
      <text>
        <r>
          <rPr>
            <b/>
            <sz val="8"/>
            <color indexed="81"/>
            <rFont val="Tahoma"/>
            <family val="2"/>
            <charset val="186"/>
          </rPr>
          <t>valler:</t>
        </r>
        <r>
          <rPr>
            <sz val="8"/>
            <color indexed="81"/>
            <rFont val="Tahoma"/>
            <family val="2"/>
            <charset val="186"/>
          </rPr>
          <t xml:space="preserve">
tehtud 19.03.07</t>
        </r>
      </text>
    </comment>
    <comment ref="B3122" authorId="3" shapeId="0" xr:uid="{00000000-0006-0000-0000-00003F080000}">
      <text>
        <r>
          <rPr>
            <b/>
            <sz val="8"/>
            <color indexed="81"/>
            <rFont val="Tahoma"/>
            <family val="2"/>
            <charset val="186"/>
          </rPr>
          <t>ruusmann:</t>
        </r>
        <r>
          <rPr>
            <sz val="8"/>
            <color indexed="81"/>
            <rFont val="Tahoma"/>
            <family val="2"/>
            <charset val="186"/>
          </rPr>
          <t xml:space="preserve">
tehtud 08.03.2010
</t>
        </r>
      </text>
    </comment>
    <comment ref="B3123" authorId="5" shapeId="0" xr:uid="{00000000-0006-0000-0000-000040080000}">
      <text>
        <r>
          <rPr>
            <b/>
            <sz val="9"/>
            <color indexed="81"/>
            <rFont val="Tahoma"/>
            <family val="2"/>
            <charset val="186"/>
          </rPr>
          <t>altermann1:</t>
        </r>
        <r>
          <rPr>
            <sz val="9"/>
            <color indexed="81"/>
            <rFont val="Tahoma"/>
            <family val="2"/>
            <charset val="186"/>
          </rPr>
          <t xml:space="preserve">
tehtud 19.09.11</t>
        </r>
      </text>
    </comment>
    <comment ref="B3124" authorId="5" shapeId="0" xr:uid="{00000000-0006-0000-0000-000041080000}">
      <text>
        <r>
          <rPr>
            <b/>
            <sz val="9"/>
            <color indexed="81"/>
            <rFont val="Tahoma"/>
            <family val="2"/>
            <charset val="186"/>
          </rPr>
          <t>altermann1:</t>
        </r>
        <r>
          <rPr>
            <sz val="9"/>
            <color indexed="81"/>
            <rFont val="Tahoma"/>
            <family val="2"/>
            <charset val="186"/>
          </rPr>
          <t xml:space="preserve">
tehtud 07.10.2011</t>
        </r>
      </text>
    </comment>
    <comment ref="E3124" authorId="5" shapeId="0" xr:uid="{00000000-0006-0000-0000-00004208000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25" authorId="9" shapeId="0" xr:uid="{00000000-0006-0000-0000-000043080000}">
      <text>
        <r>
          <rPr>
            <b/>
            <sz val="9"/>
            <color indexed="81"/>
            <rFont val="Tahoma"/>
            <family val="2"/>
            <charset val="186"/>
          </rPr>
          <t>Krista Kibur:</t>
        </r>
        <r>
          <rPr>
            <sz val="9"/>
            <color indexed="81"/>
            <rFont val="Tahoma"/>
            <family val="2"/>
            <charset val="186"/>
          </rPr>
          <t xml:space="preserve">
tehtus 11.02.20123</t>
        </r>
      </text>
    </comment>
    <comment ref="B3126" authorId="6" shapeId="0" xr:uid="{00000000-0006-0000-0000-000044080000}">
      <text>
        <r>
          <rPr>
            <b/>
            <sz val="9"/>
            <color indexed="81"/>
            <rFont val="Tahoma"/>
            <family val="2"/>
            <charset val="186"/>
          </rPr>
          <t>Anne A.:</t>
        </r>
        <r>
          <rPr>
            <sz val="9"/>
            <color indexed="81"/>
            <rFont val="Tahoma"/>
            <family val="2"/>
            <charset val="186"/>
          </rPr>
          <t xml:space="preserve">
tehtud 23.01.14</t>
        </r>
      </text>
    </comment>
    <comment ref="B3127" authorId="6" shapeId="0" xr:uid="{00000000-0006-0000-0000-000045080000}">
      <text>
        <r>
          <rPr>
            <b/>
            <sz val="9"/>
            <color indexed="81"/>
            <rFont val="Tahoma"/>
            <family val="2"/>
            <charset val="186"/>
          </rPr>
          <t>Anne A.:</t>
        </r>
        <r>
          <rPr>
            <sz val="9"/>
            <color indexed="81"/>
            <rFont val="Tahoma"/>
            <family val="2"/>
            <charset val="186"/>
          </rPr>
          <t xml:space="preserve">
tehtud 31.07.2014</t>
        </r>
      </text>
    </comment>
    <comment ref="E3127" authorId="6" shapeId="0" xr:uid="{00000000-0006-0000-0000-00004608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3129" authorId="6" shapeId="0" xr:uid="{00000000-0006-0000-0000-000047080000}">
      <text>
        <r>
          <rPr>
            <b/>
            <sz val="9"/>
            <color indexed="81"/>
            <rFont val="Tahoma"/>
            <family val="2"/>
            <charset val="186"/>
          </rPr>
          <t>Anne A.:</t>
        </r>
        <r>
          <rPr>
            <sz val="9"/>
            <color indexed="81"/>
            <rFont val="Tahoma"/>
            <family val="2"/>
            <charset val="186"/>
          </rPr>
          <t xml:space="preserve">
tehtud 05.05.2015</t>
        </r>
      </text>
    </comment>
    <comment ref="B3130" authorId="6" shapeId="0" xr:uid="{00000000-0006-0000-0000-000048080000}">
      <text>
        <r>
          <rPr>
            <b/>
            <sz val="9"/>
            <color indexed="81"/>
            <rFont val="Tahoma"/>
            <family val="2"/>
            <charset val="186"/>
          </rPr>
          <t>Anne A.:</t>
        </r>
        <r>
          <rPr>
            <sz val="9"/>
            <color indexed="81"/>
            <rFont val="Tahoma"/>
            <family val="2"/>
            <charset val="186"/>
          </rPr>
          <t xml:space="preserve">
Tehtud 23.09.2015
</t>
        </r>
      </text>
    </comment>
    <comment ref="E3130" authorId="6" shapeId="0" xr:uid="{00000000-0006-0000-0000-00004908000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3131" authorId="6" shapeId="0" xr:uid="{00000000-0006-0000-0000-00004A080000}">
      <text>
        <r>
          <rPr>
            <b/>
            <sz val="9"/>
            <color indexed="81"/>
            <rFont val="Tahoma"/>
            <family val="2"/>
            <charset val="186"/>
          </rPr>
          <t>Anne A.:</t>
        </r>
        <r>
          <rPr>
            <sz val="9"/>
            <color indexed="81"/>
            <rFont val="Tahoma"/>
            <family val="2"/>
            <charset val="186"/>
          </rPr>
          <t xml:space="preserve">
Tehtud 23.09.2015
</t>
        </r>
      </text>
    </comment>
    <comment ref="B3132" authorId="2" shapeId="0" xr:uid="{00000000-0006-0000-0000-00004B080000}">
      <text>
        <r>
          <rPr>
            <b/>
            <sz val="9"/>
            <color indexed="81"/>
            <rFont val="Tahoma"/>
            <family val="2"/>
            <charset val="186"/>
          </rPr>
          <t>Anne Altermann:</t>
        </r>
        <r>
          <rPr>
            <sz val="9"/>
            <color indexed="81"/>
            <rFont val="Tahoma"/>
            <family val="2"/>
            <charset val="186"/>
          </rPr>
          <t xml:space="preserve">
tehtud 25.11.2016</t>
        </r>
      </text>
    </comment>
    <comment ref="E3132" authorId="2" shapeId="0" xr:uid="{00000000-0006-0000-0000-00004C08000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3133" authorId="2" shapeId="0" xr:uid="{00000000-0006-0000-0000-00004D080000}">
      <text>
        <r>
          <rPr>
            <b/>
            <sz val="9"/>
            <color indexed="81"/>
            <rFont val="Tahoma"/>
            <family val="2"/>
            <charset val="186"/>
          </rPr>
          <t>Anne Altermann:</t>
        </r>
        <r>
          <rPr>
            <sz val="9"/>
            <color indexed="81"/>
            <rFont val="Tahoma"/>
            <family val="2"/>
            <charset val="186"/>
          </rPr>
          <t xml:space="preserve">
tehtud 17.01.2017</t>
        </r>
      </text>
    </comment>
    <comment ref="B3134" authorId="2" shapeId="0" xr:uid="{00000000-0006-0000-0000-00004E080000}">
      <text>
        <r>
          <rPr>
            <b/>
            <sz val="9"/>
            <color indexed="81"/>
            <rFont val="Tahoma"/>
            <family val="2"/>
            <charset val="186"/>
          </rPr>
          <t>Anne Altermann:</t>
        </r>
        <r>
          <rPr>
            <sz val="9"/>
            <color indexed="81"/>
            <rFont val="Tahoma"/>
            <family val="2"/>
            <charset val="186"/>
          </rPr>
          <t xml:space="preserve">
tehtud 21.02.2017</t>
        </r>
      </text>
    </comment>
    <comment ref="E3134" authorId="2" shapeId="0" xr:uid="{00000000-0006-0000-0000-00004F080000}">
      <text>
        <r>
          <rPr>
            <b/>
            <sz val="9"/>
            <color indexed="81"/>
            <rFont val="Tahoma"/>
            <family val="2"/>
            <charset val="186"/>
          </rPr>
          <t>Anne Altermann:</t>
        </r>
        <r>
          <rPr>
            <sz val="9"/>
            <color indexed="81"/>
            <rFont val="Tahoma"/>
            <family val="2"/>
            <charset val="186"/>
          </rPr>
          <t xml:space="preserve">
Suomen Viron-Instituutin </t>
        </r>
      </text>
    </comment>
    <comment ref="B3135" authorId="16" shapeId="0" xr:uid="{00000000-0006-0000-0000-000050080000}">
      <text>
        <r>
          <rPr>
            <b/>
            <sz val="9"/>
            <color indexed="81"/>
            <rFont val="Tahoma"/>
            <family val="2"/>
            <charset val="186"/>
          </rPr>
          <t>Maarja Valler:</t>
        </r>
        <r>
          <rPr>
            <sz val="9"/>
            <color indexed="81"/>
            <rFont val="Tahoma"/>
            <family val="2"/>
            <charset val="186"/>
          </rPr>
          <t xml:space="preserve">
tehtud 20.07.2017</t>
        </r>
      </text>
    </comment>
    <comment ref="B3136" authorId="2" shapeId="0" xr:uid="{00000000-0006-0000-0000-000051080000}">
      <text>
        <r>
          <rPr>
            <b/>
            <sz val="9"/>
            <color indexed="81"/>
            <rFont val="Tahoma"/>
            <family val="2"/>
            <charset val="186"/>
          </rPr>
          <t>Anne Altermann:</t>
        </r>
        <r>
          <rPr>
            <sz val="9"/>
            <color indexed="81"/>
            <rFont val="Tahoma"/>
            <family val="2"/>
            <charset val="186"/>
          </rPr>
          <t xml:space="preserve">
tehtud 06.09.2017</t>
        </r>
      </text>
    </comment>
    <comment ref="B3137" authorId="2" shapeId="0" xr:uid="{00000000-0006-0000-0000-000052080000}">
      <text>
        <r>
          <rPr>
            <b/>
            <sz val="9"/>
            <color indexed="81"/>
            <rFont val="Tahoma"/>
            <family val="2"/>
            <charset val="186"/>
          </rPr>
          <t>Anne Altermann:</t>
        </r>
        <r>
          <rPr>
            <sz val="9"/>
            <color indexed="81"/>
            <rFont val="Tahoma"/>
            <family val="2"/>
            <charset val="186"/>
          </rPr>
          <t xml:space="preserve">
tehtud 30.10.2017</t>
        </r>
      </text>
    </comment>
    <comment ref="B3138" authorId="2" shapeId="0" xr:uid="{00000000-0006-0000-0000-000053080000}">
      <text>
        <r>
          <rPr>
            <b/>
            <sz val="9"/>
            <color indexed="81"/>
            <rFont val="Segoe UI"/>
            <family val="2"/>
            <charset val="186"/>
          </rPr>
          <t>Anne Altermann:</t>
        </r>
        <r>
          <rPr>
            <sz val="9"/>
            <color indexed="81"/>
            <rFont val="Segoe UI"/>
            <family val="2"/>
            <charset val="186"/>
          </rPr>
          <t xml:space="preserve">
tehtud 04.12.2018</t>
        </r>
      </text>
    </comment>
    <comment ref="B3140" authorId="2" shapeId="0" xr:uid="{00000000-0006-0000-0000-000054080000}">
      <text>
        <r>
          <rPr>
            <b/>
            <sz val="9"/>
            <color indexed="81"/>
            <rFont val="Tahoma"/>
            <family val="2"/>
            <charset val="186"/>
          </rPr>
          <t>Anne Altermann:</t>
        </r>
        <r>
          <rPr>
            <sz val="9"/>
            <color indexed="81"/>
            <rFont val="Tahoma"/>
            <family val="2"/>
            <charset val="186"/>
          </rPr>
          <t xml:space="preserve">
Tehtud 03.11.2020</t>
        </r>
      </text>
    </comment>
    <comment ref="B3144" authorId="1" shapeId="0" xr:uid="{00000000-0006-0000-0000-000055080000}">
      <text>
        <r>
          <rPr>
            <b/>
            <sz val="8"/>
            <color indexed="81"/>
            <rFont val="Tahoma"/>
            <family val="2"/>
            <charset val="186"/>
          </rPr>
          <t>valler:</t>
        </r>
        <r>
          <rPr>
            <sz val="8"/>
            <color indexed="81"/>
            <rFont val="Tahoma"/>
            <family val="2"/>
            <charset val="186"/>
          </rPr>
          <t xml:space="preserve">
tehtud 08.05.07</t>
        </r>
      </text>
    </comment>
    <comment ref="B3145" authorId="1" shapeId="0" xr:uid="{00000000-0006-0000-0000-000056080000}">
      <text>
        <r>
          <rPr>
            <b/>
            <sz val="8"/>
            <color indexed="81"/>
            <rFont val="Tahoma"/>
            <family val="2"/>
            <charset val="186"/>
          </rPr>
          <t>valler:</t>
        </r>
        <r>
          <rPr>
            <sz val="8"/>
            <color indexed="81"/>
            <rFont val="Tahoma"/>
            <family val="2"/>
            <charset val="186"/>
          </rPr>
          <t xml:space="preserve">
tehtud 06.11.07</t>
        </r>
      </text>
    </comment>
    <comment ref="E3145" authorId="1" shapeId="0" xr:uid="{00000000-0006-0000-0000-000057080000}">
      <text>
        <r>
          <rPr>
            <b/>
            <sz val="8"/>
            <color indexed="81"/>
            <rFont val="Tahoma"/>
            <family val="2"/>
            <charset val="186"/>
          </rPr>
          <t>valler:</t>
        </r>
        <r>
          <rPr>
            <sz val="8"/>
            <color indexed="81"/>
            <rFont val="Tahoma"/>
            <family val="2"/>
            <charset val="186"/>
          </rPr>
          <t xml:space="preserve">
Tallinna Heleni Koolile 8425</t>
        </r>
      </text>
    </comment>
    <comment ref="B3146" authorId="1" shapeId="0" xr:uid="{00000000-0006-0000-0000-000058080000}">
      <text>
        <r>
          <rPr>
            <b/>
            <sz val="8"/>
            <color indexed="81"/>
            <rFont val="Tahoma"/>
            <family val="2"/>
            <charset val="186"/>
          </rPr>
          <t>valler:</t>
        </r>
        <r>
          <rPr>
            <sz val="8"/>
            <color indexed="81"/>
            <rFont val="Tahoma"/>
            <family val="2"/>
            <charset val="186"/>
          </rPr>
          <t xml:space="preserve">
tehtud 08.07.08</t>
        </r>
      </text>
    </comment>
    <comment ref="E3146" authorId="1" shapeId="0" xr:uid="{00000000-0006-0000-0000-000059080000}">
      <text>
        <r>
          <rPr>
            <b/>
            <sz val="8"/>
            <color indexed="81"/>
            <rFont val="Tahoma"/>
            <family val="2"/>
            <charset val="186"/>
          </rPr>
          <t>valler:</t>
        </r>
        <r>
          <rPr>
            <sz val="8"/>
            <color indexed="81"/>
            <rFont val="Tahoma"/>
            <family val="2"/>
            <charset val="186"/>
          </rPr>
          <t xml:space="preserve">
projekt "Following our Grandpa's Stories..."</t>
        </r>
      </text>
    </comment>
    <comment ref="B3147" authorId="3" shapeId="0" xr:uid="{00000000-0006-0000-0000-00005A080000}">
      <text>
        <r>
          <rPr>
            <b/>
            <sz val="8"/>
            <color indexed="81"/>
            <rFont val="Tahoma"/>
            <family val="2"/>
            <charset val="186"/>
          </rPr>
          <t>ruusmann:</t>
        </r>
        <r>
          <rPr>
            <sz val="8"/>
            <color indexed="81"/>
            <rFont val="Tahoma"/>
            <family val="2"/>
            <charset val="186"/>
          </rPr>
          <t xml:space="preserve">
tehtud 19.02.2009</t>
        </r>
      </text>
    </comment>
    <comment ref="B3148" authorId="5" shapeId="0" xr:uid="{00000000-0006-0000-0000-00005B080000}">
      <text>
        <r>
          <rPr>
            <b/>
            <sz val="9"/>
            <color indexed="81"/>
            <rFont val="Tahoma"/>
            <family val="2"/>
            <charset val="186"/>
          </rPr>
          <t>altermann1:</t>
        </r>
        <r>
          <rPr>
            <sz val="9"/>
            <color indexed="81"/>
            <rFont val="Tahoma"/>
            <family val="2"/>
            <charset val="186"/>
          </rPr>
          <t xml:space="preserve">
Tehtud 01.09.11</t>
        </r>
      </text>
    </comment>
    <comment ref="E3148" authorId="5" shapeId="0" xr:uid="{00000000-0006-0000-0000-00005C08000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3149" authorId="5" shapeId="0" xr:uid="{00000000-0006-0000-0000-00005D080000}">
      <text>
        <r>
          <rPr>
            <b/>
            <sz val="8"/>
            <color indexed="81"/>
            <rFont val="Tahoma"/>
            <family val="2"/>
            <charset val="186"/>
          </rPr>
          <t>altermann1:</t>
        </r>
        <r>
          <rPr>
            <sz val="8"/>
            <color indexed="81"/>
            <rFont val="Tahoma"/>
            <family val="2"/>
            <charset val="186"/>
          </rPr>
          <t xml:space="preserve">
tehtud 21.11.11</t>
        </r>
      </text>
    </comment>
    <comment ref="E3149" authorId="5" shapeId="0" xr:uid="{00000000-0006-0000-0000-00005E08000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3150" authorId="5" shapeId="0" xr:uid="{00000000-0006-0000-0000-00005F080000}">
      <text>
        <r>
          <rPr>
            <b/>
            <sz val="8"/>
            <color indexed="81"/>
            <rFont val="Tahoma"/>
            <family val="2"/>
            <charset val="186"/>
          </rPr>
          <t>altermann1:</t>
        </r>
        <r>
          <rPr>
            <sz val="8"/>
            <color indexed="81"/>
            <rFont val="Tahoma"/>
            <family val="2"/>
            <charset val="186"/>
          </rPr>
          <t xml:space="preserve">
tehtud 21.11.11</t>
        </r>
      </text>
    </comment>
    <comment ref="E3150" authorId="5" shapeId="0" xr:uid="{00000000-0006-0000-0000-00006008000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51" authorId="5" shapeId="0" xr:uid="{00000000-0006-0000-0000-000061080000}">
      <text>
        <r>
          <rPr>
            <b/>
            <sz val="9"/>
            <color indexed="81"/>
            <rFont val="Tahoma"/>
            <family val="2"/>
            <charset val="186"/>
          </rPr>
          <t>altermann1:</t>
        </r>
        <r>
          <rPr>
            <sz val="9"/>
            <color indexed="81"/>
            <rFont val="Tahoma"/>
            <family val="2"/>
            <charset val="186"/>
          </rPr>
          <t xml:space="preserve">
 tehtud 19.03.12</t>
        </r>
      </text>
    </comment>
    <comment ref="B3152" authorId="5" shapeId="0" xr:uid="{00000000-0006-0000-0000-000062080000}">
      <text>
        <r>
          <rPr>
            <b/>
            <sz val="9"/>
            <color indexed="81"/>
            <rFont val="Tahoma"/>
            <family val="2"/>
            <charset val="186"/>
          </rPr>
          <t>altermann1:</t>
        </r>
        <r>
          <rPr>
            <sz val="9"/>
            <color indexed="81"/>
            <rFont val="Tahoma"/>
            <family val="2"/>
            <charset val="186"/>
          </rPr>
          <t xml:space="preserve">
tehtud 10.04.12</t>
        </r>
      </text>
    </comment>
    <comment ref="B3153" authorId="5" shapeId="0" xr:uid="{00000000-0006-0000-0000-000063080000}">
      <text>
        <r>
          <rPr>
            <b/>
            <sz val="9"/>
            <color indexed="81"/>
            <rFont val="Tahoma"/>
            <family val="2"/>
            <charset val="186"/>
          </rPr>
          <t>altermann1:</t>
        </r>
        <r>
          <rPr>
            <sz val="9"/>
            <color indexed="81"/>
            <rFont val="Tahoma"/>
            <family val="2"/>
            <charset val="186"/>
          </rPr>
          <t xml:space="preserve">
tehtud 10.04.12</t>
        </r>
      </text>
    </comment>
    <comment ref="B3154" authorId="5" shapeId="0" xr:uid="{00000000-0006-0000-0000-000064080000}">
      <text>
        <r>
          <rPr>
            <b/>
            <sz val="9"/>
            <color indexed="81"/>
            <rFont val="Tahoma"/>
            <family val="2"/>
            <charset val="186"/>
          </rPr>
          <t>altermann1:</t>
        </r>
        <r>
          <rPr>
            <sz val="9"/>
            <color indexed="81"/>
            <rFont val="Tahoma"/>
            <family val="2"/>
            <charset val="186"/>
          </rPr>
          <t xml:space="preserve">
tehtud 26.04.12</t>
        </r>
      </text>
    </comment>
    <comment ref="B3155" authorId="6" shapeId="0" xr:uid="{00000000-0006-0000-0000-000065080000}">
      <text>
        <r>
          <rPr>
            <b/>
            <sz val="9"/>
            <color indexed="81"/>
            <rFont val="Tahoma"/>
            <family val="2"/>
            <charset val="186"/>
          </rPr>
          <t>Anne A.:</t>
        </r>
        <r>
          <rPr>
            <sz val="9"/>
            <color indexed="81"/>
            <rFont val="Tahoma"/>
            <family val="2"/>
            <charset val="186"/>
          </rPr>
          <t xml:space="preserve">
tehtud 30.11.12</t>
        </r>
      </text>
    </comment>
    <comment ref="E3155" authorId="6" shapeId="0" xr:uid="{00000000-0006-0000-0000-00006608000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3156" authorId="6" shapeId="0" xr:uid="{00000000-0006-0000-0000-000067080000}">
      <text>
        <r>
          <rPr>
            <b/>
            <sz val="9"/>
            <color indexed="81"/>
            <rFont val="Tahoma"/>
            <family val="2"/>
            <charset val="186"/>
          </rPr>
          <t>Anne A.:</t>
        </r>
        <r>
          <rPr>
            <sz val="9"/>
            <color indexed="81"/>
            <rFont val="Tahoma"/>
            <family val="2"/>
            <charset val="186"/>
          </rPr>
          <t xml:space="preserve">
tehtud 30.11.12</t>
        </r>
      </text>
    </comment>
    <comment ref="E3156" authorId="6" shapeId="0" xr:uid="{00000000-0006-0000-0000-000068080000}">
      <text>
        <r>
          <rPr>
            <b/>
            <sz val="9"/>
            <color indexed="81"/>
            <rFont val="Tahoma"/>
            <family val="2"/>
            <charset val="186"/>
          </rPr>
          <t>Anne A.:</t>
        </r>
        <r>
          <rPr>
            <sz val="9"/>
            <color indexed="81"/>
            <rFont val="Tahoma"/>
            <family val="2"/>
            <charset val="186"/>
          </rPr>
          <t xml:space="preserve">
Tallinna Linnupesa Lasteaiale </t>
        </r>
      </text>
    </comment>
    <comment ref="B3157" authorId="6" shapeId="0" xr:uid="{00000000-0006-0000-0000-000069080000}">
      <text>
        <r>
          <rPr>
            <b/>
            <sz val="9"/>
            <color indexed="81"/>
            <rFont val="Tahoma"/>
            <family val="2"/>
            <charset val="186"/>
          </rPr>
          <t>Anne A.:</t>
        </r>
        <r>
          <rPr>
            <sz val="9"/>
            <color indexed="81"/>
            <rFont val="Tahoma"/>
            <family val="2"/>
            <charset val="186"/>
          </rPr>
          <t xml:space="preserve">
tehtud 17.09.2013</t>
        </r>
      </text>
    </comment>
    <comment ref="E3157" authorId="2" shapeId="0" xr:uid="{00000000-0006-0000-0000-00006A080000}">
      <text>
        <r>
          <rPr>
            <b/>
            <sz val="9"/>
            <color indexed="81"/>
            <rFont val="Tahoma"/>
            <family val="2"/>
            <charset val="186"/>
          </rPr>
          <t>Anne Altermann:</t>
        </r>
        <r>
          <rPr>
            <sz val="9"/>
            <color indexed="81"/>
            <rFont val="Tahoma"/>
            <family val="2"/>
            <charset val="186"/>
          </rPr>
          <t xml:space="preserve">
Uus nimi Tallinna Goethe Instituut</t>
        </r>
      </text>
    </comment>
    <comment ref="B3158" authorId="9" shapeId="0" xr:uid="{00000000-0006-0000-0000-00006B080000}">
      <text>
        <r>
          <rPr>
            <b/>
            <sz val="9"/>
            <color indexed="81"/>
            <rFont val="Tahoma"/>
            <family val="2"/>
            <charset val="186"/>
          </rPr>
          <t>Krista Kibur:</t>
        </r>
        <r>
          <rPr>
            <sz val="9"/>
            <color indexed="81"/>
            <rFont val="Tahoma"/>
            <family val="2"/>
            <charset val="186"/>
          </rPr>
          <t xml:space="preserve">
17.07.2014</t>
        </r>
      </text>
    </comment>
    <comment ref="B3159" authorId="6" shapeId="0" xr:uid="{00000000-0006-0000-0000-00006C080000}">
      <text>
        <r>
          <rPr>
            <b/>
            <sz val="9"/>
            <color indexed="81"/>
            <rFont val="Tahoma"/>
            <family val="2"/>
            <charset val="186"/>
          </rPr>
          <t>Anne A.:</t>
        </r>
        <r>
          <rPr>
            <sz val="9"/>
            <color indexed="81"/>
            <rFont val="Tahoma"/>
            <family val="2"/>
            <charset val="186"/>
          </rPr>
          <t xml:space="preserve">
tehtud 12.11.2014</t>
        </r>
      </text>
    </comment>
    <comment ref="B3160" authorId="6" shapeId="0" xr:uid="{00000000-0006-0000-0000-00006D080000}">
      <text>
        <r>
          <rPr>
            <b/>
            <sz val="9"/>
            <color indexed="81"/>
            <rFont val="Tahoma"/>
            <family val="2"/>
            <charset val="186"/>
          </rPr>
          <t>Anne A.:</t>
        </r>
        <r>
          <rPr>
            <sz val="9"/>
            <color indexed="81"/>
            <rFont val="Tahoma"/>
            <family val="2"/>
            <charset val="186"/>
          </rPr>
          <t xml:space="preserve">
tehtud 11.03.2015</t>
        </r>
      </text>
    </comment>
    <comment ref="F3160" authorId="6" shapeId="0" xr:uid="{00000000-0006-0000-0000-00006E080000}">
      <text>
        <r>
          <rPr>
            <b/>
            <sz val="9"/>
            <color indexed="81"/>
            <rFont val="Tahoma"/>
            <family val="2"/>
            <charset val="186"/>
          </rPr>
          <t>Anne A.:</t>
        </r>
        <r>
          <rPr>
            <sz val="9"/>
            <color indexed="81"/>
            <rFont val="Tahoma"/>
            <family val="2"/>
            <charset val="186"/>
          </rPr>
          <t xml:space="preserve">
01.09.2014-31.08.2017
kokku 32360€</t>
        </r>
      </text>
    </comment>
    <comment ref="B3161" authorId="6" shapeId="0" xr:uid="{00000000-0006-0000-0000-00006F080000}">
      <text>
        <r>
          <rPr>
            <b/>
            <sz val="9"/>
            <color indexed="81"/>
            <rFont val="Tahoma"/>
            <family val="2"/>
            <charset val="186"/>
          </rPr>
          <t>Anne A.:</t>
        </r>
        <r>
          <rPr>
            <sz val="9"/>
            <color indexed="81"/>
            <rFont val="Tahoma"/>
            <family val="2"/>
            <charset val="186"/>
          </rPr>
          <t xml:space="preserve">
tehtud 22.12.2015</t>
        </r>
      </text>
    </comment>
    <comment ref="B3162" authorId="6" shapeId="0" xr:uid="{00000000-0006-0000-0000-000070080000}">
      <text>
        <r>
          <rPr>
            <b/>
            <sz val="9"/>
            <color indexed="81"/>
            <rFont val="Tahoma"/>
            <family val="2"/>
            <charset val="186"/>
          </rPr>
          <t>Anne A.:</t>
        </r>
        <r>
          <rPr>
            <sz val="9"/>
            <color indexed="81"/>
            <rFont val="Tahoma"/>
            <family val="2"/>
            <charset val="186"/>
          </rPr>
          <t xml:space="preserve">
Tehtud 13.01.2016</t>
        </r>
      </text>
    </comment>
    <comment ref="B3163" authorId="6" shapeId="0" xr:uid="{00000000-0006-0000-0000-000071080000}">
      <text>
        <r>
          <rPr>
            <b/>
            <sz val="9"/>
            <color indexed="81"/>
            <rFont val="Tahoma"/>
            <family val="2"/>
            <charset val="186"/>
          </rPr>
          <t>Anne A.:</t>
        </r>
        <r>
          <rPr>
            <sz val="9"/>
            <color indexed="81"/>
            <rFont val="Tahoma"/>
            <family val="2"/>
            <charset val="186"/>
          </rPr>
          <t xml:space="preserve">
tehtud 29.01.2016</t>
        </r>
      </text>
    </comment>
    <comment ref="B3165" authorId="2" shapeId="0" xr:uid="{00000000-0006-0000-0000-000072080000}">
      <text>
        <r>
          <rPr>
            <b/>
            <sz val="9"/>
            <color indexed="81"/>
            <rFont val="Tahoma"/>
            <family val="2"/>
            <charset val="186"/>
          </rPr>
          <t>Anne Altermann:</t>
        </r>
        <r>
          <rPr>
            <sz val="9"/>
            <color indexed="81"/>
            <rFont val="Tahoma"/>
            <family val="2"/>
            <charset val="186"/>
          </rPr>
          <t xml:space="preserve">
tehtud 18.01.2017</t>
        </r>
      </text>
    </comment>
    <comment ref="B3166" authorId="2" shapeId="0" xr:uid="{00000000-0006-0000-0000-000073080000}">
      <text>
        <r>
          <rPr>
            <b/>
            <sz val="9"/>
            <color indexed="81"/>
            <rFont val="Tahoma"/>
            <family val="2"/>
            <charset val="186"/>
          </rPr>
          <t>Anne Altermann:</t>
        </r>
        <r>
          <rPr>
            <sz val="9"/>
            <color indexed="81"/>
            <rFont val="Tahoma"/>
            <family val="2"/>
            <charset val="186"/>
          </rPr>
          <t xml:space="preserve">
tehtud 28.11.2017</t>
        </r>
      </text>
    </comment>
    <comment ref="B3167" authorId="2" shapeId="0" xr:uid="{00000000-0006-0000-0000-000074080000}">
      <text>
        <r>
          <rPr>
            <b/>
            <sz val="9"/>
            <color indexed="81"/>
            <rFont val="Tahoma"/>
            <family val="2"/>
            <charset val="186"/>
          </rPr>
          <t>Anne Altermann:</t>
        </r>
        <r>
          <rPr>
            <sz val="9"/>
            <color indexed="81"/>
            <rFont val="Tahoma"/>
            <family val="2"/>
            <charset val="186"/>
          </rPr>
          <t xml:space="preserve">
tehtud 29.01.2020</t>
        </r>
      </text>
    </comment>
    <comment ref="B3168" authorId="2" shapeId="0" xr:uid="{00000000-0006-0000-0000-000075080000}">
      <text>
        <r>
          <rPr>
            <b/>
            <sz val="9"/>
            <color indexed="81"/>
            <rFont val="Tahoma"/>
            <family val="2"/>
            <charset val="186"/>
          </rPr>
          <t>Anne Altermann:</t>
        </r>
        <r>
          <rPr>
            <sz val="9"/>
            <color indexed="81"/>
            <rFont val="Tahoma"/>
            <family val="2"/>
            <charset val="186"/>
          </rPr>
          <t xml:space="preserve">
tehtud 12.02.2021</t>
        </r>
      </text>
    </comment>
    <comment ref="B3169" authorId="2" shapeId="0" xr:uid="{00000000-0006-0000-0000-000076080000}">
      <text>
        <r>
          <rPr>
            <b/>
            <sz val="9"/>
            <color indexed="81"/>
            <rFont val="Tahoma"/>
            <family val="2"/>
            <charset val="186"/>
          </rPr>
          <t>Anne Altermann:</t>
        </r>
        <r>
          <rPr>
            <sz val="9"/>
            <color indexed="81"/>
            <rFont val="Tahoma"/>
            <family val="2"/>
            <charset val="186"/>
          </rPr>
          <t xml:space="preserve">
tehtud 20.04.2021</t>
        </r>
      </text>
    </comment>
    <comment ref="B3170" authorId="2" shapeId="0" xr:uid="{00000000-0006-0000-0000-000077080000}">
      <text>
        <r>
          <rPr>
            <b/>
            <sz val="9"/>
            <color indexed="81"/>
            <rFont val="Tahoma"/>
            <family val="2"/>
            <charset val="186"/>
          </rPr>
          <t>Anne Altermann:</t>
        </r>
        <r>
          <rPr>
            <sz val="9"/>
            <color indexed="81"/>
            <rFont val="Tahoma"/>
            <family val="2"/>
            <charset val="186"/>
          </rPr>
          <t xml:space="preserve">
tehtud 26.05.2021</t>
        </r>
      </text>
    </comment>
    <comment ref="B3171" authorId="2" shapeId="0" xr:uid="{00000000-0006-0000-0000-000078080000}">
      <text>
        <r>
          <rPr>
            <b/>
            <sz val="9"/>
            <color indexed="81"/>
            <rFont val="Tahoma"/>
            <family val="2"/>
            <charset val="186"/>
          </rPr>
          <t>Anne Altermann:</t>
        </r>
        <r>
          <rPr>
            <sz val="9"/>
            <color indexed="81"/>
            <rFont val="Tahoma"/>
            <family val="2"/>
            <charset val="186"/>
          </rPr>
          <t xml:space="preserve">
tehtud 30.06.2021</t>
        </r>
      </text>
    </comment>
    <comment ref="B3173" authorId="2" shapeId="0" xr:uid="{23F10AFF-BE95-41A5-9D29-A1B3B87DF66F}">
      <text>
        <r>
          <rPr>
            <b/>
            <sz val="9"/>
            <color indexed="81"/>
            <rFont val="Tahoma"/>
            <family val="2"/>
            <charset val="186"/>
          </rPr>
          <t>Anne Altermann:</t>
        </r>
        <r>
          <rPr>
            <sz val="9"/>
            <color indexed="81"/>
            <rFont val="Tahoma"/>
            <family val="2"/>
            <charset val="186"/>
          </rPr>
          <t xml:space="preserve">
tehtud 07.03.2022</t>
        </r>
      </text>
    </comment>
    <comment ref="E3180" authorId="2" shapeId="0" xr:uid="{76F2654C-5B76-48E9-9A53-A7B9199FAA09}">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3183" authorId="2" shapeId="0" xr:uid="{E0F27D23-37AB-43EE-8DED-E6BE7073A3DD}">
      <text>
        <r>
          <rPr>
            <b/>
            <sz val="9"/>
            <color indexed="81"/>
            <rFont val="Tahoma"/>
            <family val="2"/>
            <charset val="186"/>
          </rPr>
          <t>Anne Altermann:</t>
        </r>
        <r>
          <rPr>
            <sz val="9"/>
            <color indexed="81"/>
            <rFont val="Tahoma"/>
            <family val="2"/>
            <charset val="186"/>
          </rPr>
          <t xml:space="preserve">
Kindergarten Miškolin</t>
        </r>
      </text>
    </comment>
    <comment ref="E3186" authorId="5" shapeId="0" xr:uid="{00000000-0006-0000-0000-00007908000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187" authorId="4" shapeId="0" xr:uid="{00000000-0006-0000-0000-00007A080000}">
      <text>
        <r>
          <rPr>
            <b/>
            <sz val="8"/>
            <color indexed="81"/>
            <rFont val="Tahoma"/>
            <family val="2"/>
            <charset val="186"/>
          </rPr>
          <t>kibur:</t>
        </r>
        <r>
          <rPr>
            <sz val="8"/>
            <color indexed="81"/>
            <rFont val="Tahoma"/>
            <family val="2"/>
            <charset val="186"/>
          </rPr>
          <t xml:space="preserve">
tehtud 2008</t>
        </r>
      </text>
    </comment>
    <comment ref="B3188" authorId="4" shapeId="0" xr:uid="{00000000-0006-0000-0000-00007B080000}">
      <text>
        <r>
          <rPr>
            <b/>
            <sz val="8"/>
            <color indexed="81"/>
            <rFont val="Tahoma"/>
            <family val="2"/>
            <charset val="186"/>
          </rPr>
          <t>kibur:</t>
        </r>
        <r>
          <rPr>
            <sz val="8"/>
            <color indexed="81"/>
            <rFont val="Tahoma"/>
            <family val="2"/>
            <charset val="186"/>
          </rPr>
          <t xml:space="preserve">
tehtud 05.05.2010
</t>
        </r>
      </text>
    </comment>
    <comment ref="B3190" authorId="9" shapeId="0" xr:uid="{00000000-0006-0000-0000-00007C080000}">
      <text>
        <r>
          <rPr>
            <b/>
            <sz val="9"/>
            <color indexed="81"/>
            <rFont val="Tahoma"/>
            <family val="2"/>
            <charset val="186"/>
          </rPr>
          <t>Krista Kibur:</t>
        </r>
        <r>
          <rPr>
            <sz val="9"/>
            <color indexed="81"/>
            <rFont val="Tahoma"/>
            <family val="2"/>
            <charset val="186"/>
          </rPr>
          <t xml:space="preserve">
tegtud 04.12.2012 IV RR</t>
        </r>
      </text>
    </comment>
    <comment ref="B3192" authorId="2" shapeId="0" xr:uid="{00000000-0006-0000-0000-00007D080000}">
      <text>
        <r>
          <rPr>
            <b/>
            <sz val="9"/>
            <color indexed="81"/>
            <rFont val="Tahoma"/>
            <family val="2"/>
            <charset val="186"/>
          </rPr>
          <t>Anne Altermann:</t>
        </r>
        <r>
          <rPr>
            <sz val="9"/>
            <color indexed="81"/>
            <rFont val="Tahoma"/>
            <family val="2"/>
            <charset val="186"/>
          </rPr>
          <t xml:space="preserve">
tehtud 03.05.2021</t>
        </r>
      </text>
    </comment>
    <comment ref="B3195" authorId="20" shapeId="0" xr:uid="{00000000-0006-0000-0000-00007E080000}">
      <text>
        <r>
          <rPr>
            <b/>
            <sz val="8"/>
            <color indexed="81"/>
            <rFont val="Tahoma"/>
            <family val="2"/>
            <charset val="186"/>
          </rPr>
          <t>keres:</t>
        </r>
        <r>
          <rPr>
            <sz val="8"/>
            <color indexed="81"/>
            <rFont val="Tahoma"/>
            <family val="2"/>
            <charset val="186"/>
          </rPr>
          <t xml:space="preserve">
tehtud 21.06.07</t>
        </r>
      </text>
    </comment>
    <comment ref="B3196" authorId="0" shapeId="0" xr:uid="{00000000-0006-0000-0000-00007F080000}">
      <text>
        <r>
          <rPr>
            <b/>
            <sz val="9"/>
            <color indexed="81"/>
            <rFont val="Tahoma"/>
            <family val="2"/>
            <charset val="186"/>
          </rPr>
          <t>viinapuu:</t>
        </r>
        <r>
          <rPr>
            <sz val="9"/>
            <color indexed="81"/>
            <rFont val="Tahoma"/>
            <family val="2"/>
            <charset val="186"/>
          </rPr>
          <t xml:space="preserve">
tehtud 22.11.2011</t>
        </r>
      </text>
    </comment>
    <comment ref="B3198" authorId="1" shapeId="0" xr:uid="{00000000-0006-0000-0000-000080080000}">
      <text>
        <r>
          <rPr>
            <b/>
            <sz val="8"/>
            <color indexed="81"/>
            <rFont val="Tahoma"/>
            <family val="2"/>
            <charset val="186"/>
          </rPr>
          <t>valler:</t>
        </r>
        <r>
          <rPr>
            <sz val="8"/>
            <color indexed="81"/>
            <rFont val="Tahoma"/>
            <family val="2"/>
            <charset val="186"/>
          </rPr>
          <t xml:space="preserve">
tehtud 02.07.2007</t>
        </r>
      </text>
    </comment>
    <comment ref="B3199" authorId="1" shapeId="0" xr:uid="{00000000-0006-0000-0000-000081080000}">
      <text>
        <r>
          <rPr>
            <b/>
            <sz val="8"/>
            <color indexed="81"/>
            <rFont val="Tahoma"/>
            <family val="2"/>
            <charset val="186"/>
          </rPr>
          <t>valler:
tehtud 02.07.07</t>
        </r>
      </text>
    </comment>
    <comment ref="B3203" authorId="1" shapeId="0" xr:uid="{00000000-0006-0000-0000-000082080000}">
      <text>
        <r>
          <rPr>
            <b/>
            <sz val="8"/>
            <color indexed="81"/>
            <rFont val="Tahoma"/>
            <family val="2"/>
            <charset val="186"/>
          </rPr>
          <t>valler:</t>
        </r>
        <r>
          <rPr>
            <sz val="8"/>
            <color indexed="81"/>
            <rFont val="Tahoma"/>
            <family val="2"/>
            <charset val="186"/>
          </rPr>
          <t xml:space="preserve">
tehtud 20.09.07</t>
        </r>
      </text>
    </comment>
    <comment ref="A3214" authorId="12" shapeId="0" xr:uid="{00000000-0006-0000-0000-000083080000}">
      <text>
        <r>
          <rPr>
            <b/>
            <sz val="9"/>
            <color indexed="81"/>
            <rFont val="Tahoma"/>
            <family val="2"/>
            <charset val="186"/>
          </rPr>
          <t>Robert Kriesenthal:</t>
        </r>
        <r>
          <rPr>
            <sz val="9"/>
            <color indexed="81"/>
            <rFont val="Tahoma"/>
            <family val="2"/>
            <charset val="186"/>
          </rPr>
          <t xml:space="preserve">
Tehtud 18.03.2021</t>
        </r>
      </text>
    </comment>
    <comment ref="A3215" authorId="1" shapeId="0" xr:uid="{00000000-0006-0000-0000-000084080000}">
      <text>
        <r>
          <rPr>
            <b/>
            <sz val="8"/>
            <color indexed="81"/>
            <rFont val="Tahoma"/>
            <family val="2"/>
            <charset val="186"/>
          </rPr>
          <t>valler:</t>
        </r>
        <r>
          <rPr>
            <sz val="8"/>
            <color indexed="81"/>
            <rFont val="Tahoma"/>
            <family val="2"/>
            <charset val="186"/>
          </rPr>
          <t xml:space="preserve">
tehtud 13.01.09</t>
        </r>
      </text>
    </comment>
    <comment ref="A3218" authorId="4" shapeId="0" xr:uid="{00000000-0006-0000-0000-000085080000}">
      <text>
        <r>
          <rPr>
            <b/>
            <sz val="8"/>
            <color indexed="81"/>
            <rFont val="Tahoma"/>
            <family val="2"/>
            <charset val="186"/>
          </rPr>
          <t>kibur:</t>
        </r>
        <r>
          <rPr>
            <sz val="8"/>
            <color indexed="81"/>
            <rFont val="Tahoma"/>
            <family val="2"/>
            <charset val="186"/>
          </rPr>
          <t xml:space="preserve">
tehtud 13.01.2010</t>
        </r>
      </text>
    </comment>
    <comment ref="F3221" authorId="16" shapeId="0" xr:uid="{00000000-0006-0000-0000-000086080000}">
      <text>
        <r>
          <rPr>
            <b/>
            <sz val="9"/>
            <color indexed="81"/>
            <rFont val="Tahoma"/>
            <family val="2"/>
            <charset val="186"/>
          </rPr>
          <t>Maarja Valler:</t>
        </r>
        <r>
          <rPr>
            <sz val="9"/>
            <color indexed="81"/>
            <rFont val="Tahoma"/>
            <family val="2"/>
            <charset val="186"/>
          </rPr>
          <t xml:space="preserve">
KÜ</t>
        </r>
      </text>
    </comment>
    <comment ref="A3224" authorId="9" shapeId="0" xr:uid="{00000000-0006-0000-0000-00008708000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225" authorId="16" shapeId="0" xr:uid="{00000000-0006-0000-0000-00008808000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Krista Kibur</author>
    <author>Maarja Valler</author>
  </authors>
  <commentList>
    <comment ref="C133" authorId="0" shapeId="0" xr:uid="{00000000-0006-0000-1200-000001000000}">
      <text>
        <r>
          <rPr>
            <b/>
            <sz val="9"/>
            <color indexed="81"/>
            <rFont val="Tahoma"/>
            <family val="2"/>
            <charset val="186"/>
          </rPr>
          <t>Krista Kibur:</t>
        </r>
        <r>
          <rPr>
            <sz val="9"/>
            <color indexed="81"/>
            <rFont val="Tahoma"/>
            <family val="2"/>
            <charset val="186"/>
          </rPr>
          <t xml:space="preserve">
lisatud 23.09.2013</t>
        </r>
      </text>
    </comment>
    <comment ref="D291" authorId="1" shapeId="0" xr:uid="{00000000-0006-0000-1200-000002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altermann1</author>
    <author>Anne A.</author>
    <author>Anne Altermann</author>
  </authors>
  <commentList>
    <comment ref="C11" authorId="0" shapeId="0" xr:uid="{00000000-0006-0000-1300-000001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xr:uid="{00000000-0006-0000-1300-000002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xr:uid="{00000000-0006-0000-1300-000003000000}">
      <text>
        <r>
          <rPr>
            <sz val="9"/>
            <color indexed="81"/>
            <rFont val="Tahoma"/>
            <family val="2"/>
            <charset val="186"/>
          </rPr>
          <t>Veerise tn 1
Asutatud al. 01.05.2017</t>
        </r>
      </text>
    </comment>
    <comment ref="C30" authorId="2" shapeId="0" xr:uid="{00000000-0006-0000-1300-000004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xr:uid="{00000000-0006-0000-1300-000005000000}">
      <text>
        <r>
          <rPr>
            <b/>
            <sz val="9"/>
            <color indexed="81"/>
            <rFont val="Tahoma"/>
            <family val="2"/>
            <charset val="186"/>
          </rPr>
          <t>Anne A:</t>
        </r>
        <r>
          <rPr>
            <sz val="9"/>
            <color indexed="81"/>
            <rFont val="Tahoma"/>
            <family val="2"/>
            <charset val="186"/>
          </rPr>
          <t xml:space="preserve">
Likvideeritud 2007</t>
        </r>
      </text>
    </comment>
    <comment ref="C32" authorId="2" shapeId="0" xr:uid="{00000000-0006-0000-1300-000006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xr:uid="{00000000-0006-0000-1300-000007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xr:uid="{00000000-0006-0000-1300-000008000000}">
      <text>
        <r>
          <rPr>
            <b/>
            <sz val="9"/>
            <color indexed="81"/>
            <rFont val="Tahoma"/>
            <family val="2"/>
            <charset val="186"/>
          </rPr>
          <t>Anne A:</t>
        </r>
        <r>
          <rPr>
            <sz val="9"/>
            <color indexed="81"/>
            <rFont val="Tahoma"/>
            <family val="2"/>
            <charset val="186"/>
          </rPr>
          <t xml:space="preserve">
Endine Tallinna 5. Lasteaed</t>
        </r>
      </text>
    </comment>
    <comment ref="C38" authorId="2" shapeId="0" xr:uid="{00000000-0006-0000-1300-000009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xr:uid="{00000000-0006-0000-1300-00000A000000}">
      <text>
        <r>
          <rPr>
            <sz val="9"/>
            <color indexed="81"/>
            <rFont val="Tahoma"/>
            <family val="2"/>
            <charset val="186"/>
          </rPr>
          <t>Koidula tn 23
asutatud al. 01.05.2017</t>
        </r>
      </text>
    </comment>
    <comment ref="C46" authorId="0" shapeId="0" xr:uid="{00000000-0006-0000-1300-00000B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xr:uid="{00000000-0006-0000-1300-00000C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xr:uid="{00000000-0006-0000-1300-00000D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xr:uid="{00000000-0006-0000-1300-00000E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xr:uid="{00000000-0006-0000-1300-00000F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xr:uid="{00000000-0006-0000-1300-00001000000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xr:uid="{00000000-0006-0000-1300-000011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xr:uid="{00000000-0006-0000-1300-000012000000}">
      <text>
        <r>
          <rPr>
            <sz val="9"/>
            <color indexed="81"/>
            <rFont val="Tahoma"/>
            <family val="2"/>
            <charset val="186"/>
          </rPr>
          <t>Kõneravi  lasteaed</t>
        </r>
      </text>
    </comment>
    <comment ref="C110" authorId="2" shapeId="0" xr:uid="{00000000-0006-0000-1300-000013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xr:uid="{00000000-0006-0000-1300-000014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xr:uid="{00000000-0006-0000-1300-000015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xr:uid="{00000000-0006-0000-1300-000016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xr:uid="{00000000-0006-0000-1300-000017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xr:uid="{00000000-0006-0000-1300-000018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xr:uid="{00000000-0006-0000-1300-000019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xr:uid="{00000000-0006-0000-1300-00001A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xr:uid="{00000000-0006-0000-1300-00001B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xr:uid="{00000000-0006-0000-1300-00001C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xr:uid="{00000000-0006-0000-1300-00001D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xr:uid="{00000000-0006-0000-1300-00001E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xr:uid="{00000000-0006-0000-1300-00001F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xr:uid="{00000000-0006-0000-1300-000020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xr:uid="{00000000-0006-0000-1300-000021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xr:uid="{00000000-0006-0000-1300-000022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xr:uid="{00000000-0006-0000-1300-000023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xr:uid="{00000000-0006-0000-1300-000024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xr:uid="{00000000-0006-0000-1300-000025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xr:uid="{00000000-0006-0000-1300-000026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xr:uid="{00000000-0006-0000-1300-000027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xr:uid="{00000000-0006-0000-1300-000028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xr:uid="{00000000-0006-0000-1300-000029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xr:uid="{00000000-0006-0000-1300-00002A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xr:uid="{00000000-0006-0000-1300-00002B000000}">
      <text>
        <r>
          <rPr>
            <sz val="9"/>
            <color indexed="81"/>
            <rFont val="Segoe UI"/>
            <family val="2"/>
            <charset val="186"/>
          </rPr>
          <t>Nime muutus al. 01.09.2016 end. nimi Tallinna Kanutiaia Noortemaja</t>
        </r>
      </text>
    </comment>
    <comment ref="C233" authorId="2" shapeId="0" xr:uid="{00000000-0006-0000-1300-00002C000000}">
      <text>
        <r>
          <rPr>
            <sz val="9"/>
            <color indexed="81"/>
            <rFont val="Segoe UI"/>
            <family val="2"/>
            <charset val="186"/>
          </rPr>
          <t>asutatud 01.12.2016</t>
        </r>
      </text>
    </comment>
    <comment ref="C236" authorId="2" shapeId="0" xr:uid="{00000000-0006-0000-1300-00002D000000}">
      <text>
        <r>
          <rPr>
            <sz val="9"/>
            <color indexed="81"/>
            <rFont val="Segoe UI"/>
            <family val="2"/>
            <charset val="186"/>
          </rPr>
          <t xml:space="preserve">endine nimi Tallinna Nõmme Noortemaja </t>
        </r>
      </text>
    </comment>
    <comment ref="C243" authorId="2" shapeId="0" xr:uid="{00000000-0006-0000-1300-00002E00000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G11" authorId="0" shapeId="0" xr:uid="{00000000-0006-0000-1400-000001000000}">
      <text>
        <r>
          <rPr>
            <b/>
            <sz val="9"/>
            <color indexed="81"/>
            <rFont val="Tahoma"/>
            <family val="2"/>
            <charset val="186"/>
          </rPr>
          <t>Anne A.:</t>
        </r>
        <r>
          <rPr>
            <sz val="9"/>
            <color indexed="81"/>
            <rFont val="Tahoma"/>
            <family val="2"/>
            <charset val="186"/>
          </rPr>
          <t xml:space="preserve">
varem oli 09220
</t>
        </r>
      </text>
    </comment>
    <comment ref="G13" authorId="1" shapeId="0" xr:uid="{00000000-0006-0000-1400-000002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Anne Altermann</author>
  </authors>
  <commentList>
    <comment ref="B152" authorId="0" shapeId="0" xr:uid="{00000000-0006-0000-0100-00000100000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kibur</author>
    <author>Krista 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tc={6EC1BAA7-1145-4509-8EC1-126BB2C20155}</author>
    <author>tc={F70CA544-FB19-4CCC-BCEB-97F365BEF582}</author>
    <author>tc={664B25AF-0FA1-49F0-9A23-391CCCFA3744}</author>
    <author>tc={F3C2478C-28D6-46C2-8EB0-B9A066E54E3F}</author>
    <author>tc={4B06E63D-B536-4438-8AC9-36064C333DD2}</author>
    <author>tc={4E33EE3E-19C8-4138-A7E2-A0AC6199BFBE}</author>
    <author>Anne Viinapuu</author>
    <author>Robert Kriesenthal</author>
  </authors>
  <commentList>
    <comment ref="B74" authorId="0" shapeId="0" xr:uid="{00000000-0006-0000-0200-00000E000000}">
      <text>
        <r>
          <rPr>
            <b/>
            <sz val="9"/>
            <color indexed="81"/>
            <rFont val="Tahoma"/>
            <family val="2"/>
            <charset val="186"/>
          </rPr>
          <t>kibur:</t>
        </r>
        <r>
          <rPr>
            <sz val="9"/>
            <color indexed="81"/>
            <rFont val="Tahoma"/>
            <family val="2"/>
            <charset val="186"/>
          </rPr>
          <t xml:space="preserve">
tehtud 16.08.2011 kasutamiseks alates 2012 
</t>
        </r>
      </text>
    </comment>
    <comment ref="E74" authorId="0" shapeId="0" xr:uid="{00000000-0006-0000-0200-00000F000000}">
      <text>
        <r>
          <rPr>
            <b/>
            <sz val="9"/>
            <color indexed="81"/>
            <rFont val="Tahoma"/>
            <family val="2"/>
            <charset val="186"/>
          </rPr>
          <t>kibur:</t>
        </r>
        <r>
          <rPr>
            <sz val="9"/>
            <color indexed="81"/>
            <rFont val="Tahoma"/>
            <family val="2"/>
            <charset val="186"/>
          </rPr>
          <t xml:space="preserve">
ühendatud fondid: tele- ja raadiosaated+filmiprojektid</t>
        </r>
      </text>
    </comment>
    <comment ref="B92" authorId="1" shapeId="0" xr:uid="{00000000-0006-0000-0200-000010000000}">
      <text>
        <r>
          <rPr>
            <b/>
            <sz val="9"/>
            <color indexed="81"/>
            <rFont val="Tahoma"/>
            <family val="2"/>
            <charset val="186"/>
          </rPr>
          <t>Krista Kibur:</t>
        </r>
        <r>
          <rPr>
            <sz val="9"/>
            <color indexed="81"/>
            <rFont val="Tahoma"/>
            <family val="2"/>
            <charset val="186"/>
          </rPr>
          <t xml:space="preserve">
tehtud 10.12.12. kasutamiseks alates 2013</t>
        </r>
      </text>
    </comment>
    <comment ref="B93" authorId="2" shapeId="0" xr:uid="{00000000-0006-0000-0200-000011000000}">
      <text>
        <r>
          <rPr>
            <b/>
            <sz val="9"/>
            <color indexed="81"/>
            <rFont val="Tahoma"/>
            <family val="2"/>
            <charset val="186"/>
          </rPr>
          <t>Inga-Moonika Zgudadze:</t>
        </r>
        <r>
          <rPr>
            <sz val="9"/>
            <color indexed="81"/>
            <rFont val="Tahoma"/>
            <family val="2"/>
            <charset val="186"/>
          </rPr>
          <t xml:space="preserve">
lisatud 18.11.2020
kehtib al.01.01.2021</t>
        </r>
      </text>
    </comment>
    <comment ref="B94" authorId="2" shapeId="0" xr:uid="{00000000-0006-0000-0200-000012000000}">
      <text>
        <r>
          <rPr>
            <b/>
            <sz val="9"/>
            <color indexed="81"/>
            <rFont val="Tahoma"/>
            <family val="2"/>
            <charset val="186"/>
          </rPr>
          <t>Inga-Moonika Zgudadze:</t>
        </r>
        <r>
          <rPr>
            <sz val="9"/>
            <color indexed="81"/>
            <rFont val="Tahoma"/>
            <family val="2"/>
            <charset val="186"/>
          </rPr>
          <t xml:space="preserve">
lisatud 18.11.2020
kehtib al. 01.01.2021</t>
        </r>
      </text>
    </comment>
    <comment ref="G112" authorId="0" shapeId="0" xr:uid="{00000000-0006-0000-0200-000013000000}">
      <text>
        <r>
          <rPr>
            <b/>
            <sz val="8"/>
            <color indexed="81"/>
            <rFont val="Tahoma"/>
            <family val="2"/>
            <charset val="186"/>
          </rPr>
          <t>kibur:</t>
        </r>
        <r>
          <rPr>
            <sz val="8"/>
            <color indexed="81"/>
            <rFont val="Tahoma"/>
            <family val="2"/>
            <charset val="186"/>
          </rPr>
          <t xml:space="preserve">
SAP-is:  Avalike teenuste...</t>
        </r>
      </text>
    </comment>
    <comment ref="B114" authorId="1" shapeId="0" xr:uid="{00000000-0006-0000-0200-000014000000}">
      <text>
        <r>
          <rPr>
            <b/>
            <sz val="9"/>
            <color indexed="81"/>
            <rFont val="Tahoma"/>
            <family val="2"/>
            <charset val="186"/>
          </rPr>
          <t>Krista Kibur:</t>
        </r>
        <r>
          <rPr>
            <sz val="9"/>
            <color indexed="81"/>
            <rFont val="Tahoma"/>
            <family val="2"/>
            <charset val="186"/>
          </rPr>
          <t xml:space="preserve">
tehtud 28.08.2014</t>
        </r>
      </text>
    </comment>
    <comment ref="B115" authorId="1" shapeId="0" xr:uid="{00000000-0006-0000-0200-000015000000}">
      <text>
        <r>
          <rPr>
            <b/>
            <sz val="9"/>
            <color indexed="81"/>
            <rFont val="Tahoma"/>
            <family val="2"/>
            <charset val="186"/>
          </rPr>
          <t>Krista Kibur:</t>
        </r>
        <r>
          <rPr>
            <sz val="9"/>
            <color indexed="81"/>
            <rFont val="Tahoma"/>
            <family val="2"/>
            <charset val="186"/>
          </rPr>
          <t xml:space="preserve">
tehtud 28.08.2014</t>
        </r>
      </text>
    </comment>
    <comment ref="B116" authorId="2" shapeId="0" xr:uid="{00000000-0006-0000-0200-000016000000}">
      <text>
        <r>
          <rPr>
            <sz val="9"/>
            <color indexed="81"/>
            <rFont val="Tahoma"/>
            <family val="2"/>
            <charset val="186"/>
          </rPr>
          <t>lisatud 25.11.2020</t>
        </r>
      </text>
    </comment>
    <comment ref="C126" authorId="3" shapeId="0" xr:uid="{00000000-0006-0000-0200-000017000000}">
      <text>
        <r>
          <rPr>
            <b/>
            <sz val="9"/>
            <color indexed="81"/>
            <rFont val="Tahoma"/>
            <family val="2"/>
            <charset val="186"/>
          </rPr>
          <t>Maarja Valler:</t>
        </r>
        <r>
          <rPr>
            <sz val="9"/>
            <color indexed="81"/>
            <rFont val="Tahoma"/>
            <family val="2"/>
            <charset val="186"/>
          </rPr>
          <t xml:space="preserve">
28.02.2020</t>
        </r>
      </text>
    </comment>
    <comment ref="E158" authorId="1" shapeId="0" xr:uid="{00000000-0006-0000-0200-000018000000}">
      <text>
        <r>
          <rPr>
            <b/>
            <sz val="8"/>
            <color indexed="81"/>
            <rFont val="Tahoma"/>
            <family val="2"/>
            <charset val="186"/>
          </rPr>
          <t>Krista Kibur:</t>
        </r>
        <r>
          <rPr>
            <sz val="8"/>
            <color indexed="81"/>
            <rFont val="Tahoma"/>
            <family val="2"/>
            <charset val="186"/>
          </rPr>
          <t xml:space="preserve">
fondi nimetus muudetud aug.2015</t>
        </r>
      </text>
    </comment>
    <comment ref="B224" authorId="1" shapeId="0" xr:uid="{00000000-0006-0000-0200-000019000000}">
      <text>
        <r>
          <rPr>
            <b/>
            <sz val="9"/>
            <color indexed="81"/>
            <rFont val="Tahoma"/>
            <family val="2"/>
            <charset val="186"/>
          </rPr>
          <t>Krista Kibur:</t>
        </r>
        <r>
          <rPr>
            <sz val="9"/>
            <color indexed="81"/>
            <rFont val="Tahoma"/>
            <family val="2"/>
            <charset val="186"/>
          </rPr>
          <t xml:space="preserve">
02.02.2016</t>
        </r>
      </text>
    </comment>
    <comment ref="E255" authorId="2" shapeId="0" xr:uid="{07C87E78-F766-4BA4-8792-EE528E7FC517}">
      <text>
        <r>
          <rPr>
            <b/>
            <sz val="9"/>
            <color indexed="81"/>
            <rFont val="Tahoma"/>
            <family val="2"/>
            <charset val="186"/>
          </rPr>
          <t>Inga-Moonika Zgudadze:</t>
        </r>
        <r>
          <rPr>
            <sz val="9"/>
            <color indexed="81"/>
            <rFont val="Tahoma"/>
            <family val="2"/>
            <charset val="186"/>
          </rPr>
          <t xml:space="preserve">
Kuni 31.12.2022 oli kasutusel nimetus Visioonikonverents</t>
        </r>
      </text>
    </comment>
    <comment ref="B269" authorId="0" shapeId="0" xr:uid="{00000000-0006-0000-0200-00001A000000}">
      <text>
        <r>
          <rPr>
            <b/>
            <sz val="8"/>
            <color indexed="81"/>
            <rFont val="Tahoma"/>
            <family val="2"/>
            <charset val="186"/>
          </rPr>
          <t>kibur:</t>
        </r>
        <r>
          <rPr>
            <sz val="8"/>
            <color indexed="81"/>
            <rFont val="Tahoma"/>
            <family val="2"/>
            <charset val="186"/>
          </rPr>
          <t xml:space="preserve">
tehtud 18.12.09
kasutamiseks alates 01.01.2010</t>
        </r>
      </text>
    </comment>
    <comment ref="B276" authorId="0" shapeId="0" xr:uid="{00000000-0006-0000-0200-00001B000000}">
      <text>
        <r>
          <rPr>
            <b/>
            <sz val="9"/>
            <color indexed="81"/>
            <rFont val="Tahoma"/>
            <family val="2"/>
            <charset val="186"/>
          </rPr>
          <t>kibur:</t>
        </r>
        <r>
          <rPr>
            <sz val="9"/>
            <color indexed="81"/>
            <rFont val="Tahoma"/>
            <family val="2"/>
            <charset val="186"/>
          </rPr>
          <t xml:space="preserve">
tehtud 23.11.2011</t>
        </r>
      </text>
    </comment>
    <comment ref="B277" authorId="0" shapeId="0" xr:uid="{00000000-0006-0000-0200-00001C000000}">
      <text>
        <r>
          <rPr>
            <b/>
            <sz val="8"/>
            <color indexed="81"/>
            <rFont val="Tahoma"/>
            <family val="2"/>
            <charset val="186"/>
          </rPr>
          <t>kibur:</t>
        </r>
        <r>
          <rPr>
            <sz val="8"/>
            <color indexed="81"/>
            <rFont val="Tahoma"/>
            <family val="2"/>
            <charset val="186"/>
          </rPr>
          <t xml:space="preserve">
tehtud 18.12.09
kasutamiseks alates 01.01.2010</t>
        </r>
      </text>
    </comment>
    <comment ref="B278" authorId="1" shapeId="0" xr:uid="{00000000-0006-0000-0200-00001D000000}">
      <text>
        <r>
          <rPr>
            <b/>
            <sz val="9"/>
            <color indexed="81"/>
            <rFont val="Tahoma"/>
            <family val="2"/>
            <charset val="186"/>
          </rPr>
          <t>Krista Kibur:</t>
        </r>
        <r>
          <rPr>
            <sz val="9"/>
            <color indexed="81"/>
            <rFont val="Tahoma"/>
            <family val="2"/>
            <charset val="186"/>
          </rPr>
          <t xml:space="preserve">
tehtud 17.12.2013 (2014 eelarve)</t>
        </r>
      </text>
    </comment>
    <comment ref="B279" authorId="1" shapeId="0" xr:uid="{00000000-0006-0000-0200-00001E000000}">
      <text>
        <r>
          <rPr>
            <b/>
            <sz val="9"/>
            <color indexed="81"/>
            <rFont val="Tahoma"/>
            <family val="2"/>
            <charset val="186"/>
          </rPr>
          <t>Krista Kibur:</t>
        </r>
        <r>
          <rPr>
            <sz val="9"/>
            <color indexed="81"/>
            <rFont val="Tahoma"/>
            <family val="2"/>
            <charset val="186"/>
          </rPr>
          <t xml:space="preserve">
tehtud 17.12.2012 (2014 eelarve)
</t>
        </r>
      </text>
    </comment>
    <comment ref="B285" authorId="0" shapeId="0" xr:uid="{00000000-0006-0000-0200-00001F000000}">
      <text>
        <r>
          <rPr>
            <b/>
            <sz val="9"/>
            <color indexed="81"/>
            <rFont val="Tahoma"/>
            <family val="2"/>
            <charset val="186"/>
          </rPr>
          <t>kibur:</t>
        </r>
        <r>
          <rPr>
            <sz val="9"/>
            <color indexed="81"/>
            <rFont val="Tahoma"/>
            <family val="2"/>
            <charset val="186"/>
          </rPr>
          <t xml:space="preserve">
tehtud 23.11.2011
</t>
        </r>
      </text>
    </comment>
    <comment ref="B288" authorId="4" shapeId="0" xr:uid="{00000000-0006-0000-0200-000020000000}">
      <text>
        <r>
          <rPr>
            <b/>
            <sz val="8"/>
            <color indexed="81"/>
            <rFont val="Tahoma"/>
            <family val="2"/>
            <charset val="186"/>
          </rPr>
          <t>valler:</t>
        </r>
        <r>
          <rPr>
            <sz val="8"/>
            <color indexed="81"/>
            <rFont val="Tahoma"/>
            <family val="2"/>
            <charset val="186"/>
          </rPr>
          <t xml:space="preserve">
tehtud 08.12.08</t>
        </r>
      </text>
    </comment>
    <comment ref="C306" authorId="2" shapeId="0" xr:uid="{B24C17E4-7D97-49A7-9D9C-6B81E307F0AE}">
      <text>
        <r>
          <rPr>
            <b/>
            <sz val="9"/>
            <color indexed="81"/>
            <rFont val="Tahoma"/>
            <family val="2"/>
            <charset val="186"/>
          </rPr>
          <t>Inga-Moonika Zgudadze:</t>
        </r>
        <r>
          <rPr>
            <sz val="9"/>
            <color indexed="81"/>
            <rFont val="Tahoma"/>
            <family val="2"/>
            <charset val="186"/>
          </rPr>
          <t xml:space="preserve">
kuni 31.12.2021</t>
        </r>
      </text>
    </comment>
    <comment ref="C307" authorId="2" shapeId="0" xr:uid="{F55A0AF6-6CAF-47FD-BE3D-A2BD7EB3827A}">
      <text>
        <r>
          <rPr>
            <b/>
            <sz val="9"/>
            <color indexed="81"/>
            <rFont val="Tahoma"/>
            <family val="2"/>
            <charset val="186"/>
          </rPr>
          <t>Inga-Moonika Zgudadze:</t>
        </r>
        <r>
          <rPr>
            <sz val="9"/>
            <color indexed="81"/>
            <rFont val="Tahoma"/>
            <family val="2"/>
            <charset val="186"/>
          </rPr>
          <t xml:space="preserve">
kuni 31.12.2021</t>
        </r>
      </text>
    </comment>
    <comment ref="C308" authorId="2" shapeId="0" xr:uid="{431A35D0-F38B-4137-8B78-806BEE0B881F}">
      <text>
        <r>
          <rPr>
            <b/>
            <sz val="9"/>
            <color indexed="81"/>
            <rFont val="Tahoma"/>
            <family val="2"/>
            <charset val="186"/>
          </rPr>
          <t>Inga-Moonika Zgudadze:</t>
        </r>
        <r>
          <rPr>
            <sz val="9"/>
            <color indexed="81"/>
            <rFont val="Tahoma"/>
            <family val="2"/>
            <charset val="186"/>
          </rPr>
          <t xml:space="preserve">
al.01.01.2022</t>
        </r>
      </text>
    </comment>
    <comment ref="B310" authorId="2" shapeId="0" xr:uid="{00000000-0006-0000-0200-000021000000}">
      <text>
        <r>
          <rPr>
            <sz val="8"/>
            <color indexed="81"/>
            <rFont val="Tahoma"/>
            <family val="2"/>
            <charset val="186"/>
          </rPr>
          <t>lisatud 12.11.2020</t>
        </r>
      </text>
    </comment>
    <comment ref="B335" authorId="2" shapeId="0" xr:uid="{00000000-0006-0000-0200-000022000000}">
      <text>
        <r>
          <rPr>
            <sz val="8"/>
            <color indexed="81"/>
            <rFont val="Tahoma"/>
            <family val="2"/>
            <charset val="186"/>
          </rPr>
          <t>lisatud 12.11.2020</t>
        </r>
      </text>
    </comment>
    <comment ref="E338" authorId="5" shapeId="0" xr:uid="{00000000-0006-0000-0200-000023000000}">
      <text>
        <r>
          <rPr>
            <b/>
            <sz val="9"/>
            <color indexed="81"/>
            <rFont val="Tahoma"/>
            <family val="2"/>
            <charset val="186"/>
          </rPr>
          <t>Anne A: Tehtud 03.03.10.a. 
Põhja-Tallinna LOV</t>
        </r>
        <r>
          <rPr>
            <sz val="9"/>
            <color indexed="81"/>
            <rFont val="Tahoma"/>
            <family val="2"/>
            <charset val="186"/>
          </rPr>
          <t xml:space="preserve">
</t>
        </r>
      </text>
    </comment>
    <comment ref="G339" authorId="5" shapeId="0" xr:uid="{00000000-0006-0000-0200-000024000000}">
      <text>
        <r>
          <rPr>
            <b/>
            <sz val="9"/>
            <color indexed="81"/>
            <rFont val="Tahoma"/>
            <family val="2"/>
            <charset val="186"/>
          </rPr>
          <t>Anne A:</t>
        </r>
        <r>
          <rPr>
            <sz val="9"/>
            <color indexed="81"/>
            <rFont val="Tahoma"/>
            <family val="2"/>
            <charset val="186"/>
          </rPr>
          <t xml:space="preserve">
Tehtud 12.04.10 MISRAR (välisrahastus)</t>
        </r>
      </text>
    </comment>
    <comment ref="G340" authorId="5" shapeId="0" xr:uid="{00000000-0006-0000-0200-000025000000}">
      <text>
        <r>
          <rPr>
            <b/>
            <sz val="9"/>
            <color indexed="81"/>
            <rFont val="Tahoma"/>
            <family val="2"/>
            <charset val="186"/>
          </rPr>
          <t>Anne A:</t>
        </r>
        <r>
          <rPr>
            <sz val="9"/>
            <color indexed="81"/>
            <rFont val="Tahoma"/>
            <family val="2"/>
            <charset val="186"/>
          </rPr>
          <t xml:space="preserve">
Tehtud 12.04.10 MISRAR - LE</t>
        </r>
      </text>
    </comment>
    <comment ref="G346" authorId="6" shapeId="0" xr:uid="{00000000-0006-0000-0200-000026000000}">
      <text>
        <r>
          <rPr>
            <b/>
            <sz val="9"/>
            <color indexed="81"/>
            <rFont val="Tahoma"/>
            <family val="2"/>
            <charset val="186"/>
          </rPr>
          <t>Kristi Urmann:</t>
        </r>
        <r>
          <rPr>
            <sz val="9"/>
            <color indexed="81"/>
            <rFont val="Tahoma"/>
            <family val="2"/>
            <charset val="186"/>
          </rPr>
          <t xml:space="preserve">
Tehtud 01.03.2013
</t>
        </r>
      </text>
    </comment>
    <comment ref="G348" authorId="5" shapeId="0" xr:uid="{00000000-0006-0000-0200-000027000000}">
      <text>
        <r>
          <rPr>
            <b/>
            <sz val="9"/>
            <color indexed="81"/>
            <rFont val="Tahoma"/>
            <family val="2"/>
            <charset val="186"/>
          </rPr>
          <t>Anne A:</t>
        </r>
        <r>
          <rPr>
            <sz val="9"/>
            <color indexed="81"/>
            <rFont val="Tahoma"/>
            <family val="2"/>
            <charset val="186"/>
          </rPr>
          <t xml:space="preserve">
Tehtud 11.05.10</t>
        </r>
      </text>
    </comment>
    <comment ref="B350" authorId="0" shapeId="0" xr:uid="{00000000-0006-0000-0200-000028000000}">
      <text>
        <r>
          <rPr>
            <b/>
            <sz val="9"/>
            <color indexed="81"/>
            <rFont val="Tahoma"/>
            <family val="2"/>
            <charset val="186"/>
          </rPr>
          <t>kibur:</t>
        </r>
        <r>
          <rPr>
            <sz val="9"/>
            <color indexed="81"/>
            <rFont val="Tahoma"/>
            <family val="2"/>
            <charset val="186"/>
          </rPr>
          <t xml:space="preserve">
tehtud 30.11.2011 Omaosalus fondil 2200512010 koolitus
</t>
        </r>
      </text>
    </comment>
    <comment ref="B351" authorId="0" shapeId="0" xr:uid="{00000000-0006-0000-0200-000029000000}">
      <text>
        <r>
          <rPr>
            <b/>
            <sz val="9"/>
            <color indexed="81"/>
            <rFont val="Tahoma"/>
            <family val="2"/>
            <charset val="186"/>
          </rPr>
          <t>kibur:</t>
        </r>
        <r>
          <rPr>
            <sz val="9"/>
            <color indexed="81"/>
            <rFont val="Tahoma"/>
            <family val="2"/>
            <charset val="186"/>
          </rPr>
          <t xml:space="preserve">
tehtud 27.03.2012 I LEA (ettesisestamiseks)
</t>
        </r>
      </text>
    </comment>
    <comment ref="B352" authorId="0" shapeId="0" xr:uid="{00000000-0006-0000-0200-00002A000000}">
      <text>
        <r>
          <rPr>
            <b/>
            <sz val="9"/>
            <color indexed="81"/>
            <rFont val="Tahoma"/>
            <family val="2"/>
            <charset val="186"/>
          </rPr>
          <t>kibur:</t>
        </r>
        <r>
          <rPr>
            <sz val="9"/>
            <color indexed="81"/>
            <rFont val="Tahoma"/>
            <family val="2"/>
            <charset val="186"/>
          </rPr>
          <t xml:space="preserve">
tehtud 24.08.2012</t>
        </r>
      </text>
    </comment>
    <comment ref="B353" authorId="0" shapeId="0" xr:uid="{00000000-0006-0000-0200-00002B000000}">
      <text>
        <r>
          <rPr>
            <b/>
            <sz val="9"/>
            <color indexed="81"/>
            <rFont val="Tahoma"/>
            <family val="2"/>
            <charset val="186"/>
          </rPr>
          <t>kibur:</t>
        </r>
        <r>
          <rPr>
            <sz val="9"/>
            <color indexed="81"/>
            <rFont val="Tahoma"/>
            <family val="2"/>
            <charset val="186"/>
          </rPr>
          <t xml:space="preserve">
tehtud 29.08.2012
</t>
        </r>
      </text>
    </comment>
    <comment ref="B354" authorId="0" shapeId="0" xr:uid="{00000000-0006-0000-0200-00002C000000}">
      <text>
        <r>
          <rPr>
            <b/>
            <sz val="9"/>
            <color indexed="81"/>
            <rFont val="Tahoma"/>
            <family val="2"/>
            <charset val="186"/>
          </rPr>
          <t>kibur:</t>
        </r>
        <r>
          <rPr>
            <sz val="9"/>
            <color indexed="81"/>
            <rFont val="Tahoma"/>
            <family val="2"/>
            <charset val="186"/>
          </rPr>
          <t xml:space="preserve">
tehtud 29.08.2012</t>
        </r>
      </text>
    </comment>
    <comment ref="B359" authorId="1" shapeId="0" xr:uid="{00000000-0006-0000-0200-00002D000000}">
      <text>
        <r>
          <rPr>
            <b/>
            <sz val="9"/>
            <color indexed="81"/>
            <rFont val="Tahoma"/>
            <family val="2"/>
            <charset val="186"/>
          </rPr>
          <t>Krista Kibur:</t>
        </r>
        <r>
          <rPr>
            <sz val="9"/>
            <color indexed="81"/>
            <rFont val="Tahoma"/>
            <family val="2"/>
            <charset val="186"/>
          </rPr>
          <t xml:space="preserve">
tehtud 04.10.2012 II LEA
</t>
        </r>
      </text>
    </comment>
    <comment ref="B360" authorId="1" shapeId="0" xr:uid="{00000000-0006-0000-0200-00002E000000}">
      <text>
        <r>
          <rPr>
            <b/>
            <sz val="9"/>
            <color indexed="81"/>
            <rFont val="Tahoma"/>
            <family val="2"/>
            <charset val="186"/>
          </rPr>
          <t>Krista Kibur:</t>
        </r>
        <r>
          <rPr>
            <sz val="9"/>
            <color indexed="81"/>
            <rFont val="Tahoma"/>
            <family val="2"/>
            <charset val="186"/>
          </rPr>
          <t xml:space="preserve">
31.05.2013 II LEA</t>
        </r>
      </text>
    </comment>
    <comment ref="B361" authorId="1" shapeId="0" xr:uid="{00000000-0006-0000-0200-00002F000000}">
      <text>
        <r>
          <rPr>
            <b/>
            <sz val="9"/>
            <color indexed="81"/>
            <rFont val="Tahoma"/>
            <family val="2"/>
            <charset val="186"/>
          </rPr>
          <t>Krista Kibur:</t>
        </r>
        <r>
          <rPr>
            <sz val="9"/>
            <color indexed="81"/>
            <rFont val="Tahoma"/>
            <family val="2"/>
            <charset val="186"/>
          </rPr>
          <t xml:space="preserve">
16.09.2103</t>
        </r>
      </text>
    </comment>
    <comment ref="B362" authorId="1" shapeId="0" xr:uid="{00000000-0006-0000-0200-000030000000}">
      <text>
        <r>
          <rPr>
            <b/>
            <sz val="9"/>
            <color indexed="81"/>
            <rFont val="Tahoma"/>
            <family val="2"/>
            <charset val="186"/>
          </rPr>
          <t>Krista Kibur:</t>
        </r>
        <r>
          <rPr>
            <sz val="9"/>
            <color indexed="81"/>
            <rFont val="Tahoma"/>
            <family val="2"/>
            <charset val="186"/>
          </rPr>
          <t xml:space="preserve">
23.05.2014 I LEA</t>
        </r>
      </text>
    </comment>
    <comment ref="D362" authorId="1" shapeId="0" xr:uid="{00000000-0006-0000-0200-000031000000}">
      <text>
        <r>
          <rPr>
            <b/>
            <sz val="9"/>
            <color indexed="81"/>
            <rFont val="Tahoma"/>
            <family val="2"/>
            <charset val="186"/>
          </rPr>
          <t>Krista Kibur:</t>
        </r>
        <r>
          <rPr>
            <sz val="9"/>
            <color indexed="81"/>
            <rFont val="Tahoma"/>
            <family val="2"/>
            <charset val="186"/>
          </rPr>
          <t xml:space="preserve">
23.05.2014 I LEA</t>
        </r>
      </text>
    </comment>
    <comment ref="B363" authorId="1" shapeId="0" xr:uid="{00000000-0006-0000-0200-000032000000}">
      <text>
        <r>
          <rPr>
            <b/>
            <sz val="9"/>
            <color indexed="81"/>
            <rFont val="Tahoma"/>
            <family val="2"/>
            <charset val="186"/>
          </rPr>
          <t>Krista Kibur:</t>
        </r>
        <r>
          <rPr>
            <sz val="9"/>
            <color indexed="81"/>
            <rFont val="Tahoma"/>
            <family val="2"/>
            <charset val="186"/>
          </rPr>
          <t xml:space="preserve">
23.05.2014 I lEA
</t>
        </r>
      </text>
    </comment>
    <comment ref="D363" authorId="1" shapeId="0" xr:uid="{00000000-0006-0000-0200-000033000000}">
      <text>
        <r>
          <rPr>
            <b/>
            <sz val="9"/>
            <color indexed="81"/>
            <rFont val="Tahoma"/>
            <family val="2"/>
            <charset val="186"/>
          </rPr>
          <t>Krista Kibur:</t>
        </r>
        <r>
          <rPr>
            <sz val="9"/>
            <color indexed="81"/>
            <rFont val="Tahoma"/>
            <family val="2"/>
            <charset val="186"/>
          </rPr>
          <t xml:space="preserve">
23.05.2014 I lEA
</t>
        </r>
      </text>
    </comment>
    <comment ref="D365" authorId="1" shapeId="0" xr:uid="{00000000-0006-0000-0200-000034000000}">
      <text>
        <r>
          <rPr>
            <b/>
            <sz val="8"/>
            <color indexed="81"/>
            <rFont val="Tahoma"/>
            <family val="2"/>
            <charset val="186"/>
          </rPr>
          <t>Krista Kibur:</t>
        </r>
        <r>
          <rPr>
            <sz val="8"/>
            <color indexed="81"/>
            <rFont val="Tahoma"/>
            <family val="2"/>
            <charset val="186"/>
          </rPr>
          <t xml:space="preserve">
13.01.2016 (2015 RR3)</t>
        </r>
      </text>
    </comment>
    <comment ref="B366" authorId="1" shapeId="0" xr:uid="{00000000-0006-0000-0200-000035000000}">
      <text>
        <r>
          <rPr>
            <b/>
            <sz val="9"/>
            <color indexed="81"/>
            <rFont val="Tahoma"/>
            <family val="2"/>
            <charset val="186"/>
          </rPr>
          <t>Krista Kibur:</t>
        </r>
        <r>
          <rPr>
            <sz val="9"/>
            <color indexed="81"/>
            <rFont val="Tahoma"/>
            <family val="2"/>
            <charset val="186"/>
          </rPr>
          <t xml:space="preserve">
03.05.2016 I lEA</t>
        </r>
      </text>
    </comment>
    <comment ref="B367" authorId="7" shapeId="0" xr:uid="{00000000-0006-0000-0200-000036000000}">
      <text>
        <r>
          <rPr>
            <b/>
            <sz val="9"/>
            <color indexed="81"/>
            <rFont val="Tahoma"/>
            <family val="2"/>
            <charset val="186"/>
          </rPr>
          <t>Anne Altermann:</t>
        </r>
        <r>
          <rPr>
            <sz val="9"/>
            <color indexed="81"/>
            <rFont val="Tahoma"/>
            <family val="2"/>
            <charset val="186"/>
          </rPr>
          <t xml:space="preserve">
II LEA 2019</t>
        </r>
      </text>
    </comment>
    <comment ref="B375" authorId="0" shapeId="0" xr:uid="{00000000-0006-0000-0200-000037000000}">
      <text>
        <r>
          <rPr>
            <b/>
            <sz val="9"/>
            <color indexed="81"/>
            <rFont val="Tahoma"/>
            <family val="2"/>
            <charset val="186"/>
          </rPr>
          <t>kibur:</t>
        </r>
        <r>
          <rPr>
            <sz val="9"/>
            <color indexed="81"/>
            <rFont val="Tahoma"/>
            <family val="2"/>
            <charset val="186"/>
          </rPr>
          <t xml:space="preserve">
tehtud 13.12.2011 kasutamiseks 2012. aastal
 </t>
        </r>
      </text>
    </comment>
    <comment ref="B376" authorId="1" shapeId="0" xr:uid="{00000000-0006-0000-0200-000038000000}">
      <text>
        <r>
          <rPr>
            <b/>
            <sz val="9"/>
            <color indexed="81"/>
            <rFont val="Tahoma"/>
            <family val="2"/>
            <charset val="186"/>
          </rPr>
          <t>Krista Kibur:</t>
        </r>
        <r>
          <rPr>
            <sz val="9"/>
            <color indexed="81"/>
            <rFont val="Tahoma"/>
            <family val="2"/>
            <charset val="186"/>
          </rPr>
          <t xml:space="preserve">
16.09.2013</t>
        </r>
      </text>
    </comment>
    <comment ref="E385" authorId="4" shapeId="0" xr:uid="{00000000-0006-0000-0200-000039000000}">
      <text>
        <r>
          <rPr>
            <b/>
            <sz val="9"/>
            <color indexed="81"/>
            <rFont val="Tahoma"/>
            <family val="2"/>
            <charset val="186"/>
          </rPr>
          <t>valler:</t>
        </r>
        <r>
          <rPr>
            <sz val="9"/>
            <color indexed="81"/>
            <rFont val="Tahoma"/>
            <family val="2"/>
            <charset val="186"/>
          </rPr>
          <t xml:space="preserve">
end. Harjumaa Päästeteenistus
</t>
        </r>
      </text>
    </comment>
    <comment ref="E394" authorId="2" shapeId="0" xr:uid="{FE698775-3E1C-4A9D-B047-951848256AA2}">
      <text>
        <r>
          <rPr>
            <b/>
            <sz val="9"/>
            <color indexed="81"/>
            <rFont val="Tahoma"/>
            <family val="2"/>
            <charset val="186"/>
          </rPr>
          <t>Inga-Moonika Zgudadze:</t>
        </r>
        <r>
          <rPr>
            <sz val="9"/>
            <color indexed="81"/>
            <rFont val="Tahoma"/>
            <family val="2"/>
            <charset val="186"/>
          </rPr>
          <t xml:space="preserve">
Kuni 31.12.2022 oli kasutusel nimetus Kesklinna videovalve.</t>
        </r>
      </text>
    </comment>
    <comment ref="B399" authorId="2" shapeId="0" xr:uid="{A61C8E57-B500-4125-8188-45D90161BE11}">
      <text>
        <r>
          <rPr>
            <b/>
            <sz val="9"/>
            <color indexed="81"/>
            <rFont val="Tahoma"/>
            <family val="2"/>
            <charset val="186"/>
          </rPr>
          <t>Inga-Moonika Zgudadze:</t>
        </r>
        <r>
          <rPr>
            <sz val="9"/>
            <color indexed="81"/>
            <rFont val="Tahoma"/>
            <family val="2"/>
            <charset val="186"/>
          </rPr>
          <t xml:space="preserve">
tehtud 30.08.2022</t>
        </r>
      </text>
    </comment>
    <comment ref="C408" authorId="4" shapeId="0" xr:uid="{00000000-0006-0000-0200-00003A000000}">
      <text>
        <r>
          <rPr>
            <b/>
            <sz val="8"/>
            <color indexed="81"/>
            <rFont val="Tahoma"/>
            <family val="2"/>
            <charset val="186"/>
          </rPr>
          <t>valler:</t>
        </r>
        <r>
          <rPr>
            <sz val="8"/>
            <color indexed="81"/>
            <rFont val="Tahoma"/>
            <family val="2"/>
            <charset val="186"/>
          </rPr>
          <t xml:space="preserve">
tehtud 05.12.08</t>
        </r>
      </text>
    </comment>
    <comment ref="C409" authorId="1" shapeId="0" xr:uid="{00000000-0006-0000-0200-00003B000000}">
      <text>
        <r>
          <rPr>
            <b/>
            <sz val="8"/>
            <color indexed="81"/>
            <rFont val="Tahoma"/>
            <family val="2"/>
            <charset val="186"/>
          </rPr>
          <t>Krista Kibur:</t>
        </r>
        <r>
          <rPr>
            <sz val="8"/>
            <color indexed="81"/>
            <rFont val="Tahoma"/>
            <family val="2"/>
            <charset val="186"/>
          </rPr>
          <t xml:space="preserve">
tehtud 31.08.2015</t>
        </r>
      </text>
    </comment>
    <comment ref="G428" authorId="5" shapeId="0" xr:uid="{00000000-0006-0000-0200-00003C000000}">
      <text>
        <r>
          <rPr>
            <b/>
            <sz val="9"/>
            <color indexed="81"/>
            <rFont val="Tahoma"/>
            <family val="2"/>
            <charset val="186"/>
          </rPr>
          <t>altermann1:</t>
        </r>
        <r>
          <rPr>
            <sz val="9"/>
            <color indexed="81"/>
            <rFont val="Tahoma"/>
            <family val="2"/>
            <charset val="186"/>
          </rPr>
          <t xml:space="preserve">
Toetuse eraldaja BCA Koolituse AS</t>
        </r>
      </text>
    </comment>
    <comment ref="C430" authorId="8" shapeId="0" xr:uid="{00000000-0006-0000-0200-00003D000000}">
      <text>
        <r>
          <rPr>
            <b/>
            <sz val="9"/>
            <color indexed="81"/>
            <rFont val="Tahoma"/>
            <family val="2"/>
            <charset val="186"/>
          </rPr>
          <t>Anne A.:</t>
        </r>
        <r>
          <rPr>
            <sz val="9"/>
            <color indexed="81"/>
            <rFont val="Tahoma"/>
            <family val="2"/>
            <charset val="186"/>
          </rPr>
          <t xml:space="preserve">
tehtud 12.11.2014</t>
        </r>
      </text>
    </comment>
    <comment ref="C431" authorId="8" shapeId="0" xr:uid="{00000000-0006-0000-0200-00003E000000}">
      <text>
        <r>
          <rPr>
            <b/>
            <sz val="9"/>
            <color indexed="81"/>
            <rFont val="Tahoma"/>
            <family val="2"/>
            <charset val="186"/>
          </rPr>
          <t>Anne A.:</t>
        </r>
        <r>
          <rPr>
            <sz val="9"/>
            <color indexed="81"/>
            <rFont val="Tahoma"/>
            <family val="2"/>
            <charset val="186"/>
          </rPr>
          <t xml:space="preserve">
tehtud 29.06.2015</t>
        </r>
      </text>
    </comment>
    <comment ref="G431" authorId="8" shapeId="0" xr:uid="{00000000-0006-0000-0200-00003F000000}">
      <text>
        <r>
          <rPr>
            <b/>
            <sz val="9"/>
            <color indexed="81"/>
            <rFont val="Tahoma"/>
            <family val="2"/>
            <charset val="186"/>
          </rPr>
          <t>Anne A.:</t>
        </r>
        <r>
          <rPr>
            <sz val="9"/>
            <color indexed="81"/>
            <rFont val="Tahoma"/>
            <family val="2"/>
            <charset val="186"/>
          </rPr>
          <t xml:space="preserve">
KIK</t>
        </r>
      </text>
    </comment>
    <comment ref="C439" authorId="5" shapeId="0" xr:uid="{00000000-0006-0000-0200-000040000000}">
      <text>
        <r>
          <rPr>
            <b/>
            <sz val="9"/>
            <color indexed="81"/>
            <rFont val="Tahoma"/>
            <family val="2"/>
            <charset val="186"/>
          </rPr>
          <t>altermann1:</t>
        </r>
        <r>
          <rPr>
            <sz val="9"/>
            <color indexed="81"/>
            <rFont val="Tahoma"/>
            <family val="2"/>
            <charset val="186"/>
          </rPr>
          <t xml:space="preserve">
Fond kasutusel alates 01.01.2012.a.</t>
        </r>
      </text>
    </comment>
    <comment ref="C440" authorId="7" shapeId="0" xr:uid="{00000000-0006-0000-0200-000041000000}">
      <text>
        <r>
          <rPr>
            <b/>
            <sz val="9"/>
            <color indexed="81"/>
            <rFont val="Tahoma"/>
            <family val="2"/>
            <charset val="186"/>
          </rPr>
          <t>Anne Altermann:</t>
        </r>
        <r>
          <rPr>
            <sz val="9"/>
            <color indexed="81"/>
            <rFont val="Tahoma"/>
            <family val="2"/>
            <charset val="186"/>
          </rPr>
          <t xml:space="preserve">
tehtud 03.11.2020</t>
        </r>
      </text>
    </comment>
    <comment ref="C441" authorId="7" shapeId="0" xr:uid="{00000000-0006-0000-0200-000042000000}">
      <text>
        <r>
          <rPr>
            <b/>
            <sz val="9"/>
            <color indexed="81"/>
            <rFont val="Tahoma"/>
            <family val="2"/>
            <charset val="186"/>
          </rPr>
          <t>Anne Altermann:</t>
        </r>
        <r>
          <rPr>
            <sz val="9"/>
            <color indexed="81"/>
            <rFont val="Tahoma"/>
            <family val="2"/>
            <charset val="186"/>
          </rPr>
          <t xml:space="preserve">
Fond kasutusel al.  01.01.2018</t>
        </r>
      </text>
    </comment>
    <comment ref="C442" authorId="7" shapeId="0" xr:uid="{00000000-0006-0000-0200-000043000000}">
      <text>
        <r>
          <rPr>
            <b/>
            <sz val="9"/>
            <color indexed="81"/>
            <rFont val="Tahoma"/>
            <family val="2"/>
            <charset val="186"/>
          </rPr>
          <t>Anne Altermann:</t>
        </r>
        <r>
          <rPr>
            <sz val="9"/>
            <color indexed="81"/>
            <rFont val="Tahoma"/>
            <family val="2"/>
            <charset val="186"/>
          </rPr>
          <t xml:space="preserve">
tehtud 10.10.2020</t>
        </r>
      </text>
    </comment>
    <comment ref="C443" authorId="5" shapeId="0" xr:uid="{00000000-0006-0000-0200-000044000000}">
      <text>
        <r>
          <rPr>
            <b/>
            <sz val="9"/>
            <color indexed="81"/>
            <rFont val="Tahoma"/>
            <family val="2"/>
            <charset val="186"/>
          </rPr>
          <t>altermann1:</t>
        </r>
        <r>
          <rPr>
            <sz val="9"/>
            <color indexed="81"/>
            <rFont val="Tahoma"/>
            <family val="2"/>
            <charset val="186"/>
          </rPr>
          <t xml:space="preserve">
alates 01.01.2013</t>
        </r>
      </text>
    </comment>
    <comment ref="F444" authorId="7" shapeId="0" xr:uid="{00000000-0006-0000-0200-000045000000}">
      <text>
        <r>
          <rPr>
            <sz val="9"/>
            <color indexed="81"/>
            <rFont val="Tahoma"/>
            <family val="2"/>
            <charset val="186"/>
          </rPr>
          <t>arvestuspõhimõtete muutus tulenevalt audiitori ettekirjutusest 2020.a.</t>
        </r>
      </text>
    </comment>
    <comment ref="C445" authorId="5" shapeId="0" xr:uid="{00000000-0006-0000-0200-000046000000}">
      <text>
        <r>
          <rPr>
            <b/>
            <sz val="9"/>
            <color indexed="81"/>
            <rFont val="Tahoma"/>
            <family val="2"/>
            <charset val="186"/>
          </rPr>
          <t>altermann1:</t>
        </r>
        <r>
          <rPr>
            <sz val="9"/>
            <color indexed="81"/>
            <rFont val="Tahoma"/>
            <family val="2"/>
            <charset val="186"/>
          </rPr>
          <t xml:space="preserve">
alates 01.01.2013</t>
        </r>
      </text>
    </comment>
    <comment ref="C446" authorId="8" shapeId="0" xr:uid="{00000000-0006-0000-0200-000047000000}">
      <text>
        <r>
          <rPr>
            <b/>
            <sz val="9"/>
            <color indexed="81"/>
            <rFont val="Tahoma"/>
            <family val="2"/>
            <charset val="186"/>
          </rPr>
          <t>Anne A.:</t>
        </r>
        <r>
          <rPr>
            <sz val="9"/>
            <color indexed="81"/>
            <rFont val="Tahoma"/>
            <family val="2"/>
            <charset val="186"/>
          </rPr>
          <t xml:space="preserve">
Alates 01.01.2014</t>
        </r>
      </text>
    </comment>
    <comment ref="C447" authorId="8" shapeId="0" xr:uid="{00000000-0006-0000-0200-000048000000}">
      <text>
        <r>
          <rPr>
            <b/>
            <sz val="9"/>
            <color indexed="81"/>
            <rFont val="Tahoma"/>
            <family val="2"/>
            <charset val="186"/>
          </rPr>
          <t>Anne A.:</t>
        </r>
        <r>
          <rPr>
            <sz val="9"/>
            <color indexed="81"/>
            <rFont val="Tahoma"/>
            <family val="2"/>
            <charset val="186"/>
          </rPr>
          <t xml:space="preserve">
tehtud 03.12.2015</t>
        </r>
      </text>
    </comment>
    <comment ref="G447" authorId="8" shapeId="0" xr:uid="{00000000-0006-0000-0200-00004900000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49" authorId="8" shapeId="0" xr:uid="{00000000-0006-0000-0200-00004A000000}">
      <text>
        <r>
          <rPr>
            <b/>
            <sz val="9"/>
            <color indexed="81"/>
            <rFont val="Tahoma"/>
            <family val="2"/>
            <charset val="186"/>
          </rPr>
          <t>Anne A.:</t>
        </r>
        <r>
          <rPr>
            <sz val="9"/>
            <color indexed="81"/>
            <rFont val="Tahoma"/>
            <family val="2"/>
            <charset val="186"/>
          </rPr>
          <t xml:space="preserve">
tehtud 26.02.2015
</t>
        </r>
      </text>
    </comment>
    <comment ref="G450" authorId="8" shapeId="0" xr:uid="{00000000-0006-0000-0200-00004B000000}">
      <text>
        <r>
          <rPr>
            <b/>
            <sz val="9"/>
            <color indexed="81"/>
            <rFont val="Tahoma"/>
            <family val="2"/>
            <charset val="186"/>
          </rPr>
          <t>Anne A.:</t>
        </r>
        <r>
          <rPr>
            <sz val="9"/>
            <color indexed="81"/>
            <rFont val="Tahoma"/>
            <family val="2"/>
            <charset val="186"/>
          </rPr>
          <t xml:space="preserve">
Suitsupääsupesa Lasteaed</t>
        </r>
      </text>
    </comment>
    <comment ref="F451" authorId="7" shapeId="0" xr:uid="{58FBD4E4-28CC-428D-A3B4-72FE5297FDEA}">
      <text>
        <r>
          <rPr>
            <b/>
            <sz val="9"/>
            <color indexed="81"/>
            <rFont val="Tahoma"/>
            <family val="2"/>
            <charset val="186"/>
          </rPr>
          <t>Anne Altermann:</t>
        </r>
        <r>
          <rPr>
            <sz val="9"/>
            <color indexed="81"/>
            <rFont val="Tahoma"/>
            <family val="2"/>
            <charset val="186"/>
          </rPr>
          <t xml:space="preserve">
alates 16.01.2023 Merivälja LA üürimaksed. Edaspidi lisanduvad järgmised renoveeritud lasteaiad.</t>
        </r>
      </text>
    </comment>
    <comment ref="G452" authorId="5" shapeId="0" xr:uid="{00000000-0006-0000-0200-00004C000000}">
      <text>
        <r>
          <rPr>
            <b/>
            <sz val="9"/>
            <color indexed="81"/>
            <rFont val="Tahoma"/>
            <family val="2"/>
            <charset val="186"/>
          </rPr>
          <t>altermann1:</t>
        </r>
        <r>
          <rPr>
            <sz val="9"/>
            <color indexed="81"/>
            <rFont val="Tahoma"/>
            <family val="2"/>
            <charset val="186"/>
          </rPr>
          <t xml:space="preserve">
KÜ 55246000</t>
        </r>
      </text>
    </comment>
    <comment ref="G453" authorId="5" shapeId="0" xr:uid="{00000000-0006-0000-0200-00004D000000}">
      <text>
        <r>
          <rPr>
            <b/>
            <sz val="9"/>
            <color indexed="81"/>
            <rFont val="Tahoma"/>
            <family val="2"/>
            <charset val="186"/>
          </rPr>
          <t>altermann1:</t>
        </r>
        <r>
          <rPr>
            <sz val="9"/>
            <color indexed="81"/>
            <rFont val="Tahoma"/>
            <family val="2"/>
            <charset val="186"/>
          </rPr>
          <t xml:space="preserve">
KÜ 45000008</t>
        </r>
      </text>
    </comment>
    <comment ref="C454" authorId="7" shapeId="0" xr:uid="{00000000-0006-0000-0200-00004E000000}">
      <text>
        <r>
          <rPr>
            <b/>
            <sz val="9"/>
            <color indexed="81"/>
            <rFont val="Tahoma"/>
            <family val="2"/>
            <charset val="186"/>
          </rPr>
          <t>Anne Altermann:</t>
        </r>
        <r>
          <rPr>
            <sz val="9"/>
            <color indexed="81"/>
            <rFont val="Tahoma"/>
            <family val="2"/>
            <charset val="186"/>
          </rPr>
          <t xml:space="preserve">
tehtud 04.11.2019</t>
        </r>
      </text>
    </comment>
    <comment ref="C458" authorId="4" shapeId="0" xr:uid="{00000000-0006-0000-0200-00004F000000}">
      <text>
        <r>
          <rPr>
            <b/>
            <sz val="8"/>
            <color indexed="81"/>
            <rFont val="Tahoma"/>
            <family val="2"/>
            <charset val="186"/>
          </rPr>
          <t>valler:</t>
        </r>
        <r>
          <rPr>
            <sz val="8"/>
            <color indexed="81"/>
            <rFont val="Tahoma"/>
            <family val="2"/>
            <charset val="186"/>
          </rPr>
          <t xml:space="preserve">
tehtud 27.06.08</t>
        </r>
      </text>
    </comment>
    <comment ref="F458" authorId="7" shapeId="0" xr:uid="{00000000-0006-0000-0200-000050000000}">
      <text>
        <r>
          <rPr>
            <b/>
            <sz val="9"/>
            <color indexed="81"/>
            <rFont val="Tahoma"/>
            <family val="2"/>
            <charset val="186"/>
          </rPr>
          <t>Anne Altermann:</t>
        </r>
        <r>
          <rPr>
            <sz val="9"/>
            <color indexed="81"/>
            <rFont val="Tahoma"/>
            <family val="2"/>
            <charset val="186"/>
          </rPr>
          <t xml:space="preserve">
KIK Keskkonnateadlikkuse programm</t>
        </r>
      </text>
    </comment>
    <comment ref="G459" authorId="8" shapeId="0" xr:uid="{00000000-0006-0000-0200-000051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64" authorId="7" shapeId="0" xr:uid="{00000000-0006-0000-0200-00005200000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F466" authorId="7" shapeId="0" xr:uid="{036EF5F9-3921-4149-A629-432B6EB3F712}">
      <text>
        <r>
          <rPr>
            <b/>
            <sz val="9"/>
            <color indexed="81"/>
            <rFont val="Tahoma"/>
            <family val="2"/>
            <charset val="186"/>
          </rPr>
          <t>Anne Altermann:</t>
        </r>
        <r>
          <rPr>
            <sz val="9"/>
            <color indexed="81"/>
            <rFont val="Tahoma"/>
            <family val="2"/>
            <charset val="186"/>
          </rPr>
          <t xml:space="preserve">
al. 2023 uus fond. Varem oli sama toetus asutuse põhifondil</t>
        </r>
      </text>
    </comment>
    <comment ref="C467" authorId="7" shapeId="0" xr:uid="{00000000-0006-0000-0200-000053000000}">
      <text>
        <r>
          <rPr>
            <b/>
            <sz val="9"/>
            <color indexed="81"/>
            <rFont val="Tahoma"/>
            <family val="2"/>
            <charset val="186"/>
          </rPr>
          <t>Anne Altermann:</t>
        </r>
        <r>
          <rPr>
            <sz val="9"/>
            <color indexed="81"/>
            <rFont val="Tahoma"/>
            <family val="2"/>
            <charset val="186"/>
          </rPr>
          <t xml:space="preserve">
tehtud 19.10.2020</t>
        </r>
      </text>
    </comment>
    <comment ref="C468" authorId="7" shapeId="0" xr:uid="{56353CC4-573A-4EAE-A506-7648C6449A86}">
      <text>
        <r>
          <rPr>
            <b/>
            <sz val="9"/>
            <color indexed="81"/>
            <rFont val="Tahoma"/>
            <family val="2"/>
            <charset val="186"/>
          </rPr>
          <t>Anne Altermann:</t>
        </r>
        <r>
          <rPr>
            <sz val="9"/>
            <color indexed="81"/>
            <rFont val="Tahoma"/>
            <family val="2"/>
            <charset val="186"/>
          </rPr>
          <t xml:space="preserve">
06.11.2022</t>
        </r>
      </text>
    </comment>
    <comment ref="C469" authorId="8" shapeId="0" xr:uid="{00000000-0006-0000-0200-000054000000}">
      <text>
        <r>
          <rPr>
            <b/>
            <sz val="9"/>
            <color indexed="81"/>
            <rFont val="Tahoma"/>
            <family val="2"/>
            <charset val="186"/>
          </rPr>
          <t>Anne A.:</t>
        </r>
        <r>
          <rPr>
            <sz val="9"/>
            <color indexed="81"/>
            <rFont val="Tahoma"/>
            <family val="2"/>
            <charset val="186"/>
          </rPr>
          <t xml:space="preserve">
tehtud 06.03.2015</t>
        </r>
      </text>
    </comment>
    <comment ref="G469" authorId="7" shapeId="0" xr:uid="{00000000-0006-0000-0200-000055000000}">
      <text>
        <r>
          <rPr>
            <b/>
            <sz val="9"/>
            <color indexed="81"/>
            <rFont val="Tahoma"/>
            <family val="2"/>
            <charset val="186"/>
          </rPr>
          <t>Anne Altermann:</t>
        </r>
        <r>
          <rPr>
            <sz val="9"/>
            <color indexed="81"/>
            <rFont val="Tahoma"/>
            <family val="2"/>
            <charset val="186"/>
          </rPr>
          <t xml:space="preserve">
riigieelarveline toetus (katuserahad)</t>
        </r>
      </text>
    </comment>
    <comment ref="C470" authorId="7" shapeId="0" xr:uid="{00000000-0006-0000-0200-000056000000}">
      <text>
        <r>
          <rPr>
            <b/>
            <sz val="9"/>
            <color indexed="81"/>
            <rFont val="Tahoma"/>
            <family val="2"/>
            <charset val="186"/>
          </rPr>
          <t>Anne Altermann:</t>
        </r>
        <r>
          <rPr>
            <sz val="9"/>
            <color indexed="81"/>
            <rFont val="Tahoma"/>
            <family val="2"/>
            <charset val="186"/>
          </rPr>
          <t xml:space="preserve">
tehtud 18.03.2016</t>
        </r>
      </text>
    </comment>
    <comment ref="G470" authorId="7" shapeId="0" xr:uid="{00000000-0006-0000-0200-000057000000}">
      <text>
        <r>
          <rPr>
            <b/>
            <sz val="9"/>
            <color indexed="81"/>
            <rFont val="Tahoma"/>
            <family val="2"/>
            <charset val="186"/>
          </rPr>
          <t>Anne Altermann:</t>
        </r>
        <r>
          <rPr>
            <sz val="9"/>
            <color indexed="81"/>
            <rFont val="Tahoma"/>
            <family val="2"/>
            <charset val="186"/>
          </rPr>
          <t xml:space="preserve">
riigieelarveline toetus (katuserahad)</t>
        </r>
      </text>
    </comment>
    <comment ref="H470" authorId="7" shapeId="0" xr:uid="{00000000-0006-0000-0200-000058000000}">
      <text>
        <r>
          <rPr>
            <b/>
            <sz val="9"/>
            <color indexed="81"/>
            <rFont val="Tahoma"/>
            <family val="2"/>
            <charset val="186"/>
          </rPr>
          <t>Anne Altermann:</t>
        </r>
        <r>
          <rPr>
            <sz val="9"/>
            <color indexed="81"/>
            <rFont val="Tahoma"/>
            <family val="2"/>
            <charset val="186"/>
          </rPr>
          <t xml:space="preserve">
2016. aastal kasutati tegevusala 01600
</t>
        </r>
      </text>
    </comment>
    <comment ref="F472" authorId="7" shapeId="0" xr:uid="{8E8A2152-5A05-49C3-88FE-6D5F547A4B2F}">
      <text>
        <r>
          <rPr>
            <b/>
            <sz val="9"/>
            <color indexed="81"/>
            <rFont val="Tahoma"/>
            <family val="2"/>
            <charset val="186"/>
          </rPr>
          <t>Anne Altermann:</t>
        </r>
        <r>
          <rPr>
            <sz val="9"/>
            <color indexed="81"/>
            <rFont val="Tahoma"/>
            <family val="2"/>
            <charset val="186"/>
          </rPr>
          <t xml:space="preserve">
väiksemahulised projektid</t>
        </r>
      </text>
    </comment>
    <comment ref="C486" authorId="9" shapeId="0" xr:uid="{00000000-0006-0000-0200-000059000000}">
      <text>
        <r>
          <rPr>
            <b/>
            <sz val="8"/>
            <color indexed="81"/>
            <rFont val="Tahoma"/>
            <family val="2"/>
            <charset val="186"/>
          </rPr>
          <t>ruusmann:</t>
        </r>
        <r>
          <rPr>
            <sz val="8"/>
            <color indexed="81"/>
            <rFont val="Tahoma"/>
            <family val="2"/>
            <charset val="186"/>
          </rPr>
          <t xml:space="preserve">
tehtud 07.12.2009</t>
        </r>
      </text>
    </comment>
    <comment ref="C488" authorId="4" shapeId="0" xr:uid="{00000000-0006-0000-0200-00005A00000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89" authorId="8" shapeId="0" xr:uid="{00000000-0006-0000-0200-00005B000000}">
      <text>
        <r>
          <rPr>
            <b/>
            <sz val="9"/>
            <color indexed="81"/>
            <rFont val="Tahoma"/>
            <family val="2"/>
            <charset val="186"/>
          </rPr>
          <t>Anne A.:</t>
        </r>
        <r>
          <rPr>
            <sz val="9"/>
            <color indexed="81"/>
            <rFont val="Tahoma"/>
            <family val="2"/>
            <charset val="186"/>
          </rPr>
          <t xml:space="preserve">
tehtud 09.12.2015</t>
        </r>
      </text>
    </comment>
    <comment ref="G490" authorId="7" shapeId="0" xr:uid="{00000000-0006-0000-0200-00005C00000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91" authorId="7" shapeId="0" xr:uid="{00000000-0006-0000-0200-00005D000000}">
      <text>
        <r>
          <rPr>
            <b/>
            <sz val="9"/>
            <color indexed="81"/>
            <rFont val="Segoe UI"/>
            <family val="2"/>
            <charset val="186"/>
          </rPr>
          <t>Anne Altermann:</t>
        </r>
        <r>
          <rPr>
            <sz val="9"/>
            <color indexed="81"/>
            <rFont val="Segoe UI"/>
            <family val="2"/>
            <charset val="186"/>
          </rPr>
          <t xml:space="preserve">
tehtud 05.07.2018</t>
        </r>
      </text>
    </comment>
    <comment ref="G491" authorId="7" shapeId="0" xr:uid="{00000000-0006-0000-0200-00005E00000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92" authorId="7" shapeId="0" xr:uid="{00000000-0006-0000-0200-00005F000000}">
      <text>
        <r>
          <rPr>
            <b/>
            <sz val="9"/>
            <color indexed="81"/>
            <rFont val="Tahoma"/>
            <family val="2"/>
            <charset val="186"/>
          </rPr>
          <t>Anne Altermann:</t>
        </r>
        <r>
          <rPr>
            <sz val="9"/>
            <color indexed="81"/>
            <rFont val="Tahoma"/>
            <family val="2"/>
            <charset val="186"/>
          </rPr>
          <t xml:space="preserve">
tehtud 09.11.2018 kasutuses alates 01.01.2019</t>
        </r>
      </text>
    </comment>
    <comment ref="H492" authorId="7" shapeId="0" xr:uid="{00000000-0006-0000-0200-000060000000}">
      <text>
        <r>
          <rPr>
            <b/>
            <sz val="9"/>
            <color indexed="81"/>
            <rFont val="Tahoma"/>
            <family val="2"/>
            <charset val="186"/>
          </rPr>
          <t>Anne Altermann:</t>
        </r>
        <r>
          <rPr>
            <sz val="9"/>
            <color indexed="81"/>
            <rFont val="Tahoma"/>
            <family val="2"/>
            <charset val="186"/>
          </rPr>
          <t xml:space="preserve">
muud kulud 09212</t>
        </r>
      </text>
    </comment>
    <comment ref="F493" authorId="7" shapeId="0" xr:uid="{00000000-0006-0000-0200-00006100000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94" authorId="8" shapeId="0" xr:uid="{00000000-0006-0000-0200-000062000000}">
      <text>
        <r>
          <rPr>
            <b/>
            <sz val="9"/>
            <color indexed="81"/>
            <rFont val="Tahoma"/>
            <family val="2"/>
            <charset val="186"/>
          </rPr>
          <t>Anne A.:</t>
        </r>
        <r>
          <rPr>
            <sz val="9"/>
            <color indexed="81"/>
            <rFont val="Tahoma"/>
            <family val="2"/>
            <charset val="186"/>
          </rPr>
          <t xml:space="preserve">
tehtud 05.11.2015</t>
        </r>
      </text>
    </comment>
    <comment ref="F495" authorId="7" shapeId="0" xr:uid="{7BE86BBA-62DD-444F-AD05-47C75655F3F7}">
      <text>
        <r>
          <rPr>
            <b/>
            <sz val="9"/>
            <color indexed="81"/>
            <rFont val="Tahoma"/>
            <family val="2"/>
            <charset val="186"/>
          </rPr>
          <t>Anne Altermann:</t>
        </r>
        <r>
          <rPr>
            <sz val="9"/>
            <color indexed="81"/>
            <rFont val="Tahoma"/>
            <family val="2"/>
            <charset val="186"/>
          </rPr>
          <t xml:space="preserve">
al 2023 nähti ette vahendid ute kohtade loomiseks - HEV koordinaator </t>
        </r>
      </text>
    </comment>
    <comment ref="C496" authorId="7" shapeId="0" xr:uid="{00000000-0006-0000-0200-000063000000}">
      <text>
        <r>
          <rPr>
            <b/>
            <sz val="9"/>
            <color indexed="81"/>
            <rFont val="Tahoma"/>
            <family val="2"/>
            <charset val="186"/>
          </rPr>
          <t>Anne Altermann:</t>
        </r>
        <r>
          <rPr>
            <sz val="9"/>
            <color indexed="81"/>
            <rFont val="Tahoma"/>
            <family val="2"/>
            <charset val="186"/>
          </rPr>
          <t xml:space="preserve">
tehtud 07.06.2021 I LEA </t>
        </r>
      </text>
    </comment>
    <comment ref="C497" authorId="7" shapeId="0" xr:uid="{00000000-0006-0000-0200-000064000000}">
      <text>
        <r>
          <rPr>
            <b/>
            <sz val="9"/>
            <color indexed="81"/>
            <rFont val="Tahoma"/>
            <family val="2"/>
            <charset val="186"/>
          </rPr>
          <t>Anne Altermann:</t>
        </r>
        <r>
          <rPr>
            <sz val="9"/>
            <color indexed="81"/>
            <rFont val="Tahoma"/>
            <family val="2"/>
            <charset val="186"/>
          </rPr>
          <t xml:space="preserve">
tehtud 31.10.2017</t>
        </r>
      </text>
    </comment>
    <comment ref="C498" authorId="7" shapeId="0" xr:uid="{00000000-0006-0000-0200-000065000000}">
      <text>
        <r>
          <rPr>
            <b/>
            <sz val="9"/>
            <color indexed="81"/>
            <rFont val="Tahoma"/>
            <family val="2"/>
            <charset val="186"/>
          </rPr>
          <t>Anne Altermann:</t>
        </r>
        <r>
          <rPr>
            <sz val="9"/>
            <color indexed="81"/>
            <rFont val="Tahoma"/>
            <family val="2"/>
            <charset val="186"/>
          </rPr>
          <t xml:space="preserve">
tehtud 31.10.2017</t>
        </r>
      </text>
    </comment>
    <comment ref="C500" authorId="7" shapeId="0" xr:uid="{00000000-0006-0000-0200-000066000000}">
      <text>
        <r>
          <rPr>
            <b/>
            <sz val="9"/>
            <color indexed="81"/>
            <rFont val="Tahoma"/>
            <family val="2"/>
            <charset val="186"/>
          </rPr>
          <t>Anne Altermann:</t>
        </r>
        <r>
          <rPr>
            <sz val="9"/>
            <color indexed="81"/>
            <rFont val="Tahoma"/>
            <family val="2"/>
            <charset val="186"/>
          </rPr>
          <t xml:space="preserve">
tehtud 31.10.2017</t>
        </r>
      </text>
    </comment>
    <comment ref="C501" authorId="7" shapeId="0" xr:uid="{00000000-0006-0000-0200-000067000000}">
      <text>
        <r>
          <rPr>
            <b/>
            <sz val="9"/>
            <color indexed="81"/>
            <rFont val="Tahoma"/>
            <family val="2"/>
            <charset val="186"/>
          </rPr>
          <t>Anne Altermann:</t>
        </r>
        <r>
          <rPr>
            <sz val="9"/>
            <color indexed="81"/>
            <rFont val="Tahoma"/>
            <family val="2"/>
            <charset val="186"/>
          </rPr>
          <t xml:space="preserve">
tehtud 04.11.2019</t>
        </r>
      </text>
    </comment>
    <comment ref="C502" authorId="7" shapeId="0" xr:uid="{00000000-0006-0000-0200-000068000000}">
      <text>
        <r>
          <rPr>
            <b/>
            <sz val="9"/>
            <color indexed="81"/>
            <rFont val="Tahoma"/>
            <family val="2"/>
            <charset val="186"/>
          </rPr>
          <t>Anne Altermann:</t>
        </r>
        <r>
          <rPr>
            <sz val="9"/>
            <color indexed="81"/>
            <rFont val="Tahoma"/>
            <family val="2"/>
            <charset val="186"/>
          </rPr>
          <t xml:space="preserve">
tehtud 04.11.2019</t>
        </r>
      </text>
    </comment>
    <comment ref="F503" authorId="7" shapeId="0" xr:uid="{90621E4B-B79E-4BC7-9702-AAAD80A24834}">
      <text>
        <r>
          <rPr>
            <b/>
            <sz val="9"/>
            <color indexed="81"/>
            <rFont val="Tahoma"/>
            <family val="2"/>
            <charset val="186"/>
          </rPr>
          <t>Anne Altermann:</t>
        </r>
        <r>
          <rPr>
            <sz val="9"/>
            <color indexed="81"/>
            <rFont val="Tahoma"/>
            <family val="2"/>
            <charset val="186"/>
          </rPr>
          <t xml:space="preserve">
II LEA 2022</t>
        </r>
      </text>
    </comment>
    <comment ref="C504" authorId="8" shapeId="0" xr:uid="{00000000-0006-0000-0200-000069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505" authorId="8" shapeId="0" xr:uid="{00000000-0006-0000-0200-00006A00000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509" authorId="7" shapeId="0" xr:uid="{00000000-0006-0000-0200-00006B00000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510" authorId="8" shapeId="0" xr:uid="{00000000-0006-0000-0200-00006C000000}">
      <text>
        <r>
          <rPr>
            <b/>
            <sz val="9"/>
            <color indexed="81"/>
            <rFont val="Tahoma"/>
            <family val="2"/>
            <charset val="186"/>
          </rPr>
          <t>Anne A.:</t>
        </r>
        <r>
          <rPr>
            <sz val="9"/>
            <color indexed="81"/>
            <rFont val="Tahoma"/>
            <family val="2"/>
            <charset val="186"/>
          </rPr>
          <t xml:space="preserve">
Alates 01.01.2015</t>
        </r>
      </text>
    </comment>
    <comment ref="F510" authorId="8" shapeId="0" xr:uid="{00000000-0006-0000-0200-00006D00000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511" authorId="7" shapeId="0" xr:uid="{00000000-0006-0000-0200-00006E000000}">
      <text>
        <r>
          <rPr>
            <b/>
            <sz val="9"/>
            <color indexed="81"/>
            <rFont val="Segoe UI"/>
            <family val="2"/>
            <charset val="186"/>
          </rPr>
          <t>Anne Altermann:</t>
        </r>
        <r>
          <rPr>
            <sz val="9"/>
            <color indexed="81"/>
            <rFont val="Segoe UI"/>
            <family val="2"/>
            <charset val="186"/>
          </rPr>
          <t xml:space="preserve">
tehtud Anne Altermann</t>
        </r>
      </text>
    </comment>
    <comment ref="C512" authorId="8" shapeId="0" xr:uid="{00000000-0006-0000-0200-00006F000000}">
      <text>
        <r>
          <rPr>
            <b/>
            <sz val="9"/>
            <color indexed="81"/>
            <rFont val="Tahoma"/>
            <family val="2"/>
            <charset val="186"/>
          </rPr>
          <t>Anne A.:</t>
        </r>
        <r>
          <rPr>
            <sz val="9"/>
            <color indexed="81"/>
            <rFont val="Tahoma"/>
            <family val="2"/>
            <charset val="186"/>
          </rPr>
          <t xml:space="preserve">
tehtud 25.05.2015
</t>
        </r>
      </text>
    </comment>
    <comment ref="C513" authorId="5" shapeId="0" xr:uid="{00000000-0006-0000-0200-000070000000}">
      <text>
        <r>
          <rPr>
            <b/>
            <sz val="9"/>
            <color indexed="81"/>
            <rFont val="Tahoma"/>
            <family val="2"/>
            <charset val="186"/>
          </rPr>
          <t>altermann1:</t>
        </r>
        <r>
          <rPr>
            <sz val="9"/>
            <color indexed="81"/>
            <rFont val="Tahoma"/>
            <family val="2"/>
            <charset val="186"/>
          </rPr>
          <t xml:space="preserve">
Fond kehtiv alates 01.01.2011.a.</t>
        </r>
      </text>
    </comment>
    <comment ref="G513" authorId="5" shapeId="0" xr:uid="{00000000-0006-0000-0200-000071000000}">
      <text>
        <r>
          <rPr>
            <b/>
            <sz val="9"/>
            <color indexed="81"/>
            <rFont val="Tahoma"/>
            <family val="2"/>
            <charset val="186"/>
          </rPr>
          <t>altermann1:</t>
        </r>
        <r>
          <rPr>
            <sz val="9"/>
            <color indexed="81"/>
            <rFont val="Tahoma"/>
            <family val="2"/>
            <charset val="186"/>
          </rPr>
          <t xml:space="preserve">
KÜ 55245000</t>
        </r>
      </text>
    </comment>
    <comment ref="M513" authorId="4" shapeId="0" xr:uid="{00000000-0006-0000-0200-000072000000}">
      <text>
        <r>
          <rPr>
            <b/>
            <sz val="9"/>
            <color indexed="81"/>
            <rFont val="Tahoma"/>
            <family val="2"/>
            <charset val="186"/>
          </rPr>
          <t>valler:</t>
        </r>
        <r>
          <rPr>
            <sz val="9"/>
            <color indexed="81"/>
            <rFont val="Tahoma"/>
            <family val="2"/>
            <charset val="186"/>
          </rPr>
          <t xml:space="preserve">
täitmises otsekulude tegevusala 09212 ja 09213</t>
        </r>
      </text>
    </comment>
    <comment ref="C514" authorId="8" shapeId="0" xr:uid="{00000000-0006-0000-0200-000073000000}">
      <text>
        <r>
          <rPr>
            <b/>
            <sz val="9"/>
            <color indexed="81"/>
            <rFont val="Tahoma"/>
            <family val="2"/>
            <charset val="186"/>
          </rPr>
          <t>Anne A.:</t>
        </r>
        <r>
          <rPr>
            <sz val="9"/>
            <color indexed="81"/>
            <rFont val="Tahoma"/>
            <family val="2"/>
            <charset val="186"/>
          </rPr>
          <t xml:space="preserve">
tehtud 11.06.2015</t>
        </r>
      </text>
    </comment>
    <comment ref="M514" authorId="4" shapeId="0" xr:uid="{00000000-0006-0000-0200-000074000000}">
      <text>
        <r>
          <rPr>
            <b/>
            <sz val="9"/>
            <color indexed="81"/>
            <rFont val="Tahoma"/>
            <family val="2"/>
            <charset val="186"/>
          </rPr>
          <t>valler:</t>
        </r>
        <r>
          <rPr>
            <sz val="9"/>
            <color indexed="81"/>
            <rFont val="Tahoma"/>
            <family val="2"/>
            <charset val="186"/>
          </rPr>
          <t xml:space="preserve">
täitmises otsekulude tegevusala 09212 ja 09213</t>
        </r>
      </text>
    </comment>
    <comment ref="C515" authorId="5" shapeId="0" xr:uid="{00000000-0006-0000-0200-000075000000}">
      <text>
        <r>
          <rPr>
            <b/>
            <sz val="9"/>
            <color indexed="81"/>
            <rFont val="Tahoma"/>
            <family val="2"/>
            <charset val="186"/>
          </rPr>
          <t>altermann1:</t>
        </r>
        <r>
          <rPr>
            <sz val="9"/>
            <color indexed="81"/>
            <rFont val="Tahoma"/>
            <family val="2"/>
            <charset val="186"/>
          </rPr>
          <t xml:space="preserve">
Fond kehtiv alates 01.01.2011.a.</t>
        </r>
      </text>
    </comment>
    <comment ref="G515" authorId="5" shapeId="0" xr:uid="{00000000-0006-0000-0200-000076000000}">
      <text>
        <r>
          <rPr>
            <b/>
            <sz val="9"/>
            <color indexed="81"/>
            <rFont val="Tahoma"/>
            <family val="2"/>
            <charset val="186"/>
          </rPr>
          <t>altermann1:</t>
        </r>
        <r>
          <rPr>
            <sz val="9"/>
            <color indexed="81"/>
            <rFont val="Tahoma"/>
            <family val="2"/>
            <charset val="186"/>
          </rPr>
          <t xml:space="preserve">
KÜ 45000008</t>
        </r>
      </text>
    </comment>
    <comment ref="C516" authorId="8" shapeId="0" xr:uid="{00000000-0006-0000-0200-000077000000}">
      <text>
        <r>
          <rPr>
            <b/>
            <sz val="9"/>
            <color indexed="81"/>
            <rFont val="Tahoma"/>
            <family val="2"/>
            <charset val="186"/>
          </rPr>
          <t>Anne A.:</t>
        </r>
        <r>
          <rPr>
            <sz val="9"/>
            <color indexed="81"/>
            <rFont val="Tahoma"/>
            <family val="2"/>
            <charset val="186"/>
          </rPr>
          <t xml:space="preserve">
tehtud 05.11.2015
</t>
        </r>
      </text>
    </comment>
    <comment ref="C517" authorId="5" shapeId="0" xr:uid="{00000000-0006-0000-0200-000078000000}">
      <text>
        <r>
          <rPr>
            <b/>
            <sz val="9"/>
            <color indexed="81"/>
            <rFont val="Tahoma"/>
            <family val="2"/>
            <charset val="186"/>
          </rPr>
          <t>altermann1:</t>
        </r>
        <r>
          <rPr>
            <sz val="9"/>
            <color indexed="81"/>
            <rFont val="Tahoma"/>
            <family val="2"/>
            <charset val="186"/>
          </rPr>
          <t xml:space="preserve">
Fond kehtiv alates 01.01.2011.a.</t>
        </r>
      </text>
    </comment>
    <comment ref="C518" authorId="9" shapeId="0" xr:uid="{00000000-0006-0000-0200-000079000000}">
      <text>
        <r>
          <rPr>
            <b/>
            <sz val="8"/>
            <color indexed="81"/>
            <rFont val="Tahoma"/>
            <family val="2"/>
            <charset val="186"/>
          </rPr>
          <t>ruusmann:</t>
        </r>
        <r>
          <rPr>
            <sz val="8"/>
            <color indexed="81"/>
            <rFont val="Tahoma"/>
            <family val="2"/>
            <charset val="186"/>
          </rPr>
          <t xml:space="preserve">
tehtud 07.12.2009</t>
        </r>
      </text>
    </comment>
    <comment ref="C522" authorId="5" shapeId="0" xr:uid="{00000000-0006-0000-0200-00007A000000}">
      <text>
        <r>
          <rPr>
            <b/>
            <sz val="9"/>
            <color indexed="81"/>
            <rFont val="Tahoma"/>
            <family val="2"/>
            <charset val="186"/>
          </rPr>
          <t>altermann1:</t>
        </r>
        <r>
          <rPr>
            <sz val="9"/>
            <color indexed="81"/>
            <rFont val="Tahoma"/>
            <family val="2"/>
            <charset val="186"/>
          </rPr>
          <t xml:space="preserve">
kasutuses alates 01.01.2013</t>
        </r>
      </text>
    </comment>
    <comment ref="E523" authorId="7" shapeId="0" xr:uid="{00000000-0006-0000-0200-00007B000000}">
      <text>
        <r>
          <rPr>
            <sz val="9"/>
            <color indexed="81"/>
            <rFont val="Tahoma"/>
            <family val="2"/>
            <charset val="186"/>
          </rPr>
          <t>arvestuspõhimõtete muutus tulenevalt audiitori ettekirjutusest 2020.a.</t>
        </r>
      </text>
    </comment>
    <comment ref="C524" authorId="7" shapeId="0" xr:uid="{00000000-0006-0000-0200-00007C000000}">
      <text>
        <r>
          <rPr>
            <b/>
            <sz val="9"/>
            <color indexed="81"/>
            <rFont val="Tahoma"/>
            <family val="2"/>
            <charset val="186"/>
          </rPr>
          <t>Anne Altermann:</t>
        </r>
        <r>
          <rPr>
            <sz val="9"/>
            <color indexed="81"/>
            <rFont val="Tahoma"/>
            <family val="2"/>
            <charset val="186"/>
          </rPr>
          <t xml:space="preserve">
tehtud 04.11.2019</t>
        </r>
      </text>
    </comment>
    <comment ref="F526" authorId="7" shapeId="0" xr:uid="{40C1BFF6-5D85-4E09-95C5-E9FF06F557E8}">
      <text>
        <r>
          <rPr>
            <b/>
            <sz val="9"/>
            <color indexed="81"/>
            <rFont val="Tahoma"/>
            <family val="2"/>
            <charset val="186"/>
          </rPr>
          <t>Anne Altermann:</t>
        </r>
        <r>
          <rPr>
            <sz val="9"/>
            <color indexed="81"/>
            <rFont val="Tahoma"/>
            <family val="2"/>
            <charset val="186"/>
          </rPr>
          <t xml:space="preserve">
uue asutuse kulude kajastamiseks enne reg koodi saamist (nt. 2023, Hiiu Kool)</t>
        </r>
      </text>
    </comment>
    <comment ref="F529" authorId="7" shapeId="0" xr:uid="{00000000-0006-0000-0200-00007D00000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35" authorId="8" shapeId="0" xr:uid="{00000000-0006-0000-0200-00007E00000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36" authorId="7" shapeId="0" xr:uid="{00000000-0006-0000-0200-00007F00000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42" authorId="9" shapeId="0" xr:uid="{00000000-0006-0000-0200-000080000000}">
      <text>
        <r>
          <rPr>
            <b/>
            <sz val="8"/>
            <color indexed="81"/>
            <rFont val="Tahoma"/>
            <family val="2"/>
            <charset val="186"/>
          </rPr>
          <t>ruusmann:</t>
        </r>
        <r>
          <rPr>
            <sz val="8"/>
            <color indexed="81"/>
            <rFont val="Tahoma"/>
            <family val="2"/>
            <charset val="186"/>
          </rPr>
          <t xml:space="preserve">
tehtud 19.03.2008</t>
        </r>
      </text>
    </comment>
    <comment ref="F547" authorId="7" shapeId="0" xr:uid="{ECACA294-305F-4CE6-9222-F389D678A2D7}">
      <text>
        <r>
          <rPr>
            <b/>
            <sz val="9"/>
            <color indexed="81"/>
            <rFont val="Tahoma"/>
            <family val="2"/>
            <charset val="186"/>
          </rPr>
          <t>Anne Altermann:</t>
        </r>
        <r>
          <rPr>
            <sz val="9"/>
            <color indexed="81"/>
            <rFont val="Tahoma"/>
            <family val="2"/>
            <charset val="186"/>
          </rPr>
          <t xml:space="preserve">
laagrid jne</t>
        </r>
      </text>
    </comment>
    <comment ref="G549" authorId="7" shapeId="0" xr:uid="{00000000-0006-0000-0200-00008100000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50" authorId="8" shapeId="0" xr:uid="{00000000-0006-0000-0200-000082000000}">
      <text>
        <r>
          <rPr>
            <b/>
            <sz val="9"/>
            <color indexed="81"/>
            <rFont val="Tahoma"/>
            <family val="2"/>
            <charset val="186"/>
          </rPr>
          <t>Anne A.:</t>
        </r>
        <r>
          <rPr>
            <sz val="9"/>
            <color indexed="81"/>
            <rFont val="Tahoma"/>
            <family val="2"/>
            <charset val="186"/>
          </rPr>
          <t xml:space="preserve">
tehtud 28.09.2015</t>
        </r>
      </text>
    </comment>
    <comment ref="C551" authorId="8" shapeId="0" xr:uid="{00000000-0006-0000-0200-000083000000}">
      <text>
        <r>
          <rPr>
            <b/>
            <sz val="9"/>
            <color indexed="81"/>
            <rFont val="Tahoma"/>
            <family val="2"/>
            <charset val="186"/>
          </rPr>
          <t>Anne A.:</t>
        </r>
        <r>
          <rPr>
            <sz val="9"/>
            <color indexed="81"/>
            <rFont val="Tahoma"/>
            <family val="2"/>
            <charset val="186"/>
          </rPr>
          <t xml:space="preserve">
tehtud 12.05.2015</t>
        </r>
      </text>
    </comment>
    <comment ref="C552" authorId="8" shapeId="0" xr:uid="{00000000-0006-0000-0200-000084000000}">
      <text>
        <r>
          <rPr>
            <b/>
            <sz val="9"/>
            <color indexed="81"/>
            <rFont val="Tahoma"/>
            <family val="2"/>
            <charset val="186"/>
          </rPr>
          <t>Anne A.:</t>
        </r>
        <r>
          <rPr>
            <sz val="9"/>
            <color indexed="81"/>
            <rFont val="Tahoma"/>
            <family val="2"/>
            <charset val="186"/>
          </rPr>
          <t xml:space="preserve">
tehtud 08.10.2014
</t>
        </r>
      </text>
    </comment>
    <comment ref="G552" authorId="8" shapeId="0" xr:uid="{00000000-0006-0000-0200-00008500000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53" authorId="8" shapeId="0" xr:uid="{00000000-0006-0000-0200-000086000000}">
      <text>
        <r>
          <rPr>
            <b/>
            <sz val="9"/>
            <color indexed="81"/>
            <rFont val="Tahoma"/>
            <family val="2"/>
            <charset val="186"/>
          </rPr>
          <t>Anne A.:</t>
        </r>
        <r>
          <rPr>
            <sz val="9"/>
            <color indexed="81"/>
            <rFont val="Tahoma"/>
            <family val="2"/>
            <charset val="186"/>
          </rPr>
          <t xml:space="preserve">
tehtud 21.05.2014</t>
        </r>
      </text>
    </comment>
    <comment ref="C554" authorId="9" shapeId="0" xr:uid="{00000000-0006-0000-0200-000087000000}">
      <text>
        <r>
          <rPr>
            <b/>
            <sz val="8"/>
            <color indexed="81"/>
            <rFont val="Tahoma"/>
            <family val="2"/>
            <charset val="186"/>
          </rPr>
          <t>ruusmann:</t>
        </r>
        <r>
          <rPr>
            <sz val="8"/>
            <color indexed="81"/>
            <rFont val="Tahoma"/>
            <family val="2"/>
            <charset val="186"/>
          </rPr>
          <t xml:space="preserve">
tehtud 28.01.2010</t>
        </r>
      </text>
    </comment>
    <comment ref="C555" authorId="5" shapeId="0" xr:uid="{00000000-0006-0000-0200-000088000000}">
      <text>
        <r>
          <rPr>
            <b/>
            <sz val="9"/>
            <color indexed="81"/>
            <rFont val="Tahoma"/>
            <family val="2"/>
            <charset val="186"/>
          </rPr>
          <t>altermann1:</t>
        </r>
        <r>
          <rPr>
            <sz val="9"/>
            <color indexed="81"/>
            <rFont val="Tahoma"/>
            <family val="2"/>
            <charset val="186"/>
          </rPr>
          <t xml:space="preserve">
tehtud 08.12.11</t>
        </r>
      </text>
    </comment>
    <comment ref="G555" authorId="5" shapeId="0" xr:uid="{00000000-0006-0000-0200-000089000000}">
      <text>
        <r>
          <rPr>
            <b/>
            <sz val="9"/>
            <color indexed="81"/>
            <rFont val="Tahoma"/>
            <family val="2"/>
            <charset val="186"/>
          </rPr>
          <t>altermann1:</t>
        </r>
        <r>
          <rPr>
            <sz val="9"/>
            <color indexed="81"/>
            <rFont val="Tahoma"/>
            <family val="2"/>
            <charset val="186"/>
          </rPr>
          <t xml:space="preserve">
Inglise Kolledž leping HTM-ga</t>
        </r>
      </text>
    </comment>
    <comment ref="C556" authorId="7" shapeId="0" xr:uid="{00000000-0006-0000-0200-00008A000000}">
      <text>
        <r>
          <rPr>
            <b/>
            <sz val="9"/>
            <color indexed="81"/>
            <rFont val="Tahoma"/>
            <family val="2"/>
            <charset val="186"/>
          </rPr>
          <t>Anne Altermann:</t>
        </r>
        <r>
          <rPr>
            <sz val="9"/>
            <color indexed="81"/>
            <rFont val="Tahoma"/>
            <family val="2"/>
            <charset val="186"/>
          </rPr>
          <t xml:space="preserve">
tehtud 03.10.12</t>
        </r>
      </text>
    </comment>
    <comment ref="G556" authorId="7" shapeId="0" xr:uid="{00000000-0006-0000-0200-00008B00000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57" authorId="8" shapeId="0" xr:uid="{00000000-0006-0000-0200-00008C000000}">
      <text>
        <r>
          <rPr>
            <b/>
            <sz val="9"/>
            <color indexed="81"/>
            <rFont val="Tahoma"/>
            <family val="2"/>
            <charset val="186"/>
          </rPr>
          <t>Anne A.:</t>
        </r>
        <r>
          <rPr>
            <sz val="9"/>
            <color indexed="81"/>
            <rFont val="Tahoma"/>
            <family val="2"/>
            <charset val="186"/>
          </rPr>
          <t xml:space="preserve">
tehtud 06.11.2013</t>
        </r>
      </text>
    </comment>
    <comment ref="C558" authorId="7" shapeId="0" xr:uid="{00000000-0006-0000-0200-00008D000000}">
      <text>
        <r>
          <rPr>
            <b/>
            <sz val="9"/>
            <color indexed="81"/>
            <rFont val="Tahoma"/>
            <family val="2"/>
            <charset val="186"/>
          </rPr>
          <t>Anne Altermann:</t>
        </r>
        <r>
          <rPr>
            <sz val="9"/>
            <color indexed="81"/>
            <rFont val="Tahoma"/>
            <family val="2"/>
            <charset val="186"/>
          </rPr>
          <t xml:space="preserve">
tehtud 19.10.2020</t>
        </r>
      </text>
    </comment>
    <comment ref="C560" authorId="7" shapeId="0" xr:uid="{2D265975-97B0-4C53-85F3-32B0D0A0FDE5}">
      <text>
        <r>
          <rPr>
            <b/>
            <sz val="9"/>
            <color indexed="81"/>
            <rFont val="Tahoma"/>
            <family val="2"/>
            <charset val="186"/>
          </rPr>
          <t>Anne Altermann:</t>
        </r>
        <r>
          <rPr>
            <sz val="9"/>
            <color indexed="81"/>
            <rFont val="Tahoma"/>
            <family val="2"/>
            <charset val="186"/>
          </rPr>
          <t xml:space="preserve">
06.11.2022</t>
        </r>
      </text>
    </comment>
    <comment ref="C561" authorId="8" shapeId="0" xr:uid="{00000000-0006-0000-0200-000090000000}">
      <text>
        <r>
          <rPr>
            <b/>
            <sz val="9"/>
            <color indexed="81"/>
            <rFont val="Tahoma"/>
            <family val="2"/>
            <charset val="186"/>
          </rPr>
          <t>Anne A.:</t>
        </r>
        <r>
          <rPr>
            <sz val="9"/>
            <color indexed="81"/>
            <rFont val="Tahoma"/>
            <family val="2"/>
            <charset val="186"/>
          </rPr>
          <t xml:space="preserve">
tehtud 28.03.2014</t>
        </r>
      </text>
    </comment>
    <comment ref="C562" authorId="7" shapeId="0" xr:uid="{00000000-0006-0000-0200-00008F000000}">
      <text>
        <r>
          <rPr>
            <b/>
            <sz val="9"/>
            <color indexed="81"/>
            <rFont val="Segoe UI"/>
            <family val="2"/>
            <charset val="186"/>
          </rPr>
          <t>Anne Altermann:</t>
        </r>
        <r>
          <rPr>
            <sz val="9"/>
            <color indexed="81"/>
            <rFont val="Segoe UI"/>
            <family val="2"/>
            <charset val="186"/>
          </rPr>
          <t xml:space="preserve">
tehtud 08.02.2018
</t>
        </r>
      </text>
    </comment>
    <comment ref="C563" authorId="7" shapeId="0" xr:uid="{00000000-0006-0000-0200-00008E000000}">
      <text>
        <r>
          <rPr>
            <b/>
            <sz val="9"/>
            <color indexed="81"/>
            <rFont val="Tahoma"/>
            <family val="2"/>
            <charset val="186"/>
          </rPr>
          <t>Anne Altermann:</t>
        </r>
        <r>
          <rPr>
            <sz val="9"/>
            <color indexed="81"/>
            <rFont val="Tahoma"/>
            <family val="2"/>
            <charset val="186"/>
          </rPr>
          <t xml:space="preserve">
tehtud 26.10.2020</t>
        </r>
      </text>
    </comment>
    <comment ref="F565" authorId="7" shapeId="0" xr:uid="{83E4DB42-E7AE-41B0-B2A7-7A9733AF03CB}">
      <text>
        <r>
          <rPr>
            <b/>
            <sz val="9"/>
            <color indexed="81"/>
            <rFont val="Tahoma"/>
            <family val="2"/>
            <charset val="186"/>
          </rPr>
          <t>Anne Altermann:</t>
        </r>
        <r>
          <rPr>
            <sz val="9"/>
            <color indexed="81"/>
            <rFont val="Tahoma"/>
            <family val="2"/>
            <charset val="186"/>
          </rPr>
          <t xml:space="preserve">
väiksemahulised projektid</t>
        </r>
      </text>
    </comment>
    <comment ref="H575" authorId="7" shapeId="0" xr:uid="{00000000-0006-0000-0200-000091000000}">
      <text>
        <r>
          <rPr>
            <b/>
            <sz val="9"/>
            <color indexed="81"/>
            <rFont val="Segoe UI"/>
            <family val="2"/>
            <charset val="186"/>
          </rPr>
          <t>Anne Altermann:</t>
        </r>
        <r>
          <rPr>
            <sz val="9"/>
            <color indexed="81"/>
            <rFont val="Segoe UI"/>
            <family val="2"/>
            <charset val="186"/>
          </rPr>
          <t xml:space="preserve">
kuni 31.12.2017 oli tegevusala 09223</t>
        </r>
      </text>
    </comment>
    <comment ref="C580" authorId="7" shapeId="0" xr:uid="{00000000-0006-0000-0200-000092000000}">
      <text>
        <r>
          <rPr>
            <b/>
            <sz val="9"/>
            <color indexed="81"/>
            <rFont val="Tahoma"/>
            <family val="2"/>
            <charset val="186"/>
          </rPr>
          <t>Anne Altermann:</t>
        </r>
        <r>
          <rPr>
            <sz val="9"/>
            <color indexed="81"/>
            <rFont val="Tahoma"/>
            <family val="2"/>
            <charset val="186"/>
          </rPr>
          <t xml:space="preserve">
seda fondi ei kasutata</t>
        </r>
      </text>
    </comment>
    <comment ref="C595" authorId="7" shapeId="0" xr:uid="{00000000-0006-0000-0200-000093000000}">
      <text>
        <r>
          <rPr>
            <b/>
            <sz val="9"/>
            <color indexed="81"/>
            <rFont val="Tahoma"/>
            <family val="2"/>
            <charset val="186"/>
          </rPr>
          <t>Anne Altermann:</t>
        </r>
        <r>
          <rPr>
            <sz val="9"/>
            <color indexed="81"/>
            <rFont val="Tahoma"/>
            <family val="2"/>
            <charset val="186"/>
          </rPr>
          <t xml:space="preserve">
tehtud 19.10.2020
</t>
        </r>
      </text>
    </comment>
    <comment ref="C596" authorId="7" shapeId="0" xr:uid="{04F8471C-2678-4E60-A473-20B84FBF57E1}">
      <text>
        <r>
          <rPr>
            <b/>
            <sz val="9"/>
            <color indexed="81"/>
            <rFont val="Tahoma"/>
            <family val="2"/>
            <charset val="186"/>
          </rPr>
          <t>Anne Altermann:</t>
        </r>
        <r>
          <rPr>
            <sz val="9"/>
            <color indexed="81"/>
            <rFont val="Tahoma"/>
            <family val="2"/>
            <charset val="186"/>
          </rPr>
          <t xml:space="preserve">
06.11.2022</t>
        </r>
      </text>
    </comment>
    <comment ref="E601" authorId="7" shapeId="0" xr:uid="{00000000-0006-0000-0200-00009400000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601" authorId="7" shapeId="0" xr:uid="{00000000-0006-0000-0200-000095000000}">
      <text>
        <r>
          <rPr>
            <sz val="9"/>
            <color indexed="81"/>
            <rFont val="Tahoma"/>
            <family val="2"/>
            <charset val="186"/>
          </rPr>
          <t xml:space="preserve">
RKT</t>
        </r>
      </text>
    </comment>
    <comment ref="C616" authorId="7" shapeId="0" xr:uid="{00000000-0006-0000-0200-000096000000}">
      <text>
        <r>
          <rPr>
            <b/>
            <sz val="9"/>
            <color indexed="81"/>
            <rFont val="Tahoma"/>
            <family val="2"/>
            <charset val="186"/>
          </rPr>
          <t>Anne Altermann:</t>
        </r>
        <r>
          <rPr>
            <sz val="9"/>
            <color indexed="81"/>
            <rFont val="Tahoma"/>
            <family val="2"/>
            <charset val="186"/>
          </rPr>
          <t xml:space="preserve">
tehtud 03.11.2020</t>
        </r>
      </text>
    </comment>
    <comment ref="F616" authorId="7" shapeId="0" xr:uid="{00000000-0006-0000-0200-000097000000}">
      <text>
        <r>
          <rPr>
            <b/>
            <sz val="9"/>
            <color indexed="81"/>
            <rFont val="Tahoma"/>
            <family val="2"/>
            <charset val="186"/>
          </rPr>
          <t>Anne Altermann:</t>
        </r>
        <r>
          <rPr>
            <sz val="9"/>
            <color indexed="81"/>
            <rFont val="Tahoma"/>
            <family val="2"/>
            <charset val="186"/>
          </rPr>
          <t xml:space="preserve">
Tallinna Kunstikooli projekt lasteaedades</t>
        </r>
      </text>
    </comment>
    <comment ref="C617" authorId="7" shapeId="0" xr:uid="{00000000-0006-0000-0200-000098000000}">
      <text>
        <r>
          <rPr>
            <b/>
            <sz val="9"/>
            <color indexed="81"/>
            <rFont val="Segoe UI"/>
            <family val="2"/>
            <charset val="186"/>
          </rPr>
          <t>Anne Altermann:</t>
        </r>
        <r>
          <rPr>
            <sz val="9"/>
            <color indexed="81"/>
            <rFont val="Segoe UI"/>
            <family val="2"/>
            <charset val="186"/>
          </rPr>
          <t xml:space="preserve">
tehtud 25.01.2019</t>
        </r>
      </text>
    </comment>
    <comment ref="C618" authorId="7" shapeId="0" xr:uid="{00000000-0006-0000-0200-000099000000}">
      <text>
        <r>
          <rPr>
            <b/>
            <sz val="9"/>
            <color indexed="81"/>
            <rFont val="Tahoma"/>
            <family val="2"/>
            <charset val="186"/>
          </rPr>
          <t>Anne Altermann:</t>
        </r>
        <r>
          <rPr>
            <sz val="9"/>
            <color indexed="81"/>
            <rFont val="Tahoma"/>
            <family val="2"/>
            <charset val="186"/>
          </rPr>
          <t xml:space="preserve">
tehtud 14.09.2020
</t>
        </r>
      </text>
    </comment>
    <comment ref="F618" authorId="7" shapeId="0" xr:uid="{00000000-0006-0000-0200-00009A00000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619" authorId="7" shapeId="0" xr:uid="{00000000-0006-0000-0200-00009B000000}">
      <text>
        <r>
          <rPr>
            <b/>
            <sz val="9"/>
            <color indexed="81"/>
            <rFont val="Tahoma"/>
            <family val="2"/>
            <charset val="186"/>
          </rPr>
          <t>Anne Altermann:</t>
        </r>
        <r>
          <rPr>
            <sz val="9"/>
            <color indexed="81"/>
            <rFont val="Tahoma"/>
            <family val="2"/>
            <charset val="186"/>
          </rPr>
          <t xml:space="preserve">
tehtud 04.11.2019
</t>
        </r>
      </text>
    </comment>
    <comment ref="C620" authorId="8" shapeId="0" xr:uid="{00000000-0006-0000-0200-00009C000000}">
      <text>
        <r>
          <rPr>
            <b/>
            <sz val="9"/>
            <color indexed="81"/>
            <rFont val="Tahoma"/>
            <family val="2"/>
            <charset val="186"/>
          </rPr>
          <t>Anne A.:</t>
        </r>
        <r>
          <rPr>
            <sz val="9"/>
            <color indexed="81"/>
            <rFont val="Tahoma"/>
            <family val="2"/>
            <charset val="186"/>
          </rPr>
          <t xml:space="preserve">
alates 01.01.2015</t>
        </r>
      </text>
    </comment>
    <comment ref="C621" authorId="7" shapeId="0" xr:uid="{F8883E86-F41B-4B31-A992-8E82F27AA916}">
      <text>
        <r>
          <rPr>
            <b/>
            <sz val="9"/>
            <color indexed="81"/>
            <rFont val="Tahoma"/>
            <family val="2"/>
            <charset val="186"/>
          </rPr>
          <t>Anne Altermann:</t>
        </r>
        <r>
          <rPr>
            <sz val="9"/>
            <color indexed="81"/>
            <rFont val="Tahoma"/>
            <family val="2"/>
            <charset val="186"/>
          </rPr>
          <t xml:space="preserve">
al. 2023</t>
        </r>
      </text>
    </comment>
    <comment ref="B622" authorId="9" shapeId="0" xr:uid="{00000000-0006-0000-0200-00009D00000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635" authorId="7" shapeId="0" xr:uid="{00000000-0006-0000-0200-00009E000000}">
      <text>
        <r>
          <rPr>
            <b/>
            <sz val="9"/>
            <color indexed="81"/>
            <rFont val="Segoe UI"/>
            <family val="2"/>
            <charset val="186"/>
          </rPr>
          <t>Anne Altermann:</t>
        </r>
        <r>
          <rPr>
            <sz val="9"/>
            <color indexed="81"/>
            <rFont val="Segoe UI"/>
            <family val="2"/>
            <charset val="186"/>
          </rPr>
          <t xml:space="preserve">
tehtud 27.01.2020
</t>
        </r>
      </text>
    </comment>
    <comment ref="C656" authorId="9" shapeId="0" xr:uid="{00000000-0006-0000-0200-00009F000000}">
      <text>
        <r>
          <rPr>
            <b/>
            <sz val="8"/>
            <color indexed="81"/>
            <rFont val="Tahoma"/>
            <family val="2"/>
            <charset val="186"/>
          </rPr>
          <t>ruusmann:</t>
        </r>
        <r>
          <rPr>
            <sz val="8"/>
            <color indexed="81"/>
            <rFont val="Tahoma"/>
            <family val="2"/>
            <charset val="186"/>
          </rPr>
          <t xml:space="preserve">
tehtud 17.12.2009</t>
        </r>
      </text>
    </comment>
    <comment ref="C662" authorId="8" shapeId="0" xr:uid="{00000000-0006-0000-0200-0000A0000000}">
      <text>
        <r>
          <rPr>
            <b/>
            <sz val="9"/>
            <color indexed="81"/>
            <rFont val="Tahoma"/>
            <family val="2"/>
            <charset val="186"/>
          </rPr>
          <t>Anne A.:</t>
        </r>
        <r>
          <rPr>
            <sz val="9"/>
            <color indexed="81"/>
            <rFont val="Tahoma"/>
            <family val="2"/>
            <charset val="186"/>
          </rPr>
          <t xml:space="preserve">
alates 01.01.2015</t>
        </r>
      </text>
    </comment>
    <comment ref="C663" authorId="7" shapeId="0" xr:uid="{00000000-0006-0000-0200-0000A1000000}">
      <text>
        <r>
          <rPr>
            <b/>
            <sz val="9"/>
            <color indexed="81"/>
            <rFont val="Tahoma"/>
            <family val="2"/>
            <charset val="186"/>
          </rPr>
          <t>Anne Altermann:</t>
        </r>
        <r>
          <rPr>
            <sz val="9"/>
            <color indexed="81"/>
            <rFont val="Tahoma"/>
            <family val="2"/>
            <charset val="186"/>
          </rPr>
          <t xml:space="preserve">
tehtud 04.05.2016
</t>
        </r>
      </text>
    </comment>
    <comment ref="C664" authorId="7" shapeId="0" xr:uid="{00000000-0006-0000-0200-0000A2000000}">
      <text>
        <r>
          <rPr>
            <b/>
            <sz val="9"/>
            <color indexed="81"/>
            <rFont val="Tahoma"/>
            <family val="2"/>
            <charset val="186"/>
          </rPr>
          <t>Anne Altermann:</t>
        </r>
        <r>
          <rPr>
            <sz val="9"/>
            <color indexed="81"/>
            <rFont val="Tahoma"/>
            <family val="2"/>
            <charset val="186"/>
          </rPr>
          <t xml:space="preserve">
tehtud 05.05.2017</t>
        </r>
      </text>
    </comment>
    <comment ref="C665" authorId="7" shapeId="0" xr:uid="{00000000-0006-0000-0200-0000A3000000}">
      <text>
        <r>
          <rPr>
            <b/>
            <sz val="9"/>
            <color indexed="81"/>
            <rFont val="Tahoma"/>
            <family val="2"/>
            <charset val="186"/>
          </rPr>
          <t>Anne Altermann:</t>
        </r>
        <r>
          <rPr>
            <sz val="9"/>
            <color indexed="81"/>
            <rFont val="Tahoma"/>
            <family val="2"/>
            <charset val="186"/>
          </rPr>
          <t xml:space="preserve">
tehtud 09.06.2021 I LEA 2021</t>
        </r>
      </text>
    </comment>
    <comment ref="C669" authorId="7" shapeId="0" xr:uid="{00000000-0006-0000-0200-0000A4000000}">
      <text>
        <r>
          <rPr>
            <b/>
            <sz val="9"/>
            <color indexed="81"/>
            <rFont val="Segoe UI"/>
            <family val="2"/>
            <charset val="186"/>
          </rPr>
          <t>Anne Altermann:</t>
        </r>
        <r>
          <rPr>
            <sz val="9"/>
            <color indexed="81"/>
            <rFont val="Segoe UI"/>
            <family val="2"/>
            <charset val="186"/>
          </rPr>
          <t xml:space="preserve">
tehtud 30.05.2018</t>
        </r>
      </text>
    </comment>
    <comment ref="C670" authorId="7" shapeId="0" xr:uid="{00000000-0006-0000-0200-0000A5000000}">
      <text>
        <r>
          <rPr>
            <b/>
            <sz val="9"/>
            <color indexed="81"/>
            <rFont val="Segoe UI"/>
            <family val="2"/>
            <charset val="186"/>
          </rPr>
          <t>Anne Altermann:</t>
        </r>
        <r>
          <rPr>
            <sz val="9"/>
            <color indexed="81"/>
            <rFont val="Segoe UI"/>
            <family val="2"/>
            <charset val="186"/>
          </rPr>
          <t xml:space="preserve">
tehtud 10.05.2019</t>
        </r>
      </text>
    </comment>
    <comment ref="C671" authorId="7" shapeId="0" xr:uid="{00000000-0006-0000-0200-0000A6000000}">
      <text>
        <r>
          <rPr>
            <b/>
            <sz val="9"/>
            <color indexed="81"/>
            <rFont val="Tahoma"/>
            <family val="2"/>
            <charset val="186"/>
          </rPr>
          <t>Anne Altermann:</t>
        </r>
        <r>
          <rPr>
            <sz val="9"/>
            <color indexed="81"/>
            <rFont val="Tahoma"/>
            <family val="2"/>
            <charset val="186"/>
          </rPr>
          <t xml:space="preserve">
tehtud 24.10.2019</t>
        </r>
      </text>
    </comment>
    <comment ref="C672" authorId="7" shapeId="0" xr:uid="{00000000-0006-0000-0200-0000A7000000}">
      <text>
        <r>
          <rPr>
            <b/>
            <sz val="9"/>
            <color indexed="81"/>
            <rFont val="Tahoma"/>
            <family val="2"/>
            <charset val="186"/>
          </rPr>
          <t>Anne Altermann:</t>
        </r>
        <r>
          <rPr>
            <sz val="9"/>
            <color indexed="81"/>
            <rFont val="Tahoma"/>
            <family val="2"/>
            <charset val="186"/>
          </rPr>
          <t xml:space="preserve">
tehtud 06.11.2019</t>
        </r>
      </text>
    </comment>
    <comment ref="F672" authorId="7" shapeId="0" xr:uid="{00000000-0006-0000-0200-0000A8000000}">
      <text>
        <r>
          <rPr>
            <b/>
            <sz val="9"/>
            <color indexed="81"/>
            <rFont val="Tahoma"/>
            <family val="2"/>
            <charset val="186"/>
          </rPr>
          <t>Anne Altermann:</t>
        </r>
        <r>
          <rPr>
            <sz val="9"/>
            <color indexed="81"/>
            <rFont val="Tahoma"/>
            <family val="2"/>
            <charset val="186"/>
          </rPr>
          <t xml:space="preserve">
II LEA 2019 muudatusettepanek</t>
        </r>
      </text>
    </comment>
    <comment ref="C673" authorId="7" shapeId="0" xr:uid="{00000000-0006-0000-0200-0000A9000000}">
      <text>
        <r>
          <rPr>
            <b/>
            <sz val="9"/>
            <color indexed="81"/>
            <rFont val="Tahoma"/>
            <family val="2"/>
            <charset val="186"/>
          </rPr>
          <t>Anne Altermann:</t>
        </r>
        <r>
          <rPr>
            <sz val="9"/>
            <color indexed="81"/>
            <rFont val="Tahoma"/>
            <family val="2"/>
            <charset val="186"/>
          </rPr>
          <t xml:space="preserve">
tehtud 05.11.2020</t>
        </r>
      </text>
    </comment>
    <comment ref="F674" authorId="7" shapeId="0" xr:uid="{480A3E0F-5895-4DDE-89CF-A7BAF18C0E2C}">
      <text>
        <r>
          <rPr>
            <b/>
            <sz val="9"/>
            <color indexed="81"/>
            <rFont val="Tahoma"/>
            <family val="2"/>
            <charset val="186"/>
          </rPr>
          <t>Anne Altermann:</t>
        </r>
        <r>
          <rPr>
            <sz val="9"/>
            <color indexed="81"/>
            <rFont val="Tahoma"/>
            <family val="2"/>
            <charset val="186"/>
          </rPr>
          <t xml:space="preserve">
Koostöös Tallinna Ülikooliga alustatakse individuaalse õpitee mudeli disainimist </t>
        </r>
      </text>
    </comment>
    <comment ref="F684" authorId="5" shapeId="0" xr:uid="{00000000-0006-0000-0200-0000AA000000}">
      <text>
        <r>
          <rPr>
            <b/>
            <sz val="8"/>
            <color indexed="81"/>
            <rFont val="Tahoma"/>
            <family val="2"/>
            <charset val="186"/>
          </rPr>
          <t>altermann1:</t>
        </r>
        <r>
          <rPr>
            <sz val="8"/>
            <color indexed="81"/>
            <rFont val="Tahoma"/>
            <family val="2"/>
            <charset val="186"/>
          </rPr>
          <t xml:space="preserve">
end. nimi "Konverents Euroopa Koolis" (03.01.2012)</t>
        </r>
      </text>
    </comment>
    <comment ref="G686" authorId="8" shapeId="0" xr:uid="{00000000-0006-0000-0200-0000AB000000}">
      <text>
        <r>
          <rPr>
            <b/>
            <sz val="9"/>
            <color indexed="81"/>
            <rFont val="Tahoma"/>
            <family val="2"/>
            <charset val="186"/>
          </rPr>
          <t>Anne A.:</t>
        </r>
        <r>
          <rPr>
            <sz val="9"/>
            <color indexed="81"/>
            <rFont val="Tahoma"/>
            <family val="2"/>
            <charset val="186"/>
          </rPr>
          <t xml:space="preserve">
tehtud 26.02.2013</t>
        </r>
      </text>
    </comment>
    <comment ref="G687" authorId="8" shapeId="0" xr:uid="{00000000-0006-0000-0200-0000AC000000}">
      <text>
        <r>
          <rPr>
            <b/>
            <sz val="9"/>
            <color indexed="81"/>
            <rFont val="Tahoma"/>
            <family val="2"/>
            <charset val="186"/>
          </rPr>
          <t>Anne A.:</t>
        </r>
        <r>
          <rPr>
            <sz val="9"/>
            <color indexed="81"/>
            <rFont val="Tahoma"/>
            <family val="2"/>
            <charset val="186"/>
          </rPr>
          <t xml:space="preserve">
tehtud 26.02.13</t>
        </r>
      </text>
    </comment>
    <comment ref="G688" authorId="8" shapeId="0" xr:uid="{00000000-0006-0000-0200-0000AD000000}">
      <text>
        <r>
          <rPr>
            <b/>
            <sz val="9"/>
            <color indexed="81"/>
            <rFont val="Tahoma"/>
            <family val="2"/>
            <charset val="186"/>
          </rPr>
          <t>Anne A.:</t>
        </r>
        <r>
          <rPr>
            <sz val="9"/>
            <color indexed="81"/>
            <rFont val="Tahoma"/>
            <family val="2"/>
            <charset val="186"/>
          </rPr>
          <t xml:space="preserve">
tehtud 26.02.13</t>
        </r>
      </text>
    </comment>
    <comment ref="E706" authorId="3" shapeId="0" xr:uid="{00000000-0006-0000-0200-0000AE000000}">
      <text>
        <r>
          <rPr>
            <b/>
            <sz val="9"/>
            <color indexed="81"/>
            <rFont val="Tahoma"/>
            <family val="2"/>
            <charset val="186"/>
          </rPr>
          <t>Maarja Valler:</t>
        </r>
        <r>
          <rPr>
            <sz val="9"/>
            <color indexed="81"/>
            <rFont val="Tahoma"/>
            <family val="2"/>
            <charset val="186"/>
          </rPr>
          <t xml:space="preserve">
alates I LEA 2016</t>
        </r>
      </text>
    </comment>
    <comment ref="C712" authorId="1" shapeId="0" xr:uid="{00000000-0006-0000-0200-0000AF000000}">
      <text>
        <r>
          <rPr>
            <b/>
            <sz val="9"/>
            <color indexed="81"/>
            <rFont val="Tahoma"/>
            <family val="2"/>
            <charset val="186"/>
          </rPr>
          <t>Krista Kibur:</t>
        </r>
        <r>
          <rPr>
            <sz val="9"/>
            <color indexed="81"/>
            <rFont val="Tahoma"/>
            <family val="2"/>
            <charset val="186"/>
          </rPr>
          <t xml:space="preserve">
tehtud 19.09.2017 RRII
</t>
        </r>
      </text>
    </comment>
    <comment ref="E714" authorId="7" shapeId="0" xr:uid="{00000000-0006-0000-0200-0000B0000000}">
      <text>
        <r>
          <rPr>
            <b/>
            <sz val="9"/>
            <color indexed="81"/>
            <rFont val="Tahoma"/>
            <family val="2"/>
            <charset val="186"/>
          </rPr>
          <t>Anne Altermann:</t>
        </r>
        <r>
          <rPr>
            <sz val="9"/>
            <color indexed="81"/>
            <rFont val="Tahoma"/>
            <family val="2"/>
            <charset val="186"/>
          </rPr>
          <t xml:space="preserve">
asutus loodud al. 01.10.2017</t>
        </r>
      </text>
    </comment>
    <comment ref="F716" authorId="7" shapeId="0" xr:uid="{00000000-0006-0000-0200-0000B1000000}">
      <text>
        <r>
          <rPr>
            <b/>
            <sz val="9"/>
            <color indexed="81"/>
            <rFont val="Tahoma"/>
            <family val="2"/>
            <charset val="186"/>
          </rPr>
          <t>Anne Altermann:</t>
        </r>
        <r>
          <rPr>
            <sz val="9"/>
            <color indexed="81"/>
            <rFont val="Tahoma"/>
            <family val="2"/>
            <charset val="186"/>
          </rPr>
          <t xml:space="preserve">
Toetusfond - tõhustatud ja eritugi</t>
        </r>
      </text>
    </comment>
    <comment ref="F717" authorId="7" shapeId="0" xr:uid="{00000000-0006-0000-0200-0000B2000000}">
      <text>
        <r>
          <rPr>
            <b/>
            <sz val="9"/>
            <color indexed="81"/>
            <rFont val="Tahoma"/>
            <family val="2"/>
            <charset val="186"/>
          </rPr>
          <t>Anne Altermann:</t>
        </r>
        <r>
          <rPr>
            <sz val="9"/>
            <color indexed="81"/>
            <rFont val="Tahoma"/>
            <family val="2"/>
            <charset val="186"/>
          </rPr>
          <t xml:space="preserve">
Toetusfond - tõhustatud ja eritugi</t>
        </r>
      </text>
    </comment>
    <comment ref="A719" authorId="10" shapeId="0" xr:uid="{00000000-0006-0000-0200-0000B3000000}">
      <text>
        <r>
          <rPr>
            <b/>
            <sz val="10"/>
            <color indexed="81"/>
            <rFont val="Tahoma"/>
            <family val="2"/>
            <charset val="186"/>
          </rPr>
          <t>kriesenthal:</t>
        </r>
        <r>
          <rPr>
            <sz val="10"/>
            <color indexed="81"/>
            <rFont val="Tahoma"/>
            <family val="2"/>
            <charset val="186"/>
          </rPr>
          <t xml:space="preserve">
Kehtib kuni 31.12.2008</t>
        </r>
      </text>
    </comment>
    <comment ref="H729" authorId="4" shapeId="0" xr:uid="{00000000-0006-0000-0200-0000B4000000}">
      <text>
        <r>
          <rPr>
            <b/>
            <sz val="9"/>
            <color indexed="81"/>
            <rFont val="Tahoma"/>
            <family val="2"/>
            <charset val="186"/>
          </rPr>
          <t>valler:</t>
        </r>
        <r>
          <rPr>
            <sz val="9"/>
            <color indexed="81"/>
            <rFont val="Tahoma"/>
            <family val="2"/>
            <charset val="186"/>
          </rPr>
          <t xml:space="preserve">
alates 2014</t>
        </r>
      </text>
    </comment>
    <comment ref="H730" authorId="4" shapeId="0" xr:uid="{00000000-0006-0000-0200-0000B5000000}">
      <text>
        <r>
          <rPr>
            <b/>
            <sz val="9"/>
            <color indexed="81"/>
            <rFont val="Tahoma"/>
            <family val="2"/>
            <charset val="186"/>
          </rPr>
          <t>valler:</t>
        </r>
        <r>
          <rPr>
            <sz val="9"/>
            <color indexed="81"/>
            <rFont val="Tahoma"/>
            <family val="2"/>
            <charset val="186"/>
          </rPr>
          <t xml:space="preserve">
alates 2014</t>
        </r>
      </text>
    </comment>
    <comment ref="G760" authorId="8" shapeId="0" xr:uid="{00000000-0006-0000-0200-0000B6000000}">
      <text>
        <r>
          <rPr>
            <b/>
            <sz val="9"/>
            <color indexed="81"/>
            <rFont val="Tahoma"/>
            <family val="2"/>
            <charset val="186"/>
          </rPr>
          <t>Anne A.:</t>
        </r>
        <r>
          <rPr>
            <sz val="9"/>
            <color indexed="81"/>
            <rFont val="Tahoma"/>
            <family val="2"/>
            <charset val="186"/>
          </rPr>
          <t xml:space="preserve">
statuut kinnitatud kuni 2016</t>
        </r>
      </text>
    </comment>
    <comment ref="B762" authorId="4" shapeId="0" xr:uid="{00000000-0006-0000-0200-0000B7000000}">
      <text>
        <r>
          <rPr>
            <b/>
            <sz val="8"/>
            <color indexed="81"/>
            <rFont val="Tahoma"/>
            <family val="2"/>
            <charset val="186"/>
          </rPr>
          <t>valler:</t>
        </r>
        <r>
          <rPr>
            <sz val="8"/>
            <color indexed="81"/>
            <rFont val="Tahoma"/>
            <family val="2"/>
            <charset val="186"/>
          </rPr>
          <t xml:space="preserve">
tehtud 20.06.08</t>
        </r>
      </text>
    </comment>
    <comment ref="B764" authorId="5" shapeId="0" xr:uid="{00000000-0006-0000-0200-0000B8000000}">
      <text>
        <r>
          <rPr>
            <b/>
            <sz val="9"/>
            <color indexed="81"/>
            <rFont val="Tahoma"/>
            <family val="2"/>
            <charset val="186"/>
          </rPr>
          <t>altermann1:</t>
        </r>
        <r>
          <rPr>
            <sz val="9"/>
            <color indexed="81"/>
            <rFont val="Tahoma"/>
            <family val="2"/>
            <charset val="186"/>
          </rPr>
          <t xml:space="preserve">
tehtud 23.11.11</t>
        </r>
      </text>
    </comment>
    <comment ref="B765" authorId="0" shapeId="0" xr:uid="{00000000-0006-0000-0200-0000B9000000}">
      <text>
        <r>
          <rPr>
            <b/>
            <sz val="9"/>
            <color indexed="81"/>
            <rFont val="Tahoma"/>
            <family val="2"/>
            <charset val="186"/>
          </rPr>
          <t>kibur:</t>
        </r>
        <r>
          <rPr>
            <sz val="9"/>
            <color indexed="81"/>
            <rFont val="Tahoma"/>
            <family val="2"/>
            <charset val="186"/>
          </rPr>
          <t xml:space="preserve">
tehtud 23.11.2011</t>
        </r>
      </text>
    </comment>
    <comment ref="B766" authorId="0" shapeId="0" xr:uid="{00000000-0006-0000-0200-0000BA000000}">
      <text>
        <r>
          <rPr>
            <b/>
            <sz val="9"/>
            <color indexed="81"/>
            <rFont val="Tahoma"/>
            <family val="2"/>
            <charset val="186"/>
          </rPr>
          <t>Robert:</t>
        </r>
        <r>
          <rPr>
            <sz val="9"/>
            <color indexed="81"/>
            <rFont val="Tahoma"/>
            <family val="2"/>
            <charset val="186"/>
          </rPr>
          <t xml:space="preserve">
tehtud 10.12.2012</t>
        </r>
      </text>
    </comment>
    <comment ref="B767" authorId="1" shapeId="0" xr:uid="{00000000-0006-0000-0200-0000BB000000}">
      <text>
        <r>
          <rPr>
            <b/>
            <sz val="9"/>
            <color indexed="81"/>
            <rFont val="Tahoma"/>
            <family val="2"/>
            <charset val="186"/>
          </rPr>
          <t>Krista Kibur:</t>
        </r>
        <r>
          <rPr>
            <sz val="9"/>
            <color indexed="81"/>
            <rFont val="Tahoma"/>
            <family val="2"/>
            <charset val="186"/>
          </rPr>
          <t xml:space="preserve">
08.09.2014
</t>
        </r>
      </text>
    </comment>
    <comment ref="B771" authorId="7" shapeId="0" xr:uid="{00000000-0006-0000-0200-0000BC000000}">
      <text>
        <r>
          <rPr>
            <b/>
            <sz val="9"/>
            <color indexed="81"/>
            <rFont val="Segoe UI"/>
            <family val="2"/>
            <charset val="186"/>
          </rPr>
          <t>Anne Altermann:</t>
        </r>
        <r>
          <rPr>
            <sz val="9"/>
            <color indexed="81"/>
            <rFont val="Segoe UI"/>
            <family val="2"/>
            <charset val="186"/>
          </rPr>
          <t xml:space="preserve">
tehtud 13.09.2018</t>
        </r>
      </text>
    </comment>
    <comment ref="B773" authorId="11" shapeId="0" xr:uid="{00000000-0006-0000-0200-0000BD000000}">
      <text>
        <r>
          <rPr>
            <b/>
            <sz val="9"/>
            <color indexed="81"/>
            <rFont val="Tahoma"/>
            <family val="2"/>
            <charset val="186"/>
          </rPr>
          <t>Silver Tamm:</t>
        </r>
        <r>
          <rPr>
            <sz val="9"/>
            <color indexed="81"/>
            <rFont val="Tahoma"/>
            <family val="2"/>
            <charset val="186"/>
          </rPr>
          <t xml:space="preserve">
Tehtud 14.05.2019</t>
        </r>
      </text>
    </comment>
    <comment ref="B774" authorId="7" shapeId="0" xr:uid="{323FD820-74D6-48F0-8FD3-86083811256B}">
      <text>
        <r>
          <rPr>
            <b/>
            <sz val="9"/>
            <color indexed="81"/>
            <rFont val="Tahoma"/>
            <family val="2"/>
            <charset val="186"/>
          </rPr>
          <t>Anne Altermann:</t>
        </r>
        <r>
          <rPr>
            <sz val="9"/>
            <color indexed="81"/>
            <rFont val="Tahoma"/>
            <family val="2"/>
            <charset val="186"/>
          </rPr>
          <t xml:space="preserve">
II LEA 2022</t>
        </r>
      </text>
    </comment>
    <comment ref="B775" authorId="8" shapeId="0" xr:uid="{00000000-0006-0000-0200-0000BE000000}">
      <text>
        <r>
          <rPr>
            <b/>
            <sz val="9"/>
            <color indexed="81"/>
            <rFont val="Tahoma"/>
            <family val="2"/>
            <charset val="186"/>
          </rPr>
          <t>Anne A.:</t>
        </r>
        <r>
          <rPr>
            <sz val="9"/>
            <color indexed="81"/>
            <rFont val="Tahoma"/>
            <family val="2"/>
            <charset val="186"/>
          </rPr>
          <t xml:space="preserve">
tehtud 17.12.2013</t>
        </r>
      </text>
    </comment>
    <comment ref="E775" authorId="7" shapeId="0" xr:uid="{00000000-0006-0000-0200-0000BF000000}">
      <text>
        <r>
          <rPr>
            <b/>
            <sz val="9"/>
            <color indexed="81"/>
            <rFont val="Segoe UI"/>
            <family val="2"/>
            <charset val="186"/>
          </rPr>
          <t>Anne Altermann:</t>
        </r>
        <r>
          <rPr>
            <sz val="9"/>
            <color indexed="81"/>
            <rFont val="Segoe UI"/>
            <family val="2"/>
            <charset val="186"/>
          </rPr>
          <t xml:space="preserve">
Hilariuse Kool</t>
        </r>
      </text>
    </comment>
    <comment ref="B776" authorId="8" shapeId="0" xr:uid="{00000000-0006-0000-0200-0000C0000000}">
      <text>
        <r>
          <rPr>
            <b/>
            <sz val="9"/>
            <color indexed="81"/>
            <rFont val="Tahoma"/>
            <family val="2"/>
            <charset val="186"/>
          </rPr>
          <t>Anne A.:</t>
        </r>
        <r>
          <rPr>
            <sz val="9"/>
            <color indexed="81"/>
            <rFont val="Tahoma"/>
            <family val="2"/>
            <charset val="186"/>
          </rPr>
          <t xml:space="preserve">
tehtud 20.12.2013</t>
        </r>
      </text>
    </comment>
    <comment ref="B777" authorId="7" shapeId="0" xr:uid="{00000000-0006-0000-0200-0000C1000000}">
      <text>
        <r>
          <rPr>
            <b/>
            <sz val="9"/>
            <color indexed="81"/>
            <rFont val="Segoe UI"/>
            <family val="2"/>
            <charset val="186"/>
          </rPr>
          <t>Anne Altermann:</t>
        </r>
        <r>
          <rPr>
            <sz val="9"/>
            <color indexed="81"/>
            <rFont val="Segoe UI"/>
            <family val="2"/>
            <charset val="186"/>
          </rPr>
          <t xml:space="preserve">
tehtud 13.09.2018
</t>
        </r>
      </text>
    </comment>
    <comment ref="B789" authorId="4" shapeId="0" xr:uid="{00000000-0006-0000-0200-0000C2000000}">
      <text>
        <r>
          <rPr>
            <b/>
            <sz val="8"/>
            <color indexed="81"/>
            <rFont val="Tahoma"/>
            <family val="2"/>
            <charset val="186"/>
          </rPr>
          <t>valler:</t>
        </r>
        <r>
          <rPr>
            <sz val="8"/>
            <color indexed="81"/>
            <rFont val="Tahoma"/>
            <family val="2"/>
            <charset val="186"/>
          </rPr>
          <t xml:space="preserve">
tehtud 20.06.08</t>
        </r>
      </text>
    </comment>
    <comment ref="B790" authorId="9" shapeId="0" xr:uid="{00000000-0006-0000-0200-0000C3000000}">
      <text>
        <r>
          <rPr>
            <b/>
            <sz val="8"/>
            <color indexed="81"/>
            <rFont val="Tahoma"/>
            <family val="2"/>
            <charset val="186"/>
          </rPr>
          <t>ruusmann:</t>
        </r>
        <r>
          <rPr>
            <sz val="8"/>
            <color indexed="81"/>
            <rFont val="Tahoma"/>
            <family val="2"/>
            <charset val="186"/>
          </rPr>
          <t xml:space="preserve">
tehtud 07.05.2009</t>
        </r>
      </text>
    </comment>
    <comment ref="B791" authorId="9" shapeId="0" xr:uid="{00000000-0006-0000-0200-0000C4000000}">
      <text>
        <r>
          <rPr>
            <b/>
            <sz val="8"/>
            <color indexed="81"/>
            <rFont val="Tahoma"/>
            <family val="2"/>
            <charset val="186"/>
          </rPr>
          <t>ruusmann:</t>
        </r>
        <r>
          <rPr>
            <sz val="8"/>
            <color indexed="81"/>
            <rFont val="Tahoma"/>
            <family val="2"/>
            <charset val="186"/>
          </rPr>
          <t xml:space="preserve">
tehtud 12.11.2009</t>
        </r>
      </text>
    </comment>
    <comment ref="B792" authorId="9" shapeId="0" xr:uid="{00000000-0006-0000-0200-0000C5000000}">
      <text>
        <r>
          <rPr>
            <b/>
            <sz val="8"/>
            <color indexed="81"/>
            <rFont val="Tahoma"/>
            <family val="2"/>
            <charset val="186"/>
          </rPr>
          <t>ruusmann:</t>
        </r>
        <r>
          <rPr>
            <sz val="8"/>
            <color indexed="81"/>
            <rFont val="Tahoma"/>
            <family val="2"/>
            <charset val="186"/>
          </rPr>
          <t xml:space="preserve">
tehtud 21.01.2010</t>
        </r>
      </text>
    </comment>
    <comment ref="B793" authorId="9" shapeId="0" xr:uid="{00000000-0006-0000-0200-0000C6000000}">
      <text>
        <r>
          <rPr>
            <b/>
            <sz val="8"/>
            <color indexed="81"/>
            <rFont val="Tahoma"/>
            <family val="2"/>
            <charset val="186"/>
          </rPr>
          <t>ruusmann:</t>
        </r>
        <r>
          <rPr>
            <sz val="8"/>
            <color indexed="81"/>
            <rFont val="Tahoma"/>
            <family val="2"/>
            <charset val="186"/>
          </rPr>
          <t xml:space="preserve">
tehtud 03.03.2010</t>
        </r>
      </text>
    </comment>
    <comment ref="G793" authorId="9" shapeId="0" xr:uid="{00000000-0006-0000-0200-0000C700000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94" authorId="5" shapeId="0" xr:uid="{00000000-0006-0000-0200-0000C8000000}">
      <text>
        <r>
          <rPr>
            <b/>
            <sz val="9"/>
            <color indexed="81"/>
            <rFont val="Tahoma"/>
            <family val="2"/>
            <charset val="186"/>
          </rPr>
          <t>altermann1:</t>
        </r>
        <r>
          <rPr>
            <sz val="9"/>
            <color indexed="81"/>
            <rFont val="Tahoma"/>
            <family val="2"/>
            <charset val="186"/>
          </rPr>
          <t xml:space="preserve">
tejtud 03.06.11</t>
        </r>
      </text>
    </comment>
    <comment ref="G795" authorId="5" shapeId="0" xr:uid="{00000000-0006-0000-0200-0000C900000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98" authorId="5" shapeId="0" xr:uid="{00000000-0006-0000-0200-0000CA000000}">
      <text>
        <r>
          <rPr>
            <b/>
            <sz val="9"/>
            <color indexed="81"/>
            <rFont val="Tahoma"/>
            <family val="2"/>
            <charset val="186"/>
          </rPr>
          <t>altermann1:</t>
        </r>
        <r>
          <rPr>
            <sz val="9"/>
            <color indexed="81"/>
            <rFont val="Tahoma"/>
            <family val="2"/>
            <charset val="186"/>
          </rPr>
          <t xml:space="preserve">
tehtud 12.09.11</t>
        </r>
      </text>
    </comment>
    <comment ref="G798" authorId="5" shapeId="0" xr:uid="{00000000-0006-0000-0200-0000CB00000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99" authorId="5" shapeId="0" xr:uid="{00000000-0006-0000-0200-0000CC000000}">
      <text>
        <r>
          <rPr>
            <b/>
            <sz val="9"/>
            <color indexed="81"/>
            <rFont val="Tahoma"/>
            <family val="2"/>
            <charset val="186"/>
          </rPr>
          <t>altermann1:</t>
        </r>
        <r>
          <rPr>
            <sz val="9"/>
            <color indexed="81"/>
            <rFont val="Tahoma"/>
            <family val="2"/>
            <charset val="186"/>
          </rPr>
          <t xml:space="preserve">
tehtud 06.03.12</t>
        </r>
      </text>
    </comment>
    <comment ref="E799" authorId="5" shapeId="0" xr:uid="{00000000-0006-0000-0200-0000CD00000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800" authorId="5" shapeId="0" xr:uid="{00000000-0006-0000-0200-0000CE000000}">
      <text>
        <r>
          <rPr>
            <b/>
            <sz val="9"/>
            <color indexed="81"/>
            <rFont val="Tahoma"/>
            <family val="2"/>
            <charset val="186"/>
          </rPr>
          <t>altermann1:</t>
        </r>
        <r>
          <rPr>
            <sz val="9"/>
            <color indexed="81"/>
            <rFont val="Tahoma"/>
            <family val="2"/>
            <charset val="186"/>
          </rPr>
          <t xml:space="preserve">
tehtud 22.11.11</t>
        </r>
      </text>
    </comment>
    <comment ref="E800" authorId="5" shapeId="0" xr:uid="{00000000-0006-0000-0200-0000CF00000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801" authorId="4" shapeId="0" xr:uid="{00000000-0006-0000-0200-0000D0000000}">
      <text>
        <r>
          <rPr>
            <b/>
            <sz val="9"/>
            <color indexed="81"/>
            <rFont val="Tahoma"/>
            <family val="2"/>
            <charset val="186"/>
          </rPr>
          <t>valler:</t>
        </r>
        <r>
          <rPr>
            <sz val="9"/>
            <color indexed="81"/>
            <rFont val="Tahoma"/>
            <family val="2"/>
            <charset val="186"/>
          </rPr>
          <t xml:space="preserve">
12.07.12</t>
        </r>
      </text>
    </comment>
    <comment ref="B802" authorId="8" shapeId="0" xr:uid="{00000000-0006-0000-0200-0000D1000000}">
      <text>
        <r>
          <rPr>
            <b/>
            <sz val="9"/>
            <color indexed="81"/>
            <rFont val="Tahoma"/>
            <family val="2"/>
            <charset val="186"/>
          </rPr>
          <t>Anne A.:</t>
        </r>
        <r>
          <rPr>
            <sz val="9"/>
            <color indexed="81"/>
            <rFont val="Tahoma"/>
            <family val="2"/>
            <charset val="186"/>
          </rPr>
          <t xml:space="preserve">
tehtud 11.03.13</t>
        </r>
      </text>
    </comment>
    <comment ref="E803" authorId="5" shapeId="0" xr:uid="{00000000-0006-0000-0200-0000D200000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804" authorId="8" shapeId="0" xr:uid="{00000000-0006-0000-0200-0000D3000000}">
      <text>
        <r>
          <rPr>
            <b/>
            <sz val="9"/>
            <color indexed="81"/>
            <rFont val="Tahoma"/>
            <family val="2"/>
            <charset val="186"/>
          </rPr>
          <t>Anne A.:</t>
        </r>
        <r>
          <rPr>
            <sz val="9"/>
            <color indexed="81"/>
            <rFont val="Tahoma"/>
            <family val="2"/>
            <charset val="186"/>
          </rPr>
          <t xml:space="preserve">
tehtud 14.08.2013</t>
        </r>
      </text>
    </comment>
    <comment ref="E804" authorId="8" shapeId="0" xr:uid="{00000000-0006-0000-0200-0000D400000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806" authorId="8" shapeId="0" xr:uid="{00000000-0006-0000-0200-0000D5000000}">
      <text>
        <r>
          <rPr>
            <b/>
            <sz val="9"/>
            <color indexed="81"/>
            <rFont val="Tahoma"/>
            <family val="2"/>
            <charset val="186"/>
          </rPr>
          <t>Anne A.:</t>
        </r>
        <r>
          <rPr>
            <sz val="9"/>
            <color indexed="81"/>
            <rFont val="Tahoma"/>
            <family val="2"/>
            <charset val="186"/>
          </rPr>
          <t xml:space="preserve">
tehtud 10.01.2014</t>
        </r>
      </text>
    </comment>
    <comment ref="E806" authorId="8" shapeId="0" xr:uid="{00000000-0006-0000-0200-0000D6000000}">
      <text>
        <r>
          <rPr>
            <b/>
            <sz val="9"/>
            <color indexed="81"/>
            <rFont val="Tahoma"/>
            <family val="2"/>
            <charset val="186"/>
          </rPr>
          <t>Anne A.:</t>
        </r>
        <r>
          <rPr>
            <sz val="9"/>
            <color indexed="81"/>
            <rFont val="Tahoma"/>
            <family val="2"/>
            <charset val="186"/>
          </rPr>
          <t xml:space="preserve">
Tallinna Rahumäe Põhikool</t>
        </r>
      </text>
    </comment>
    <comment ref="B807" authorId="1" shapeId="0" xr:uid="{00000000-0006-0000-0200-0000D7000000}">
      <text>
        <r>
          <rPr>
            <b/>
            <sz val="9"/>
            <color indexed="81"/>
            <rFont val="Tahoma"/>
            <family val="2"/>
            <charset val="186"/>
          </rPr>
          <t>Krista Kibur:</t>
        </r>
        <r>
          <rPr>
            <sz val="9"/>
            <color indexed="81"/>
            <rFont val="Tahoma"/>
            <family val="2"/>
            <charset val="186"/>
          </rPr>
          <t xml:space="preserve">
17.07.2014</t>
        </r>
      </text>
    </comment>
    <comment ref="B808" authorId="8" shapeId="0" xr:uid="{00000000-0006-0000-0200-0000D8000000}">
      <text>
        <r>
          <rPr>
            <b/>
            <sz val="9"/>
            <color indexed="81"/>
            <rFont val="Tahoma"/>
            <family val="2"/>
            <charset val="186"/>
          </rPr>
          <t>Anne A.:</t>
        </r>
        <r>
          <rPr>
            <sz val="9"/>
            <color indexed="81"/>
            <rFont val="Tahoma"/>
            <family val="2"/>
            <charset val="186"/>
          </rPr>
          <t xml:space="preserve">
tehtud 26.09.2014</t>
        </r>
      </text>
    </comment>
    <comment ref="B809" authorId="7" shapeId="0" xr:uid="{00000000-0006-0000-0200-0000D9000000}">
      <text>
        <r>
          <rPr>
            <b/>
            <sz val="8"/>
            <color indexed="81"/>
            <rFont val="Tahoma"/>
            <family val="2"/>
            <charset val="186"/>
          </rPr>
          <t>Anne Altermann:</t>
        </r>
        <r>
          <rPr>
            <sz val="8"/>
            <color indexed="81"/>
            <rFont val="Tahoma"/>
            <family val="2"/>
            <charset val="186"/>
          </rPr>
          <t xml:space="preserve">
tehtud 26.10.2014</t>
        </r>
      </text>
    </comment>
    <comment ref="B810" authorId="8" shapeId="0" xr:uid="{00000000-0006-0000-0200-0000DA000000}">
      <text>
        <r>
          <rPr>
            <b/>
            <sz val="9"/>
            <color indexed="81"/>
            <rFont val="Tahoma"/>
            <family val="2"/>
            <charset val="186"/>
          </rPr>
          <t>Anne A.:</t>
        </r>
        <r>
          <rPr>
            <sz val="9"/>
            <color indexed="81"/>
            <rFont val="Tahoma"/>
            <family val="2"/>
            <charset val="186"/>
          </rPr>
          <t xml:space="preserve">
tehtud 20.11.2014</t>
        </r>
      </text>
    </comment>
    <comment ref="G810" authorId="8" shapeId="0" xr:uid="{00000000-0006-0000-0200-0000DB000000}">
      <text>
        <r>
          <rPr>
            <b/>
            <sz val="9"/>
            <color indexed="81"/>
            <rFont val="Tahoma"/>
            <family val="2"/>
            <charset val="186"/>
          </rPr>
          <t>Anne A.:</t>
        </r>
        <r>
          <rPr>
            <sz val="9"/>
            <color indexed="81"/>
            <rFont val="Tahoma"/>
            <family val="2"/>
            <charset val="186"/>
          </rPr>
          <t xml:space="preserve">
Tallinna Kesklinna Vene Gümnaasium</t>
        </r>
      </text>
    </comment>
    <comment ref="B811" authorId="8" shapeId="0" xr:uid="{00000000-0006-0000-0200-0000DC000000}">
      <text>
        <r>
          <rPr>
            <b/>
            <sz val="9"/>
            <color indexed="81"/>
            <rFont val="Tahoma"/>
            <family val="2"/>
            <charset val="186"/>
          </rPr>
          <t>Anne A.:</t>
        </r>
        <r>
          <rPr>
            <sz val="9"/>
            <color indexed="81"/>
            <rFont val="Tahoma"/>
            <family val="2"/>
            <charset val="186"/>
          </rPr>
          <t xml:space="preserve">
tehtud 11.03.2015</t>
        </r>
      </text>
    </comment>
    <comment ref="E811" authorId="8" shapeId="0" xr:uid="{00000000-0006-0000-0200-0000DD00000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812" authorId="8" shapeId="0" xr:uid="{00000000-0006-0000-0200-0000DE000000}">
      <text>
        <r>
          <rPr>
            <b/>
            <sz val="9"/>
            <color indexed="81"/>
            <rFont val="Tahoma"/>
            <family val="2"/>
            <charset val="186"/>
          </rPr>
          <t>Anne A.:</t>
        </r>
        <r>
          <rPr>
            <sz val="9"/>
            <color indexed="81"/>
            <rFont val="Tahoma"/>
            <family val="2"/>
            <charset val="186"/>
          </rPr>
          <t xml:space="preserve">
tehtud 03.09.2015</t>
        </r>
      </text>
    </comment>
    <comment ref="E812" authorId="8" shapeId="0" xr:uid="{00000000-0006-0000-0200-0000DF000000}">
      <text>
        <r>
          <rPr>
            <b/>
            <sz val="9"/>
            <color indexed="81"/>
            <rFont val="Tahoma"/>
            <family val="2"/>
            <charset val="186"/>
          </rPr>
          <t>Anne A.:</t>
        </r>
        <r>
          <rPr>
            <sz val="9"/>
            <color indexed="81"/>
            <rFont val="Tahoma"/>
            <family val="2"/>
            <charset val="186"/>
          </rPr>
          <t xml:space="preserve">
Tallinna 21. Kool periood 2015-2017</t>
        </r>
      </text>
    </comment>
    <comment ref="B813" authorId="8" shapeId="0" xr:uid="{00000000-0006-0000-0200-0000E0000000}">
      <text>
        <r>
          <rPr>
            <b/>
            <sz val="9"/>
            <color indexed="81"/>
            <rFont val="Tahoma"/>
            <family val="2"/>
            <charset val="186"/>
          </rPr>
          <t>Anne A.:</t>
        </r>
        <r>
          <rPr>
            <sz val="9"/>
            <color indexed="81"/>
            <rFont val="Tahoma"/>
            <family val="2"/>
            <charset val="186"/>
          </rPr>
          <t xml:space="preserve">
tehtud 23.11.2015</t>
        </r>
      </text>
    </comment>
    <comment ref="E813" authorId="8" shapeId="0" xr:uid="{00000000-0006-0000-0200-0000E1000000}">
      <text>
        <r>
          <rPr>
            <b/>
            <sz val="9"/>
            <color indexed="81"/>
            <rFont val="Tahoma"/>
            <family val="2"/>
            <charset val="186"/>
          </rPr>
          <t>Anne A.:</t>
        </r>
        <r>
          <rPr>
            <sz val="9"/>
            <color indexed="81"/>
            <rFont val="Tahoma"/>
            <family val="2"/>
            <charset val="186"/>
          </rPr>
          <t xml:space="preserve">
Tallinna Arbu Lasteaed 2015-2016</t>
        </r>
      </text>
    </comment>
    <comment ref="B814" authorId="8" shapeId="0" xr:uid="{00000000-0006-0000-0200-0000E2000000}">
      <text>
        <r>
          <rPr>
            <b/>
            <sz val="9"/>
            <color indexed="81"/>
            <rFont val="Tahoma"/>
            <family val="2"/>
            <charset val="186"/>
          </rPr>
          <t>Anne A.:</t>
        </r>
        <r>
          <rPr>
            <sz val="9"/>
            <color indexed="81"/>
            <rFont val="Tahoma"/>
            <family val="2"/>
            <charset val="186"/>
          </rPr>
          <t xml:space="preserve">
tehtud 03.12.2015</t>
        </r>
      </text>
    </comment>
    <comment ref="B815" authorId="8" shapeId="0" xr:uid="{00000000-0006-0000-0200-0000E3000000}">
      <text>
        <r>
          <rPr>
            <b/>
            <sz val="9"/>
            <color indexed="81"/>
            <rFont val="Tahoma"/>
            <family val="2"/>
            <charset val="186"/>
          </rPr>
          <t>Anne A.:</t>
        </r>
        <r>
          <rPr>
            <sz val="9"/>
            <color indexed="81"/>
            <rFont val="Tahoma"/>
            <family val="2"/>
            <charset val="186"/>
          </rPr>
          <t xml:space="preserve">
tehtud 22.12.2015</t>
        </r>
      </text>
    </comment>
    <comment ref="E815" authorId="8" shapeId="0" xr:uid="{00000000-0006-0000-0200-0000E4000000}">
      <text>
        <r>
          <rPr>
            <b/>
            <sz val="9"/>
            <color indexed="81"/>
            <rFont val="Tahoma"/>
            <family val="2"/>
            <charset val="186"/>
          </rPr>
          <t>Anne A.:</t>
        </r>
        <r>
          <rPr>
            <sz val="9"/>
            <color indexed="81"/>
            <rFont val="Tahoma"/>
            <family val="2"/>
            <charset val="186"/>
          </rPr>
          <t xml:space="preserve">
Tallinna Kristiine Gümnaasium</t>
        </r>
      </text>
    </comment>
    <comment ref="B816" authorId="8" shapeId="0" xr:uid="{00000000-0006-0000-0200-0000E5000000}">
      <text>
        <r>
          <rPr>
            <b/>
            <sz val="9"/>
            <color indexed="81"/>
            <rFont val="Tahoma"/>
            <family val="2"/>
            <charset val="186"/>
          </rPr>
          <t>Anne A.:</t>
        </r>
        <r>
          <rPr>
            <sz val="9"/>
            <color indexed="81"/>
            <rFont val="Tahoma"/>
            <family val="2"/>
            <charset val="186"/>
          </rPr>
          <t xml:space="preserve">
tehtud 13.01.2016</t>
        </r>
      </text>
    </comment>
    <comment ref="E816" authorId="8" shapeId="0" xr:uid="{00000000-0006-0000-0200-0000E6000000}">
      <text>
        <r>
          <rPr>
            <b/>
            <sz val="9"/>
            <color indexed="81"/>
            <rFont val="Tahoma"/>
            <family val="2"/>
            <charset val="186"/>
          </rPr>
          <t>Anne A.:</t>
        </r>
        <r>
          <rPr>
            <sz val="9"/>
            <color indexed="81"/>
            <rFont val="Tahoma"/>
            <family val="2"/>
            <charset val="186"/>
          </rPr>
          <t xml:space="preserve">
Gustav Adolfi Gümnaasium</t>
        </r>
      </text>
    </comment>
    <comment ref="B817" authorId="7" shapeId="0" xr:uid="{00000000-0006-0000-0200-0000E7000000}">
      <text>
        <r>
          <rPr>
            <b/>
            <sz val="9"/>
            <color indexed="81"/>
            <rFont val="Tahoma"/>
            <family val="2"/>
            <charset val="186"/>
          </rPr>
          <t>Anne Altermann:</t>
        </r>
        <r>
          <rPr>
            <sz val="9"/>
            <color indexed="81"/>
            <rFont val="Tahoma"/>
            <family val="2"/>
            <charset val="186"/>
          </rPr>
          <t xml:space="preserve">
tehtud 12.09.2016</t>
        </r>
      </text>
    </comment>
    <comment ref="B818" authorId="7" shapeId="0" xr:uid="{00000000-0006-0000-0200-0000E8000000}">
      <text>
        <r>
          <rPr>
            <b/>
            <sz val="9"/>
            <color indexed="81"/>
            <rFont val="Tahoma"/>
            <family val="2"/>
            <charset val="186"/>
          </rPr>
          <t>Anne Altermann:</t>
        </r>
        <r>
          <rPr>
            <sz val="9"/>
            <color indexed="81"/>
            <rFont val="Tahoma"/>
            <family val="2"/>
            <charset val="186"/>
          </rPr>
          <t xml:space="preserve">
tehtud 12.09.2016</t>
        </r>
      </text>
    </comment>
    <comment ref="E818" authorId="7" shapeId="0" xr:uid="{00000000-0006-0000-0200-0000E9000000}">
      <text>
        <r>
          <rPr>
            <b/>
            <sz val="9"/>
            <color indexed="81"/>
            <rFont val="Tahoma"/>
            <family val="2"/>
            <charset val="186"/>
          </rPr>
          <t>Anne Altermann:</t>
        </r>
        <r>
          <rPr>
            <sz val="9"/>
            <color indexed="81"/>
            <rFont val="Tahoma"/>
            <family val="2"/>
            <charset val="186"/>
          </rPr>
          <t xml:space="preserve">
01.09.2016 - 31.08.2018</t>
        </r>
      </text>
    </comment>
    <comment ref="E826" authorId="7" shapeId="0" xr:uid="{00000000-0006-0000-0200-0000EA000000}">
      <text>
        <r>
          <rPr>
            <b/>
            <sz val="9"/>
            <color indexed="81"/>
            <rFont val="Segoe UI"/>
            <family val="2"/>
            <charset val="186"/>
          </rPr>
          <t>Anne Altermann:</t>
        </r>
        <r>
          <rPr>
            <sz val="9"/>
            <color indexed="81"/>
            <rFont val="Segoe UI"/>
            <family val="2"/>
            <charset val="186"/>
          </rPr>
          <t xml:space="preserve">
Tallinna Lasteaed Vesiroos</t>
        </r>
      </text>
    </comment>
    <comment ref="E828" authorId="7" shapeId="0" xr:uid="{00000000-0006-0000-0200-0000EB000000}">
      <text>
        <r>
          <rPr>
            <b/>
            <sz val="9"/>
            <color indexed="81"/>
            <rFont val="Tahoma"/>
            <family val="2"/>
            <charset val="186"/>
          </rPr>
          <t>Anne Altermann:</t>
        </r>
        <r>
          <rPr>
            <sz val="9"/>
            <color indexed="81"/>
            <rFont val="Tahoma"/>
            <family val="2"/>
            <charset val="186"/>
          </rPr>
          <t xml:space="preserve">
Kopli Ametikool</t>
        </r>
      </text>
    </comment>
    <comment ref="E829" authorId="7" shapeId="0" xr:uid="{00000000-0006-0000-0200-0000EC000000}">
      <text>
        <r>
          <rPr>
            <b/>
            <sz val="9"/>
            <color indexed="81"/>
            <rFont val="Tahoma"/>
            <family val="2"/>
            <charset val="186"/>
          </rPr>
          <t>Anne Altermann:</t>
        </r>
        <r>
          <rPr>
            <sz val="9"/>
            <color indexed="81"/>
            <rFont val="Tahoma"/>
            <family val="2"/>
            <charset val="186"/>
          </rPr>
          <t xml:space="preserve">
Tallinna Lasteaed Vesiroos </t>
        </r>
      </text>
    </comment>
    <comment ref="E830" authorId="7" shapeId="0" xr:uid="{00000000-0006-0000-0200-0000ED000000}">
      <text>
        <r>
          <rPr>
            <b/>
            <sz val="9"/>
            <color indexed="81"/>
            <rFont val="Tahoma"/>
            <family val="2"/>
            <charset val="186"/>
          </rPr>
          <t>Anne Altermann:</t>
        </r>
        <r>
          <rPr>
            <sz val="9"/>
            <color indexed="81"/>
            <rFont val="Tahoma"/>
            <family val="2"/>
            <charset val="186"/>
          </rPr>
          <t xml:space="preserve">
Tallinna Haridusamet</t>
        </r>
      </text>
    </comment>
    <comment ref="E833" authorId="7" shapeId="0" xr:uid="{00000000-0006-0000-0200-0000EE000000}">
      <text>
        <r>
          <rPr>
            <sz val="9"/>
            <color indexed="81"/>
            <rFont val="Tahoma"/>
            <family val="2"/>
            <charset val="186"/>
          </rPr>
          <t xml:space="preserve">
KIN EA 2020</t>
        </r>
      </text>
    </comment>
    <comment ref="E836" authorId="7" shapeId="0" xr:uid="{00000000-0006-0000-0200-0000EF000000}">
      <text>
        <r>
          <rPr>
            <b/>
            <sz val="9"/>
            <color indexed="81"/>
            <rFont val="Tahoma"/>
            <family val="2"/>
            <charset val="186"/>
          </rPr>
          <t>Anne Altermann:</t>
        </r>
        <r>
          <rPr>
            <sz val="9"/>
            <color indexed="81"/>
            <rFont val="Tahoma"/>
            <family val="2"/>
            <charset val="186"/>
          </rPr>
          <t xml:space="preserve">
Lasnamäe Vene Gümnaasoum
HA-0560-02</t>
        </r>
      </text>
    </comment>
    <comment ref="E838" authorId="7" shapeId="0" xr:uid="{01A4DC7E-B342-4B1C-9C4F-35ADFE126A1D}">
      <text>
        <r>
          <rPr>
            <b/>
            <sz val="9"/>
            <color indexed="81"/>
            <rFont val="Tahoma"/>
            <family val="2"/>
            <charset val="186"/>
          </rPr>
          <t>Anne Altermann:</t>
        </r>
        <r>
          <rPr>
            <sz val="9"/>
            <color indexed="81"/>
            <rFont val="Tahoma"/>
            <family val="2"/>
            <charset val="186"/>
          </rPr>
          <t xml:space="preserve">
Butaland Flemingsberg 
Erasmus+</t>
        </r>
      </text>
    </comment>
    <comment ref="E840" authorId="7" shapeId="0" xr:uid="{DAF41B0C-040C-4ED5-BE3E-555111BA0D7E}">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841" authorId="7" shapeId="0" xr:uid="{33C332D2-27D7-4E73-A704-E12197D5129E}">
      <text>
        <r>
          <rPr>
            <b/>
            <sz val="9"/>
            <color indexed="81"/>
            <rFont val="Tahoma"/>
            <family val="2"/>
            <charset val="186"/>
          </rPr>
          <t>Anne Altermann:</t>
        </r>
        <r>
          <rPr>
            <sz val="9"/>
            <color indexed="81"/>
            <rFont val="Tahoma"/>
            <family val="2"/>
            <charset val="186"/>
          </rPr>
          <t xml:space="preserve">
Merivälja Kool</t>
        </r>
      </text>
    </comment>
    <comment ref="E843" authorId="7" shapeId="0" xr:uid="{989A2898-0E63-4664-8C82-F0EE1D9803F3}">
      <text>
        <r>
          <rPr>
            <b/>
            <sz val="9"/>
            <color indexed="81"/>
            <rFont val="Tahoma"/>
            <family val="2"/>
            <charset val="186"/>
          </rPr>
          <t>Anne Altermann:</t>
        </r>
        <r>
          <rPr>
            <sz val="9"/>
            <color indexed="81"/>
            <rFont val="Tahoma"/>
            <family val="2"/>
            <charset val="186"/>
          </rPr>
          <t xml:space="preserve">
Tallinna Linnupesa Lasteaed</t>
        </r>
      </text>
    </comment>
    <comment ref="E855" authorId="7" shapeId="0" xr:uid="{D0BC7454-4C21-417B-AD25-3D14AE79AF30}">
      <text>
        <r>
          <rPr>
            <b/>
            <sz val="9"/>
            <color indexed="81"/>
            <rFont val="Tahoma"/>
            <family val="2"/>
            <charset val="186"/>
          </rPr>
          <t>Anne Altermann:</t>
        </r>
        <r>
          <rPr>
            <sz val="9"/>
            <color indexed="81"/>
            <rFont val="Tahoma"/>
            <family val="2"/>
            <charset val="186"/>
          </rPr>
          <t xml:space="preserve">
Servicio Español para la Internacionalización de la Educación (SEPIE)</t>
        </r>
      </text>
    </comment>
    <comment ref="E859" authorId="7" shapeId="0" xr:uid="{37C49AE4-8593-4F35-B088-F4B7C0C2FB77}">
      <text>
        <r>
          <rPr>
            <b/>
            <sz val="9"/>
            <color indexed="81"/>
            <rFont val="Tahoma"/>
            <family val="2"/>
            <charset val="186"/>
          </rPr>
          <t>Anne Altermann:</t>
        </r>
        <r>
          <rPr>
            <sz val="9"/>
            <color indexed="81"/>
            <rFont val="Tahoma"/>
            <family val="2"/>
            <charset val="186"/>
          </rPr>
          <t xml:space="preserve">
Kindergarten Miškolin</t>
        </r>
      </text>
    </comment>
    <comment ref="D868" authorId="7" shapeId="0" xr:uid="{00000000-0006-0000-0200-0000F0000000}">
      <text>
        <r>
          <rPr>
            <b/>
            <sz val="9"/>
            <color indexed="81"/>
            <rFont val="Tahoma"/>
            <family val="2"/>
            <charset val="186"/>
          </rPr>
          <t>Anne Altermann:</t>
        </r>
        <r>
          <rPr>
            <sz val="9"/>
            <color indexed="81"/>
            <rFont val="Tahoma"/>
            <family val="2"/>
            <charset val="186"/>
          </rPr>
          <t xml:space="preserve">
Loodud alates 01.01.2021</t>
        </r>
      </text>
    </comment>
    <comment ref="B877" authorId="8" shapeId="0" xr:uid="{00000000-0006-0000-0200-0000F1000000}">
      <text>
        <r>
          <rPr>
            <b/>
            <sz val="9"/>
            <color indexed="81"/>
            <rFont val="Tahoma"/>
            <family val="2"/>
            <charset val="186"/>
          </rPr>
          <t>Anne A.:</t>
        </r>
        <r>
          <rPr>
            <sz val="9"/>
            <color indexed="81"/>
            <rFont val="Tahoma"/>
            <family val="2"/>
            <charset val="186"/>
          </rPr>
          <t xml:space="preserve">
tehtud 29.11.2013</t>
        </r>
      </text>
    </comment>
    <comment ref="B880" authorId="4" shapeId="0" xr:uid="{00000000-0006-0000-0200-0000F200000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87" authorId="7" shapeId="0" xr:uid="{00000000-0006-0000-0200-0000F3000000}">
      <text>
        <r>
          <rPr>
            <b/>
            <sz val="9"/>
            <color indexed="81"/>
            <rFont val="Tahoma"/>
            <family val="2"/>
            <charset val="186"/>
          </rPr>
          <t>Anne Altermann:</t>
        </r>
        <r>
          <rPr>
            <sz val="9"/>
            <color indexed="81"/>
            <rFont val="Tahoma"/>
            <family val="2"/>
            <charset val="186"/>
          </rPr>
          <t xml:space="preserve">
tehtud 05.07.2016</t>
        </r>
      </text>
    </comment>
    <comment ref="C888" authorId="7" shapeId="0" xr:uid="{00000000-0006-0000-0200-0000F4000000}">
      <text>
        <r>
          <rPr>
            <b/>
            <sz val="9"/>
            <color indexed="81"/>
            <rFont val="Tahoma"/>
            <family val="2"/>
            <charset val="186"/>
          </rPr>
          <t>Anne Altermann:</t>
        </r>
        <r>
          <rPr>
            <sz val="9"/>
            <color indexed="81"/>
            <rFont val="Tahoma"/>
            <family val="2"/>
            <charset val="186"/>
          </rPr>
          <t xml:space="preserve">
tehtud 05.07.2016</t>
        </r>
      </text>
    </comment>
    <comment ref="B891" authorId="8" shapeId="0" xr:uid="{00000000-0006-0000-0200-0000F5000000}">
      <text>
        <r>
          <rPr>
            <b/>
            <sz val="9"/>
            <color indexed="81"/>
            <rFont val="Tahoma"/>
            <family val="2"/>
            <charset val="186"/>
          </rPr>
          <t>Anne A.:</t>
        </r>
        <r>
          <rPr>
            <sz val="9"/>
            <color indexed="81"/>
            <rFont val="Tahoma"/>
            <family val="2"/>
            <charset val="186"/>
          </rPr>
          <t xml:space="preserve">
tehtud 19.09.2014</t>
        </r>
      </text>
    </comment>
    <comment ref="G898" authorId="7" shapeId="0" xr:uid="{00000000-0006-0000-0200-0000F6000000}">
      <text>
        <r>
          <rPr>
            <b/>
            <sz val="9"/>
            <color indexed="81"/>
            <rFont val="Segoe UI"/>
            <family val="2"/>
            <charset val="186"/>
          </rPr>
          <t>Anne Altermann:</t>
        </r>
        <r>
          <rPr>
            <sz val="9"/>
            <color indexed="81"/>
            <rFont val="Segoe UI"/>
            <family val="2"/>
            <charset val="186"/>
          </rPr>
          <t xml:space="preserve">
vahesadam</t>
        </r>
      </text>
    </comment>
    <comment ref="E900" authorId="7" shapeId="0" xr:uid="{00000000-0006-0000-0200-0000F700000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902" authorId="7" shapeId="0" xr:uid="{00000000-0006-0000-0200-0000F800000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903" authorId="7" shapeId="0" xr:uid="{00000000-0006-0000-0200-0000F900000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905" authorId="7" shapeId="0" xr:uid="{00000000-0006-0000-0200-0000FA000000}">
      <text>
        <r>
          <rPr>
            <b/>
            <sz val="9"/>
            <color indexed="81"/>
            <rFont val="Tahoma"/>
            <family val="2"/>
            <charset val="186"/>
          </rPr>
          <t>Anne Altermann:</t>
        </r>
        <r>
          <rPr>
            <sz val="9"/>
            <color indexed="81"/>
            <rFont val="Tahoma"/>
            <family val="2"/>
            <charset val="186"/>
          </rPr>
          <t xml:space="preserve">
tehtud 13.05.2019
</t>
        </r>
      </text>
    </comment>
    <comment ref="C906" authorId="7" shapeId="0" xr:uid="{00000000-0006-0000-0200-0000FB000000}">
      <text>
        <r>
          <rPr>
            <b/>
            <sz val="9"/>
            <color indexed="81"/>
            <rFont val="Tahoma"/>
            <family val="2"/>
            <charset val="186"/>
          </rPr>
          <t>Anne Altermann:</t>
        </r>
        <r>
          <rPr>
            <sz val="9"/>
            <color indexed="81"/>
            <rFont val="Tahoma"/>
            <family val="2"/>
            <charset val="186"/>
          </rPr>
          <t xml:space="preserve">
tehtud 13.05.2019
</t>
        </r>
      </text>
    </comment>
    <comment ref="B911" authorId="7" shapeId="0" xr:uid="{3EAA8296-6ED1-4D19-BC3A-0914A8997020}">
      <text>
        <r>
          <rPr>
            <b/>
            <sz val="9"/>
            <color indexed="81"/>
            <rFont val="Tahoma"/>
            <family val="2"/>
            <charset val="186"/>
          </rPr>
          <t>Anne Altermann:</t>
        </r>
        <r>
          <rPr>
            <sz val="9"/>
            <color indexed="81"/>
            <rFont val="Tahoma"/>
            <family val="2"/>
            <charset val="186"/>
          </rPr>
          <t xml:space="preserve">
tehtud 07.12.2021</t>
        </r>
      </text>
    </comment>
    <comment ref="C912" authorId="7" shapeId="0" xr:uid="{D0B0D5E3-5667-4095-94F2-1EE535C701A7}">
      <text>
        <r>
          <rPr>
            <b/>
            <sz val="9"/>
            <color indexed="81"/>
            <rFont val="Tahoma"/>
            <family val="2"/>
            <charset val="186"/>
          </rPr>
          <t>Anne Altermann:</t>
        </r>
        <r>
          <rPr>
            <sz val="9"/>
            <color indexed="81"/>
            <rFont val="Tahoma"/>
            <family val="2"/>
            <charset val="186"/>
          </rPr>
          <t xml:space="preserve">
tehtud 07.12.2021</t>
        </r>
      </text>
    </comment>
    <comment ref="B925" authorId="7" shapeId="0" xr:uid="{00000000-0006-0000-0200-0000FC000000}">
      <text>
        <r>
          <rPr>
            <b/>
            <sz val="9"/>
            <color indexed="81"/>
            <rFont val="Tahoma"/>
            <family val="2"/>
            <charset val="186"/>
          </rPr>
          <t>Anne Altermann:</t>
        </r>
        <r>
          <rPr>
            <sz val="9"/>
            <color indexed="81"/>
            <rFont val="Tahoma"/>
            <family val="2"/>
            <charset val="186"/>
          </rPr>
          <t xml:space="preserve">
tehtud 06.11.2019</t>
        </r>
      </text>
    </comment>
    <comment ref="B926" authorId="7" shapeId="0" xr:uid="{00000000-0006-0000-0200-0000FD000000}">
      <text>
        <r>
          <rPr>
            <b/>
            <sz val="9"/>
            <color indexed="81"/>
            <rFont val="Tahoma"/>
            <family val="2"/>
            <charset val="186"/>
          </rPr>
          <t>Anne Altermann:</t>
        </r>
        <r>
          <rPr>
            <sz val="9"/>
            <color indexed="81"/>
            <rFont val="Tahoma"/>
            <family val="2"/>
            <charset val="186"/>
          </rPr>
          <t xml:space="preserve">
06.11.2019</t>
        </r>
      </text>
    </comment>
    <comment ref="B927" authorId="8" shapeId="0" xr:uid="{00000000-0006-0000-0200-0000FE000000}">
      <text>
        <r>
          <rPr>
            <b/>
            <sz val="9"/>
            <color indexed="81"/>
            <rFont val="Tahoma"/>
            <family val="2"/>
            <charset val="186"/>
          </rPr>
          <t>Anne A.:</t>
        </r>
        <r>
          <rPr>
            <sz val="9"/>
            <color indexed="81"/>
            <rFont val="Tahoma"/>
            <family val="2"/>
            <charset val="186"/>
          </rPr>
          <t xml:space="preserve">
tehtud 19.09.2014</t>
        </r>
      </text>
    </comment>
    <comment ref="B928" authorId="8" shapeId="0" xr:uid="{00000000-0006-0000-0200-0000FF000000}">
      <text>
        <r>
          <rPr>
            <b/>
            <sz val="9"/>
            <color indexed="81"/>
            <rFont val="Tahoma"/>
            <family val="2"/>
            <charset val="186"/>
          </rPr>
          <t>Anne A.:</t>
        </r>
        <r>
          <rPr>
            <sz val="9"/>
            <color indexed="81"/>
            <rFont val="Tahoma"/>
            <family val="2"/>
            <charset val="186"/>
          </rPr>
          <t xml:space="preserve">
tehtud 29.11.2013</t>
        </r>
      </text>
    </comment>
    <comment ref="C930" authorId="5" shapeId="0" xr:uid="{00000000-0006-0000-0200-000000010000}">
      <text>
        <r>
          <rPr>
            <b/>
            <sz val="9"/>
            <color indexed="81"/>
            <rFont val="Tahoma"/>
            <family val="2"/>
            <charset val="186"/>
          </rPr>
          <t>altermann1:</t>
        </r>
        <r>
          <rPr>
            <sz val="9"/>
            <color indexed="81"/>
            <rFont val="Tahoma"/>
            <family val="2"/>
            <charset val="186"/>
          </rPr>
          <t xml:space="preserve">
alates 01.01.2013</t>
        </r>
      </text>
    </comment>
    <comment ref="C931" authorId="7" shapeId="0" xr:uid="{00000000-0006-0000-0200-000001010000}">
      <text>
        <r>
          <rPr>
            <b/>
            <sz val="9"/>
            <color indexed="81"/>
            <rFont val="Tahoma"/>
            <family val="2"/>
            <charset val="186"/>
          </rPr>
          <t>Anne Altermann:</t>
        </r>
        <r>
          <rPr>
            <sz val="9"/>
            <color indexed="81"/>
            <rFont val="Tahoma"/>
            <family val="2"/>
            <charset val="186"/>
          </rPr>
          <t xml:space="preserve">
tehtud 12.05.2016</t>
        </r>
      </text>
    </comment>
    <comment ref="C932" authorId="5" shapeId="0" xr:uid="{00000000-0006-0000-0200-000002010000}">
      <text>
        <r>
          <rPr>
            <b/>
            <sz val="9"/>
            <color indexed="81"/>
            <rFont val="Tahoma"/>
            <family val="2"/>
            <charset val="186"/>
          </rPr>
          <t>altermann1:</t>
        </r>
        <r>
          <rPr>
            <sz val="9"/>
            <color indexed="81"/>
            <rFont val="Tahoma"/>
            <family val="2"/>
            <charset val="186"/>
          </rPr>
          <t xml:space="preserve">
tehtud 31.05.12</t>
        </r>
      </text>
    </comment>
    <comment ref="B934" authorId="8" shapeId="0" xr:uid="{00000000-0006-0000-0200-000003010000}">
      <text>
        <r>
          <rPr>
            <b/>
            <sz val="9"/>
            <color indexed="81"/>
            <rFont val="Tahoma"/>
            <family val="2"/>
            <charset val="186"/>
          </rPr>
          <t>Anne A.:</t>
        </r>
        <r>
          <rPr>
            <sz val="9"/>
            <color indexed="81"/>
            <rFont val="Tahoma"/>
            <family val="2"/>
            <charset val="186"/>
          </rPr>
          <t xml:space="preserve">
Tehtud 29.11.2013</t>
        </r>
      </text>
    </comment>
    <comment ref="B935" authorId="8" shapeId="0" xr:uid="{00000000-0006-0000-0200-000004010000}">
      <text>
        <r>
          <rPr>
            <b/>
            <sz val="9"/>
            <color indexed="81"/>
            <rFont val="Tahoma"/>
            <family val="2"/>
            <charset val="186"/>
          </rPr>
          <t>Anne A.:</t>
        </r>
        <r>
          <rPr>
            <sz val="9"/>
            <color indexed="81"/>
            <rFont val="Tahoma"/>
            <family val="2"/>
            <charset val="186"/>
          </rPr>
          <t xml:space="preserve">
tehtud 29.11.2013</t>
        </r>
      </text>
    </comment>
    <comment ref="B936" authorId="8" shapeId="0" xr:uid="{00000000-0006-0000-0200-000005010000}">
      <text>
        <r>
          <rPr>
            <b/>
            <sz val="9"/>
            <color indexed="81"/>
            <rFont val="Tahoma"/>
            <family val="2"/>
            <charset val="186"/>
          </rPr>
          <t>Anne A.:</t>
        </r>
        <r>
          <rPr>
            <sz val="9"/>
            <color indexed="81"/>
            <rFont val="Tahoma"/>
            <family val="2"/>
            <charset val="186"/>
          </rPr>
          <t xml:space="preserve">
tehtud 29.11.2013</t>
        </r>
      </text>
    </comment>
    <comment ref="E936" authorId="7" shapeId="0" xr:uid="{29276F25-BAE0-4BF7-BE10-F4FB78240722}">
      <text>
        <r>
          <rPr>
            <b/>
            <sz val="9"/>
            <color indexed="81"/>
            <rFont val="Tahoma"/>
            <family val="2"/>
            <charset val="186"/>
          </rPr>
          <t>Anne Altermann:</t>
        </r>
        <r>
          <rPr>
            <sz val="9"/>
            <color indexed="81"/>
            <rFont val="Tahoma"/>
            <family val="2"/>
            <charset val="186"/>
          </rPr>
          <t xml:space="preserve">
endine nimi oli Tallinna Kohtumised Peterburis     </t>
        </r>
      </text>
    </comment>
    <comment ref="B937" authorId="8" shapeId="0" xr:uid="{00000000-0006-0000-0200-000006010000}">
      <text>
        <r>
          <rPr>
            <b/>
            <sz val="9"/>
            <color indexed="81"/>
            <rFont val="Tahoma"/>
            <family val="2"/>
            <charset val="186"/>
          </rPr>
          <t>Anne A.:</t>
        </r>
        <r>
          <rPr>
            <sz val="9"/>
            <color indexed="81"/>
            <rFont val="Tahoma"/>
            <family val="2"/>
            <charset val="186"/>
          </rPr>
          <t xml:space="preserve">
tehtud 19.09.2014</t>
        </r>
      </text>
    </comment>
    <comment ref="B938" authorId="8" shapeId="0" xr:uid="{00000000-0006-0000-0200-000007010000}">
      <text>
        <r>
          <rPr>
            <b/>
            <sz val="9"/>
            <color indexed="81"/>
            <rFont val="Tahoma"/>
            <family val="2"/>
            <charset val="186"/>
          </rPr>
          <t>Anne A.:</t>
        </r>
        <r>
          <rPr>
            <sz val="9"/>
            <color indexed="81"/>
            <rFont val="Tahoma"/>
            <family val="2"/>
            <charset val="186"/>
          </rPr>
          <t xml:space="preserve">
tehtud 06.11.205</t>
        </r>
      </text>
    </comment>
    <comment ref="B939" authorId="8" shapeId="0" xr:uid="{00000000-0006-0000-0200-000008010000}">
      <text>
        <r>
          <rPr>
            <b/>
            <sz val="9"/>
            <color indexed="81"/>
            <rFont val="Tahoma"/>
            <family val="2"/>
            <charset val="186"/>
          </rPr>
          <t>Anne A.:</t>
        </r>
        <r>
          <rPr>
            <sz val="9"/>
            <color indexed="81"/>
            <rFont val="Tahoma"/>
            <family val="2"/>
            <charset val="186"/>
          </rPr>
          <t xml:space="preserve">
tehtud 19.09.2014</t>
        </r>
      </text>
    </comment>
    <comment ref="B940" authorId="4" shapeId="0" xr:uid="{00000000-0006-0000-0200-000009010000}">
      <text>
        <r>
          <rPr>
            <b/>
            <sz val="8"/>
            <color indexed="81"/>
            <rFont val="Tahoma"/>
            <family val="2"/>
            <charset val="186"/>
          </rPr>
          <t>valler:</t>
        </r>
        <r>
          <rPr>
            <sz val="8"/>
            <color indexed="81"/>
            <rFont val="Tahoma"/>
            <family val="2"/>
            <charset val="186"/>
          </rPr>
          <t xml:space="preserve">
tehtud 16.12.08</t>
        </r>
      </text>
    </comment>
    <comment ref="B941" authorId="7" shapeId="0" xr:uid="{00000000-0006-0000-0200-00000A010000}">
      <text>
        <r>
          <rPr>
            <b/>
            <sz val="9"/>
            <color indexed="81"/>
            <rFont val="Tahoma"/>
            <family val="2"/>
            <charset val="186"/>
          </rPr>
          <t>Anne Altermann:</t>
        </r>
        <r>
          <rPr>
            <sz val="9"/>
            <color indexed="81"/>
            <rFont val="Tahoma"/>
            <family val="2"/>
            <charset val="186"/>
          </rPr>
          <t xml:space="preserve">
tehtud 06.11.2019</t>
        </r>
      </text>
    </comment>
    <comment ref="E946" authorId="7" shapeId="0" xr:uid="{00000000-0006-0000-0200-00000B010000}">
      <text>
        <r>
          <rPr>
            <b/>
            <sz val="9"/>
            <color indexed="81"/>
            <rFont val="Tahoma"/>
            <family val="2"/>
            <charset val="186"/>
          </rPr>
          <t>Anne Altermann:</t>
        </r>
        <r>
          <rPr>
            <sz val="9"/>
            <color indexed="81"/>
            <rFont val="Tahoma"/>
            <family val="2"/>
            <charset val="186"/>
          </rPr>
          <t xml:space="preserve">
ACCESS projekti jätk</t>
        </r>
      </text>
    </comment>
    <comment ref="B948" authorId="7" shapeId="0" xr:uid="{00000000-0006-0000-0200-00000C010000}">
      <text>
        <r>
          <rPr>
            <b/>
            <sz val="9"/>
            <color indexed="81"/>
            <rFont val="Tahoma"/>
            <family val="2"/>
            <charset val="186"/>
          </rPr>
          <t>Anne Altermann:</t>
        </r>
        <r>
          <rPr>
            <sz val="9"/>
            <color indexed="81"/>
            <rFont val="Tahoma"/>
            <family val="2"/>
            <charset val="186"/>
          </rPr>
          <t xml:space="preserve">
tehtud 11.07.2017</t>
        </r>
      </text>
    </comment>
    <comment ref="G948" authorId="7" shapeId="0" xr:uid="{00000000-0006-0000-0200-00000D01000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949" authorId="7" shapeId="0" xr:uid="{00000000-0006-0000-0200-00000E010000}">
      <text>
        <r>
          <rPr>
            <b/>
            <sz val="9"/>
            <color indexed="81"/>
            <rFont val="Tahoma"/>
            <family val="2"/>
            <charset val="186"/>
          </rPr>
          <t>Anne Altermann:</t>
        </r>
        <r>
          <rPr>
            <sz val="9"/>
            <color indexed="81"/>
            <rFont val="Tahoma"/>
            <family val="2"/>
            <charset val="186"/>
          </rPr>
          <t xml:space="preserve">
tehtud 09.10.12</t>
        </r>
      </text>
    </comment>
    <comment ref="B951" authorId="7" shapeId="0" xr:uid="{00000000-0006-0000-0200-00000F010000}">
      <text>
        <r>
          <rPr>
            <b/>
            <sz val="9"/>
            <color indexed="81"/>
            <rFont val="Tahoma"/>
            <family val="2"/>
            <charset val="186"/>
          </rPr>
          <t>Anne Altermann:</t>
        </r>
        <r>
          <rPr>
            <sz val="9"/>
            <color indexed="81"/>
            <rFont val="Tahoma"/>
            <family val="2"/>
            <charset val="186"/>
          </rPr>
          <t xml:space="preserve">
tehtud 04.10.12</t>
        </r>
      </text>
    </comment>
    <comment ref="E954" authorId="8" shapeId="0" xr:uid="{00000000-0006-0000-0200-000010010000}">
      <text>
        <r>
          <rPr>
            <b/>
            <sz val="9"/>
            <color indexed="81"/>
            <rFont val="Tahoma"/>
            <family val="2"/>
            <charset val="186"/>
          </rPr>
          <t>Anne A.:</t>
        </r>
        <r>
          <rPr>
            <sz val="9"/>
            <color indexed="81"/>
            <rFont val="Tahoma"/>
            <family val="2"/>
            <charset val="186"/>
          </rPr>
          <t xml:space="preserve">
Eesti Laulu- ja Tantsupeo Sihtasutus</t>
        </r>
      </text>
    </comment>
    <comment ref="C955" authorId="8" shapeId="0" xr:uid="{00000000-0006-0000-0200-000011010000}">
      <text>
        <r>
          <rPr>
            <b/>
            <sz val="9"/>
            <color indexed="81"/>
            <rFont val="Tahoma"/>
            <family val="2"/>
            <charset val="186"/>
          </rPr>
          <t>Anne A.:</t>
        </r>
        <r>
          <rPr>
            <sz val="9"/>
            <color indexed="81"/>
            <rFont val="Tahoma"/>
            <family val="2"/>
            <charset val="186"/>
          </rPr>
          <t xml:space="preserve">
tehtud 04.09.2014</t>
        </r>
      </text>
    </comment>
    <comment ref="C956" authorId="8" shapeId="0" xr:uid="{00000000-0006-0000-0200-000012010000}">
      <text>
        <r>
          <rPr>
            <b/>
            <sz val="9"/>
            <color indexed="81"/>
            <rFont val="Tahoma"/>
            <family val="2"/>
            <charset val="186"/>
          </rPr>
          <t>Anne A.:</t>
        </r>
        <r>
          <rPr>
            <sz val="9"/>
            <color indexed="81"/>
            <rFont val="Tahoma"/>
            <family val="2"/>
            <charset val="186"/>
          </rPr>
          <t xml:space="preserve">
tehtud 04.09.2014
</t>
        </r>
      </text>
    </comment>
    <comment ref="B958" authorId="5" shapeId="0" xr:uid="{00000000-0006-0000-0200-000013010000}">
      <text>
        <r>
          <rPr>
            <b/>
            <sz val="9"/>
            <color indexed="81"/>
            <rFont val="Tahoma"/>
            <family val="2"/>
            <charset val="186"/>
          </rPr>
          <t>altermann1:</t>
        </r>
        <r>
          <rPr>
            <sz val="9"/>
            <color indexed="81"/>
            <rFont val="Tahoma"/>
            <family val="2"/>
            <charset val="186"/>
          </rPr>
          <t xml:space="preserve">
Tehtud 05.01.11</t>
        </r>
      </text>
    </comment>
    <comment ref="C959" authorId="5" shapeId="0" xr:uid="{00000000-0006-0000-0200-000014010000}">
      <text>
        <r>
          <rPr>
            <b/>
            <sz val="9"/>
            <color indexed="81"/>
            <rFont val="Tahoma"/>
            <family val="2"/>
            <charset val="186"/>
          </rPr>
          <t>altermann1:</t>
        </r>
        <r>
          <rPr>
            <sz val="9"/>
            <color indexed="81"/>
            <rFont val="Tahoma"/>
            <family val="2"/>
            <charset val="186"/>
          </rPr>
          <t xml:space="preserve">
tehtud 31.01.2012</t>
        </r>
      </text>
    </comment>
    <comment ref="F959" authorId="8" shapeId="0" xr:uid="{00000000-0006-0000-0200-000015010000}">
      <text>
        <r>
          <rPr>
            <b/>
            <sz val="9"/>
            <color indexed="81"/>
            <rFont val="Tahoma"/>
            <family val="2"/>
            <charset val="186"/>
          </rPr>
          <t>Anne A.:</t>
        </r>
        <r>
          <rPr>
            <sz val="9"/>
            <color indexed="81"/>
            <rFont val="Tahoma"/>
            <family val="2"/>
            <charset val="186"/>
          </rPr>
          <t xml:space="preserve">
Eesti Kooriühing</t>
        </r>
      </text>
    </comment>
    <comment ref="C960" authorId="5" shapeId="0" xr:uid="{00000000-0006-0000-0200-000016010000}">
      <text>
        <r>
          <rPr>
            <b/>
            <sz val="9"/>
            <color indexed="81"/>
            <rFont val="Tahoma"/>
            <family val="2"/>
            <charset val="186"/>
          </rPr>
          <t>altermann1:</t>
        </r>
        <r>
          <rPr>
            <sz val="9"/>
            <color indexed="81"/>
            <rFont val="Tahoma"/>
            <family val="2"/>
            <charset val="186"/>
          </rPr>
          <t xml:space="preserve">
tehtud 31.01.2012</t>
        </r>
      </text>
    </comment>
    <comment ref="F960" authorId="8" shapeId="0" xr:uid="{00000000-0006-0000-0200-000017010000}">
      <text>
        <r>
          <rPr>
            <b/>
            <sz val="9"/>
            <color indexed="81"/>
            <rFont val="Tahoma"/>
            <family val="2"/>
            <charset val="186"/>
          </rPr>
          <t>Anne A.:</t>
        </r>
        <r>
          <rPr>
            <sz val="9"/>
            <color indexed="81"/>
            <rFont val="Tahoma"/>
            <family val="2"/>
            <charset val="186"/>
          </rPr>
          <t xml:space="preserve">
Eesti Rahvatantsu ja Rahvamuusika Selts</t>
        </r>
      </text>
    </comment>
    <comment ref="F961" authorId="7" shapeId="0" xr:uid="{8AFE8FFD-0633-455D-87F1-9B96C02B999C}">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962" authorId="7" shapeId="0" xr:uid="{319A4D8E-B2FE-4E4B-B0AD-741A31109C28}">
      <text>
        <r>
          <rPr>
            <b/>
            <sz val="9"/>
            <color indexed="81"/>
            <rFont val="Tahoma"/>
            <family val="2"/>
            <charset val="186"/>
          </rPr>
          <t>Anne Altermann:</t>
        </r>
        <r>
          <rPr>
            <sz val="9"/>
            <color indexed="81"/>
            <rFont val="Tahoma"/>
            <family val="2"/>
            <charset val="186"/>
          </rPr>
          <t xml:space="preserve">
alates 21/22 hooaajast eraldab toetust Eesti Laulu- ja Tantsupeo Sihtasutus
Kultuuriministri määrus https://www.riigiteataja.ee/akt/112052021013
</t>
        </r>
      </text>
    </comment>
    <comment ref="F963" authorId="7" shapeId="0" xr:uid="{8113FAD0-B8A5-4701-A7E9-1B9921DD8039}">
      <text>
        <r>
          <rPr>
            <b/>
            <sz val="9"/>
            <color indexed="81"/>
            <rFont val="Tahoma"/>
            <family val="2"/>
            <charset val="186"/>
          </rPr>
          <t>Anne Altermann:</t>
        </r>
        <r>
          <rPr>
            <sz val="9"/>
            <color indexed="81"/>
            <rFont val="Tahoma"/>
            <family val="2"/>
            <charset val="186"/>
          </rPr>
          <t xml:space="preserve">
Kultuuri- ja Spordiamet toetus ELTSA-lt</t>
        </r>
      </text>
    </comment>
    <comment ref="C1012" authorId="5" shapeId="0" xr:uid="{00000000-0006-0000-0200-000018010000}">
      <text>
        <r>
          <rPr>
            <b/>
            <sz val="9"/>
            <color indexed="81"/>
            <rFont val="Tahoma"/>
            <family val="2"/>
            <charset val="186"/>
          </rPr>
          <t>altermann1:</t>
        </r>
        <r>
          <rPr>
            <sz val="9"/>
            <color indexed="81"/>
            <rFont val="Tahoma"/>
            <family val="2"/>
            <charset val="186"/>
          </rPr>
          <t xml:space="preserve">
tehtud 18.12.09.a.</t>
        </r>
      </text>
    </comment>
    <comment ref="C1022" authorId="12" shapeId="0" xr:uid="{00000000-0006-0000-0200-000019010000}">
      <text>
        <r>
          <rPr>
            <b/>
            <sz val="9"/>
            <color indexed="81"/>
            <rFont val="Tahoma"/>
            <family val="2"/>
            <charset val="186"/>
          </rPr>
          <t>Monika Pertel:</t>
        </r>
        <r>
          <rPr>
            <sz val="9"/>
            <color indexed="81"/>
            <rFont val="Tahoma"/>
            <family val="2"/>
            <charset val="186"/>
          </rPr>
          <t xml:space="preserve">
18.03.21
</t>
        </r>
      </text>
    </comment>
    <comment ref="C1029" authorId="1" shapeId="0" xr:uid="{00000000-0006-0000-0200-00001A010000}">
      <text>
        <r>
          <rPr>
            <b/>
            <sz val="9"/>
            <color indexed="81"/>
            <rFont val="Tahoma"/>
            <family val="2"/>
            <charset val="186"/>
          </rPr>
          <t>Krista Kibur:</t>
        </r>
        <r>
          <rPr>
            <sz val="9"/>
            <color indexed="81"/>
            <rFont val="Tahoma"/>
            <family val="2"/>
            <charset val="186"/>
          </rPr>
          <t xml:space="preserve">
2017 I LEA
</t>
        </r>
      </text>
    </comment>
    <comment ref="A1046" authorId="5" shapeId="0" xr:uid="{00000000-0006-0000-0200-00001B010000}">
      <text>
        <r>
          <rPr>
            <b/>
            <sz val="8"/>
            <color indexed="81"/>
            <rFont val="Tahoma"/>
            <family val="2"/>
            <charset val="186"/>
          </rPr>
          <t>altermann1:</t>
        </r>
        <r>
          <rPr>
            <sz val="8"/>
            <color indexed="81"/>
            <rFont val="Tahoma"/>
            <family val="2"/>
            <charset val="186"/>
          </rPr>
          <t xml:space="preserve">
alates 01.01.2013</t>
        </r>
      </text>
    </comment>
    <comment ref="B1047" authorId="5" shapeId="0" xr:uid="{00000000-0006-0000-0200-00001C010000}">
      <text>
        <r>
          <rPr>
            <b/>
            <sz val="8"/>
            <color indexed="81"/>
            <rFont val="Tahoma"/>
            <family val="2"/>
            <charset val="186"/>
          </rPr>
          <t>altermann1:</t>
        </r>
        <r>
          <rPr>
            <sz val="8"/>
            <color indexed="81"/>
            <rFont val="Tahoma"/>
            <family val="2"/>
            <charset val="186"/>
          </rPr>
          <t xml:space="preserve">
kuni 31.12.2012</t>
        </r>
      </text>
    </comment>
    <comment ref="C1048" authorId="5" shapeId="0" xr:uid="{00000000-0006-0000-0200-00001D010000}">
      <text>
        <r>
          <rPr>
            <b/>
            <sz val="8"/>
            <color indexed="81"/>
            <rFont val="Tahoma"/>
            <family val="2"/>
            <charset val="186"/>
          </rPr>
          <t>altermann1:</t>
        </r>
        <r>
          <rPr>
            <sz val="8"/>
            <color indexed="81"/>
            <rFont val="Tahoma"/>
            <family val="2"/>
            <charset val="186"/>
          </rPr>
          <t xml:space="preserve">
alates 01.01.2013</t>
        </r>
      </text>
    </comment>
    <comment ref="B1049" authorId="5" shapeId="0" xr:uid="{00000000-0006-0000-0200-00001E010000}">
      <text>
        <r>
          <rPr>
            <b/>
            <sz val="9"/>
            <color indexed="81"/>
            <rFont val="Tahoma"/>
            <family val="2"/>
            <charset val="186"/>
          </rPr>
          <t>altermann1:</t>
        </r>
        <r>
          <rPr>
            <sz val="9"/>
            <color indexed="81"/>
            <rFont val="Tahoma"/>
            <family val="2"/>
            <charset val="186"/>
          </rPr>
          <t xml:space="preserve">
tehtud 22.05.12</t>
        </r>
      </text>
    </comment>
    <comment ref="C1057" authorId="7" shapeId="0" xr:uid="{00000000-0006-0000-0200-00001F010000}">
      <text>
        <r>
          <rPr>
            <b/>
            <sz val="9"/>
            <color indexed="81"/>
            <rFont val="Tahoma"/>
            <family val="2"/>
            <charset val="186"/>
          </rPr>
          <t>Anne Altermann:</t>
        </r>
        <r>
          <rPr>
            <sz val="9"/>
            <color indexed="81"/>
            <rFont val="Tahoma"/>
            <family val="2"/>
            <charset val="186"/>
          </rPr>
          <t xml:space="preserve">
tehtud 06.01.2020</t>
        </r>
      </text>
    </comment>
    <comment ref="C1066" authorId="13" shapeId="0" xr:uid="{00000000-0006-0000-0200-000020010000}">
      <text>
        <r>
          <rPr>
            <b/>
            <sz val="8"/>
            <color indexed="81"/>
            <rFont val="Tahoma"/>
            <family val="2"/>
            <charset val="186"/>
          </rPr>
          <t>treimann:</t>
        </r>
        <r>
          <rPr>
            <sz val="8"/>
            <color indexed="81"/>
            <rFont val="Tahoma"/>
            <family val="2"/>
            <charset val="186"/>
          </rPr>
          <t xml:space="preserve">
tehtud 25.11.11
</t>
        </r>
      </text>
    </comment>
    <comment ref="A1071" authorId="5" shapeId="0" xr:uid="{00000000-0006-0000-0200-000021010000}">
      <text>
        <r>
          <rPr>
            <b/>
            <sz val="9"/>
            <color indexed="81"/>
            <rFont val="Tahoma"/>
            <family val="2"/>
            <charset val="186"/>
          </rPr>
          <t>altermann1:</t>
        </r>
        <r>
          <rPr>
            <sz val="9"/>
            <color indexed="81"/>
            <rFont val="Tahoma"/>
            <family val="2"/>
            <charset val="186"/>
          </rPr>
          <t xml:space="preserve">
alates 01.01.2013</t>
        </r>
      </text>
    </comment>
    <comment ref="H1075" authorId="3" shapeId="0" xr:uid="{00000000-0006-0000-0200-000022010000}">
      <text>
        <r>
          <rPr>
            <b/>
            <sz val="9"/>
            <color indexed="81"/>
            <rFont val="Tahoma"/>
            <family val="2"/>
            <charset val="186"/>
          </rPr>
          <t>Maarja Valler:</t>
        </r>
        <r>
          <rPr>
            <sz val="9"/>
            <color indexed="81"/>
            <rFont val="Tahoma"/>
            <family val="2"/>
            <charset val="186"/>
          </rPr>
          <t xml:space="preserve">
Katuseraha</t>
        </r>
      </text>
    </comment>
    <comment ref="H1084" authorId="3" shapeId="0" xr:uid="{00000000-0006-0000-0200-000023010000}">
      <text>
        <r>
          <rPr>
            <b/>
            <sz val="9"/>
            <color indexed="81"/>
            <rFont val="Tahoma"/>
            <family val="2"/>
            <charset val="186"/>
          </rPr>
          <t>Maarja Valler:</t>
        </r>
        <r>
          <rPr>
            <sz val="9"/>
            <color indexed="81"/>
            <rFont val="Tahoma"/>
            <family val="2"/>
            <charset val="186"/>
          </rPr>
          <t xml:space="preserve">
Katuseraha</t>
        </r>
      </text>
    </comment>
    <comment ref="C1092" authorId="12" shapeId="0" xr:uid="{00000000-0006-0000-0200-000024010000}">
      <text>
        <r>
          <rPr>
            <b/>
            <sz val="9"/>
            <color indexed="81"/>
            <rFont val="Tahoma"/>
            <family val="2"/>
            <charset val="186"/>
          </rPr>
          <t>Monika Pertel:</t>
        </r>
        <r>
          <rPr>
            <sz val="9"/>
            <color indexed="81"/>
            <rFont val="Tahoma"/>
            <family val="2"/>
            <charset val="186"/>
          </rPr>
          <t xml:space="preserve">
04.02.19 tehtud
</t>
        </r>
      </text>
    </comment>
    <comment ref="C1096" authorId="12" shapeId="0" xr:uid="{00000000-0006-0000-0200-000025010000}">
      <text>
        <r>
          <rPr>
            <b/>
            <sz val="9"/>
            <color indexed="81"/>
            <rFont val="Tahoma"/>
            <family val="2"/>
            <charset val="186"/>
          </rPr>
          <t>Monika Pertel:</t>
        </r>
        <r>
          <rPr>
            <sz val="9"/>
            <color indexed="81"/>
            <rFont val="Tahoma"/>
            <family val="2"/>
            <charset val="186"/>
          </rPr>
          <t xml:space="preserve">
suletud 21.10.21
</t>
        </r>
      </text>
    </comment>
    <comment ref="A1099" authorId="5" shapeId="0" xr:uid="{00000000-0006-0000-0200-000026010000}">
      <text>
        <r>
          <rPr>
            <b/>
            <sz val="8"/>
            <color indexed="81"/>
            <rFont val="Tahoma"/>
            <family val="2"/>
            <charset val="186"/>
          </rPr>
          <t>altermann1:</t>
        </r>
        <r>
          <rPr>
            <sz val="8"/>
            <color indexed="81"/>
            <rFont val="Tahoma"/>
            <family val="2"/>
            <charset val="186"/>
          </rPr>
          <t xml:space="preserve">
alates 01.01.2013</t>
        </r>
      </text>
    </comment>
    <comment ref="B1100" authorId="5" shapeId="0" xr:uid="{00000000-0006-0000-0200-000027010000}">
      <text>
        <r>
          <rPr>
            <b/>
            <sz val="8"/>
            <color indexed="81"/>
            <rFont val="Tahoma"/>
            <family val="2"/>
            <charset val="186"/>
          </rPr>
          <t>altermann1:</t>
        </r>
        <r>
          <rPr>
            <sz val="8"/>
            <color indexed="81"/>
            <rFont val="Tahoma"/>
            <family val="2"/>
            <charset val="186"/>
          </rPr>
          <t xml:space="preserve">
kuni 31.12.2012</t>
        </r>
      </text>
    </comment>
    <comment ref="C1101" authorId="5" shapeId="0" xr:uid="{00000000-0006-0000-0200-000028010000}">
      <text>
        <r>
          <rPr>
            <b/>
            <sz val="8"/>
            <color indexed="81"/>
            <rFont val="Tahoma"/>
            <family val="2"/>
            <charset val="186"/>
          </rPr>
          <t>altermann1:</t>
        </r>
        <r>
          <rPr>
            <sz val="8"/>
            <color indexed="81"/>
            <rFont val="Tahoma"/>
            <family val="2"/>
            <charset val="186"/>
          </rPr>
          <t xml:space="preserve">
alates 01.01.2013</t>
        </r>
      </text>
    </comment>
    <comment ref="B1102" authorId="5" shapeId="0" xr:uid="{00000000-0006-0000-0200-000029010000}">
      <text>
        <r>
          <rPr>
            <b/>
            <sz val="9"/>
            <color indexed="81"/>
            <rFont val="Tahoma"/>
            <family val="2"/>
            <charset val="186"/>
          </rPr>
          <t>altermann1:</t>
        </r>
        <r>
          <rPr>
            <sz val="9"/>
            <color indexed="81"/>
            <rFont val="Tahoma"/>
            <family val="2"/>
            <charset val="186"/>
          </rPr>
          <t xml:space="preserve">
Alates mai 2012.a.</t>
        </r>
      </text>
    </comment>
    <comment ref="C1106" authorId="8" shapeId="0" xr:uid="{00000000-0006-0000-0200-00002A010000}">
      <text>
        <r>
          <rPr>
            <b/>
            <sz val="9"/>
            <color indexed="81"/>
            <rFont val="Tahoma"/>
            <family val="2"/>
            <charset val="186"/>
          </rPr>
          <t>Anne A.:</t>
        </r>
        <r>
          <rPr>
            <sz val="9"/>
            <color indexed="81"/>
            <rFont val="Tahoma"/>
            <family val="2"/>
            <charset val="186"/>
          </rPr>
          <t xml:space="preserve">
tehtud 03.03.2015</t>
        </r>
      </text>
    </comment>
    <comment ref="A1110" authorId="5" shapeId="0" xr:uid="{00000000-0006-0000-0200-00002B010000}">
      <text>
        <r>
          <rPr>
            <b/>
            <sz val="8"/>
            <color indexed="81"/>
            <rFont val="Tahoma"/>
            <family val="2"/>
            <charset val="186"/>
          </rPr>
          <t>altermann1:</t>
        </r>
        <r>
          <rPr>
            <sz val="8"/>
            <color indexed="81"/>
            <rFont val="Tahoma"/>
            <family val="2"/>
            <charset val="186"/>
          </rPr>
          <t xml:space="preserve">
alates 01.01.2017</t>
        </r>
      </text>
    </comment>
    <comment ref="A1118" authorId="5" shapeId="0" xr:uid="{00000000-0006-0000-0200-00002C010000}">
      <text>
        <r>
          <rPr>
            <b/>
            <sz val="8"/>
            <color indexed="81"/>
            <rFont val="Tahoma"/>
            <family val="2"/>
            <charset val="186"/>
          </rPr>
          <t>altermann1:</t>
        </r>
        <r>
          <rPr>
            <sz val="8"/>
            <color indexed="81"/>
            <rFont val="Tahoma"/>
            <family val="2"/>
            <charset val="186"/>
          </rPr>
          <t xml:space="preserve">
alates 01.01.2013</t>
        </r>
      </text>
    </comment>
    <comment ref="B1119" authorId="5" shapeId="0" xr:uid="{00000000-0006-0000-0200-00002D010000}">
      <text>
        <r>
          <rPr>
            <b/>
            <sz val="8"/>
            <color indexed="81"/>
            <rFont val="Tahoma"/>
            <family val="2"/>
            <charset val="186"/>
          </rPr>
          <t>altermann1:</t>
        </r>
        <r>
          <rPr>
            <sz val="8"/>
            <color indexed="81"/>
            <rFont val="Tahoma"/>
            <family val="2"/>
            <charset val="186"/>
          </rPr>
          <t xml:space="preserve">
alates 01.01.2021
</t>
        </r>
      </text>
    </comment>
    <comment ref="C1120" authorId="8" shapeId="0" xr:uid="{00000000-0006-0000-0200-00002E010000}">
      <text>
        <r>
          <rPr>
            <b/>
            <sz val="9"/>
            <color indexed="81"/>
            <rFont val="Tahoma"/>
            <family val="2"/>
            <charset val="186"/>
          </rPr>
          <t>Anne A.:</t>
        </r>
        <r>
          <rPr>
            <sz val="9"/>
            <color indexed="81"/>
            <rFont val="Tahoma"/>
            <family val="2"/>
            <charset val="186"/>
          </rPr>
          <t xml:space="preserve">
al. 01.01.2021</t>
        </r>
      </text>
    </comment>
    <comment ref="C1123" authorId="8" shapeId="0" xr:uid="{00000000-0006-0000-0200-00002F010000}">
      <text>
        <r>
          <rPr>
            <b/>
            <sz val="9"/>
            <color indexed="81"/>
            <rFont val="Tahoma"/>
            <family val="2"/>
            <charset val="186"/>
          </rPr>
          <t>Anne A.:</t>
        </r>
        <r>
          <rPr>
            <sz val="9"/>
            <color indexed="81"/>
            <rFont val="Tahoma"/>
            <family val="2"/>
            <charset val="186"/>
          </rPr>
          <t xml:space="preserve">
tehtud 08.12.2014</t>
        </r>
      </text>
    </comment>
    <comment ref="B1131" authorId="5" shapeId="0" xr:uid="{00000000-0006-0000-0200-000030010000}">
      <text>
        <r>
          <rPr>
            <b/>
            <sz val="9"/>
            <color indexed="81"/>
            <rFont val="Tahoma"/>
            <family val="2"/>
            <charset val="186"/>
          </rPr>
          <t>altermann1:</t>
        </r>
        <r>
          <rPr>
            <sz val="9"/>
            <color indexed="81"/>
            <rFont val="Tahoma"/>
            <family val="2"/>
            <charset val="186"/>
          </rPr>
          <t xml:space="preserve">
tehtud 22.05.12</t>
        </r>
      </text>
    </comment>
    <comment ref="G1133" authorId="8" shapeId="0" xr:uid="{00000000-0006-0000-0200-00003101000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138" authorId="5" shapeId="0" xr:uid="{00000000-0006-0000-0200-000032010000}">
      <text>
        <r>
          <rPr>
            <b/>
            <sz val="9"/>
            <color indexed="81"/>
            <rFont val="Tahoma"/>
            <family val="2"/>
            <charset val="186"/>
          </rPr>
          <t>altermann1:</t>
        </r>
        <r>
          <rPr>
            <sz val="9"/>
            <color indexed="81"/>
            <rFont val="Tahoma"/>
            <family val="2"/>
            <charset val="186"/>
          </rPr>
          <t xml:space="preserve">
tehtud 22.05.12</t>
        </r>
      </text>
    </comment>
    <comment ref="A1141" authorId="5" shapeId="0" xr:uid="{00000000-0006-0000-0200-000033010000}">
      <text>
        <r>
          <rPr>
            <b/>
            <sz val="8"/>
            <color indexed="81"/>
            <rFont val="Tahoma"/>
            <family val="2"/>
            <charset val="186"/>
          </rPr>
          <t>altermann1:</t>
        </r>
        <r>
          <rPr>
            <sz val="8"/>
            <color indexed="81"/>
            <rFont val="Tahoma"/>
            <family val="2"/>
            <charset val="186"/>
          </rPr>
          <t xml:space="preserve">
alates 01.01.2013</t>
        </r>
      </text>
    </comment>
    <comment ref="H1141" authorId="4" shapeId="0" xr:uid="{00000000-0006-0000-0200-000034010000}">
      <text>
        <r>
          <rPr>
            <b/>
            <sz val="9"/>
            <color indexed="81"/>
            <rFont val="Tahoma"/>
            <family val="2"/>
            <charset val="186"/>
          </rPr>
          <t>valler:</t>
        </r>
        <r>
          <rPr>
            <sz val="9"/>
            <color indexed="81"/>
            <rFont val="Tahoma"/>
            <family val="2"/>
            <charset val="186"/>
          </rPr>
          <t xml:space="preserve">
alates 2014</t>
        </r>
      </text>
    </comment>
    <comment ref="B1142" authorId="5" shapeId="0" xr:uid="{00000000-0006-0000-0200-000035010000}">
      <text>
        <r>
          <rPr>
            <b/>
            <sz val="8"/>
            <color indexed="81"/>
            <rFont val="Tahoma"/>
            <family val="2"/>
            <charset val="186"/>
          </rPr>
          <t>altermann1:</t>
        </r>
        <r>
          <rPr>
            <sz val="8"/>
            <color indexed="81"/>
            <rFont val="Tahoma"/>
            <family val="2"/>
            <charset val="186"/>
          </rPr>
          <t xml:space="preserve">
kuni 31.12.2012</t>
        </r>
      </text>
    </comment>
    <comment ref="H1142" authorId="4" shapeId="0" xr:uid="{00000000-0006-0000-0200-000036010000}">
      <text>
        <r>
          <rPr>
            <b/>
            <sz val="9"/>
            <color indexed="81"/>
            <rFont val="Tahoma"/>
            <family val="2"/>
            <charset val="186"/>
          </rPr>
          <t>valler:</t>
        </r>
        <r>
          <rPr>
            <sz val="9"/>
            <color indexed="81"/>
            <rFont val="Tahoma"/>
            <family val="2"/>
            <charset val="186"/>
          </rPr>
          <t xml:space="preserve">
alates 2014</t>
        </r>
      </text>
    </comment>
    <comment ref="C1143" authorId="5" shapeId="0" xr:uid="{00000000-0006-0000-0200-000037010000}">
      <text>
        <r>
          <rPr>
            <b/>
            <sz val="8"/>
            <color indexed="81"/>
            <rFont val="Tahoma"/>
            <family val="2"/>
            <charset val="186"/>
          </rPr>
          <t>altermann1:</t>
        </r>
        <r>
          <rPr>
            <sz val="8"/>
            <color indexed="81"/>
            <rFont val="Tahoma"/>
            <family val="2"/>
            <charset val="186"/>
          </rPr>
          <t xml:space="preserve">
alates 01.01.2013</t>
        </r>
      </text>
    </comment>
    <comment ref="H1143" authorId="4" shapeId="0" xr:uid="{00000000-0006-0000-0200-000038010000}">
      <text>
        <r>
          <rPr>
            <b/>
            <sz val="9"/>
            <color indexed="81"/>
            <rFont val="Tahoma"/>
            <family val="2"/>
            <charset val="186"/>
          </rPr>
          <t>valler:</t>
        </r>
        <r>
          <rPr>
            <sz val="9"/>
            <color indexed="81"/>
            <rFont val="Tahoma"/>
            <family val="2"/>
            <charset val="186"/>
          </rPr>
          <t xml:space="preserve">
alates 2014</t>
        </r>
      </text>
    </comment>
    <comment ref="B1145" authorId="5" shapeId="0" xr:uid="{00000000-0006-0000-0200-000039010000}">
      <text>
        <r>
          <rPr>
            <b/>
            <sz val="9"/>
            <color indexed="81"/>
            <rFont val="Tahoma"/>
            <family val="2"/>
            <charset val="186"/>
          </rPr>
          <t>altermann1:</t>
        </r>
        <r>
          <rPr>
            <sz val="9"/>
            <color indexed="81"/>
            <rFont val="Tahoma"/>
            <family val="2"/>
            <charset val="186"/>
          </rPr>
          <t xml:space="preserve">
Tehtud 22.05.12</t>
        </r>
      </text>
    </comment>
    <comment ref="B1151" authorId="5" shapeId="0" xr:uid="{00000000-0006-0000-0200-00003A010000}">
      <text>
        <r>
          <rPr>
            <b/>
            <sz val="9"/>
            <color indexed="81"/>
            <rFont val="Tahoma"/>
            <family val="2"/>
            <charset val="186"/>
          </rPr>
          <t>altermann1:</t>
        </r>
        <r>
          <rPr>
            <sz val="9"/>
            <color indexed="81"/>
            <rFont val="Tahoma"/>
            <family val="2"/>
            <charset val="186"/>
          </rPr>
          <t xml:space="preserve">
tehtud 22.05.12</t>
        </r>
      </text>
    </comment>
    <comment ref="A1154" authorId="5" shapeId="0" xr:uid="{00000000-0006-0000-0200-00003B010000}">
      <text>
        <r>
          <rPr>
            <b/>
            <sz val="8"/>
            <color indexed="81"/>
            <rFont val="Tahoma"/>
            <family val="2"/>
            <charset val="186"/>
          </rPr>
          <t>altermann1:</t>
        </r>
        <r>
          <rPr>
            <sz val="8"/>
            <color indexed="81"/>
            <rFont val="Tahoma"/>
            <family val="2"/>
            <charset val="186"/>
          </rPr>
          <t xml:space="preserve">
alates 01.01.2013</t>
        </r>
      </text>
    </comment>
    <comment ref="H1154" authorId="4" shapeId="0" xr:uid="{00000000-0006-0000-0200-00003C010000}">
      <text>
        <r>
          <rPr>
            <b/>
            <sz val="9"/>
            <color indexed="81"/>
            <rFont val="Tahoma"/>
            <family val="2"/>
            <charset val="186"/>
          </rPr>
          <t>valler:</t>
        </r>
        <r>
          <rPr>
            <sz val="9"/>
            <color indexed="81"/>
            <rFont val="Tahoma"/>
            <family val="2"/>
            <charset val="186"/>
          </rPr>
          <t xml:space="preserve">
alates 2014</t>
        </r>
      </text>
    </comment>
    <comment ref="B1155" authorId="5" shapeId="0" xr:uid="{00000000-0006-0000-0200-00003D010000}">
      <text>
        <r>
          <rPr>
            <b/>
            <sz val="8"/>
            <color indexed="81"/>
            <rFont val="Tahoma"/>
            <family val="2"/>
            <charset val="186"/>
          </rPr>
          <t>altermann1:</t>
        </r>
        <r>
          <rPr>
            <sz val="8"/>
            <color indexed="81"/>
            <rFont val="Tahoma"/>
            <family val="2"/>
            <charset val="186"/>
          </rPr>
          <t xml:space="preserve">
kuni 31.12.2012</t>
        </r>
      </text>
    </comment>
    <comment ref="H1155" authorId="4" shapeId="0" xr:uid="{00000000-0006-0000-0200-00003E010000}">
      <text>
        <r>
          <rPr>
            <b/>
            <sz val="9"/>
            <color indexed="81"/>
            <rFont val="Tahoma"/>
            <family val="2"/>
            <charset val="186"/>
          </rPr>
          <t>valler:</t>
        </r>
        <r>
          <rPr>
            <sz val="9"/>
            <color indexed="81"/>
            <rFont val="Tahoma"/>
            <family val="2"/>
            <charset val="186"/>
          </rPr>
          <t xml:space="preserve">
alates 2014</t>
        </r>
      </text>
    </comment>
    <comment ref="C1156" authorId="5" shapeId="0" xr:uid="{00000000-0006-0000-0200-00003F010000}">
      <text>
        <r>
          <rPr>
            <b/>
            <sz val="8"/>
            <color indexed="81"/>
            <rFont val="Tahoma"/>
            <family val="2"/>
            <charset val="186"/>
          </rPr>
          <t>altermann1:</t>
        </r>
        <r>
          <rPr>
            <sz val="8"/>
            <color indexed="81"/>
            <rFont val="Tahoma"/>
            <family val="2"/>
            <charset val="186"/>
          </rPr>
          <t xml:space="preserve">
alates 01.01.2013</t>
        </r>
      </text>
    </comment>
    <comment ref="H1156" authorId="4" shapeId="0" xr:uid="{00000000-0006-0000-0200-000040010000}">
      <text>
        <r>
          <rPr>
            <b/>
            <sz val="9"/>
            <color indexed="81"/>
            <rFont val="Tahoma"/>
            <family val="2"/>
            <charset val="186"/>
          </rPr>
          <t>valler:</t>
        </r>
        <r>
          <rPr>
            <sz val="9"/>
            <color indexed="81"/>
            <rFont val="Tahoma"/>
            <family val="2"/>
            <charset val="186"/>
          </rPr>
          <t xml:space="preserve">
alates 2014</t>
        </r>
      </text>
    </comment>
    <comment ref="C1157" authorId="7" shapeId="0" xr:uid="{00000000-0006-0000-0200-000041010000}">
      <text>
        <r>
          <rPr>
            <b/>
            <sz val="9"/>
            <color indexed="81"/>
            <rFont val="Tahoma"/>
            <family val="2"/>
            <charset val="186"/>
          </rPr>
          <t>Anne Altermann:</t>
        </r>
        <r>
          <rPr>
            <sz val="9"/>
            <color indexed="81"/>
            <rFont val="Tahoma"/>
            <family val="2"/>
            <charset val="186"/>
          </rPr>
          <t xml:space="preserve">
tehtud 31.12.2019</t>
        </r>
      </text>
    </comment>
    <comment ref="C1158" authorId="2" shapeId="0" xr:uid="{00000000-0006-0000-0200-000042010000}">
      <text>
        <r>
          <rPr>
            <b/>
            <sz val="9"/>
            <color indexed="81"/>
            <rFont val="Tahoma"/>
            <family val="2"/>
            <charset val="186"/>
          </rPr>
          <t xml:space="preserve">Inga-Moonika Zgudadze
</t>
        </r>
        <r>
          <rPr>
            <sz val="9"/>
            <color indexed="81"/>
            <rFont val="Tahoma"/>
            <family val="2"/>
            <charset val="186"/>
          </rPr>
          <t>al. 01.01.2022</t>
        </r>
      </text>
    </comment>
    <comment ref="C1159" authorId="8" shapeId="0" xr:uid="{00000000-0006-0000-0200-000043010000}">
      <text>
        <r>
          <rPr>
            <b/>
            <sz val="9"/>
            <color indexed="81"/>
            <rFont val="Tahoma"/>
            <family val="2"/>
            <charset val="186"/>
          </rPr>
          <t>Anne A.:</t>
        </r>
        <r>
          <rPr>
            <sz val="9"/>
            <color indexed="81"/>
            <rFont val="Tahoma"/>
            <family val="2"/>
            <charset val="186"/>
          </rPr>
          <t xml:space="preserve">
tehtud 11.12.2015</t>
        </r>
      </text>
    </comment>
    <comment ref="H1160" authorId="4" shapeId="0" xr:uid="{00000000-0006-0000-0200-000044010000}">
      <text>
        <r>
          <rPr>
            <b/>
            <sz val="9"/>
            <color indexed="81"/>
            <rFont val="Tahoma"/>
            <family val="2"/>
            <charset val="186"/>
          </rPr>
          <t>valler:</t>
        </r>
        <r>
          <rPr>
            <sz val="9"/>
            <color indexed="81"/>
            <rFont val="Tahoma"/>
            <family val="2"/>
            <charset val="186"/>
          </rPr>
          <t xml:space="preserve">
alates 2014</t>
        </r>
      </text>
    </comment>
    <comment ref="B1161" authorId="5" shapeId="0" xr:uid="{00000000-0006-0000-0200-000045010000}">
      <text>
        <r>
          <rPr>
            <b/>
            <sz val="8"/>
            <color indexed="81"/>
            <rFont val="Tahoma"/>
            <family val="2"/>
            <charset val="186"/>
          </rPr>
          <t>altermann1:</t>
        </r>
        <r>
          <rPr>
            <sz val="8"/>
            <color indexed="81"/>
            <rFont val="Tahoma"/>
            <family val="2"/>
            <charset val="186"/>
          </rPr>
          <t xml:space="preserve">
tehtud 22.05.12</t>
        </r>
      </text>
    </comment>
    <comment ref="H1161" authorId="4" shapeId="0" xr:uid="{00000000-0006-0000-0200-000046010000}">
      <text>
        <r>
          <rPr>
            <b/>
            <sz val="9"/>
            <color indexed="81"/>
            <rFont val="Tahoma"/>
            <family val="2"/>
            <charset val="186"/>
          </rPr>
          <t>valler:</t>
        </r>
        <r>
          <rPr>
            <sz val="9"/>
            <color indexed="81"/>
            <rFont val="Tahoma"/>
            <family val="2"/>
            <charset val="186"/>
          </rPr>
          <t xml:space="preserve">
alates 2014</t>
        </r>
      </text>
    </comment>
    <comment ref="H1162" authorId="4" shapeId="0" xr:uid="{00000000-0006-0000-0200-000047010000}">
      <text>
        <r>
          <rPr>
            <b/>
            <sz val="9"/>
            <color indexed="81"/>
            <rFont val="Tahoma"/>
            <family val="2"/>
            <charset val="186"/>
          </rPr>
          <t>valler:</t>
        </r>
        <r>
          <rPr>
            <sz val="9"/>
            <color indexed="81"/>
            <rFont val="Tahoma"/>
            <family val="2"/>
            <charset val="186"/>
          </rPr>
          <t xml:space="preserve">
alates 2014</t>
        </r>
      </text>
    </comment>
    <comment ref="H1163" authorId="4" shapeId="0" xr:uid="{00000000-0006-0000-0200-000048010000}">
      <text>
        <r>
          <rPr>
            <b/>
            <sz val="9"/>
            <color indexed="81"/>
            <rFont val="Tahoma"/>
            <family val="2"/>
            <charset val="186"/>
          </rPr>
          <t>valler:</t>
        </r>
        <r>
          <rPr>
            <sz val="9"/>
            <color indexed="81"/>
            <rFont val="Tahoma"/>
            <family val="2"/>
            <charset val="186"/>
          </rPr>
          <t xml:space="preserve">
alates 2014</t>
        </r>
      </text>
    </comment>
    <comment ref="H1164" authorId="4" shapeId="0" xr:uid="{00000000-0006-0000-0200-000049010000}">
      <text>
        <r>
          <rPr>
            <b/>
            <sz val="9"/>
            <color indexed="81"/>
            <rFont val="Tahoma"/>
            <family val="2"/>
            <charset val="186"/>
          </rPr>
          <t>valler:</t>
        </r>
        <r>
          <rPr>
            <sz val="9"/>
            <color indexed="81"/>
            <rFont val="Tahoma"/>
            <family val="2"/>
            <charset val="186"/>
          </rPr>
          <t xml:space="preserve">
alates 2014</t>
        </r>
      </text>
    </comment>
    <comment ref="H1165" authorId="4" shapeId="0" xr:uid="{00000000-0006-0000-0200-00004A010000}">
      <text>
        <r>
          <rPr>
            <b/>
            <sz val="9"/>
            <color indexed="81"/>
            <rFont val="Tahoma"/>
            <family val="2"/>
            <charset val="186"/>
          </rPr>
          <t>valler:</t>
        </r>
        <r>
          <rPr>
            <sz val="9"/>
            <color indexed="81"/>
            <rFont val="Tahoma"/>
            <family val="2"/>
            <charset val="186"/>
          </rPr>
          <t xml:space="preserve">
alates 2014</t>
        </r>
      </text>
    </comment>
    <comment ref="A1169" authorId="5" shapeId="0" xr:uid="{00000000-0006-0000-0200-00004B010000}">
      <text>
        <r>
          <rPr>
            <b/>
            <sz val="8"/>
            <color indexed="81"/>
            <rFont val="Tahoma"/>
            <family val="2"/>
            <charset val="186"/>
          </rPr>
          <t>altermann1:</t>
        </r>
        <r>
          <rPr>
            <sz val="8"/>
            <color indexed="81"/>
            <rFont val="Tahoma"/>
            <family val="2"/>
            <charset val="186"/>
          </rPr>
          <t xml:space="preserve">
alates 01.01.2013</t>
        </r>
      </text>
    </comment>
    <comment ref="B1170" authorId="5" shapeId="0" xr:uid="{00000000-0006-0000-0200-00004C010000}">
      <text>
        <r>
          <rPr>
            <b/>
            <sz val="8"/>
            <color indexed="81"/>
            <rFont val="Tahoma"/>
            <family val="2"/>
            <charset val="186"/>
          </rPr>
          <t>altermann1:</t>
        </r>
        <r>
          <rPr>
            <sz val="8"/>
            <color indexed="81"/>
            <rFont val="Tahoma"/>
            <family val="2"/>
            <charset val="186"/>
          </rPr>
          <t xml:space="preserve">
kuni 31.12.2012</t>
        </r>
      </text>
    </comment>
    <comment ref="C1171" authorId="5" shapeId="0" xr:uid="{00000000-0006-0000-0200-00004D010000}">
      <text>
        <r>
          <rPr>
            <b/>
            <sz val="8"/>
            <color indexed="81"/>
            <rFont val="Tahoma"/>
            <family val="2"/>
            <charset val="186"/>
          </rPr>
          <t>altermann1:</t>
        </r>
        <r>
          <rPr>
            <sz val="8"/>
            <color indexed="81"/>
            <rFont val="Tahoma"/>
            <family val="2"/>
            <charset val="186"/>
          </rPr>
          <t xml:space="preserve">
alates 01.01.2013</t>
        </r>
      </text>
    </comment>
    <comment ref="B1173" authorId="5" shapeId="0" xr:uid="{00000000-0006-0000-0200-00004E010000}">
      <text>
        <r>
          <rPr>
            <b/>
            <sz val="9"/>
            <color indexed="81"/>
            <rFont val="Tahoma"/>
            <family val="2"/>
            <charset val="186"/>
          </rPr>
          <t>altermann1:</t>
        </r>
        <r>
          <rPr>
            <sz val="9"/>
            <color indexed="81"/>
            <rFont val="Tahoma"/>
            <family val="2"/>
            <charset val="186"/>
          </rPr>
          <t xml:space="preserve">
Tehtud 22.05.12</t>
        </r>
      </text>
    </comment>
    <comment ref="B1179" authorId="12" shapeId="0" xr:uid="{00000000-0006-0000-0200-00004F010000}">
      <text>
        <r>
          <rPr>
            <b/>
            <sz val="9"/>
            <color indexed="81"/>
            <rFont val="Tahoma"/>
            <family val="2"/>
            <charset val="186"/>
          </rPr>
          <t>Monika Pertel:</t>
        </r>
        <r>
          <rPr>
            <sz val="9"/>
            <color indexed="81"/>
            <rFont val="Tahoma"/>
            <family val="2"/>
            <charset val="186"/>
          </rPr>
          <t xml:space="preserve">
02.11.21
</t>
        </r>
      </text>
    </comment>
    <comment ref="D1183" authorId="1" shapeId="0" xr:uid="{00000000-0006-0000-0200-000050010000}">
      <text>
        <r>
          <rPr>
            <b/>
            <sz val="9"/>
            <color indexed="81"/>
            <rFont val="Tahoma"/>
            <family val="2"/>
            <charset val="186"/>
          </rPr>
          <t>Krista Kibur:</t>
        </r>
        <r>
          <rPr>
            <sz val="9"/>
            <color indexed="81"/>
            <rFont val="Tahoma"/>
            <family val="2"/>
            <charset val="186"/>
          </rPr>
          <t xml:space="preserve">
2015. aasta eelarves</t>
        </r>
      </text>
    </comment>
    <comment ref="B1187" authorId="8" shapeId="0" xr:uid="{00000000-0006-0000-0200-000051010000}">
      <text>
        <r>
          <rPr>
            <b/>
            <sz val="9"/>
            <color indexed="81"/>
            <rFont val="Tahoma"/>
            <family val="2"/>
            <charset val="186"/>
          </rPr>
          <t>Anne A.:</t>
        </r>
        <r>
          <rPr>
            <sz val="9"/>
            <color indexed="81"/>
            <rFont val="Tahoma"/>
            <family val="2"/>
            <charset val="186"/>
          </rPr>
          <t xml:space="preserve">
jaan 2015</t>
        </r>
      </text>
    </comment>
    <comment ref="E1209" authorId="12" shapeId="0" xr:uid="{8D247DEC-75F6-45FE-993B-59DB8C9DEE91}">
      <text>
        <r>
          <rPr>
            <b/>
            <sz val="9"/>
            <color indexed="81"/>
            <rFont val="Tahoma"/>
            <family val="2"/>
            <charset val="186"/>
          </rPr>
          <t>Monika Pertel:</t>
        </r>
        <r>
          <rPr>
            <sz val="9"/>
            <color indexed="81"/>
            <rFont val="Tahoma"/>
            <family val="2"/>
            <charset val="186"/>
          </rPr>
          <t xml:space="preserve">
Kuni 01.01.2022 oli kasutusel "Kirikurenessansi projektid ja muud restaureerimistoetused".
Al. 01.01.2022 oli kasutusel uus nimetus "Restaureerimistoetused".
2022. aasta II LEA-ga tagasi ümber nimetatud "Kirikurenessansi programm ja muud restaureerimistoetused". </t>
        </r>
      </text>
    </comment>
    <comment ref="F1214" authorId="7" shapeId="0" xr:uid="{6EBF3B30-A981-4672-BD56-BFCDAC4AFF98}">
      <text>
        <r>
          <rPr>
            <b/>
            <sz val="9"/>
            <color indexed="81"/>
            <rFont val="Tahoma"/>
            <family val="2"/>
            <charset val="186"/>
          </rPr>
          <t>Anne Altermann:</t>
        </r>
        <r>
          <rPr>
            <sz val="9"/>
            <color indexed="81"/>
            <rFont val="Tahoma"/>
            <family val="2"/>
            <charset val="186"/>
          </rPr>
          <t xml:space="preserve">
II LEA 2022 Pirita LOV</t>
        </r>
      </text>
    </comment>
    <comment ref="A1217" authorId="10" shapeId="0" xr:uid="{00000000-0006-0000-0200-000052010000}">
      <text>
        <r>
          <rPr>
            <b/>
            <sz val="10"/>
            <color indexed="81"/>
            <rFont val="Tahoma"/>
            <family val="2"/>
            <charset val="186"/>
          </rPr>
          <t>kriesenthal:</t>
        </r>
        <r>
          <rPr>
            <sz val="10"/>
            <color indexed="81"/>
            <rFont val="Tahoma"/>
            <family val="2"/>
            <charset val="186"/>
          </rPr>
          <t xml:space="preserve">
kehtib alates 01.01.2009
</t>
        </r>
      </text>
    </comment>
    <comment ref="A1221" authorId="12" shapeId="0" xr:uid="{00000000-0006-0000-0200-000053010000}">
      <text>
        <r>
          <rPr>
            <b/>
            <sz val="9"/>
            <color indexed="81"/>
            <rFont val="Tahoma"/>
            <family val="2"/>
            <charset val="186"/>
          </rPr>
          <t>Monika Pertel:</t>
        </r>
        <r>
          <rPr>
            <sz val="9"/>
            <color indexed="81"/>
            <rFont val="Tahoma"/>
            <family val="2"/>
            <charset val="186"/>
          </rPr>
          <t xml:space="preserve">
al.01.01.2019
</t>
        </r>
      </text>
    </comment>
    <comment ref="C1234" authorId="4" shapeId="0" xr:uid="{00000000-0006-0000-0200-000054010000}">
      <text>
        <r>
          <rPr>
            <b/>
            <sz val="8"/>
            <color indexed="81"/>
            <rFont val="Tahoma"/>
            <family val="2"/>
            <charset val="186"/>
          </rPr>
          <t>valler:</t>
        </r>
        <r>
          <rPr>
            <sz val="8"/>
            <color indexed="81"/>
            <rFont val="Tahoma"/>
            <family val="2"/>
            <charset val="186"/>
          </rPr>
          <t xml:space="preserve">
tehtud 17.12.08</t>
        </r>
      </text>
    </comment>
    <comment ref="C1235" authorId="7" shapeId="0" xr:uid="{00000000-0006-0000-0200-000055010000}">
      <text>
        <r>
          <rPr>
            <b/>
            <sz val="9"/>
            <color indexed="81"/>
            <rFont val="Tahoma"/>
            <family val="2"/>
            <charset val="186"/>
          </rPr>
          <t>Anne Altermann:</t>
        </r>
        <r>
          <rPr>
            <sz val="9"/>
            <color indexed="81"/>
            <rFont val="Tahoma"/>
            <family val="2"/>
            <charset val="186"/>
          </rPr>
          <t xml:space="preserve">
tehtud 09.10.12</t>
        </r>
      </text>
    </comment>
    <comment ref="C1236" authorId="8" shapeId="0" xr:uid="{00000000-0006-0000-0200-000056010000}">
      <text>
        <r>
          <rPr>
            <b/>
            <sz val="9"/>
            <color indexed="81"/>
            <rFont val="Tahoma"/>
            <family val="2"/>
            <charset val="186"/>
          </rPr>
          <t>Anne A.:</t>
        </r>
        <r>
          <rPr>
            <sz val="9"/>
            <color indexed="81"/>
            <rFont val="Tahoma"/>
            <family val="2"/>
            <charset val="186"/>
          </rPr>
          <t xml:space="preserve">
tehtud 20.12.12</t>
        </r>
      </text>
    </comment>
    <comment ref="C1237" authorId="8" shapeId="0" xr:uid="{00000000-0006-0000-0200-000057010000}">
      <text>
        <r>
          <rPr>
            <b/>
            <sz val="9"/>
            <color indexed="81"/>
            <rFont val="Tahoma"/>
            <family val="2"/>
            <charset val="186"/>
          </rPr>
          <t>Anne A.:</t>
        </r>
        <r>
          <rPr>
            <sz val="9"/>
            <color indexed="81"/>
            <rFont val="Tahoma"/>
            <family val="2"/>
            <charset val="186"/>
          </rPr>
          <t xml:space="preserve">
tehtud 14.05.2013 (I LEA)</t>
        </r>
      </text>
    </comment>
    <comment ref="C1238" authorId="8" shapeId="0" xr:uid="{00000000-0006-0000-0200-000058010000}">
      <text>
        <r>
          <rPr>
            <b/>
            <sz val="9"/>
            <color indexed="81"/>
            <rFont val="Tahoma"/>
            <family val="2"/>
            <charset val="186"/>
          </rPr>
          <t>Anne A.:</t>
        </r>
        <r>
          <rPr>
            <sz val="9"/>
            <color indexed="81"/>
            <rFont val="Tahoma"/>
            <family val="2"/>
            <charset val="186"/>
          </rPr>
          <t xml:space="preserve">
tehtud 15.10.2013</t>
        </r>
      </text>
    </comment>
    <comment ref="C1239" authorId="7" shapeId="0" xr:uid="{00000000-0006-0000-0200-000059010000}">
      <text>
        <r>
          <rPr>
            <b/>
            <sz val="9"/>
            <color indexed="81"/>
            <rFont val="Segoe UI"/>
            <family val="2"/>
            <charset val="186"/>
          </rPr>
          <t>Anne Altermann:</t>
        </r>
        <r>
          <rPr>
            <sz val="9"/>
            <color indexed="81"/>
            <rFont val="Segoe UI"/>
            <family val="2"/>
            <charset val="186"/>
          </rPr>
          <t xml:space="preserve">
tehtud 02.11.2018</t>
        </r>
      </text>
    </comment>
    <comment ref="C1240" authorId="8" shapeId="0" xr:uid="{00000000-0006-0000-0200-00005A010000}">
      <text>
        <r>
          <rPr>
            <b/>
            <sz val="9"/>
            <color indexed="81"/>
            <rFont val="Tahoma"/>
            <family val="2"/>
            <charset val="186"/>
          </rPr>
          <t>Anne A.:</t>
        </r>
        <r>
          <rPr>
            <sz val="9"/>
            <color indexed="81"/>
            <rFont val="Tahoma"/>
            <family val="2"/>
            <charset val="186"/>
          </rPr>
          <t xml:space="preserve">
tehtud 30.05.2014</t>
        </r>
      </text>
    </comment>
    <comment ref="F1242" authorId="7" shapeId="0" xr:uid="{00000000-0006-0000-0200-00005B01000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244" authorId="8" shapeId="0" xr:uid="{00000000-0006-0000-0200-00005C010000}">
      <text>
        <r>
          <rPr>
            <b/>
            <sz val="9"/>
            <color indexed="81"/>
            <rFont val="Tahoma"/>
            <family val="2"/>
            <charset val="186"/>
          </rPr>
          <t>Anne A.:</t>
        </r>
        <r>
          <rPr>
            <sz val="9"/>
            <color indexed="81"/>
            <rFont val="Tahoma"/>
            <family val="2"/>
            <charset val="186"/>
          </rPr>
          <t xml:space="preserve">
tehtud 06.12.12</t>
        </r>
      </text>
    </comment>
    <comment ref="F1249" authorId="2" shapeId="0" xr:uid="{C5E9CD35-04D5-445E-AEFE-EE85ADF567EE}">
      <text>
        <r>
          <rPr>
            <b/>
            <sz val="9"/>
            <color indexed="81"/>
            <rFont val="Tahoma"/>
            <family val="2"/>
            <charset val="186"/>
          </rPr>
          <t>Inga-Moonika Zgudadze:</t>
        </r>
        <r>
          <rPr>
            <sz val="9"/>
            <color indexed="81"/>
            <rFont val="Tahoma"/>
            <family val="2"/>
            <charset val="186"/>
          </rPr>
          <t xml:space="preserve">
Linnakantselei eelarves</t>
        </r>
      </text>
    </comment>
    <comment ref="G1255" authorId="5" shapeId="0" xr:uid="{00000000-0006-0000-0200-00005D01000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256" authorId="5" shapeId="0" xr:uid="{00000000-0006-0000-0200-00005E01000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257" authorId="5" shapeId="0" xr:uid="{00000000-0006-0000-0200-00005F010000}">
      <text>
        <r>
          <rPr>
            <b/>
            <sz val="9"/>
            <color indexed="81"/>
            <rFont val="Tahoma"/>
            <family val="2"/>
            <charset val="186"/>
          </rPr>
          <t>altermann1:</t>
        </r>
        <r>
          <rPr>
            <sz val="9"/>
            <color indexed="81"/>
            <rFont val="Tahoma"/>
            <family val="2"/>
            <charset val="186"/>
          </rPr>
          <t xml:space="preserve">
Tehtud 28.03.11</t>
        </r>
      </text>
    </comment>
    <comment ref="C1264" authorId="7" shapeId="0" xr:uid="{00000000-0006-0000-0200-000060010000}">
      <text>
        <r>
          <rPr>
            <b/>
            <sz val="9"/>
            <color indexed="81"/>
            <rFont val="Segoe UI"/>
            <family val="2"/>
            <charset val="186"/>
          </rPr>
          <t>Anne Altermann:</t>
        </r>
        <r>
          <rPr>
            <sz val="9"/>
            <color indexed="81"/>
            <rFont val="Segoe UI"/>
            <family val="2"/>
            <charset val="186"/>
          </rPr>
          <t xml:space="preserve">
tehtud 02.11.2018</t>
        </r>
      </text>
    </comment>
    <comment ref="C1266" authorId="8" shapeId="0" xr:uid="{00000000-0006-0000-0200-000061010000}">
      <text>
        <r>
          <rPr>
            <b/>
            <sz val="9"/>
            <color indexed="81"/>
            <rFont val="Tahoma"/>
            <family val="2"/>
            <charset val="186"/>
          </rPr>
          <t>Anne A.:</t>
        </r>
        <r>
          <rPr>
            <sz val="9"/>
            <color indexed="81"/>
            <rFont val="Tahoma"/>
            <family val="2"/>
            <charset val="186"/>
          </rPr>
          <t xml:space="preserve">
tehtud 21.12.12</t>
        </r>
      </text>
    </comment>
    <comment ref="C1267" authorId="7" shapeId="0" xr:uid="{00000000-0006-0000-0200-000062010000}">
      <text>
        <r>
          <rPr>
            <b/>
            <sz val="9"/>
            <color indexed="81"/>
            <rFont val="Tahoma"/>
            <family val="2"/>
            <charset val="186"/>
          </rPr>
          <t>Anne Altermann:</t>
        </r>
        <r>
          <rPr>
            <sz val="9"/>
            <color indexed="81"/>
            <rFont val="Tahoma"/>
            <family val="2"/>
            <charset val="186"/>
          </rPr>
          <t xml:space="preserve">
tehtud 31.05.2016</t>
        </r>
      </text>
    </comment>
    <comment ref="B1269" authorId="9" shapeId="0" xr:uid="{00000000-0006-0000-0200-000063010000}">
      <text>
        <r>
          <rPr>
            <b/>
            <sz val="8"/>
            <color indexed="81"/>
            <rFont val="Tahoma"/>
            <family val="2"/>
            <charset val="186"/>
          </rPr>
          <t>ruusmann:</t>
        </r>
        <r>
          <rPr>
            <sz val="8"/>
            <color indexed="81"/>
            <rFont val="Tahoma"/>
            <family val="2"/>
            <charset val="186"/>
          </rPr>
          <t xml:space="preserve">
tehtud 31.08.2009</t>
        </r>
      </text>
    </comment>
    <comment ref="G1270" authorId="9" shapeId="0" xr:uid="{00000000-0006-0000-0200-00006401000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271" authorId="9" shapeId="0" xr:uid="{00000000-0006-0000-0200-000065010000}">
      <text>
        <r>
          <rPr>
            <b/>
            <sz val="8"/>
            <color indexed="81"/>
            <rFont val="Tahoma"/>
            <family val="2"/>
            <charset val="186"/>
          </rPr>
          <t>ruusmann:</t>
        </r>
        <r>
          <rPr>
            <sz val="8"/>
            <color indexed="81"/>
            <rFont val="Tahoma"/>
            <family val="2"/>
            <charset val="186"/>
          </rPr>
          <t xml:space="preserve">
tehtud 07.12.2009</t>
        </r>
      </text>
    </comment>
    <comment ref="C1273" authorId="8" shapeId="0" xr:uid="{00000000-0006-0000-0200-000066010000}">
      <text>
        <r>
          <rPr>
            <b/>
            <sz val="9"/>
            <color indexed="81"/>
            <rFont val="Tahoma"/>
            <family val="2"/>
            <charset val="186"/>
          </rPr>
          <t>Anne A.:</t>
        </r>
        <r>
          <rPr>
            <sz val="9"/>
            <color indexed="81"/>
            <rFont val="Tahoma"/>
            <family val="2"/>
            <charset val="186"/>
          </rPr>
          <t xml:space="preserve">
tehtud 17.12.2013</t>
        </r>
      </text>
    </comment>
    <comment ref="C1274" authorId="8" shapeId="0" xr:uid="{00000000-0006-0000-0200-000067010000}">
      <text>
        <r>
          <rPr>
            <b/>
            <sz val="9"/>
            <color indexed="81"/>
            <rFont val="Tahoma"/>
            <family val="2"/>
            <charset val="186"/>
          </rPr>
          <t>Anne A.:</t>
        </r>
        <r>
          <rPr>
            <sz val="9"/>
            <color indexed="81"/>
            <rFont val="Tahoma"/>
            <family val="2"/>
            <charset val="186"/>
          </rPr>
          <t xml:space="preserve">
tehtud 03.12.2014</t>
        </r>
      </text>
    </comment>
    <comment ref="C1275" authorId="8" shapeId="0" xr:uid="{00000000-0006-0000-0200-000068010000}">
      <text>
        <r>
          <rPr>
            <b/>
            <sz val="9"/>
            <color indexed="81"/>
            <rFont val="Tahoma"/>
            <family val="2"/>
            <charset val="186"/>
          </rPr>
          <t>Anne A.:</t>
        </r>
        <r>
          <rPr>
            <sz val="9"/>
            <color indexed="81"/>
            <rFont val="Tahoma"/>
            <family val="2"/>
            <charset val="186"/>
          </rPr>
          <t xml:space="preserve">
tehtud 08.09.2015</t>
        </r>
      </text>
    </comment>
    <comment ref="C1279" authorId="8" shapeId="0" xr:uid="{00000000-0006-0000-0200-000069010000}">
      <text>
        <r>
          <rPr>
            <b/>
            <sz val="9"/>
            <color indexed="81"/>
            <rFont val="Tahoma"/>
            <family val="2"/>
            <charset val="186"/>
          </rPr>
          <t>Anne A.:</t>
        </r>
        <r>
          <rPr>
            <sz val="9"/>
            <color indexed="81"/>
            <rFont val="Tahoma"/>
            <family val="2"/>
            <charset val="186"/>
          </rPr>
          <t xml:space="preserve">
tehtud 19.09.2014</t>
        </r>
      </text>
    </comment>
    <comment ref="C1280" authorId="8" shapeId="0" xr:uid="{00000000-0006-0000-0200-00006A010000}">
      <text>
        <r>
          <rPr>
            <b/>
            <sz val="9"/>
            <color indexed="81"/>
            <rFont val="Tahoma"/>
            <family val="2"/>
            <charset val="186"/>
          </rPr>
          <t>Anne A.:</t>
        </r>
        <r>
          <rPr>
            <sz val="9"/>
            <color indexed="81"/>
            <rFont val="Tahoma"/>
            <family val="2"/>
            <charset val="186"/>
          </rPr>
          <t xml:space="preserve">
tehtud 12.11.2015</t>
        </r>
      </text>
    </comment>
    <comment ref="C1283" authorId="8" shapeId="0" xr:uid="{00000000-0006-0000-0200-00006B010000}">
      <text>
        <r>
          <rPr>
            <b/>
            <sz val="9"/>
            <color indexed="81"/>
            <rFont val="Tahoma"/>
            <family val="2"/>
            <charset val="186"/>
          </rPr>
          <t>Anne A.:</t>
        </r>
        <r>
          <rPr>
            <sz val="9"/>
            <color indexed="81"/>
            <rFont val="Tahoma"/>
            <family val="2"/>
            <charset val="186"/>
          </rPr>
          <t xml:space="preserve">
tehtud 08.09.2015</t>
        </r>
      </text>
    </comment>
    <comment ref="C1291" authorId="7" shapeId="0" xr:uid="{00000000-0006-0000-0200-00006C010000}">
      <text>
        <r>
          <rPr>
            <b/>
            <sz val="9"/>
            <color indexed="81"/>
            <rFont val="Segoe UI"/>
            <family val="2"/>
            <charset val="186"/>
          </rPr>
          <t>Anne Altermann:</t>
        </r>
        <r>
          <rPr>
            <sz val="9"/>
            <color indexed="81"/>
            <rFont val="Segoe UI"/>
            <family val="2"/>
            <charset val="186"/>
          </rPr>
          <t xml:space="preserve">
tehtud 01.11.2018</t>
        </r>
      </text>
    </comment>
    <comment ref="C1292" authorId="7" shapeId="0" xr:uid="{00000000-0006-0000-0200-00006D010000}">
      <text>
        <r>
          <rPr>
            <b/>
            <sz val="9"/>
            <color indexed="81"/>
            <rFont val="Tahoma"/>
            <family val="2"/>
            <charset val="186"/>
          </rPr>
          <t>Anne Altermann:</t>
        </r>
        <r>
          <rPr>
            <sz val="9"/>
            <color indexed="81"/>
            <rFont val="Tahoma"/>
            <family val="2"/>
            <charset val="186"/>
          </rPr>
          <t xml:space="preserve">
tehtud 06.06.2019</t>
        </r>
      </text>
    </comment>
    <comment ref="C1293" authorId="7" shapeId="0" xr:uid="{00000000-0006-0000-0200-00006E010000}">
      <text>
        <r>
          <rPr>
            <b/>
            <sz val="9"/>
            <color indexed="81"/>
            <rFont val="Tahoma"/>
            <family val="2"/>
            <charset val="186"/>
          </rPr>
          <t>Anne Altermann:</t>
        </r>
        <r>
          <rPr>
            <sz val="9"/>
            <color indexed="81"/>
            <rFont val="Tahoma"/>
            <family val="2"/>
            <charset val="186"/>
          </rPr>
          <t xml:space="preserve">
tehtud 21.10.2019
</t>
        </r>
      </text>
    </comment>
    <comment ref="C1294" authorId="7" shapeId="0" xr:uid="{00000000-0006-0000-0200-00006F010000}">
      <text>
        <r>
          <rPr>
            <b/>
            <sz val="9"/>
            <color indexed="81"/>
            <rFont val="Tahoma"/>
            <family val="2"/>
            <charset val="186"/>
          </rPr>
          <t>Anne Altermann:</t>
        </r>
        <r>
          <rPr>
            <sz val="9"/>
            <color indexed="81"/>
            <rFont val="Tahoma"/>
            <family val="2"/>
            <charset val="186"/>
          </rPr>
          <t xml:space="preserve">
tehtud 05.10.2020</t>
        </r>
      </text>
    </comment>
    <comment ref="B1301" authorId="8" shapeId="0" xr:uid="{00000000-0006-0000-0200-000071010000}">
      <text>
        <r>
          <rPr>
            <b/>
            <sz val="9"/>
            <color indexed="81"/>
            <rFont val="Tahoma"/>
            <family val="2"/>
            <charset val="186"/>
          </rPr>
          <t>Anne A.:</t>
        </r>
        <r>
          <rPr>
            <sz val="9"/>
            <color indexed="81"/>
            <rFont val="Tahoma"/>
            <family val="2"/>
            <charset val="186"/>
          </rPr>
          <t xml:space="preserve">
tehtud 25.05.2015</t>
        </r>
      </text>
    </comment>
    <comment ref="C1302" authorId="8" shapeId="0" xr:uid="{00000000-0006-0000-0200-000072010000}">
      <text>
        <r>
          <rPr>
            <b/>
            <sz val="9"/>
            <color indexed="81"/>
            <rFont val="Tahoma"/>
            <family val="2"/>
            <charset val="186"/>
          </rPr>
          <t>Anne A.:</t>
        </r>
        <r>
          <rPr>
            <sz val="9"/>
            <color indexed="81"/>
            <rFont val="Tahoma"/>
            <family val="2"/>
            <charset val="186"/>
          </rPr>
          <t xml:space="preserve">
tehtud 25.05.2015</t>
        </r>
      </text>
    </comment>
    <comment ref="E1318" authorId="2" shapeId="0" xr:uid="{2C8CF41D-8023-483A-A069-FA4FD15DA689}">
      <text>
        <r>
          <rPr>
            <b/>
            <sz val="9"/>
            <color indexed="81"/>
            <rFont val="Tahoma"/>
            <family val="2"/>
            <charset val="186"/>
          </rPr>
          <t>Inga-Moonika Zgudadze:</t>
        </r>
        <r>
          <rPr>
            <sz val="9"/>
            <color indexed="81"/>
            <rFont val="Tahoma"/>
            <family val="2"/>
            <charset val="186"/>
          </rPr>
          <t xml:space="preserve">
Alates 01.01.2023 ei ole kasutusel.
Uus nimetus Kirikuterenessansi programm aj muud restaureerimise toetused</t>
        </r>
      </text>
    </comment>
    <comment ref="B1327" authorId="7" shapeId="0" xr:uid="{00000000-0006-0000-0200-000073010000}">
      <text>
        <r>
          <rPr>
            <b/>
            <sz val="9"/>
            <color indexed="81"/>
            <rFont val="Tahoma"/>
            <family val="2"/>
            <charset val="186"/>
          </rPr>
          <t>Anne Altermann:</t>
        </r>
        <r>
          <rPr>
            <sz val="9"/>
            <color indexed="81"/>
            <rFont val="Tahoma"/>
            <family val="2"/>
            <charset val="186"/>
          </rPr>
          <t xml:space="preserve">
tehtud 09.10.12</t>
        </r>
      </text>
    </comment>
    <comment ref="B1337" authorId="4" shapeId="0" xr:uid="{00000000-0006-0000-0200-000074010000}">
      <text>
        <r>
          <rPr>
            <b/>
            <sz val="8"/>
            <color indexed="81"/>
            <rFont val="Tahoma"/>
            <family val="2"/>
            <charset val="186"/>
          </rPr>
          <t>valler:</t>
        </r>
        <r>
          <rPr>
            <sz val="8"/>
            <color indexed="81"/>
            <rFont val="Tahoma"/>
            <family val="2"/>
            <charset val="186"/>
          </rPr>
          <t xml:space="preserve">
tehtud 12.12.08</t>
        </r>
      </text>
    </comment>
    <comment ref="B1340" authorId="6" shapeId="0" xr:uid="{00000000-0006-0000-0200-000075010000}">
      <text>
        <r>
          <rPr>
            <b/>
            <sz val="9"/>
            <color indexed="81"/>
            <rFont val="Tahoma"/>
            <family val="2"/>
            <charset val="186"/>
          </rPr>
          <t>Kristi Urmann:</t>
        </r>
        <r>
          <rPr>
            <sz val="9"/>
            <color indexed="81"/>
            <rFont val="Tahoma"/>
            <family val="2"/>
            <charset val="186"/>
          </rPr>
          <t xml:space="preserve">
Tehtud 14.05.2013</t>
        </r>
      </text>
    </comment>
    <comment ref="B1341" authorId="12" shapeId="0" xr:uid="{00000000-0006-0000-0200-000076010000}">
      <text>
        <r>
          <rPr>
            <b/>
            <sz val="9"/>
            <color indexed="81"/>
            <rFont val="Tahoma"/>
            <family val="2"/>
            <charset val="186"/>
          </rPr>
          <t>Monika Pertel:</t>
        </r>
        <r>
          <rPr>
            <sz val="9"/>
            <color indexed="81"/>
            <rFont val="Tahoma"/>
            <family val="2"/>
            <charset val="186"/>
          </rPr>
          <t xml:space="preserve">
18.02.19 katuseraha
</t>
        </r>
      </text>
    </comment>
    <comment ref="B1344" authorId="9" shapeId="0" xr:uid="{00000000-0006-0000-0200-000077010000}">
      <text>
        <r>
          <rPr>
            <b/>
            <sz val="8"/>
            <color indexed="81"/>
            <rFont val="Tahoma"/>
            <family val="2"/>
            <charset val="186"/>
          </rPr>
          <t>ruusmann:</t>
        </r>
        <r>
          <rPr>
            <sz val="8"/>
            <color indexed="81"/>
            <rFont val="Tahoma"/>
            <family val="2"/>
            <charset val="186"/>
          </rPr>
          <t xml:space="preserve">
tehtud 11.06.2009</t>
        </r>
      </text>
    </comment>
    <comment ref="B1345" authorId="5" shapeId="0" xr:uid="{00000000-0006-0000-0200-000078010000}">
      <text>
        <r>
          <rPr>
            <b/>
            <sz val="9"/>
            <color indexed="81"/>
            <rFont val="Tahoma"/>
            <family val="2"/>
            <charset val="186"/>
          </rPr>
          <t>altermann1:</t>
        </r>
        <r>
          <rPr>
            <sz val="9"/>
            <color indexed="81"/>
            <rFont val="Tahoma"/>
            <family val="2"/>
            <charset val="186"/>
          </rPr>
          <t xml:space="preserve">
tehtud 10.10.11</t>
        </r>
      </text>
    </comment>
    <comment ref="C1346" authorId="5" shapeId="0" xr:uid="{00000000-0006-0000-0200-000079010000}">
      <text>
        <r>
          <rPr>
            <b/>
            <sz val="9"/>
            <color indexed="81"/>
            <rFont val="Tahoma"/>
            <family val="2"/>
            <charset val="186"/>
          </rPr>
          <t>altermann1:</t>
        </r>
        <r>
          <rPr>
            <sz val="9"/>
            <color indexed="81"/>
            <rFont val="Tahoma"/>
            <family val="2"/>
            <charset val="186"/>
          </rPr>
          <t xml:space="preserve">
tehtud 10.10.11</t>
        </r>
      </text>
    </comment>
    <comment ref="C1347" authorId="5" shapeId="0" xr:uid="{00000000-0006-0000-0200-00007A010000}">
      <text>
        <r>
          <rPr>
            <b/>
            <sz val="9"/>
            <color indexed="81"/>
            <rFont val="Tahoma"/>
            <family val="2"/>
            <charset val="186"/>
          </rPr>
          <t>altermann1:</t>
        </r>
        <r>
          <rPr>
            <sz val="9"/>
            <color indexed="81"/>
            <rFont val="Tahoma"/>
            <family val="2"/>
            <charset val="186"/>
          </rPr>
          <t xml:space="preserve">
tehtud 10.10.11</t>
        </r>
      </text>
    </comment>
    <comment ref="C1348" authorId="5" shapeId="0" xr:uid="{00000000-0006-0000-0200-00007B010000}">
      <text>
        <r>
          <rPr>
            <b/>
            <sz val="9"/>
            <color indexed="81"/>
            <rFont val="Tahoma"/>
            <family val="2"/>
            <charset val="186"/>
          </rPr>
          <t>altermann1:</t>
        </r>
        <r>
          <rPr>
            <sz val="9"/>
            <color indexed="81"/>
            <rFont val="Tahoma"/>
            <family val="2"/>
            <charset val="186"/>
          </rPr>
          <t xml:space="preserve">
tehtud 10.10.11</t>
        </r>
      </text>
    </comment>
    <comment ref="A1354" authorId="14" shapeId="0" xr:uid="{00000000-0006-0000-0200-00007C010000}">
      <text>
        <r>
          <rPr>
            <b/>
            <sz val="9"/>
            <color indexed="81"/>
            <rFont val="Tahoma"/>
            <family val="2"/>
            <charset val="186"/>
          </rPr>
          <t>viinapuu:</t>
        </r>
        <r>
          <rPr>
            <sz val="9"/>
            <color indexed="81"/>
            <rFont val="Tahoma"/>
            <family val="2"/>
            <charset val="186"/>
          </rPr>
          <t xml:space="preserve">
tehtud 17.12.09</t>
        </r>
      </text>
    </comment>
    <comment ref="B1375" authorId="9" shapeId="0" xr:uid="{00000000-0006-0000-0200-00007D010000}">
      <text>
        <r>
          <rPr>
            <b/>
            <sz val="8"/>
            <color indexed="81"/>
            <rFont val="Tahoma"/>
            <family val="2"/>
            <charset val="186"/>
          </rPr>
          <t>ruusmann:</t>
        </r>
        <r>
          <rPr>
            <sz val="8"/>
            <color indexed="81"/>
            <rFont val="Tahoma"/>
            <family val="2"/>
            <charset val="186"/>
          </rPr>
          <t xml:space="preserve">
tehtud 17.12.2009</t>
        </r>
      </text>
    </comment>
    <comment ref="B1376" authorId="8" shapeId="0" xr:uid="{00000000-0006-0000-0200-00007E010000}">
      <text>
        <r>
          <rPr>
            <b/>
            <sz val="9"/>
            <color indexed="81"/>
            <rFont val="Tahoma"/>
            <family val="2"/>
            <charset val="186"/>
          </rPr>
          <t>Anne A.:</t>
        </r>
        <r>
          <rPr>
            <sz val="9"/>
            <color indexed="81"/>
            <rFont val="Tahoma"/>
            <family val="2"/>
            <charset val="186"/>
          </rPr>
          <t xml:space="preserve">
tehtud 31.07.2014</t>
        </r>
      </text>
    </comment>
    <comment ref="E1376" authorId="8" shapeId="0" xr:uid="{00000000-0006-0000-0200-00007F01000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377" authorId="8" shapeId="0" xr:uid="{00000000-0006-0000-0200-000080010000}">
      <text>
        <r>
          <rPr>
            <b/>
            <sz val="9"/>
            <color indexed="81"/>
            <rFont val="Tahoma"/>
            <family val="2"/>
            <charset val="186"/>
          </rPr>
          <t>Anne A.:</t>
        </r>
        <r>
          <rPr>
            <sz val="9"/>
            <color indexed="81"/>
            <rFont val="Tahoma"/>
            <family val="2"/>
            <charset val="186"/>
          </rPr>
          <t xml:space="preserve">
tehtud 09.09.2015</t>
        </r>
      </text>
    </comment>
    <comment ref="E1378" authorId="8" shapeId="0" xr:uid="{00000000-0006-0000-0200-000081010000}">
      <text>
        <r>
          <rPr>
            <b/>
            <sz val="9"/>
            <color indexed="81"/>
            <rFont val="Tahoma"/>
            <family val="2"/>
            <charset val="186"/>
          </rPr>
          <t>Anne A.:</t>
        </r>
        <r>
          <rPr>
            <sz val="9"/>
            <color indexed="81"/>
            <rFont val="Tahoma"/>
            <family val="2"/>
            <charset val="186"/>
          </rPr>
          <t xml:space="preserve">
Nordplus Adult 2015
CreaDream Forum in Library</t>
        </r>
      </text>
    </comment>
    <comment ref="E1379" authorId="7" shapeId="0" xr:uid="{00000000-0006-0000-0200-000082010000}">
      <text>
        <r>
          <rPr>
            <b/>
            <sz val="9"/>
            <color indexed="81"/>
            <rFont val="Tahoma"/>
            <family val="2"/>
            <charset val="186"/>
          </rPr>
          <t>Anne Altermann:</t>
        </r>
        <r>
          <rPr>
            <sz val="9"/>
            <color indexed="81"/>
            <rFont val="Tahoma"/>
            <family val="2"/>
            <charset val="186"/>
          </rPr>
          <t xml:space="preserve">
CreaTeams in Library
(Programm: Nordplus Adult)</t>
        </r>
      </text>
    </comment>
    <comment ref="B1381" authorId="7" shapeId="0" xr:uid="{00000000-0006-0000-0200-000083010000}">
      <text>
        <r>
          <rPr>
            <b/>
            <sz val="9"/>
            <color indexed="81"/>
            <rFont val="Tahoma"/>
            <family val="2"/>
            <charset val="186"/>
          </rPr>
          <t>Anne Altermann:</t>
        </r>
        <r>
          <rPr>
            <sz val="9"/>
            <color indexed="81"/>
            <rFont val="Tahoma"/>
            <family val="2"/>
            <charset val="186"/>
          </rPr>
          <t xml:space="preserve">
tehtud 02.09.2019</t>
        </r>
      </text>
    </comment>
    <comment ref="B1382" authorId="7" shapeId="0" xr:uid="{00000000-0006-0000-0200-000084010000}">
      <text>
        <r>
          <rPr>
            <b/>
            <sz val="9"/>
            <color indexed="81"/>
            <rFont val="Tahoma"/>
            <family val="2"/>
            <charset val="186"/>
          </rPr>
          <t>Anne Altermann:</t>
        </r>
        <r>
          <rPr>
            <sz val="9"/>
            <color indexed="81"/>
            <rFont val="Tahoma"/>
            <family val="2"/>
            <charset val="186"/>
          </rPr>
          <t xml:space="preserve">
tehtud 07.10.2019</t>
        </r>
      </text>
    </comment>
    <comment ref="B1383" authorId="2" shapeId="0" xr:uid="{00000000-0006-0000-0200-000085010000}">
      <text>
        <r>
          <rPr>
            <b/>
            <sz val="9"/>
            <color indexed="81"/>
            <rFont val="Tahoma"/>
            <family val="2"/>
            <charset val="186"/>
          </rPr>
          <t>Inga-Moonika Zgudadze:</t>
        </r>
        <r>
          <rPr>
            <sz val="9"/>
            <color indexed="81"/>
            <rFont val="Tahoma"/>
            <family val="2"/>
            <charset val="186"/>
          </rPr>
          <t xml:space="preserve">
lisatud 27.03.2020
tühistatud 21.05.20202</t>
        </r>
      </text>
    </comment>
    <comment ref="B1384" authorId="12" shapeId="0" xr:uid="{00000000-0006-0000-0200-000086010000}">
      <text>
        <r>
          <rPr>
            <b/>
            <sz val="9"/>
            <color indexed="81"/>
            <rFont val="Tahoma"/>
            <family val="2"/>
            <charset val="186"/>
          </rPr>
          <t>Monika Pertel:</t>
        </r>
        <r>
          <rPr>
            <sz val="9"/>
            <color indexed="81"/>
            <rFont val="Tahoma"/>
            <family val="2"/>
            <charset val="186"/>
          </rPr>
          <t xml:space="preserve">
Tehtud 21.04.20
</t>
        </r>
      </text>
    </comment>
    <comment ref="B1385" authorId="7" shapeId="0" xr:uid="{00000000-0006-0000-0200-000087010000}">
      <text>
        <r>
          <rPr>
            <b/>
            <sz val="9"/>
            <color indexed="81"/>
            <rFont val="Tahoma"/>
            <family val="2"/>
            <charset val="186"/>
          </rPr>
          <t>Anne Altermann:</t>
        </r>
        <r>
          <rPr>
            <sz val="9"/>
            <color indexed="81"/>
            <rFont val="Tahoma"/>
            <family val="2"/>
            <charset val="186"/>
          </rPr>
          <t xml:space="preserve">
tehtud 03.11.2020</t>
        </r>
      </text>
    </comment>
    <comment ref="F1385" authorId="7" shapeId="0" xr:uid="{00000000-0006-0000-0200-000088010000}">
      <text>
        <r>
          <rPr>
            <b/>
            <sz val="9"/>
            <color indexed="81"/>
            <rFont val="Tahoma"/>
            <family val="2"/>
            <charset val="186"/>
          </rPr>
          <t>Anne Altermann:</t>
        </r>
        <r>
          <rPr>
            <sz val="9"/>
            <color indexed="81"/>
            <rFont val="Tahoma"/>
            <family val="2"/>
            <charset val="186"/>
          </rPr>
          <t xml:space="preserve">
Tallinna Linnamuuseum</t>
        </r>
      </text>
    </comment>
    <comment ref="B1386" authorId="7" shapeId="0" xr:uid="{A1A9039C-D968-4598-AD19-E82F0D28367F}">
      <text>
        <r>
          <rPr>
            <b/>
            <sz val="9"/>
            <color indexed="81"/>
            <rFont val="Tahoma"/>
            <family val="2"/>
            <charset val="186"/>
          </rPr>
          <t>Anne Altermann:</t>
        </r>
        <r>
          <rPr>
            <sz val="9"/>
            <color indexed="81"/>
            <rFont val="Tahoma"/>
            <family val="2"/>
            <charset val="186"/>
          </rPr>
          <t xml:space="preserve">
tehtud 27.12.2021</t>
        </r>
      </text>
    </comment>
    <comment ref="B1389" authorId="2" shapeId="0" xr:uid="{00000000-0006-0000-0200-000089010000}">
      <text>
        <r>
          <rPr>
            <b/>
            <sz val="9"/>
            <color indexed="81"/>
            <rFont val="Tahoma"/>
            <family val="2"/>
            <charset val="186"/>
          </rPr>
          <t>Inga-Moonika Zgudadze:</t>
        </r>
        <r>
          <rPr>
            <sz val="9"/>
            <color indexed="81"/>
            <rFont val="Tahoma"/>
            <family val="2"/>
            <charset val="186"/>
          </rPr>
          <t xml:space="preserve">
lisatud 21.05.2020</t>
        </r>
      </text>
    </comment>
    <comment ref="B1390" authorId="2" shapeId="0" xr:uid="{00000000-0006-0000-0200-00008A010000}">
      <text>
        <r>
          <rPr>
            <b/>
            <sz val="9"/>
            <color indexed="81"/>
            <rFont val="Tahoma"/>
            <family val="2"/>
            <charset val="186"/>
          </rPr>
          <t>Inga-Moonika Zgudadze:</t>
        </r>
        <r>
          <rPr>
            <sz val="9"/>
            <color indexed="81"/>
            <rFont val="Tahoma"/>
            <family val="2"/>
            <charset val="186"/>
          </rPr>
          <t xml:space="preserve">
lisatud 21.05.2020</t>
        </r>
      </text>
    </comment>
    <comment ref="B1396" authorId="5" shapeId="0" xr:uid="{00000000-0006-0000-0200-00008B010000}">
      <text>
        <r>
          <rPr>
            <b/>
            <sz val="8"/>
            <color indexed="81"/>
            <rFont val="Tahoma"/>
            <family val="2"/>
            <charset val="186"/>
          </rPr>
          <t>altermann1:</t>
        </r>
        <r>
          <rPr>
            <sz val="8"/>
            <color indexed="81"/>
            <rFont val="Tahoma"/>
            <family val="2"/>
            <charset val="186"/>
          </rPr>
          <t xml:space="preserve">
tehtud 24.11.11</t>
        </r>
      </text>
    </comment>
    <comment ref="B1416" authorId="4" shapeId="0" xr:uid="{00000000-0006-0000-0200-00008C010000}">
      <text>
        <r>
          <rPr>
            <b/>
            <sz val="8"/>
            <color indexed="81"/>
            <rFont val="Tahoma"/>
            <family val="2"/>
            <charset val="186"/>
          </rPr>
          <t>valler:</t>
        </r>
        <r>
          <rPr>
            <sz val="8"/>
            <color indexed="81"/>
            <rFont val="Tahoma"/>
            <family val="2"/>
            <charset val="186"/>
          </rPr>
          <t xml:space="preserve">
tehtud 12.01.09</t>
        </r>
      </text>
    </comment>
    <comment ref="B1430" authorId="0" shapeId="0" xr:uid="{00000000-0006-0000-0200-00008D010000}">
      <text>
        <r>
          <rPr>
            <b/>
            <sz val="9"/>
            <color indexed="81"/>
            <rFont val="Tahoma"/>
            <family val="2"/>
            <charset val="186"/>
          </rPr>
          <t>kibur:</t>
        </r>
        <r>
          <rPr>
            <sz val="9"/>
            <color indexed="81"/>
            <rFont val="Tahoma"/>
            <family val="2"/>
            <charset val="186"/>
          </rPr>
          <t xml:space="preserve">
tehtud 22.03.2011</t>
        </r>
      </text>
    </comment>
    <comment ref="B1431" authorId="0" shapeId="0" xr:uid="{00000000-0006-0000-0200-00008E010000}">
      <text>
        <r>
          <rPr>
            <b/>
            <sz val="9"/>
            <color indexed="81"/>
            <rFont val="Tahoma"/>
            <family val="2"/>
            <charset val="186"/>
          </rPr>
          <t>kibur:</t>
        </r>
        <r>
          <rPr>
            <sz val="9"/>
            <color indexed="81"/>
            <rFont val="Tahoma"/>
            <family val="2"/>
            <charset val="186"/>
          </rPr>
          <t xml:space="preserve">
tehtud 22.03.2011</t>
        </r>
      </text>
    </comment>
    <comment ref="C1432" authorId="0" shapeId="0" xr:uid="{00000000-0006-0000-0200-00008F010000}">
      <text>
        <r>
          <rPr>
            <b/>
            <sz val="9"/>
            <color indexed="81"/>
            <rFont val="Tahoma"/>
            <family val="2"/>
            <charset val="186"/>
          </rPr>
          <t>kibur:</t>
        </r>
        <r>
          <rPr>
            <sz val="9"/>
            <color indexed="81"/>
            <rFont val="Tahoma"/>
            <family val="2"/>
            <charset val="186"/>
          </rPr>
          <t xml:space="preserve">
tehtud 22.03.2011</t>
        </r>
      </text>
    </comment>
    <comment ref="C1433" authorId="0" shapeId="0" xr:uid="{00000000-0006-0000-0200-000090010000}">
      <text>
        <r>
          <rPr>
            <b/>
            <sz val="9"/>
            <color indexed="81"/>
            <rFont val="Tahoma"/>
            <family val="2"/>
            <charset val="186"/>
          </rPr>
          <t>kibur:</t>
        </r>
        <r>
          <rPr>
            <sz val="9"/>
            <color indexed="81"/>
            <rFont val="Tahoma"/>
            <family val="2"/>
            <charset val="186"/>
          </rPr>
          <t xml:space="preserve">
tehtud 22.03.2011</t>
        </r>
      </text>
    </comment>
    <comment ref="B1434" authorId="0" shapeId="0" xr:uid="{00000000-0006-0000-0200-000091010000}">
      <text>
        <r>
          <rPr>
            <b/>
            <sz val="9"/>
            <color indexed="81"/>
            <rFont val="Tahoma"/>
            <family val="2"/>
            <charset val="186"/>
          </rPr>
          <t>kibur:</t>
        </r>
        <r>
          <rPr>
            <sz val="9"/>
            <color indexed="81"/>
            <rFont val="Tahoma"/>
            <family val="2"/>
            <charset val="186"/>
          </rPr>
          <t xml:space="preserve">
lisatud 07.06.2012. I LEA
</t>
        </r>
      </text>
    </comment>
    <comment ref="C1440" authorId="1" shapeId="0" xr:uid="{00000000-0006-0000-0200-000092010000}">
      <text>
        <r>
          <rPr>
            <b/>
            <sz val="9"/>
            <color indexed="81"/>
            <rFont val="Tahoma"/>
            <family val="2"/>
            <charset val="186"/>
          </rPr>
          <t>Krista Kibur:</t>
        </r>
        <r>
          <rPr>
            <sz val="9"/>
            <color indexed="81"/>
            <rFont val="Tahoma"/>
            <family val="2"/>
            <charset val="186"/>
          </rPr>
          <t xml:space="preserve">
02.02.2016</t>
        </r>
      </text>
    </comment>
    <comment ref="C1441" authorId="1" shapeId="0" xr:uid="{00000000-0006-0000-0200-000093010000}">
      <text>
        <r>
          <rPr>
            <b/>
            <sz val="9"/>
            <color indexed="81"/>
            <rFont val="Tahoma"/>
            <family val="2"/>
            <charset val="186"/>
          </rPr>
          <t>Krista Kibur:</t>
        </r>
        <r>
          <rPr>
            <sz val="9"/>
            <color indexed="81"/>
            <rFont val="Tahoma"/>
            <family val="2"/>
            <charset val="186"/>
          </rPr>
          <t xml:space="preserve">
02.02.2016
</t>
        </r>
      </text>
    </comment>
    <comment ref="C1450" authorId="0" shapeId="0" xr:uid="{00000000-0006-0000-0200-000094010000}">
      <text>
        <r>
          <rPr>
            <b/>
            <sz val="9"/>
            <color indexed="81"/>
            <rFont val="Tahoma"/>
            <family val="2"/>
            <charset val="186"/>
          </rPr>
          <t>kibur:</t>
        </r>
        <r>
          <rPr>
            <sz val="9"/>
            <color indexed="81"/>
            <rFont val="Tahoma"/>
            <family val="2"/>
            <charset val="186"/>
          </rPr>
          <t xml:space="preserve">
tehtud 22.03.2011</t>
        </r>
      </text>
    </comment>
    <comment ref="C1451" authorId="7" shapeId="0" xr:uid="{00000000-0006-0000-0200-000095010000}">
      <text>
        <r>
          <rPr>
            <b/>
            <sz val="9"/>
            <color indexed="81"/>
            <rFont val="Tahoma"/>
            <family val="2"/>
            <charset val="186"/>
          </rPr>
          <t>Anne Altermann:</t>
        </r>
        <r>
          <rPr>
            <sz val="9"/>
            <color indexed="81"/>
            <rFont val="Tahoma"/>
            <family val="2"/>
            <charset val="186"/>
          </rPr>
          <t xml:space="preserve">
tehtud 09.05.2018</t>
        </r>
      </text>
    </comment>
    <comment ref="C1452" authorId="7" shapeId="0" xr:uid="{00000000-0006-0000-0200-000096010000}">
      <text>
        <r>
          <rPr>
            <b/>
            <sz val="9"/>
            <color indexed="81"/>
            <rFont val="Tahoma"/>
            <family val="2"/>
            <charset val="186"/>
          </rPr>
          <t>Anne Altermann:</t>
        </r>
        <r>
          <rPr>
            <sz val="9"/>
            <color indexed="81"/>
            <rFont val="Tahoma"/>
            <family val="2"/>
            <charset val="186"/>
          </rPr>
          <t xml:space="preserve">
tehtud 09.05.2018</t>
        </r>
      </text>
    </comment>
    <comment ref="C1453" authorId="7" shapeId="0" xr:uid="{00000000-0006-0000-0200-000097010000}">
      <text>
        <r>
          <rPr>
            <b/>
            <sz val="9"/>
            <color indexed="81"/>
            <rFont val="Tahoma"/>
            <family val="2"/>
            <charset val="186"/>
          </rPr>
          <t>Anne Altermann:</t>
        </r>
        <r>
          <rPr>
            <sz val="9"/>
            <color indexed="81"/>
            <rFont val="Tahoma"/>
            <family val="2"/>
            <charset val="186"/>
          </rPr>
          <t xml:space="preserve">
tehtud 09.05.2018</t>
        </r>
      </text>
    </comment>
    <comment ref="C1454" authorId="7" shapeId="0" xr:uid="{00000000-0006-0000-0200-000098010000}">
      <text>
        <r>
          <rPr>
            <b/>
            <sz val="9"/>
            <color indexed="81"/>
            <rFont val="Tahoma"/>
            <family val="2"/>
            <charset val="186"/>
          </rPr>
          <t>Anne Altermann:</t>
        </r>
        <r>
          <rPr>
            <sz val="9"/>
            <color indexed="81"/>
            <rFont val="Tahoma"/>
            <family val="2"/>
            <charset val="186"/>
          </rPr>
          <t xml:space="preserve">
tehtud 09.05.2018</t>
        </r>
      </text>
    </comment>
    <comment ref="C1455" authorId="7" shapeId="0" xr:uid="{00000000-0006-0000-0200-000099010000}">
      <text>
        <r>
          <rPr>
            <b/>
            <sz val="9"/>
            <color indexed="81"/>
            <rFont val="Tahoma"/>
            <family val="2"/>
            <charset val="186"/>
          </rPr>
          <t>Anne Altermann:</t>
        </r>
        <r>
          <rPr>
            <sz val="9"/>
            <color indexed="81"/>
            <rFont val="Tahoma"/>
            <family val="2"/>
            <charset val="186"/>
          </rPr>
          <t xml:space="preserve">
tehtud 09.05.2018</t>
        </r>
      </text>
    </comment>
    <comment ref="C1456" authorId="7" shapeId="0" xr:uid="{00000000-0006-0000-0200-00009A010000}">
      <text>
        <r>
          <rPr>
            <b/>
            <sz val="9"/>
            <color indexed="81"/>
            <rFont val="Tahoma"/>
            <family val="2"/>
            <charset val="186"/>
          </rPr>
          <t>Anne Altermann:</t>
        </r>
        <r>
          <rPr>
            <sz val="9"/>
            <color indexed="81"/>
            <rFont val="Tahoma"/>
            <family val="2"/>
            <charset val="186"/>
          </rPr>
          <t xml:space="preserve">
tehtud 09.05.2018</t>
        </r>
      </text>
    </comment>
    <comment ref="C1457" authorId="7" shapeId="0" xr:uid="{00000000-0006-0000-0200-00009B010000}">
      <text>
        <r>
          <rPr>
            <b/>
            <sz val="9"/>
            <color indexed="81"/>
            <rFont val="Tahoma"/>
            <family val="2"/>
            <charset val="186"/>
          </rPr>
          <t>Anne Altermann:</t>
        </r>
        <r>
          <rPr>
            <sz val="9"/>
            <color indexed="81"/>
            <rFont val="Tahoma"/>
            <family val="2"/>
            <charset val="186"/>
          </rPr>
          <t xml:space="preserve">
tehtud 09.05.2018</t>
        </r>
      </text>
    </comment>
    <comment ref="C1458" authorId="7" shapeId="0" xr:uid="{00000000-0006-0000-0200-00009C010000}">
      <text>
        <r>
          <rPr>
            <b/>
            <sz val="9"/>
            <color indexed="81"/>
            <rFont val="Tahoma"/>
            <family val="2"/>
            <charset val="186"/>
          </rPr>
          <t>Anne Altermann:</t>
        </r>
        <r>
          <rPr>
            <sz val="9"/>
            <color indexed="81"/>
            <rFont val="Tahoma"/>
            <family val="2"/>
            <charset val="186"/>
          </rPr>
          <t xml:space="preserve">
tehtud 13.10.2020</t>
        </r>
      </text>
    </comment>
    <comment ref="C1460" authorId="7" shapeId="0" xr:uid="{00000000-0006-0000-0200-00009D010000}">
      <text>
        <r>
          <rPr>
            <b/>
            <sz val="9"/>
            <color indexed="81"/>
            <rFont val="Tahoma"/>
            <family val="2"/>
            <charset val="186"/>
          </rPr>
          <t>Anne Altermann:</t>
        </r>
        <r>
          <rPr>
            <sz val="9"/>
            <color indexed="81"/>
            <rFont val="Tahoma"/>
            <family val="2"/>
            <charset val="186"/>
          </rPr>
          <t xml:space="preserve">
tehtud 09.05.2019</t>
        </r>
      </text>
    </comment>
    <comment ref="C1461" authorId="0" shapeId="0" xr:uid="{00000000-0006-0000-0200-00009E010000}">
      <text>
        <r>
          <rPr>
            <b/>
            <sz val="9"/>
            <color indexed="81"/>
            <rFont val="Tahoma"/>
            <family val="2"/>
            <charset val="186"/>
          </rPr>
          <t>kibur:</t>
        </r>
        <r>
          <rPr>
            <sz val="9"/>
            <color indexed="81"/>
            <rFont val="Tahoma"/>
            <family val="2"/>
            <charset val="186"/>
          </rPr>
          <t xml:space="preserve">
tehtud 29.08.2011</t>
        </r>
      </text>
    </comment>
    <comment ref="C1466" authorId="0" shapeId="0" xr:uid="{00000000-0006-0000-0200-00009F010000}">
      <text>
        <r>
          <rPr>
            <b/>
            <sz val="9"/>
            <color indexed="81"/>
            <rFont val="Tahoma"/>
            <family val="2"/>
            <charset val="186"/>
          </rPr>
          <t>kibur:</t>
        </r>
        <r>
          <rPr>
            <sz val="9"/>
            <color indexed="81"/>
            <rFont val="Tahoma"/>
            <family val="2"/>
            <charset val="186"/>
          </rPr>
          <t xml:space="preserve">
tehtud 29.08.2011</t>
        </r>
      </text>
    </comment>
    <comment ref="C1468" authorId="0" shapeId="0" xr:uid="{00000000-0006-0000-0200-0000A0010000}">
      <text>
        <r>
          <rPr>
            <b/>
            <sz val="9"/>
            <color indexed="81"/>
            <rFont val="Tahoma"/>
            <family val="2"/>
            <charset val="186"/>
          </rPr>
          <t>kibur:</t>
        </r>
        <r>
          <rPr>
            <sz val="9"/>
            <color indexed="81"/>
            <rFont val="Tahoma"/>
            <family val="2"/>
            <charset val="186"/>
          </rPr>
          <t xml:space="preserve">
tehtud 29.08.2011</t>
        </r>
      </text>
    </comment>
    <comment ref="C1472" authorId="7" shapeId="0" xr:uid="{00000000-0006-0000-0200-0000A1010000}">
      <text>
        <r>
          <rPr>
            <b/>
            <sz val="9"/>
            <color indexed="81"/>
            <rFont val="Tahoma"/>
            <family val="2"/>
            <charset val="186"/>
          </rPr>
          <t>Anne Altermann:</t>
        </r>
        <r>
          <rPr>
            <sz val="9"/>
            <color indexed="81"/>
            <rFont val="Tahoma"/>
            <family val="2"/>
            <charset val="186"/>
          </rPr>
          <t xml:space="preserve">
tehtud 09.05.2019</t>
        </r>
      </text>
    </comment>
    <comment ref="C1473" authorId="7" shapeId="0" xr:uid="{00000000-0006-0000-0200-0000A2010000}">
      <text>
        <r>
          <rPr>
            <b/>
            <sz val="9"/>
            <color indexed="81"/>
            <rFont val="Tahoma"/>
            <family val="2"/>
            <charset val="186"/>
          </rPr>
          <t>Anne Altermann:</t>
        </r>
        <r>
          <rPr>
            <sz val="9"/>
            <color indexed="81"/>
            <rFont val="Tahoma"/>
            <family val="2"/>
            <charset val="186"/>
          </rPr>
          <t xml:space="preserve">
tehtud 09.05.2019</t>
        </r>
      </text>
    </comment>
    <comment ref="C1474" authorId="7" shapeId="0" xr:uid="{00000000-0006-0000-0200-0000A3010000}">
      <text>
        <r>
          <rPr>
            <b/>
            <sz val="9"/>
            <color indexed="81"/>
            <rFont val="Tahoma"/>
            <family val="2"/>
            <charset val="186"/>
          </rPr>
          <t>Anne Altermann:</t>
        </r>
        <r>
          <rPr>
            <sz val="9"/>
            <color indexed="81"/>
            <rFont val="Tahoma"/>
            <family val="2"/>
            <charset val="186"/>
          </rPr>
          <t xml:space="preserve">
tehtud 13.10.2020</t>
        </r>
      </text>
    </comment>
    <comment ref="B1489" authorId="0" shapeId="0" xr:uid="{00000000-0006-0000-0200-0000A4010000}">
      <text>
        <r>
          <rPr>
            <b/>
            <sz val="8"/>
            <color indexed="81"/>
            <rFont val="Tahoma"/>
            <family val="2"/>
            <charset val="186"/>
          </rPr>
          <t>kibur:</t>
        </r>
        <r>
          <rPr>
            <sz val="8"/>
            <color indexed="81"/>
            <rFont val="Tahoma"/>
            <family val="2"/>
            <charset val="186"/>
          </rPr>
          <t xml:space="preserve">
tehtud 18.12.09
kasutamiseks alates 01.01.2010</t>
        </r>
      </text>
    </comment>
    <comment ref="B1490" authorId="0" shapeId="0" xr:uid="{00000000-0006-0000-0200-0000A5010000}">
      <text>
        <r>
          <rPr>
            <b/>
            <sz val="9"/>
            <color indexed="81"/>
            <rFont val="Tahoma"/>
            <family val="2"/>
            <charset val="186"/>
          </rPr>
          <t>kibur:</t>
        </r>
        <r>
          <rPr>
            <sz val="9"/>
            <color indexed="81"/>
            <rFont val="Tahoma"/>
            <family val="2"/>
            <charset val="186"/>
          </rPr>
          <t xml:space="preserve">
tehtud 29.08.2011</t>
        </r>
      </text>
    </comment>
    <comment ref="B1492" authorId="0" shapeId="0" xr:uid="{00000000-0006-0000-0200-0000A6010000}">
      <text>
        <r>
          <rPr>
            <b/>
            <sz val="9"/>
            <color indexed="81"/>
            <rFont val="Tahoma"/>
            <family val="2"/>
            <charset val="186"/>
          </rPr>
          <t>kibur:</t>
        </r>
        <r>
          <rPr>
            <sz val="9"/>
            <color indexed="81"/>
            <rFont val="Tahoma"/>
            <family val="2"/>
            <charset val="186"/>
          </rPr>
          <t xml:space="preserve">
tehtud 23.11.2011</t>
        </r>
      </text>
    </comment>
    <comment ref="B1494" authorId="1" shapeId="0" xr:uid="{00000000-0006-0000-0200-0000A7010000}">
      <text>
        <r>
          <rPr>
            <b/>
            <sz val="9"/>
            <color indexed="81"/>
            <rFont val="Tahoma"/>
            <family val="2"/>
            <charset val="186"/>
          </rPr>
          <t>Krista Kibur:</t>
        </r>
        <r>
          <rPr>
            <sz val="9"/>
            <color indexed="81"/>
            <rFont val="Tahoma"/>
            <family val="2"/>
            <charset val="186"/>
          </rPr>
          <t xml:space="preserve">
tehtud 17.12.2012 (2014 eelarve)
</t>
        </r>
      </text>
    </comment>
    <comment ref="B1495" authorId="8" shapeId="0" xr:uid="{00000000-0006-0000-0200-0000A8010000}">
      <text>
        <r>
          <rPr>
            <b/>
            <sz val="9"/>
            <color indexed="81"/>
            <rFont val="Tahoma"/>
            <family val="2"/>
            <charset val="186"/>
          </rPr>
          <t>Anne A.:</t>
        </r>
        <r>
          <rPr>
            <sz val="9"/>
            <color indexed="81"/>
            <rFont val="Tahoma"/>
            <family val="2"/>
            <charset val="186"/>
          </rPr>
          <t xml:space="preserve">
tehtud 27.08.2014 (2015. eelarve)</t>
        </r>
      </text>
    </comment>
    <comment ref="B1496" authorId="1" shapeId="0" xr:uid="{00000000-0006-0000-0200-0000A9010000}">
      <text>
        <r>
          <rPr>
            <b/>
            <sz val="8"/>
            <color indexed="81"/>
            <rFont val="Tahoma"/>
            <family val="2"/>
            <charset val="186"/>
          </rPr>
          <t>Krista Kibur:</t>
        </r>
        <r>
          <rPr>
            <sz val="8"/>
            <color indexed="81"/>
            <rFont val="Tahoma"/>
            <family val="2"/>
            <charset val="186"/>
          </rPr>
          <t xml:space="preserve">
16.10.2015 IIlEA</t>
        </r>
      </text>
    </comment>
    <comment ref="B1497" authorId="1" shapeId="0" xr:uid="{00000000-0006-0000-0200-0000AA010000}">
      <text>
        <r>
          <rPr>
            <b/>
            <sz val="8"/>
            <color indexed="81"/>
            <rFont val="Tahoma"/>
            <family val="2"/>
            <charset val="186"/>
          </rPr>
          <t>Krista Kibur:</t>
        </r>
        <r>
          <rPr>
            <sz val="8"/>
            <color indexed="81"/>
            <rFont val="Tahoma"/>
            <family val="2"/>
            <charset val="186"/>
          </rPr>
          <t xml:space="preserve">
04.11.2015 alates 2016 eelarve</t>
        </r>
      </text>
    </comment>
    <comment ref="B1498" authorId="1" shapeId="0" xr:uid="{00000000-0006-0000-0200-0000AB010000}">
      <text>
        <r>
          <rPr>
            <b/>
            <sz val="8"/>
            <color indexed="81"/>
            <rFont val="Tahoma"/>
            <family val="2"/>
            <charset val="186"/>
          </rPr>
          <t>Krista Kibur:</t>
        </r>
        <r>
          <rPr>
            <sz val="8"/>
            <color indexed="81"/>
            <rFont val="Tahoma"/>
            <family val="2"/>
            <charset val="186"/>
          </rPr>
          <t xml:space="preserve">
04.11.02015 alates 2016 eelarve</t>
        </r>
      </text>
    </comment>
    <comment ref="B1499" authorId="1" shapeId="0" xr:uid="{00000000-0006-0000-0200-0000AC010000}">
      <text>
        <r>
          <rPr>
            <b/>
            <sz val="8"/>
            <color indexed="81"/>
            <rFont val="Tahoma"/>
            <family val="2"/>
            <charset val="186"/>
          </rPr>
          <t>Krista Kibur:</t>
        </r>
        <r>
          <rPr>
            <sz val="8"/>
            <color indexed="81"/>
            <rFont val="Tahoma"/>
            <family val="2"/>
            <charset val="186"/>
          </rPr>
          <t xml:space="preserve">
11.12.2015 2016 eelarve</t>
        </r>
      </text>
    </comment>
    <comment ref="B1500" authorId="1" shapeId="0" xr:uid="{00000000-0006-0000-0200-0000AD010000}">
      <text>
        <r>
          <rPr>
            <b/>
            <sz val="9"/>
            <color indexed="81"/>
            <rFont val="Tahoma"/>
            <family val="2"/>
            <charset val="186"/>
          </rPr>
          <t>Krista Kibur:</t>
        </r>
        <r>
          <rPr>
            <sz val="9"/>
            <color indexed="81"/>
            <rFont val="Tahoma"/>
            <family val="2"/>
            <charset val="186"/>
          </rPr>
          <t xml:space="preserve">
17.11.16  2017 eelarve</t>
        </r>
      </text>
    </comment>
    <comment ref="B1501" authorId="1" shapeId="0" xr:uid="{00000000-0006-0000-0200-0000AE010000}">
      <text>
        <r>
          <rPr>
            <b/>
            <sz val="9"/>
            <color indexed="81"/>
            <rFont val="Tahoma"/>
            <family val="2"/>
            <charset val="186"/>
          </rPr>
          <t>Krista Kibur:</t>
        </r>
        <r>
          <rPr>
            <sz val="9"/>
            <color indexed="81"/>
            <rFont val="Tahoma"/>
            <family val="2"/>
            <charset val="186"/>
          </rPr>
          <t xml:space="preserve">
13.12.2016  2017 eelarve</t>
        </r>
      </text>
    </comment>
    <comment ref="B1502" authorId="1" shapeId="0" xr:uid="{00000000-0006-0000-0200-0000AF010000}">
      <text>
        <r>
          <rPr>
            <b/>
            <sz val="9"/>
            <color indexed="81"/>
            <rFont val="Tahoma"/>
            <family val="2"/>
            <charset val="186"/>
          </rPr>
          <t>Krista Kibur:</t>
        </r>
        <r>
          <rPr>
            <sz val="9"/>
            <color indexed="81"/>
            <rFont val="Tahoma"/>
            <family val="2"/>
            <charset val="186"/>
          </rPr>
          <t xml:space="preserve">
13.12. 2016  2017eelarve</t>
        </r>
      </text>
    </comment>
    <comment ref="B1504" authorId="7" shapeId="0" xr:uid="{00000000-0006-0000-0200-0000B0010000}">
      <text>
        <r>
          <rPr>
            <b/>
            <sz val="9"/>
            <color indexed="81"/>
            <rFont val="Tahoma"/>
            <family val="2"/>
            <charset val="186"/>
          </rPr>
          <t>Anne Altermann:</t>
        </r>
        <r>
          <rPr>
            <sz val="9"/>
            <color indexed="81"/>
            <rFont val="Tahoma"/>
            <family val="2"/>
            <charset val="186"/>
          </rPr>
          <t xml:space="preserve">
tehtud 07.11.2019</t>
        </r>
      </text>
    </comment>
    <comment ref="E1504" authorId="7" shapeId="0" xr:uid="{00000000-0006-0000-0200-0000B1010000}">
      <text>
        <r>
          <rPr>
            <b/>
            <sz val="9"/>
            <color indexed="81"/>
            <rFont val="Tahoma"/>
            <family val="2"/>
            <charset val="186"/>
          </rPr>
          <t>Anne Altermann:</t>
        </r>
        <r>
          <rPr>
            <sz val="9"/>
            <color indexed="81"/>
            <rFont val="Tahoma"/>
            <family val="2"/>
            <charset val="186"/>
          </rPr>
          <t xml:space="preserve">
alates 2020</t>
        </r>
      </text>
    </comment>
    <comment ref="B1505" authorId="1" shapeId="0" xr:uid="{00000000-0006-0000-0200-0000B2010000}">
      <text>
        <r>
          <rPr>
            <b/>
            <sz val="9"/>
            <color indexed="81"/>
            <rFont val="Tahoma"/>
            <family val="2"/>
            <charset val="186"/>
          </rPr>
          <t>Krista Kibur:</t>
        </r>
        <r>
          <rPr>
            <sz val="9"/>
            <color indexed="81"/>
            <rFont val="Tahoma"/>
            <family val="2"/>
            <charset val="186"/>
          </rPr>
          <t xml:space="preserve">
2017 I LEA</t>
        </r>
      </text>
    </comment>
    <comment ref="B1507" authorId="1" shapeId="0" xr:uid="{00000000-0006-0000-0200-0000B3010000}">
      <text>
        <r>
          <rPr>
            <b/>
            <sz val="9"/>
            <color indexed="81"/>
            <rFont val="Tahoma"/>
            <family val="2"/>
            <charset val="186"/>
          </rPr>
          <t>Krista Kibur:</t>
        </r>
        <r>
          <rPr>
            <sz val="9"/>
            <color indexed="81"/>
            <rFont val="Tahoma"/>
            <family val="2"/>
            <charset val="186"/>
          </rPr>
          <t xml:space="preserve">
2018 LEA</t>
        </r>
      </text>
    </comment>
    <comment ref="B1513" authorId="7" shapeId="0" xr:uid="{00000000-0006-0000-0200-0000B4010000}">
      <text>
        <r>
          <rPr>
            <b/>
            <sz val="9"/>
            <color indexed="81"/>
            <rFont val="Tahoma"/>
            <family val="2"/>
            <charset val="186"/>
          </rPr>
          <t>Anne Altermann:</t>
        </r>
        <r>
          <rPr>
            <sz val="9"/>
            <color indexed="81"/>
            <rFont val="Tahoma"/>
            <family val="2"/>
            <charset val="186"/>
          </rPr>
          <t xml:space="preserve">
tehtud 17.06.2020
</t>
        </r>
      </text>
    </comment>
    <comment ref="B1514" authorId="7" shapeId="0" xr:uid="{00000000-0006-0000-0200-0000B5010000}">
      <text>
        <r>
          <rPr>
            <b/>
            <sz val="9"/>
            <color indexed="81"/>
            <rFont val="Tahoma"/>
            <family val="2"/>
            <charset val="186"/>
          </rPr>
          <t>Anne Altermann:</t>
        </r>
        <r>
          <rPr>
            <sz val="9"/>
            <color indexed="81"/>
            <rFont val="Tahoma"/>
            <family val="2"/>
            <charset val="186"/>
          </rPr>
          <t xml:space="preserve">
tehtud 17.06.2020
</t>
        </r>
      </text>
    </comment>
    <comment ref="B1515" authorId="7" shapeId="0" xr:uid="{00000000-0006-0000-0200-0000B6010000}">
      <text>
        <r>
          <rPr>
            <b/>
            <sz val="9"/>
            <color indexed="81"/>
            <rFont val="Tahoma"/>
            <family val="2"/>
            <charset val="186"/>
          </rPr>
          <t>Anne Altermann:</t>
        </r>
        <r>
          <rPr>
            <sz val="9"/>
            <color indexed="81"/>
            <rFont val="Tahoma"/>
            <family val="2"/>
            <charset val="186"/>
          </rPr>
          <t xml:space="preserve">
tehtud 07.06.2021 I LEA 2021</t>
        </r>
      </text>
    </comment>
    <comment ref="E1515" authorId="7" shapeId="0" xr:uid="{00000000-0006-0000-0200-0000B7010000}">
      <text>
        <r>
          <rPr>
            <b/>
            <sz val="9"/>
            <color indexed="81"/>
            <rFont val="Tahoma"/>
            <family val="2"/>
            <charset val="186"/>
          </rPr>
          <t>Anne Altermann:</t>
        </r>
        <r>
          <rPr>
            <sz val="9"/>
            <color indexed="81"/>
            <rFont val="Tahoma"/>
            <family val="2"/>
            <charset val="186"/>
          </rPr>
          <t xml:space="preserve">
loodava siseskatepargi tegevuse toetamine</t>
        </r>
      </text>
    </comment>
    <comment ref="B1516" authorId="7" shapeId="0" xr:uid="{00000000-0006-0000-0200-0000B8010000}">
      <text>
        <r>
          <rPr>
            <b/>
            <sz val="9"/>
            <color indexed="81"/>
            <rFont val="Tahoma"/>
            <family val="2"/>
            <charset val="186"/>
          </rPr>
          <t>Anne Altermann:</t>
        </r>
        <r>
          <rPr>
            <sz val="9"/>
            <color indexed="81"/>
            <rFont val="Tahoma"/>
            <family val="2"/>
            <charset val="186"/>
          </rPr>
          <t xml:space="preserve">
tehtud 07.06.2021 I LEA 2021</t>
        </r>
      </text>
    </comment>
    <comment ref="B1517" authorId="7" shapeId="0" xr:uid="{00000000-0006-0000-0200-0000B9010000}">
      <text>
        <r>
          <rPr>
            <b/>
            <sz val="9"/>
            <color indexed="81"/>
            <rFont val="Tahoma"/>
            <family val="2"/>
            <charset val="186"/>
          </rPr>
          <t>Anne Altermann:</t>
        </r>
        <r>
          <rPr>
            <sz val="9"/>
            <color indexed="81"/>
            <rFont val="Tahoma"/>
            <family val="2"/>
            <charset val="186"/>
          </rPr>
          <t xml:space="preserve">
tehtud 07.06.2021 I LEA 2021</t>
        </r>
      </text>
    </comment>
    <comment ref="B1518" authorId="7" shapeId="0" xr:uid="{00000000-0006-0000-0200-0000BA010000}">
      <text>
        <r>
          <rPr>
            <b/>
            <sz val="9"/>
            <color indexed="81"/>
            <rFont val="Tahoma"/>
            <family val="2"/>
            <charset val="186"/>
          </rPr>
          <t>Anne Altermann:</t>
        </r>
        <r>
          <rPr>
            <sz val="9"/>
            <color indexed="81"/>
            <rFont val="Tahoma"/>
            <family val="2"/>
            <charset val="186"/>
          </rPr>
          <t xml:space="preserve">
tehtud 07.06.2021 I LEA 2021</t>
        </r>
      </text>
    </comment>
    <comment ref="B1519" authorId="7" shapeId="0" xr:uid="{00000000-0006-0000-0200-0000BB010000}">
      <text>
        <r>
          <rPr>
            <b/>
            <sz val="9"/>
            <color indexed="81"/>
            <rFont val="Tahoma"/>
            <family val="2"/>
            <charset val="186"/>
          </rPr>
          <t>Anne Altermann:</t>
        </r>
        <r>
          <rPr>
            <sz val="9"/>
            <color indexed="81"/>
            <rFont val="Tahoma"/>
            <family val="2"/>
            <charset val="186"/>
          </rPr>
          <t xml:space="preserve">
tehtud 07.06.2021 I LEA 2021</t>
        </r>
      </text>
    </comment>
    <comment ref="B1523" authorId="7" shapeId="0" xr:uid="{00000000-0006-0000-0200-0000BC010000}">
      <text>
        <r>
          <rPr>
            <sz val="9"/>
            <color indexed="81"/>
            <rFont val="Tahoma"/>
            <family val="2"/>
            <charset val="186"/>
          </rPr>
          <t xml:space="preserve">
tehtud 06.11.2019</t>
        </r>
      </text>
    </comment>
    <comment ref="C1542" authorId="4" shapeId="0" xr:uid="{00000000-0006-0000-0200-0000BD010000}">
      <text>
        <r>
          <rPr>
            <b/>
            <sz val="8"/>
            <color indexed="81"/>
            <rFont val="Tahoma"/>
            <family val="2"/>
            <charset val="186"/>
          </rPr>
          <t>valler:</t>
        </r>
        <r>
          <rPr>
            <sz val="8"/>
            <color indexed="81"/>
            <rFont val="Tahoma"/>
            <family val="2"/>
            <charset val="186"/>
          </rPr>
          <t xml:space="preserve">
tehtud 11.12.08</t>
        </r>
      </text>
    </comment>
    <comment ref="C1543" authorId="4" shapeId="0" xr:uid="{00000000-0006-0000-0200-0000BE010000}">
      <text>
        <r>
          <rPr>
            <b/>
            <sz val="8"/>
            <color indexed="81"/>
            <rFont val="Tahoma"/>
            <family val="2"/>
            <charset val="186"/>
          </rPr>
          <t>valler:</t>
        </r>
        <r>
          <rPr>
            <sz val="8"/>
            <color indexed="81"/>
            <rFont val="Tahoma"/>
            <family val="2"/>
            <charset val="186"/>
          </rPr>
          <t xml:space="preserve">
tehtud 11.12.08</t>
        </r>
      </text>
    </comment>
    <comment ref="B1554" authorId="13" shapeId="0" xr:uid="{00000000-0006-0000-0200-0000BF010000}">
      <text>
        <r>
          <rPr>
            <b/>
            <sz val="8"/>
            <color indexed="81"/>
            <rFont val="Tahoma"/>
            <family val="2"/>
            <charset val="186"/>
          </rPr>
          <t>treimann:</t>
        </r>
        <r>
          <rPr>
            <sz val="8"/>
            <color indexed="81"/>
            <rFont val="Tahoma"/>
            <family val="2"/>
            <charset val="186"/>
          </rPr>
          <t xml:space="preserve">
tehtud 05.03.2012
</t>
        </r>
      </text>
    </comment>
    <comment ref="B1558" authorId="12" shapeId="0" xr:uid="{91C5AECE-ECDD-400C-8873-7B9AEA70CB50}">
      <text>
        <r>
          <rPr>
            <b/>
            <sz val="9"/>
            <color indexed="81"/>
            <rFont val="Tahoma"/>
            <family val="2"/>
            <charset val="186"/>
          </rPr>
          <t>Monika Pertel:</t>
        </r>
        <r>
          <rPr>
            <sz val="9"/>
            <color indexed="81"/>
            <rFont val="Tahoma"/>
            <family val="2"/>
            <charset val="186"/>
          </rPr>
          <t xml:space="preserve">
al.01.01.22
</t>
        </r>
      </text>
    </comment>
    <comment ref="E1563" authorId="4" shapeId="0" xr:uid="{00000000-0006-0000-0200-0000C0010000}">
      <text>
        <r>
          <rPr>
            <b/>
            <sz val="8"/>
            <color indexed="81"/>
            <rFont val="Tahoma"/>
            <family val="2"/>
            <charset val="186"/>
          </rPr>
          <t>valler:</t>
        </r>
        <r>
          <rPr>
            <sz val="8"/>
            <color indexed="81"/>
            <rFont val="Tahoma"/>
            <family val="2"/>
            <charset val="186"/>
          </rPr>
          <t xml:space="preserve">
tehtud 08.12.08</t>
        </r>
      </text>
    </comment>
    <comment ref="A1566" authorId="1" shapeId="0" xr:uid="{00000000-0006-0000-0200-0000C1010000}">
      <text>
        <r>
          <rPr>
            <b/>
            <sz val="9"/>
            <color indexed="81"/>
            <rFont val="Tahoma"/>
            <family val="2"/>
            <charset val="186"/>
          </rPr>
          <t>Krista Kibur:</t>
        </r>
        <r>
          <rPr>
            <sz val="9"/>
            <color indexed="81"/>
            <rFont val="Tahoma"/>
            <family val="2"/>
            <charset val="186"/>
          </rPr>
          <t xml:space="preserve">
tootegrupp</t>
        </r>
      </text>
    </comment>
    <comment ref="B1567" authorId="1" shapeId="0" xr:uid="{00000000-0006-0000-0200-0000C2010000}">
      <text>
        <r>
          <rPr>
            <b/>
            <sz val="9"/>
            <color indexed="81"/>
            <rFont val="Tahoma"/>
            <family val="2"/>
            <charset val="186"/>
          </rPr>
          <t>Krista Kibur:</t>
        </r>
        <r>
          <rPr>
            <sz val="9"/>
            <color indexed="81"/>
            <rFont val="Tahoma"/>
            <family val="2"/>
            <charset val="186"/>
          </rPr>
          <t xml:space="preserve">
toode</t>
        </r>
      </text>
    </comment>
    <comment ref="C1572" authorId="7" shapeId="0" xr:uid="{408D36CB-056E-498D-8356-E64CD55B0A3F}">
      <text>
        <r>
          <rPr>
            <b/>
            <sz val="9"/>
            <color indexed="81"/>
            <rFont val="Tahoma"/>
            <family val="2"/>
            <charset val="186"/>
          </rPr>
          <t>Anne Altermann:</t>
        </r>
        <r>
          <rPr>
            <sz val="9"/>
            <color indexed="81"/>
            <rFont val="Tahoma"/>
            <family val="2"/>
            <charset val="186"/>
          </rPr>
          <t xml:space="preserve">
KIN EA 2023</t>
        </r>
      </text>
    </comment>
    <comment ref="C1574" authorId="7" shapeId="0" xr:uid="{78584CE9-40CF-46E9-889B-3AA4D0D5F697}">
      <text>
        <r>
          <rPr>
            <b/>
            <sz val="9"/>
            <color indexed="81"/>
            <rFont val="Tahoma"/>
            <family val="2"/>
            <charset val="186"/>
          </rPr>
          <t>Anne Altermann:</t>
        </r>
        <r>
          <rPr>
            <sz val="9"/>
            <color indexed="81"/>
            <rFont val="Tahoma"/>
            <family val="2"/>
            <charset val="186"/>
          </rPr>
          <t xml:space="preserve">
KIN EA 2023</t>
        </r>
      </text>
    </comment>
    <comment ref="C1576" authorId="7" shapeId="0" xr:uid="{8BE547F6-57F2-4AF7-8991-DB977C35D1BF}">
      <text>
        <r>
          <rPr>
            <b/>
            <sz val="9"/>
            <color indexed="81"/>
            <rFont val="Tahoma"/>
            <family val="2"/>
            <charset val="186"/>
          </rPr>
          <t>Anne Altermann:</t>
        </r>
        <r>
          <rPr>
            <sz val="9"/>
            <color indexed="81"/>
            <rFont val="Tahoma"/>
            <family val="2"/>
            <charset val="186"/>
          </rPr>
          <t xml:space="preserve">
KIN EA 2023</t>
        </r>
      </text>
    </comment>
    <comment ref="B1586" authorId="0" shapeId="0" xr:uid="{00000000-0006-0000-0200-0000C3010000}">
      <text>
        <r>
          <rPr>
            <b/>
            <sz val="9"/>
            <color indexed="81"/>
            <rFont val="Tahoma"/>
            <family val="2"/>
            <charset val="186"/>
          </rPr>
          <t>kibur:</t>
        </r>
        <r>
          <rPr>
            <sz val="9"/>
            <color indexed="81"/>
            <rFont val="Tahoma"/>
            <family val="2"/>
            <charset val="186"/>
          </rPr>
          <t xml:space="preserve">
alates 2013. aastast</t>
        </r>
      </text>
    </comment>
    <comment ref="C1587" authorId="0" shapeId="0" xr:uid="{00000000-0006-0000-0200-0000C4010000}">
      <text>
        <r>
          <rPr>
            <b/>
            <sz val="9"/>
            <color indexed="81"/>
            <rFont val="Tahoma"/>
            <family val="2"/>
            <charset val="186"/>
          </rPr>
          <t>kibur:</t>
        </r>
        <r>
          <rPr>
            <sz val="9"/>
            <color indexed="81"/>
            <rFont val="Tahoma"/>
            <family val="2"/>
            <charset val="186"/>
          </rPr>
          <t xml:space="preserve">
alates 2013. aastast</t>
        </r>
      </text>
    </comment>
    <comment ref="C1588" authorId="0" shapeId="0" xr:uid="{00000000-0006-0000-0200-0000C5010000}">
      <text>
        <r>
          <rPr>
            <b/>
            <sz val="9"/>
            <color indexed="81"/>
            <rFont val="Tahoma"/>
            <family val="2"/>
            <charset val="186"/>
          </rPr>
          <t>kibur:</t>
        </r>
        <r>
          <rPr>
            <sz val="9"/>
            <color indexed="81"/>
            <rFont val="Tahoma"/>
            <family val="2"/>
            <charset val="186"/>
          </rPr>
          <t xml:space="preserve">
alates 2013. aastast</t>
        </r>
      </text>
    </comment>
    <comment ref="E1591" authorId="7" shapeId="0" xr:uid="{00000000-0006-0000-0200-0000C6010000}">
      <text>
        <r>
          <rPr>
            <b/>
            <sz val="9"/>
            <color indexed="81"/>
            <rFont val="Tahoma"/>
            <family val="2"/>
            <charset val="186"/>
          </rPr>
          <t>Anne Altermann:</t>
        </r>
        <r>
          <rPr>
            <sz val="9"/>
            <color indexed="81"/>
            <rFont val="Tahoma"/>
            <family val="2"/>
            <charset val="186"/>
          </rPr>
          <t xml:space="preserve">
tehtud 09.06.2021 I LEA 2021</t>
        </r>
      </text>
    </comment>
    <comment ref="B1597" authorId="1" shapeId="0" xr:uid="{00000000-0006-0000-0200-0000C7010000}">
      <text>
        <r>
          <rPr>
            <b/>
            <sz val="9"/>
            <color indexed="81"/>
            <rFont val="Tahoma"/>
            <family val="2"/>
            <charset val="186"/>
          </rPr>
          <t>Krista Kibur:</t>
        </r>
        <r>
          <rPr>
            <sz val="9"/>
            <color indexed="81"/>
            <rFont val="Tahoma"/>
            <family val="2"/>
            <charset val="186"/>
          </rPr>
          <t xml:space="preserve">
tehtud 19.08.2014
</t>
        </r>
      </text>
    </comment>
    <comment ref="B1610" authorId="1" shapeId="0" xr:uid="{00000000-0006-0000-0200-0000C8010000}">
      <text>
        <r>
          <rPr>
            <b/>
            <sz val="9"/>
            <color indexed="81"/>
            <rFont val="Tahoma"/>
            <family val="2"/>
            <charset val="186"/>
          </rPr>
          <t>Krista Kibur:</t>
        </r>
        <r>
          <rPr>
            <sz val="9"/>
            <color indexed="81"/>
            <rFont val="Tahoma"/>
            <family val="2"/>
            <charset val="186"/>
          </rPr>
          <t xml:space="preserve">
2013 I LEA</t>
        </r>
      </text>
    </comment>
    <comment ref="B1611" authorId="1" shapeId="0" xr:uid="{00000000-0006-0000-0200-0000C9010000}">
      <text>
        <r>
          <rPr>
            <b/>
            <sz val="9"/>
            <color indexed="81"/>
            <rFont val="Tahoma"/>
            <family val="2"/>
            <charset val="186"/>
          </rPr>
          <t>Krista Kibur:</t>
        </r>
        <r>
          <rPr>
            <sz val="9"/>
            <color indexed="81"/>
            <rFont val="Tahoma"/>
            <family val="2"/>
            <charset val="186"/>
          </rPr>
          <t xml:space="preserve">
2013 I LEA</t>
        </r>
      </text>
    </comment>
    <comment ref="B1612" authorId="1" shapeId="0" xr:uid="{00000000-0006-0000-0200-0000CA010000}">
      <text>
        <r>
          <rPr>
            <b/>
            <sz val="9"/>
            <color indexed="81"/>
            <rFont val="Tahoma"/>
            <family val="2"/>
            <charset val="186"/>
          </rPr>
          <t>Krista Kibur:</t>
        </r>
        <r>
          <rPr>
            <sz val="9"/>
            <color indexed="81"/>
            <rFont val="Tahoma"/>
            <family val="2"/>
            <charset val="186"/>
          </rPr>
          <t xml:space="preserve">
I LEA 2016 03.06.2016</t>
        </r>
      </text>
    </comment>
    <comment ref="B1614" authorId="1" shapeId="0" xr:uid="{00000000-0006-0000-0200-0000CB010000}">
      <text>
        <r>
          <rPr>
            <b/>
            <sz val="9"/>
            <color indexed="81"/>
            <rFont val="Tahoma"/>
            <family val="2"/>
            <charset val="186"/>
          </rPr>
          <t>Krista Kibur:</t>
        </r>
        <r>
          <rPr>
            <sz val="9"/>
            <color indexed="81"/>
            <rFont val="Tahoma"/>
            <family val="2"/>
            <charset val="186"/>
          </rPr>
          <t xml:space="preserve">
2017 I LEA
</t>
        </r>
      </text>
    </comment>
    <comment ref="B1615" authorId="15" shapeId="0" xr:uid="{00000000-0006-0000-0200-0000CC010000}">
      <text>
        <r>
          <rPr>
            <b/>
            <sz val="9"/>
            <color indexed="81"/>
            <rFont val="Tahoma"/>
            <family val="2"/>
            <charset val="186"/>
          </rPr>
          <t>Kaidi Oja:</t>
        </r>
        <r>
          <rPr>
            <sz val="9"/>
            <color indexed="81"/>
            <rFont val="Tahoma"/>
            <family val="2"/>
            <charset val="186"/>
          </rPr>
          <t xml:space="preserve">
loodud 08.10.2012</t>
        </r>
      </text>
    </comment>
    <comment ref="E1615" authorId="15" shapeId="0" xr:uid="{00000000-0006-0000-0200-0000CD010000}">
      <text>
        <r>
          <rPr>
            <b/>
            <sz val="9"/>
            <color indexed="81"/>
            <rFont val="Tahoma"/>
            <family val="2"/>
            <charset val="186"/>
          </rPr>
          <t>Kaidi Oja:</t>
        </r>
        <r>
          <rPr>
            <sz val="9"/>
            <color indexed="81"/>
            <rFont val="Tahoma"/>
            <family val="2"/>
            <charset val="186"/>
          </rPr>
          <t xml:space="preserve">
Haabersti Vaba Aja Keskusele</t>
        </r>
      </text>
    </comment>
    <comment ref="B1618" authorId="1" shapeId="0" xr:uid="{00000000-0006-0000-0200-0000CE010000}">
      <text>
        <r>
          <rPr>
            <b/>
            <sz val="9"/>
            <color indexed="81"/>
            <rFont val="Tahoma"/>
            <family val="2"/>
            <charset val="186"/>
          </rPr>
          <t>Krista Kibur:</t>
        </r>
        <r>
          <rPr>
            <sz val="9"/>
            <color indexed="81"/>
            <rFont val="Tahoma"/>
            <family val="2"/>
            <charset val="186"/>
          </rPr>
          <t xml:space="preserve">
2018 LEA
</t>
        </r>
      </text>
    </comment>
    <comment ref="B1620" authorId="12" shapeId="0" xr:uid="{00000000-0006-0000-0200-0000CF010000}">
      <text>
        <r>
          <rPr>
            <b/>
            <sz val="9"/>
            <color indexed="81"/>
            <rFont val="Tahoma"/>
            <family val="2"/>
            <charset val="186"/>
          </rPr>
          <t>Monika Pertel:</t>
        </r>
        <r>
          <rPr>
            <sz val="9"/>
            <color indexed="81"/>
            <rFont val="Tahoma"/>
            <family val="2"/>
            <charset val="186"/>
          </rPr>
          <t xml:space="preserve">
al.2021 noorsootöö valdkonna all - Lasnamäe LOV</t>
        </r>
      </text>
    </comment>
    <comment ref="B1621" authorId="12" shapeId="0" xr:uid="{00000000-0006-0000-0200-0000D0010000}">
      <text>
        <r>
          <rPr>
            <b/>
            <sz val="9"/>
            <color indexed="81"/>
            <rFont val="Tahoma"/>
            <family val="2"/>
            <charset val="186"/>
          </rPr>
          <t>Monika Pertel:</t>
        </r>
        <r>
          <rPr>
            <sz val="9"/>
            <color indexed="81"/>
            <rFont val="Tahoma"/>
            <family val="2"/>
            <charset val="186"/>
          </rPr>
          <t xml:space="preserve">
al 2021 noorsootöö valdkonna all. Põhja LOV</t>
        </r>
      </text>
    </comment>
    <comment ref="B1625" authorId="0" shapeId="0" xr:uid="{00000000-0006-0000-0200-0000D1010000}">
      <text>
        <r>
          <rPr>
            <b/>
            <sz val="8"/>
            <color indexed="81"/>
            <rFont val="Tahoma"/>
            <family val="2"/>
            <charset val="186"/>
          </rPr>
          <t>kibur:</t>
        </r>
        <r>
          <rPr>
            <sz val="8"/>
            <color indexed="81"/>
            <rFont val="Tahoma"/>
            <family val="2"/>
            <charset val="186"/>
          </rPr>
          <t xml:space="preserve">
lisatud 15.10.2010. kasutamiseks alates 
2011</t>
        </r>
      </text>
    </comment>
    <comment ref="B1628" authorId="0" shapeId="0" xr:uid="{00000000-0006-0000-0200-0000D201000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629" authorId="0" shapeId="0" xr:uid="{00000000-0006-0000-0200-0000D3010000}">
      <text>
        <r>
          <rPr>
            <b/>
            <sz val="9"/>
            <color indexed="81"/>
            <rFont val="Tahoma"/>
            <family val="2"/>
            <charset val="186"/>
          </rPr>
          <t>kibur:</t>
        </r>
        <r>
          <rPr>
            <sz val="9"/>
            <color indexed="81"/>
            <rFont val="Tahoma"/>
            <family val="2"/>
            <charset val="186"/>
          </rPr>
          <t xml:space="preserve">
tehtud 08.12.2010</t>
        </r>
      </text>
    </comment>
    <comment ref="B1630" authorId="0" shapeId="0" xr:uid="{00000000-0006-0000-0200-0000D4010000}">
      <text>
        <r>
          <rPr>
            <b/>
            <sz val="9"/>
            <color indexed="81"/>
            <rFont val="Tahoma"/>
            <family val="2"/>
            <charset val="186"/>
          </rPr>
          <t>kibur:</t>
        </r>
        <r>
          <rPr>
            <sz val="9"/>
            <color indexed="81"/>
            <rFont val="Tahoma"/>
            <family val="2"/>
            <charset val="186"/>
          </rPr>
          <t xml:space="preserve">
tehtud 30.03.2011</t>
        </r>
      </text>
    </comment>
    <comment ref="B1631" authorId="0" shapeId="0" xr:uid="{00000000-0006-0000-0200-0000D5010000}">
      <text>
        <r>
          <rPr>
            <b/>
            <sz val="9"/>
            <color indexed="81"/>
            <rFont val="Tahoma"/>
            <family val="2"/>
            <charset val="186"/>
          </rPr>
          <t>kibur:</t>
        </r>
        <r>
          <rPr>
            <sz val="9"/>
            <color indexed="81"/>
            <rFont val="Tahoma"/>
            <family val="2"/>
            <charset val="186"/>
          </rPr>
          <t xml:space="preserve">
tehtud 30.03.2011</t>
        </r>
      </text>
    </comment>
    <comment ref="B1632" authorId="0" shapeId="0" xr:uid="{00000000-0006-0000-0200-0000D6010000}">
      <text>
        <r>
          <rPr>
            <b/>
            <sz val="9"/>
            <color indexed="81"/>
            <rFont val="Tahoma"/>
            <family val="2"/>
            <charset val="186"/>
          </rPr>
          <t>kibur:</t>
        </r>
        <r>
          <rPr>
            <sz val="9"/>
            <color indexed="81"/>
            <rFont val="Tahoma"/>
            <family val="2"/>
            <charset val="186"/>
          </rPr>
          <t xml:space="preserve">
tehtud 30.03.2011</t>
        </r>
      </text>
    </comment>
    <comment ref="B1633" authorId="0" shapeId="0" xr:uid="{00000000-0006-0000-0200-0000D7010000}">
      <text>
        <r>
          <rPr>
            <b/>
            <sz val="9"/>
            <color indexed="81"/>
            <rFont val="Tahoma"/>
            <family val="2"/>
            <charset val="186"/>
          </rPr>
          <t>kibur:</t>
        </r>
        <r>
          <rPr>
            <sz val="9"/>
            <color indexed="81"/>
            <rFont val="Tahoma"/>
            <family val="2"/>
            <charset val="186"/>
          </rPr>
          <t xml:space="preserve">
tehtud 19.05 (II RR)</t>
        </r>
      </text>
    </comment>
    <comment ref="B1634" authorId="0" shapeId="0" xr:uid="{00000000-0006-0000-0200-0000D8010000}">
      <text>
        <r>
          <rPr>
            <b/>
            <sz val="9"/>
            <color indexed="81"/>
            <rFont val="Tahoma"/>
            <family val="2"/>
            <charset val="186"/>
          </rPr>
          <t>kibur:</t>
        </r>
        <r>
          <rPr>
            <sz val="9"/>
            <color indexed="81"/>
            <rFont val="Tahoma"/>
            <family val="2"/>
            <charset val="186"/>
          </rPr>
          <t xml:space="preserve">
tehtud 30.05.11</t>
        </r>
      </text>
    </comment>
    <comment ref="B1635" authorId="0" shapeId="0" xr:uid="{00000000-0006-0000-0200-0000D9010000}">
      <text>
        <r>
          <rPr>
            <b/>
            <sz val="9"/>
            <color indexed="81"/>
            <rFont val="Tahoma"/>
            <family val="2"/>
            <charset val="186"/>
          </rPr>
          <t>kibur:</t>
        </r>
        <r>
          <rPr>
            <sz val="9"/>
            <color indexed="81"/>
            <rFont val="Tahoma"/>
            <family val="2"/>
            <charset val="186"/>
          </rPr>
          <t xml:space="preserve">
tehtud 16.09.2011</t>
        </r>
      </text>
    </comment>
    <comment ref="E1635" authorId="1" shapeId="0" xr:uid="{00000000-0006-0000-0200-0000DA010000}">
      <text>
        <r>
          <rPr>
            <b/>
            <sz val="9"/>
            <color indexed="81"/>
            <rFont val="Tahoma"/>
            <family val="2"/>
            <charset val="186"/>
          </rPr>
          <t>Krista Kibur:</t>
        </r>
        <r>
          <rPr>
            <sz val="9"/>
            <color indexed="81"/>
            <rFont val="Tahoma"/>
            <family val="2"/>
            <charset val="186"/>
          </rPr>
          <t xml:space="preserve">
leping 2011-2012
</t>
        </r>
      </text>
    </comment>
    <comment ref="B1636" authorId="0" shapeId="0" xr:uid="{00000000-0006-0000-0200-0000DB010000}">
      <text>
        <r>
          <rPr>
            <b/>
            <sz val="9"/>
            <color indexed="81"/>
            <rFont val="Tahoma"/>
            <family val="2"/>
            <charset val="186"/>
          </rPr>
          <t>kibur:</t>
        </r>
        <r>
          <rPr>
            <sz val="9"/>
            <color indexed="81"/>
            <rFont val="Tahoma"/>
            <family val="2"/>
            <charset val="186"/>
          </rPr>
          <t xml:space="preserve">
tehtud 16.09.2011</t>
        </r>
      </text>
    </comment>
    <comment ref="B1637" authorId="0" shapeId="0" xr:uid="{00000000-0006-0000-0200-0000DC010000}">
      <text>
        <r>
          <rPr>
            <b/>
            <sz val="9"/>
            <color indexed="81"/>
            <rFont val="Tahoma"/>
            <family val="2"/>
            <charset val="186"/>
          </rPr>
          <t>kibur:</t>
        </r>
        <r>
          <rPr>
            <sz val="9"/>
            <color indexed="81"/>
            <rFont val="Tahoma"/>
            <family val="2"/>
            <charset val="186"/>
          </rPr>
          <t xml:space="preserve">
tehtud 27.03.2012 I RR
</t>
        </r>
      </text>
    </comment>
    <comment ref="B1638" authorId="0" shapeId="0" xr:uid="{00000000-0006-0000-0200-0000DD010000}">
      <text>
        <r>
          <rPr>
            <b/>
            <sz val="9"/>
            <color indexed="81"/>
            <rFont val="Tahoma"/>
            <family val="2"/>
            <charset val="186"/>
          </rPr>
          <t>kibur:</t>
        </r>
        <r>
          <rPr>
            <sz val="9"/>
            <color indexed="81"/>
            <rFont val="Tahoma"/>
            <family val="2"/>
            <charset val="186"/>
          </rPr>
          <t xml:space="preserve">
tehtud 31.05.2012</t>
        </r>
      </text>
    </comment>
    <comment ref="B1639" authorId="0" shapeId="0" xr:uid="{00000000-0006-0000-0200-0000DE010000}">
      <text>
        <r>
          <rPr>
            <b/>
            <sz val="9"/>
            <color indexed="81"/>
            <rFont val="Tahoma"/>
            <family val="2"/>
            <charset val="186"/>
          </rPr>
          <t>kibur:</t>
        </r>
        <r>
          <rPr>
            <sz val="9"/>
            <color indexed="81"/>
            <rFont val="Tahoma"/>
            <family val="2"/>
            <charset val="186"/>
          </rPr>
          <t xml:space="preserve">
tehtud 06.09.2012</t>
        </r>
      </text>
    </comment>
    <comment ref="B1640" authorId="1" shapeId="0" xr:uid="{00000000-0006-0000-0200-0000DF010000}">
      <text>
        <r>
          <rPr>
            <b/>
            <sz val="9"/>
            <color indexed="81"/>
            <rFont val="Tahoma"/>
            <family val="2"/>
            <charset val="186"/>
          </rPr>
          <t>Krista Kibur:</t>
        </r>
        <r>
          <rPr>
            <sz val="9"/>
            <color indexed="81"/>
            <rFont val="Tahoma"/>
            <family val="2"/>
            <charset val="186"/>
          </rPr>
          <t xml:space="preserve">
tehtud 01.10.2012</t>
        </r>
      </text>
    </comment>
    <comment ref="E1640" authorId="1" shapeId="0" xr:uid="{00000000-0006-0000-0200-0000E0010000}">
      <text>
        <r>
          <rPr>
            <b/>
            <sz val="9"/>
            <color indexed="81"/>
            <rFont val="Tahoma"/>
            <family val="2"/>
            <charset val="186"/>
          </rPr>
          <t>Krista Kibur:</t>
        </r>
        <r>
          <rPr>
            <sz val="9"/>
            <color indexed="81"/>
            <rFont val="Tahoma"/>
            <family val="2"/>
            <charset val="186"/>
          </rPr>
          <t xml:space="preserve">
leping 2012-2013
</t>
        </r>
      </text>
    </comment>
    <comment ref="B1641" authorId="15" shapeId="0" xr:uid="{00000000-0006-0000-0200-0000E1010000}">
      <text>
        <r>
          <rPr>
            <b/>
            <sz val="9"/>
            <color indexed="81"/>
            <rFont val="Tahoma"/>
            <family val="2"/>
            <charset val="186"/>
          </rPr>
          <t>Kaidi Oja:</t>
        </r>
        <r>
          <rPr>
            <sz val="9"/>
            <color indexed="81"/>
            <rFont val="Tahoma"/>
            <family val="2"/>
            <charset val="186"/>
          </rPr>
          <t xml:space="preserve">
loodud 08.10.2012</t>
        </r>
      </text>
    </comment>
    <comment ref="E1641" authorId="15" shapeId="0" xr:uid="{00000000-0006-0000-0200-0000E2010000}">
      <text>
        <r>
          <rPr>
            <b/>
            <sz val="9"/>
            <color indexed="81"/>
            <rFont val="Tahoma"/>
            <family val="2"/>
            <charset val="186"/>
          </rPr>
          <t>Kaidi Oja:</t>
        </r>
        <r>
          <rPr>
            <sz val="9"/>
            <color indexed="81"/>
            <rFont val="Tahoma"/>
            <family val="2"/>
            <charset val="186"/>
          </rPr>
          <t xml:space="preserve">
Haabersti Vaba Aja Keskusele</t>
        </r>
      </text>
    </comment>
    <comment ref="B1642" authorId="1" shapeId="0" xr:uid="{00000000-0006-0000-0200-0000E3010000}">
      <text>
        <r>
          <rPr>
            <b/>
            <sz val="9"/>
            <color indexed="81"/>
            <rFont val="Tahoma"/>
            <family val="2"/>
            <charset val="186"/>
          </rPr>
          <t>Krista Kibur:</t>
        </r>
        <r>
          <rPr>
            <sz val="9"/>
            <color indexed="81"/>
            <rFont val="Tahoma"/>
            <family val="2"/>
            <charset val="186"/>
          </rPr>
          <t xml:space="preserve">
tehtud 04,12,2013 IV RR</t>
        </r>
      </text>
    </comment>
    <comment ref="B1643" authorId="1" shapeId="0" xr:uid="{00000000-0006-0000-0200-0000E4010000}">
      <text>
        <r>
          <rPr>
            <b/>
            <sz val="9"/>
            <color indexed="81"/>
            <rFont val="Tahoma"/>
            <family val="2"/>
            <charset val="186"/>
          </rPr>
          <t>Krista Kibur:</t>
        </r>
        <r>
          <rPr>
            <sz val="9"/>
            <color indexed="81"/>
            <rFont val="Tahoma"/>
            <family val="2"/>
            <charset val="186"/>
          </rPr>
          <t xml:space="preserve">
tehtud 02.04.2013</t>
        </r>
      </text>
    </comment>
    <comment ref="B1644" authorId="1" shapeId="0" xr:uid="{00000000-0006-0000-0200-0000E5010000}">
      <text>
        <r>
          <rPr>
            <b/>
            <sz val="9"/>
            <color indexed="81"/>
            <rFont val="Tahoma"/>
            <family val="2"/>
            <charset val="186"/>
          </rPr>
          <t>Krista Kibur:</t>
        </r>
        <r>
          <rPr>
            <sz val="9"/>
            <color indexed="81"/>
            <rFont val="Tahoma"/>
            <family val="2"/>
            <charset val="186"/>
          </rPr>
          <t xml:space="preserve">
tehtud 02.04.2013
</t>
        </r>
      </text>
    </comment>
    <comment ref="B1646" authorId="6" shapeId="0" xr:uid="{00000000-0006-0000-0200-0000E6010000}">
      <text>
        <r>
          <rPr>
            <b/>
            <sz val="9"/>
            <color indexed="81"/>
            <rFont val="Tahoma"/>
            <family val="2"/>
            <charset val="186"/>
          </rPr>
          <t>Kristi Urmann:</t>
        </r>
        <r>
          <rPr>
            <sz val="9"/>
            <color indexed="81"/>
            <rFont val="Tahoma"/>
            <family val="2"/>
            <charset val="186"/>
          </rPr>
          <t xml:space="preserve">
Tehtud 14.05.2013</t>
        </r>
      </text>
    </comment>
    <comment ref="E1646" authorId="6" shapeId="0" xr:uid="{00000000-0006-0000-0200-0000E7010000}">
      <text>
        <r>
          <rPr>
            <b/>
            <sz val="9"/>
            <color indexed="81"/>
            <rFont val="Tahoma"/>
            <family val="2"/>
            <charset val="186"/>
          </rPr>
          <t>Kristi Urmann:</t>
        </r>
        <r>
          <rPr>
            <sz val="9"/>
            <color indexed="81"/>
            <rFont val="Tahoma"/>
            <family val="2"/>
            <charset val="186"/>
          </rPr>
          <t xml:space="preserve">
Lasnamäe Noortekeskus
</t>
        </r>
      </text>
    </comment>
    <comment ref="B1647" authorId="1" shapeId="0" xr:uid="{00000000-0006-0000-0200-0000E8010000}">
      <text>
        <r>
          <rPr>
            <b/>
            <sz val="9"/>
            <color indexed="81"/>
            <rFont val="Tahoma"/>
            <family val="2"/>
            <charset val="186"/>
          </rPr>
          <t>Krista Kibur:</t>
        </r>
        <r>
          <rPr>
            <sz val="9"/>
            <color indexed="81"/>
            <rFont val="Tahoma"/>
            <family val="2"/>
            <charset val="186"/>
          </rPr>
          <t xml:space="preserve">
30.05.2013 RR2</t>
        </r>
      </text>
    </comment>
    <comment ref="B1648" authorId="1" shapeId="0" xr:uid="{00000000-0006-0000-0200-0000E9010000}">
      <text>
        <r>
          <rPr>
            <b/>
            <sz val="9"/>
            <color indexed="81"/>
            <rFont val="Tahoma"/>
            <family val="2"/>
            <charset val="186"/>
          </rPr>
          <t>Krista Kibur:</t>
        </r>
        <r>
          <rPr>
            <sz val="9"/>
            <color indexed="81"/>
            <rFont val="Tahoma"/>
            <family val="2"/>
            <charset val="186"/>
          </rPr>
          <t xml:space="preserve">
30.05.2013 RR2</t>
        </r>
      </text>
    </comment>
    <comment ref="B1649" authorId="1" shapeId="0" xr:uid="{00000000-0006-0000-0200-0000EA010000}">
      <text>
        <r>
          <rPr>
            <b/>
            <sz val="9"/>
            <color indexed="81"/>
            <rFont val="Tahoma"/>
            <family val="2"/>
            <charset val="186"/>
          </rPr>
          <t>Krista Kibur:</t>
        </r>
        <r>
          <rPr>
            <sz val="9"/>
            <color indexed="81"/>
            <rFont val="Tahoma"/>
            <family val="2"/>
            <charset val="186"/>
          </rPr>
          <t xml:space="preserve">
30.05.2013 RR2</t>
        </r>
      </text>
    </comment>
    <comment ref="B1650" authorId="1" shapeId="0" xr:uid="{00000000-0006-0000-0200-0000EB010000}">
      <text>
        <r>
          <rPr>
            <b/>
            <sz val="9"/>
            <color indexed="81"/>
            <rFont val="Tahoma"/>
            <family val="2"/>
            <charset val="186"/>
          </rPr>
          <t>Krista Kibur:</t>
        </r>
        <r>
          <rPr>
            <sz val="9"/>
            <color indexed="81"/>
            <rFont val="Tahoma"/>
            <family val="2"/>
            <charset val="186"/>
          </rPr>
          <t xml:space="preserve">
30.05.2013 RR2</t>
        </r>
      </text>
    </comment>
    <comment ref="B1651" authorId="1" shapeId="0" xr:uid="{00000000-0006-0000-0200-0000EC010000}">
      <text>
        <r>
          <rPr>
            <b/>
            <sz val="9"/>
            <color indexed="81"/>
            <rFont val="Tahoma"/>
            <family val="2"/>
            <charset val="186"/>
          </rPr>
          <t>Krista Kibur:</t>
        </r>
        <r>
          <rPr>
            <sz val="9"/>
            <color indexed="81"/>
            <rFont val="Tahoma"/>
            <family val="2"/>
            <charset val="186"/>
          </rPr>
          <t xml:space="preserve">
30.05.2013 RR2</t>
        </r>
      </text>
    </comment>
    <comment ref="B1652" authorId="1" shapeId="0" xr:uid="{00000000-0006-0000-0200-0000ED010000}">
      <text>
        <r>
          <rPr>
            <b/>
            <sz val="9"/>
            <color indexed="81"/>
            <rFont val="Tahoma"/>
            <family val="2"/>
            <charset val="186"/>
          </rPr>
          <t>Krista Kibur:</t>
        </r>
        <r>
          <rPr>
            <sz val="9"/>
            <color indexed="81"/>
            <rFont val="Tahoma"/>
            <family val="2"/>
            <charset val="186"/>
          </rPr>
          <t xml:space="preserve">
30.05.2013 RR2</t>
        </r>
      </text>
    </comment>
    <comment ref="B1653" authorId="1" shapeId="0" xr:uid="{00000000-0006-0000-0200-0000EE010000}">
      <text>
        <r>
          <rPr>
            <b/>
            <sz val="9"/>
            <color indexed="81"/>
            <rFont val="Tahoma"/>
            <family val="2"/>
            <charset val="186"/>
          </rPr>
          <t>Krista Kibur:</t>
        </r>
        <r>
          <rPr>
            <sz val="9"/>
            <color indexed="81"/>
            <rFont val="Tahoma"/>
            <family val="2"/>
            <charset val="186"/>
          </rPr>
          <t xml:space="preserve">
30.05.2013 RR2</t>
        </r>
      </text>
    </comment>
    <comment ref="B1654" authorId="1" shapeId="0" xr:uid="{00000000-0006-0000-0200-0000EF010000}">
      <text>
        <r>
          <rPr>
            <b/>
            <sz val="9"/>
            <color indexed="81"/>
            <rFont val="Tahoma"/>
            <family val="2"/>
            <charset val="186"/>
          </rPr>
          <t>Krista Kibur:</t>
        </r>
        <r>
          <rPr>
            <sz val="9"/>
            <color indexed="81"/>
            <rFont val="Tahoma"/>
            <family val="2"/>
            <charset val="186"/>
          </rPr>
          <t xml:space="preserve">
30.05.2013 RR2</t>
        </r>
      </text>
    </comment>
    <comment ref="B1655" authorId="1" shapeId="0" xr:uid="{00000000-0006-0000-0200-0000F0010000}">
      <text>
        <r>
          <rPr>
            <b/>
            <sz val="9"/>
            <color indexed="81"/>
            <rFont val="Tahoma"/>
            <family val="2"/>
            <charset val="186"/>
          </rPr>
          <t>Krista Kibur:</t>
        </r>
        <r>
          <rPr>
            <sz val="9"/>
            <color indexed="81"/>
            <rFont val="Tahoma"/>
            <family val="2"/>
            <charset val="186"/>
          </rPr>
          <t xml:space="preserve">
04.09.2013
</t>
        </r>
      </text>
    </comment>
    <comment ref="B1657" authorId="6" shapeId="0" xr:uid="{00000000-0006-0000-0200-0000F1010000}">
      <text>
        <r>
          <rPr>
            <b/>
            <sz val="9"/>
            <color indexed="81"/>
            <rFont val="Tahoma"/>
            <family val="2"/>
            <charset val="186"/>
          </rPr>
          <t>Kristi Urmann:</t>
        </r>
        <r>
          <rPr>
            <sz val="9"/>
            <color indexed="81"/>
            <rFont val="Tahoma"/>
            <family val="2"/>
            <charset val="186"/>
          </rPr>
          <t xml:space="preserve">
24.03.2014
</t>
        </r>
      </text>
    </comment>
    <comment ref="E1657" authorId="6" shapeId="0" xr:uid="{00000000-0006-0000-0200-0000F2010000}">
      <text>
        <r>
          <rPr>
            <b/>
            <sz val="9"/>
            <color indexed="81"/>
            <rFont val="Tahoma"/>
            <family val="2"/>
            <charset val="186"/>
          </rPr>
          <t>Kristi Urmann:</t>
        </r>
        <r>
          <rPr>
            <sz val="9"/>
            <color indexed="81"/>
            <rFont val="Tahoma"/>
            <family val="2"/>
            <charset val="186"/>
          </rPr>
          <t xml:space="preserve">
HTM projket </t>
        </r>
      </text>
    </comment>
    <comment ref="B1658" authorId="6" shapeId="0" xr:uid="{00000000-0006-0000-0200-0000F3010000}">
      <text>
        <r>
          <rPr>
            <b/>
            <sz val="9"/>
            <color indexed="81"/>
            <rFont val="Tahoma"/>
            <family val="2"/>
            <charset val="186"/>
          </rPr>
          <t>Kristi Urmann:</t>
        </r>
        <r>
          <rPr>
            <sz val="9"/>
            <color indexed="81"/>
            <rFont val="Tahoma"/>
            <family val="2"/>
            <charset val="186"/>
          </rPr>
          <t xml:space="preserve">
24.03.2014
</t>
        </r>
      </text>
    </comment>
    <comment ref="E1658" authorId="6" shapeId="0" xr:uid="{00000000-0006-0000-0200-0000F4010000}">
      <text>
        <r>
          <rPr>
            <b/>
            <sz val="9"/>
            <color indexed="81"/>
            <rFont val="Tahoma"/>
            <family val="2"/>
            <charset val="186"/>
          </rPr>
          <t>Kristi Urmann:</t>
        </r>
        <r>
          <rPr>
            <sz val="9"/>
            <color indexed="81"/>
            <rFont val="Tahoma"/>
            <family val="2"/>
            <charset val="186"/>
          </rPr>
          <t xml:space="preserve">
HTM projket </t>
        </r>
      </text>
    </comment>
    <comment ref="B1659" authorId="1" shapeId="0" xr:uid="{00000000-0006-0000-0200-0000F5010000}">
      <text>
        <r>
          <rPr>
            <b/>
            <sz val="9"/>
            <color indexed="81"/>
            <rFont val="Tahoma"/>
            <family val="2"/>
            <charset val="186"/>
          </rPr>
          <t>Krista Kibur:</t>
        </r>
        <r>
          <rPr>
            <sz val="9"/>
            <color indexed="81"/>
            <rFont val="Tahoma"/>
            <family val="2"/>
            <charset val="186"/>
          </rPr>
          <t xml:space="preserve">
04.04.2014</t>
        </r>
      </text>
    </comment>
    <comment ref="B1660" authorId="1" shapeId="0" xr:uid="{00000000-0006-0000-0200-0000F6010000}">
      <text>
        <r>
          <rPr>
            <b/>
            <sz val="9"/>
            <color indexed="81"/>
            <rFont val="Tahoma"/>
            <family val="2"/>
            <charset val="186"/>
          </rPr>
          <t>Krista Kibur:</t>
        </r>
        <r>
          <rPr>
            <sz val="9"/>
            <color indexed="81"/>
            <rFont val="Tahoma"/>
            <family val="2"/>
            <charset val="186"/>
          </rPr>
          <t xml:space="preserve">
04.04.2014</t>
        </r>
      </text>
    </comment>
    <comment ref="B1661" authorId="1" shapeId="0" xr:uid="{00000000-0006-0000-0200-0000F7010000}">
      <text>
        <r>
          <rPr>
            <b/>
            <sz val="9"/>
            <color indexed="81"/>
            <rFont val="Tahoma"/>
            <family val="2"/>
            <charset val="186"/>
          </rPr>
          <t>Krista Kibur:</t>
        </r>
        <r>
          <rPr>
            <sz val="9"/>
            <color indexed="81"/>
            <rFont val="Tahoma"/>
            <family val="2"/>
            <charset val="186"/>
          </rPr>
          <t xml:space="preserve">
04.04.2014</t>
        </r>
      </text>
    </comment>
    <comment ref="B1662" authorId="6" shapeId="0" xr:uid="{00000000-0006-0000-0200-0000F8010000}">
      <text>
        <r>
          <rPr>
            <b/>
            <sz val="9"/>
            <color indexed="81"/>
            <rFont val="Tahoma"/>
            <family val="2"/>
            <charset val="186"/>
          </rPr>
          <t>Kristi Urmann:</t>
        </r>
        <r>
          <rPr>
            <sz val="9"/>
            <color indexed="81"/>
            <rFont val="Tahoma"/>
            <family val="2"/>
            <charset val="186"/>
          </rPr>
          <t xml:space="preserve">
05.05.2014</t>
        </r>
      </text>
    </comment>
    <comment ref="E1662" authorId="6" shapeId="0" xr:uid="{00000000-0006-0000-0200-0000F9010000}">
      <text>
        <r>
          <rPr>
            <b/>
            <sz val="9"/>
            <color indexed="81"/>
            <rFont val="Tahoma"/>
            <family val="2"/>
            <charset val="186"/>
          </rPr>
          <t>Kristi Urmann:</t>
        </r>
        <r>
          <rPr>
            <sz val="9"/>
            <color indexed="81"/>
            <rFont val="Tahoma"/>
            <family val="2"/>
            <charset val="186"/>
          </rPr>
          <t xml:space="preserve">
Mustamäe Kultuurikeskus Kaja. Leping 2014-2016</t>
        </r>
      </text>
    </comment>
    <comment ref="L1662" authorId="6" shapeId="0" xr:uid="{00000000-0006-0000-0200-0000FA010000}">
      <text>
        <r>
          <rPr>
            <b/>
            <sz val="9"/>
            <color indexed="81"/>
            <rFont val="Tahoma"/>
            <family val="2"/>
            <charset val="186"/>
          </rPr>
          <t>Kristi Urmann:</t>
        </r>
        <r>
          <rPr>
            <sz val="9"/>
            <color indexed="81"/>
            <rFont val="Tahoma"/>
            <family val="2"/>
            <charset val="186"/>
          </rPr>
          <t xml:space="preserve">
Mustamäe Kultuurikeskus Kaja. Leping 2014-2016</t>
        </r>
      </text>
    </comment>
    <comment ref="B1663" authorId="6" shapeId="0" xr:uid="{00000000-0006-0000-0200-0000FB010000}">
      <text>
        <r>
          <rPr>
            <b/>
            <sz val="9"/>
            <color indexed="81"/>
            <rFont val="Tahoma"/>
            <family val="2"/>
            <charset val="186"/>
          </rPr>
          <t>Kristi Urmann:</t>
        </r>
        <r>
          <rPr>
            <sz val="9"/>
            <color indexed="81"/>
            <rFont val="Tahoma"/>
            <family val="2"/>
            <charset val="186"/>
          </rPr>
          <t xml:space="preserve">
Tehtud 16.05.2014</t>
        </r>
      </text>
    </comment>
    <comment ref="E1663" authorId="6" shapeId="0" xr:uid="{00000000-0006-0000-0200-0000FC010000}">
      <text>
        <r>
          <rPr>
            <b/>
            <sz val="9"/>
            <color indexed="81"/>
            <rFont val="Tahoma"/>
            <family val="2"/>
            <charset val="186"/>
          </rPr>
          <t>Kristi Urmann:</t>
        </r>
        <r>
          <rPr>
            <sz val="9"/>
            <color indexed="81"/>
            <rFont val="Tahoma"/>
            <family val="2"/>
            <charset val="186"/>
          </rPr>
          <t xml:space="preserve">
</t>
        </r>
      </text>
    </comment>
    <comment ref="B1664" authorId="8" shapeId="0" xr:uid="{00000000-0006-0000-0200-0000FD010000}">
      <text>
        <r>
          <rPr>
            <b/>
            <sz val="9"/>
            <color indexed="81"/>
            <rFont val="Tahoma"/>
            <family val="2"/>
            <charset val="186"/>
          </rPr>
          <t>Anne A.:</t>
        </r>
        <r>
          <rPr>
            <sz val="9"/>
            <color indexed="81"/>
            <rFont val="Tahoma"/>
            <family val="2"/>
            <charset val="186"/>
          </rPr>
          <t xml:space="preserve">
tehtud 03.07.2014
RR II 2014</t>
        </r>
      </text>
    </comment>
    <comment ref="B1665" authorId="8" shapeId="0" xr:uid="{00000000-0006-0000-0200-0000FE010000}">
      <text>
        <r>
          <rPr>
            <b/>
            <sz val="9"/>
            <color indexed="81"/>
            <rFont val="Tahoma"/>
            <family val="2"/>
            <charset val="186"/>
          </rPr>
          <t>Anne A.:</t>
        </r>
        <r>
          <rPr>
            <sz val="9"/>
            <color indexed="81"/>
            <rFont val="Tahoma"/>
            <family val="2"/>
            <charset val="186"/>
          </rPr>
          <t xml:space="preserve">
tehtud 03.07.2014
RR II 2014</t>
        </r>
      </text>
    </comment>
    <comment ref="B1666" authorId="8" shapeId="0" xr:uid="{00000000-0006-0000-0200-0000FF010000}">
      <text>
        <r>
          <rPr>
            <b/>
            <sz val="9"/>
            <color indexed="81"/>
            <rFont val="Tahoma"/>
            <family val="2"/>
            <charset val="186"/>
          </rPr>
          <t>Anne A.:</t>
        </r>
        <r>
          <rPr>
            <sz val="9"/>
            <color indexed="81"/>
            <rFont val="Tahoma"/>
            <family val="2"/>
            <charset val="186"/>
          </rPr>
          <t xml:space="preserve">
tehtud 03.07.2014
RR II 2014</t>
        </r>
      </text>
    </comment>
    <comment ref="B1667" authorId="8" shapeId="0" xr:uid="{00000000-0006-0000-0200-000000020000}">
      <text>
        <r>
          <rPr>
            <b/>
            <sz val="9"/>
            <color indexed="81"/>
            <rFont val="Tahoma"/>
            <family val="2"/>
            <charset val="186"/>
          </rPr>
          <t>Anne A.:</t>
        </r>
        <r>
          <rPr>
            <sz val="9"/>
            <color indexed="81"/>
            <rFont val="Tahoma"/>
            <family val="2"/>
            <charset val="186"/>
          </rPr>
          <t xml:space="preserve">
tehtud 03.07.2014
RR II 2014</t>
        </r>
      </text>
    </comment>
    <comment ref="B1668" authorId="8" shapeId="0" xr:uid="{00000000-0006-0000-0200-000001020000}">
      <text>
        <r>
          <rPr>
            <b/>
            <sz val="9"/>
            <color indexed="81"/>
            <rFont val="Tahoma"/>
            <family val="2"/>
            <charset val="186"/>
          </rPr>
          <t>Anne A.:</t>
        </r>
        <r>
          <rPr>
            <sz val="9"/>
            <color indexed="81"/>
            <rFont val="Tahoma"/>
            <family val="2"/>
            <charset val="186"/>
          </rPr>
          <t xml:space="preserve">
tehtud 03.07.2014
RR II 2014</t>
        </r>
      </text>
    </comment>
    <comment ref="B1669" authorId="8" shapeId="0" xr:uid="{00000000-0006-0000-0200-000002020000}">
      <text>
        <r>
          <rPr>
            <b/>
            <sz val="9"/>
            <color indexed="81"/>
            <rFont val="Tahoma"/>
            <family val="2"/>
            <charset val="186"/>
          </rPr>
          <t>Anne A.:</t>
        </r>
        <r>
          <rPr>
            <sz val="9"/>
            <color indexed="81"/>
            <rFont val="Tahoma"/>
            <family val="2"/>
            <charset val="186"/>
          </rPr>
          <t xml:space="preserve">
tehtud 03.07.2014
RR II 2014</t>
        </r>
      </text>
    </comment>
    <comment ref="B1670" authorId="1" shapeId="0" xr:uid="{00000000-0006-0000-0200-000003020000}">
      <text>
        <r>
          <rPr>
            <b/>
            <sz val="9"/>
            <color indexed="81"/>
            <rFont val="Tahoma"/>
            <family val="2"/>
            <charset val="186"/>
          </rPr>
          <t>Krista Kibur:</t>
        </r>
        <r>
          <rPr>
            <sz val="9"/>
            <color indexed="81"/>
            <rFont val="Tahoma"/>
            <family val="2"/>
            <charset val="186"/>
          </rPr>
          <t xml:space="preserve">
04.09.2014</t>
        </r>
      </text>
    </comment>
    <comment ref="B1673" authorId="6" shapeId="0" xr:uid="{00000000-0006-0000-0200-000004020000}">
      <text>
        <r>
          <rPr>
            <b/>
            <sz val="9"/>
            <color indexed="81"/>
            <rFont val="Tahoma"/>
            <family val="2"/>
            <charset val="186"/>
          </rPr>
          <t>Kristi Urmann:</t>
        </r>
        <r>
          <rPr>
            <sz val="9"/>
            <color indexed="81"/>
            <rFont val="Tahoma"/>
            <family val="2"/>
            <charset val="186"/>
          </rPr>
          <t xml:space="preserve">
Tehtud 17.03.2015</t>
        </r>
      </text>
    </comment>
    <comment ref="B1676" authorId="1" shapeId="0" xr:uid="{00000000-0006-0000-0200-000005020000}">
      <text>
        <r>
          <rPr>
            <b/>
            <sz val="8"/>
            <color indexed="81"/>
            <rFont val="Tahoma"/>
            <family val="2"/>
            <charset val="186"/>
          </rPr>
          <t>Krista Kibur:</t>
        </r>
        <r>
          <rPr>
            <sz val="8"/>
            <color indexed="81"/>
            <rFont val="Tahoma"/>
            <family val="2"/>
            <charset val="186"/>
          </rPr>
          <t xml:space="preserve">
02.06.2015 II RR</t>
        </r>
      </text>
    </comment>
    <comment ref="B1677" authorId="1" shapeId="0" xr:uid="{00000000-0006-0000-0200-000006020000}">
      <text>
        <r>
          <rPr>
            <b/>
            <sz val="8"/>
            <color indexed="81"/>
            <rFont val="Tahoma"/>
            <family val="2"/>
            <charset val="186"/>
          </rPr>
          <t>Krista Kibur:</t>
        </r>
        <r>
          <rPr>
            <sz val="8"/>
            <color indexed="81"/>
            <rFont val="Tahoma"/>
            <family val="2"/>
            <charset val="186"/>
          </rPr>
          <t xml:space="preserve">
02,06,2015 II RR</t>
        </r>
      </text>
    </comment>
    <comment ref="B1678" authorId="6" shapeId="0" xr:uid="{00000000-0006-0000-0200-000007020000}">
      <text>
        <r>
          <rPr>
            <b/>
            <sz val="9"/>
            <color indexed="81"/>
            <rFont val="Tahoma"/>
            <family val="2"/>
            <charset val="186"/>
          </rPr>
          <t>Kristi Urmann:</t>
        </r>
        <r>
          <rPr>
            <sz val="9"/>
            <color indexed="81"/>
            <rFont val="Tahoma"/>
            <family val="2"/>
            <charset val="186"/>
          </rPr>
          <t xml:space="preserve">
Tehtud 03.06.2015</t>
        </r>
      </text>
    </comment>
    <comment ref="B1679" authorId="6" shapeId="0" xr:uid="{00000000-0006-0000-0200-000008020000}">
      <text>
        <r>
          <rPr>
            <b/>
            <sz val="9"/>
            <color indexed="81"/>
            <rFont val="Tahoma"/>
            <family val="2"/>
            <charset val="186"/>
          </rPr>
          <t>Kristi Urmann:</t>
        </r>
        <r>
          <rPr>
            <sz val="9"/>
            <color indexed="81"/>
            <rFont val="Tahoma"/>
            <family val="2"/>
            <charset val="186"/>
          </rPr>
          <t xml:space="preserve">
Tehtud 03.06.2015</t>
        </r>
      </text>
    </comment>
    <comment ref="B1680" authorId="6" shapeId="0" xr:uid="{00000000-0006-0000-0200-000009020000}">
      <text>
        <r>
          <rPr>
            <b/>
            <sz val="9"/>
            <color indexed="81"/>
            <rFont val="Tahoma"/>
            <family val="2"/>
            <charset val="186"/>
          </rPr>
          <t>Kristi Urmann:</t>
        </r>
        <r>
          <rPr>
            <sz val="9"/>
            <color indexed="81"/>
            <rFont val="Tahoma"/>
            <family val="2"/>
            <charset val="186"/>
          </rPr>
          <t xml:space="preserve">
Tehtud 08.06.2015</t>
        </r>
      </text>
    </comment>
    <comment ref="B1681" authorId="6" shapeId="0" xr:uid="{00000000-0006-0000-0200-00000A020000}">
      <text>
        <r>
          <rPr>
            <b/>
            <sz val="9"/>
            <color indexed="81"/>
            <rFont val="Tahoma"/>
            <family val="2"/>
            <charset val="186"/>
          </rPr>
          <t>Kristi Urmann:</t>
        </r>
        <r>
          <rPr>
            <sz val="9"/>
            <color indexed="81"/>
            <rFont val="Tahoma"/>
            <family val="2"/>
            <charset val="186"/>
          </rPr>
          <t xml:space="preserve">
Tehtud 16.06.2015</t>
        </r>
      </text>
    </comment>
    <comment ref="B1682" authorId="6" shapeId="0" xr:uid="{00000000-0006-0000-0200-00000B020000}">
      <text>
        <r>
          <rPr>
            <b/>
            <sz val="9"/>
            <color indexed="81"/>
            <rFont val="Tahoma"/>
            <family val="2"/>
            <charset val="186"/>
          </rPr>
          <t>Kristi Urmann:</t>
        </r>
        <r>
          <rPr>
            <sz val="9"/>
            <color indexed="81"/>
            <rFont val="Tahoma"/>
            <family val="2"/>
            <charset val="186"/>
          </rPr>
          <t xml:space="preserve">
Tehtud 03.07.2015</t>
        </r>
      </text>
    </comment>
    <comment ref="B1683" authorId="1" shapeId="0" xr:uid="{00000000-0006-0000-0200-00000C020000}">
      <text>
        <r>
          <rPr>
            <b/>
            <sz val="9"/>
            <color indexed="81"/>
            <rFont val="Tahoma"/>
            <family val="2"/>
            <charset val="186"/>
          </rPr>
          <t>Krista Kibur:</t>
        </r>
        <r>
          <rPr>
            <sz val="9"/>
            <color indexed="81"/>
            <rFont val="Tahoma"/>
            <family val="2"/>
            <charset val="186"/>
          </rPr>
          <t xml:space="preserve">
tehtud 23.07.2015 II RR</t>
        </r>
      </text>
    </comment>
    <comment ref="B1684" authorId="1" shapeId="0" xr:uid="{00000000-0006-0000-0200-00000D020000}">
      <text>
        <r>
          <rPr>
            <b/>
            <sz val="9"/>
            <color indexed="81"/>
            <rFont val="Tahoma"/>
            <family val="2"/>
            <charset val="186"/>
          </rPr>
          <t>Krista Kibur:</t>
        </r>
        <r>
          <rPr>
            <sz val="9"/>
            <color indexed="81"/>
            <rFont val="Tahoma"/>
            <family val="2"/>
            <charset val="186"/>
          </rPr>
          <t xml:space="preserve">
tehtud 23.07.2015 II RR</t>
        </r>
      </text>
    </comment>
    <comment ref="B1685" authorId="8" shapeId="0" xr:uid="{00000000-0006-0000-0200-00000E020000}">
      <text>
        <r>
          <rPr>
            <b/>
            <sz val="9"/>
            <color indexed="81"/>
            <rFont val="Tahoma"/>
            <family val="2"/>
            <charset val="186"/>
          </rPr>
          <t>Anne A.:</t>
        </r>
        <r>
          <rPr>
            <sz val="9"/>
            <color indexed="81"/>
            <rFont val="Tahoma"/>
            <family val="2"/>
            <charset val="186"/>
          </rPr>
          <t xml:space="preserve">
tehtud 27.08.2015</t>
        </r>
      </text>
    </comment>
    <comment ref="E1685" authorId="8" shapeId="0" xr:uid="{00000000-0006-0000-0200-00000F020000}">
      <text>
        <r>
          <rPr>
            <b/>
            <sz val="9"/>
            <color indexed="81"/>
            <rFont val="Tahoma"/>
            <family val="2"/>
            <charset val="186"/>
          </rPr>
          <t>Anne A.:</t>
        </r>
        <r>
          <rPr>
            <sz val="9"/>
            <color indexed="81"/>
            <rFont val="Tahoma"/>
            <family val="2"/>
            <charset val="186"/>
          </rPr>
          <t xml:space="preserve">
Leping  2015-KA105-59
01.08.2015-30.09.2016</t>
        </r>
      </text>
    </comment>
    <comment ref="G1685" authorId="8" shapeId="0" xr:uid="{00000000-0006-0000-0200-000010020000}">
      <text>
        <r>
          <rPr>
            <b/>
            <sz val="9"/>
            <color indexed="81"/>
            <rFont val="Tahoma"/>
            <family val="2"/>
            <charset val="186"/>
          </rPr>
          <t>Anne A.:</t>
        </r>
        <r>
          <rPr>
            <sz val="9"/>
            <color indexed="81"/>
            <rFont val="Tahoma"/>
            <family val="2"/>
            <charset val="186"/>
          </rPr>
          <t xml:space="preserve">
SNA</t>
        </r>
      </text>
    </comment>
    <comment ref="B1686" authorId="8" shapeId="0" xr:uid="{00000000-0006-0000-0200-000011020000}">
      <text>
        <r>
          <rPr>
            <b/>
            <sz val="9"/>
            <color indexed="81"/>
            <rFont val="Tahoma"/>
            <family val="2"/>
            <charset val="186"/>
          </rPr>
          <t>Anne A.:</t>
        </r>
        <r>
          <rPr>
            <sz val="9"/>
            <color indexed="81"/>
            <rFont val="Tahoma"/>
            <family val="2"/>
            <charset val="186"/>
          </rPr>
          <t xml:space="preserve">
tehtud 27.08.2015</t>
        </r>
      </text>
    </comment>
    <comment ref="E1686" authorId="8" shapeId="0" xr:uid="{00000000-0006-0000-0200-000012020000}">
      <text>
        <r>
          <rPr>
            <b/>
            <sz val="9"/>
            <color indexed="81"/>
            <rFont val="Tahoma"/>
            <family val="2"/>
            <charset val="186"/>
          </rPr>
          <t>Anne A.:</t>
        </r>
        <r>
          <rPr>
            <sz val="9"/>
            <color indexed="81"/>
            <rFont val="Tahoma"/>
            <family val="2"/>
            <charset val="186"/>
          </rPr>
          <t xml:space="preserve">
projekti nr. 2015-2-NL02-KA105-0001002
sept 2015 - juli 2016</t>
        </r>
      </text>
    </comment>
    <comment ref="G1686" authorId="8" shapeId="0" xr:uid="{00000000-0006-0000-0200-000013020000}">
      <text>
        <r>
          <rPr>
            <b/>
            <sz val="9"/>
            <color indexed="81"/>
            <rFont val="Tahoma"/>
            <family val="2"/>
            <charset val="186"/>
          </rPr>
          <t>Anne A.:</t>
        </r>
        <r>
          <rPr>
            <sz val="9"/>
            <color indexed="81"/>
            <rFont val="Tahoma"/>
            <family val="2"/>
            <charset val="186"/>
          </rPr>
          <t xml:space="preserve">
SNA</t>
        </r>
      </text>
    </comment>
    <comment ref="B1687" authorId="6" shapeId="0" xr:uid="{00000000-0006-0000-0200-000014020000}">
      <text>
        <r>
          <rPr>
            <b/>
            <sz val="9"/>
            <color indexed="81"/>
            <rFont val="Tahoma"/>
            <family val="2"/>
            <charset val="186"/>
          </rPr>
          <t>Kristi Urmann:</t>
        </r>
        <r>
          <rPr>
            <sz val="9"/>
            <color indexed="81"/>
            <rFont val="Tahoma"/>
            <family val="2"/>
            <charset val="186"/>
          </rPr>
          <t xml:space="preserve">
Tehtud 28.01.2016</t>
        </r>
      </text>
    </comment>
    <comment ref="G1687" authorId="6" shapeId="0" xr:uid="{00000000-0006-0000-0200-000015020000}">
      <text>
        <r>
          <rPr>
            <b/>
            <sz val="9"/>
            <color indexed="81"/>
            <rFont val="Tahoma"/>
            <family val="2"/>
            <charset val="186"/>
          </rPr>
          <t>Kristi Urmann:</t>
        </r>
        <r>
          <rPr>
            <sz val="9"/>
            <color indexed="81"/>
            <rFont val="Tahoma"/>
            <family val="2"/>
            <charset val="186"/>
          </rPr>
          <t xml:space="preserve">
Mustamäe Avatud Noortekeskus</t>
        </r>
      </text>
    </comment>
    <comment ref="B1688" authorId="6" shapeId="0" xr:uid="{00000000-0006-0000-0200-000016020000}">
      <text>
        <r>
          <rPr>
            <b/>
            <sz val="9"/>
            <color indexed="81"/>
            <rFont val="Tahoma"/>
            <family val="2"/>
            <charset val="186"/>
          </rPr>
          <t>Kristi Urmann:</t>
        </r>
        <r>
          <rPr>
            <sz val="9"/>
            <color indexed="81"/>
            <rFont val="Tahoma"/>
            <family val="2"/>
            <charset val="186"/>
          </rPr>
          <t xml:space="preserve">
Tehtud 28.01.2016
</t>
        </r>
      </text>
    </comment>
    <comment ref="G1688" authorId="6" shapeId="0" xr:uid="{00000000-0006-0000-0200-000017020000}">
      <text>
        <r>
          <rPr>
            <b/>
            <sz val="9"/>
            <color indexed="81"/>
            <rFont val="Tahoma"/>
            <family val="2"/>
            <charset val="186"/>
          </rPr>
          <t>Kristi Urmann:</t>
        </r>
        <r>
          <rPr>
            <sz val="9"/>
            <color indexed="81"/>
            <rFont val="Tahoma"/>
            <family val="2"/>
            <charset val="186"/>
          </rPr>
          <t xml:space="preserve">
Mustamäe Avatud Noortekeskus</t>
        </r>
      </text>
    </comment>
    <comment ref="B1689" authorId="1" shapeId="0" xr:uid="{00000000-0006-0000-0200-000018020000}">
      <text>
        <r>
          <rPr>
            <b/>
            <sz val="9"/>
            <color indexed="81"/>
            <rFont val="Tahoma"/>
            <family val="2"/>
            <charset val="186"/>
          </rPr>
          <t>Krista Kibur:</t>
        </r>
        <r>
          <rPr>
            <sz val="9"/>
            <color indexed="81"/>
            <rFont val="Tahoma"/>
            <family val="2"/>
            <charset val="186"/>
          </rPr>
          <t xml:space="preserve">
15.03.2016
</t>
        </r>
      </text>
    </comment>
    <comment ref="B1690" authorId="1" shapeId="0" xr:uid="{00000000-0006-0000-0200-000019020000}">
      <text>
        <r>
          <rPr>
            <b/>
            <sz val="9"/>
            <color indexed="81"/>
            <rFont val="Tahoma"/>
            <family val="2"/>
            <charset val="186"/>
          </rPr>
          <t>Krista Kibur:</t>
        </r>
        <r>
          <rPr>
            <sz val="9"/>
            <color indexed="81"/>
            <rFont val="Tahoma"/>
            <family val="2"/>
            <charset val="186"/>
          </rPr>
          <t xml:space="preserve">
19.04.2016</t>
        </r>
      </text>
    </comment>
    <comment ref="B1691" authorId="1" shapeId="0" xr:uid="{00000000-0006-0000-0200-00001A020000}">
      <text>
        <r>
          <rPr>
            <b/>
            <sz val="9"/>
            <color indexed="81"/>
            <rFont val="Tahoma"/>
            <family val="2"/>
            <charset val="186"/>
          </rPr>
          <t>Krista Kibur:</t>
        </r>
        <r>
          <rPr>
            <sz val="9"/>
            <color indexed="81"/>
            <rFont val="Tahoma"/>
            <family val="2"/>
            <charset val="186"/>
          </rPr>
          <t xml:space="preserve">
10.08.2016
</t>
        </r>
      </text>
    </comment>
    <comment ref="B1695" authorId="7" shapeId="0" xr:uid="{00000000-0006-0000-0200-00001B020000}">
      <text>
        <r>
          <rPr>
            <b/>
            <sz val="9"/>
            <color indexed="81"/>
            <rFont val="Tahoma"/>
            <family val="2"/>
            <charset val="186"/>
          </rPr>
          <t>Anne Altermann:</t>
        </r>
        <r>
          <rPr>
            <sz val="9"/>
            <color indexed="81"/>
            <rFont val="Tahoma"/>
            <family val="2"/>
            <charset val="186"/>
          </rPr>
          <t xml:space="preserve">
tehtud 21.08.2019</t>
        </r>
      </text>
    </comment>
    <comment ref="B1696" authorId="7" shapeId="0" xr:uid="{00000000-0006-0000-0200-00001C020000}">
      <text>
        <r>
          <rPr>
            <b/>
            <sz val="9"/>
            <color indexed="81"/>
            <rFont val="Tahoma"/>
            <family val="2"/>
            <charset val="186"/>
          </rPr>
          <t>Anne Altermann:</t>
        </r>
        <r>
          <rPr>
            <sz val="9"/>
            <color indexed="81"/>
            <rFont val="Tahoma"/>
            <family val="2"/>
            <charset val="186"/>
          </rPr>
          <t xml:space="preserve">
tehtud 7.06.2021</t>
        </r>
      </text>
    </comment>
    <comment ref="F1696" authorId="7" shapeId="0" xr:uid="{00000000-0006-0000-0200-00001D020000}">
      <text>
        <r>
          <rPr>
            <b/>
            <sz val="9"/>
            <color indexed="81"/>
            <rFont val="Tahoma"/>
            <family val="2"/>
            <charset val="186"/>
          </rPr>
          <t>Anne Altermann:</t>
        </r>
        <r>
          <rPr>
            <sz val="9"/>
            <color indexed="81"/>
            <rFont val="Tahoma"/>
            <family val="2"/>
            <charset val="186"/>
          </rPr>
          <t xml:space="preserve">
HARNO püsilaagrite tegevustoetus (varem ENTK toetus fondil 2231781900)</t>
        </r>
      </text>
    </comment>
    <comment ref="B1697" authorId="7" shapeId="0" xr:uid="{414CA703-B7C4-42AD-B07D-44C1D77896EB}">
      <text>
        <r>
          <rPr>
            <b/>
            <sz val="9"/>
            <color indexed="81"/>
            <rFont val="Tahoma"/>
            <family val="2"/>
            <charset val="186"/>
          </rPr>
          <t>Anne Altermann:</t>
        </r>
        <r>
          <rPr>
            <sz val="9"/>
            <color indexed="81"/>
            <rFont val="Tahoma"/>
            <family val="2"/>
            <charset val="186"/>
          </rPr>
          <t xml:space="preserve">
HTM toetus KK 1.1-2/22/309 14.11.2022, tulufond 1202231230, projektikood KPR-HA-HTM-06.  Ühekordse toetuse suurus ühe Ukraina noore kohta on 165 eurot. </t>
        </r>
      </text>
    </comment>
    <comment ref="E1699" authorId="2" shapeId="0" xr:uid="{C0A2A3F5-150F-4D8F-BAD1-9F1404D643B4}">
      <text>
        <r>
          <rPr>
            <b/>
            <sz val="9"/>
            <color indexed="81"/>
            <rFont val="Tahoma"/>
            <family val="2"/>
            <charset val="186"/>
          </rPr>
          <t>Inga-Moonika Zgudadze:</t>
        </r>
        <r>
          <rPr>
            <sz val="9"/>
            <color indexed="81"/>
            <rFont val="Tahoma"/>
            <family val="2"/>
            <charset val="186"/>
          </rPr>
          <t xml:space="preserve">
katuserahad 2022</t>
        </r>
      </text>
    </comment>
    <comment ref="C1708" authorId="16" shapeId="0" xr:uid="{00000000-0006-0000-0200-00001E020000}">
      <text>
        <t>[Threaded comment]
Your version of Excel allows you to read this threaded comment; however, any edits to it will get removed if the file is opened in a newer version of Excel. Learn more: https://go.microsoft.com/fwlink/?linkid=870924
Comment:
    12.08.21</t>
      </text>
    </comment>
    <comment ref="C1715" authorId="17" shapeId="0" xr:uid="{00000000-0006-0000-0200-00001F020000}">
      <text>
        <t>[Threaded comment]
Your version of Excel allows you to read this threaded comment; however, any edits to it will get removed if the file is opened in a newer version of Excel. Learn more: https://go.microsoft.com/fwlink/?linkid=870924
Comment:
    31.08 tehtud</t>
      </text>
    </comment>
    <comment ref="C1716" authorId="7" shapeId="0" xr:uid="{00000000-0006-0000-0200-000020020000}">
      <text>
        <r>
          <rPr>
            <b/>
            <sz val="9"/>
            <color indexed="81"/>
            <rFont val="Tahoma"/>
            <family val="2"/>
            <charset val="186"/>
          </rPr>
          <t>Anne Altermann:</t>
        </r>
        <r>
          <rPr>
            <sz val="9"/>
            <color indexed="81"/>
            <rFont val="Tahoma"/>
            <family val="2"/>
            <charset val="186"/>
          </rPr>
          <t xml:space="preserve">
suletud 31.01.2017
vale fond</t>
        </r>
      </text>
    </comment>
    <comment ref="E1718" authorId="7" shapeId="0" xr:uid="{00000000-0006-0000-0200-000021020000}">
      <text>
        <r>
          <rPr>
            <sz val="9"/>
            <color indexed="81"/>
            <rFont val="Tahoma"/>
            <family val="2"/>
            <charset val="186"/>
          </rPr>
          <t xml:space="preserve">
al 01.05.2016 Kristiine LOVi haldusalas</t>
        </r>
      </text>
    </comment>
    <comment ref="C1723" authorId="18" shapeId="0" xr:uid="{00000000-0006-0000-0200-000022020000}">
      <text>
        <t>[Threaded comment]
Your version of Excel allows you to read this threaded comment; however, any edits to it will get removed if the file is opened in a newer version of Excel. Learn more: https://go.microsoft.com/fwlink/?linkid=870924
Comment:
    6.07.21 tehtud</t>
      </text>
    </comment>
    <comment ref="C1724" authorId="19" shapeId="0" xr:uid="{00000000-0006-0000-0200-000023020000}">
      <text>
        <t>[Threaded comment]
Your version of Excel allows you to read this threaded comment; however, any edits to it will get removed if the file is opened in a newer version of Excel. Learn more: https://go.microsoft.com/fwlink/?linkid=870924
Comment:
    12.08.21 tehtud</t>
      </text>
    </comment>
    <comment ref="C1726" authorId="7" shapeId="0" xr:uid="{00000000-0006-0000-0200-000024020000}">
      <text>
        <r>
          <rPr>
            <b/>
            <sz val="9"/>
            <color indexed="81"/>
            <rFont val="Tahoma"/>
            <family val="2"/>
            <charset val="186"/>
          </rPr>
          <t>Anne Altermann:</t>
        </r>
        <r>
          <rPr>
            <sz val="9"/>
            <color indexed="81"/>
            <rFont val="Tahoma"/>
            <family val="2"/>
            <charset val="186"/>
          </rPr>
          <t xml:space="preserve">
fond suletud 31.01.2017 </t>
        </r>
      </text>
    </comment>
    <comment ref="F1726" authorId="7" shapeId="0" xr:uid="{00000000-0006-0000-0200-00002502000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C1729" authorId="12" shapeId="0" xr:uid="{00000000-0006-0000-0200-000026020000}">
      <text>
        <r>
          <rPr>
            <b/>
            <sz val="9"/>
            <color indexed="81"/>
            <rFont val="Tahoma"/>
            <family val="2"/>
            <charset val="186"/>
          </rPr>
          <t>Monika Pertel:</t>
        </r>
        <r>
          <rPr>
            <sz val="9"/>
            <color indexed="81"/>
            <rFont val="Tahoma"/>
            <family val="2"/>
            <charset val="186"/>
          </rPr>
          <t xml:space="preserve">
29.06.21
</t>
        </r>
      </text>
    </comment>
    <comment ref="F1730" authorId="7" shapeId="0" xr:uid="{00000000-0006-0000-0200-00002702000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732" authorId="12" shapeId="0" xr:uid="{00000000-0006-0000-0200-000028020000}">
      <text>
        <r>
          <rPr>
            <b/>
            <sz val="9"/>
            <color indexed="81"/>
            <rFont val="Tahoma"/>
            <family val="2"/>
            <charset val="186"/>
          </rPr>
          <t>Monika Pertel:</t>
        </r>
        <r>
          <rPr>
            <sz val="9"/>
            <color indexed="81"/>
            <rFont val="Tahoma"/>
            <family val="2"/>
            <charset val="186"/>
          </rPr>
          <t xml:space="preserve">
tehtud 21.11.19
</t>
        </r>
      </text>
    </comment>
    <comment ref="C1740" authorId="12" shapeId="0" xr:uid="{00000000-0006-0000-0200-000029020000}">
      <text>
        <r>
          <rPr>
            <b/>
            <sz val="9"/>
            <color indexed="81"/>
            <rFont val="Tahoma"/>
            <family val="2"/>
            <charset val="186"/>
          </rPr>
          <t>Monika Pertel:</t>
        </r>
        <r>
          <rPr>
            <sz val="9"/>
            <color indexed="81"/>
            <rFont val="Tahoma"/>
            <family val="2"/>
            <charset val="186"/>
          </rPr>
          <t xml:space="preserve">
tehtud 9.06.20
</t>
        </r>
      </text>
    </comment>
    <comment ref="C1745" authorId="20" shapeId="0" xr:uid="{00000000-0006-0000-0200-00002A020000}">
      <text>
        <t>[Threaded comment]
Your version of Excel allows you to read this threaded comment; however, any edits to it will get removed if the file is opened in a newer version of Excel. Learn more: https://go.microsoft.com/fwlink/?linkid=870924
Comment:
    07.07.21</t>
      </text>
    </comment>
    <comment ref="C1751" authorId="21" shapeId="0" xr:uid="{00000000-0006-0000-0200-00002B020000}">
      <text>
        <t>[Threaded comment]
Your version of Excel allows you to read this threaded comment; however, any edits to it will get removed if the file is opened in a newer version of Excel. Learn more: https://go.microsoft.com/fwlink/?linkid=870924
Comment:
    07.07.21</t>
      </text>
    </comment>
    <comment ref="C1752" authorId="3" shapeId="0" xr:uid="{74804AE8-973B-4EDC-8131-BC02CFFA0CAF}">
      <text>
        <r>
          <rPr>
            <b/>
            <sz val="9"/>
            <color indexed="81"/>
            <rFont val="Tahoma"/>
            <family val="2"/>
            <charset val="186"/>
          </rPr>
          <t>Maarja Valler:</t>
        </r>
        <r>
          <rPr>
            <sz val="9"/>
            <color indexed="81"/>
            <rFont val="Tahoma"/>
            <family val="2"/>
            <charset val="186"/>
          </rPr>
          <t xml:space="preserve">
12.08.2022</t>
        </r>
      </text>
    </comment>
    <comment ref="C1757" authorId="12" shapeId="0" xr:uid="{00000000-0006-0000-0200-00002C020000}">
      <text>
        <r>
          <rPr>
            <b/>
            <sz val="9"/>
            <color indexed="81"/>
            <rFont val="Tahoma"/>
            <family val="2"/>
            <charset val="186"/>
          </rPr>
          <t>Monika Pertel:</t>
        </r>
        <r>
          <rPr>
            <sz val="9"/>
            <color indexed="81"/>
            <rFont val="Tahoma"/>
            <family val="2"/>
            <charset val="186"/>
          </rPr>
          <t xml:space="preserve">
18.06.21
</t>
        </r>
      </text>
    </comment>
    <comment ref="C1759" authorId="1" shapeId="0" xr:uid="{00000000-0006-0000-0200-00002D020000}">
      <text>
        <r>
          <rPr>
            <b/>
            <sz val="9"/>
            <color indexed="81"/>
            <rFont val="Tahoma"/>
            <family val="2"/>
            <charset val="186"/>
          </rPr>
          <t>Krista Kibur:</t>
        </r>
        <r>
          <rPr>
            <sz val="9"/>
            <color indexed="81"/>
            <rFont val="Tahoma"/>
            <family val="2"/>
            <charset val="186"/>
          </rPr>
          <t xml:space="preserve">
09.02.2018</t>
        </r>
      </text>
    </comment>
    <comment ref="F1759" authorId="7" shapeId="0" xr:uid="{00000000-0006-0000-0200-00002E02000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773" authorId="1" shapeId="0" xr:uid="{00000000-0006-0000-0200-00002F020000}">
      <text>
        <r>
          <rPr>
            <b/>
            <sz val="9"/>
            <color indexed="81"/>
            <rFont val="Tahoma"/>
            <family val="2"/>
            <charset val="186"/>
          </rPr>
          <t>Krista Kibur:</t>
        </r>
        <r>
          <rPr>
            <sz val="9"/>
            <color indexed="81"/>
            <rFont val="Tahoma"/>
            <family val="2"/>
            <charset val="186"/>
          </rPr>
          <t xml:space="preserve">
tehtud 26.09.2012 kasutamiseks  alates 2013.</t>
        </r>
      </text>
    </comment>
    <comment ref="C1778" authorId="4" shapeId="0" xr:uid="{00000000-0006-0000-0200-000030020000}">
      <text>
        <r>
          <rPr>
            <b/>
            <sz val="8"/>
            <color indexed="81"/>
            <rFont val="Tahoma"/>
            <family val="2"/>
            <charset val="186"/>
          </rPr>
          <t>valler:</t>
        </r>
        <r>
          <rPr>
            <sz val="8"/>
            <color indexed="81"/>
            <rFont val="Tahoma"/>
            <family val="2"/>
            <charset val="186"/>
          </rPr>
          <t xml:space="preserve">
tehtud 11.12.08</t>
        </r>
      </text>
    </comment>
    <comment ref="C1779" authorId="1" shapeId="0" xr:uid="{00000000-0006-0000-0200-000031020000}">
      <text>
        <r>
          <rPr>
            <b/>
            <sz val="9"/>
            <color indexed="81"/>
            <rFont val="Tahoma"/>
            <family val="2"/>
            <charset val="186"/>
          </rPr>
          <t>Krista Kibur:</t>
        </r>
        <r>
          <rPr>
            <sz val="9"/>
            <color indexed="81"/>
            <rFont val="Tahoma"/>
            <family val="2"/>
            <charset val="186"/>
          </rPr>
          <t xml:space="preserve">
tehtud 26.09.2012 kasutamiseks  alates 2013.</t>
        </r>
      </text>
    </comment>
    <comment ref="C1781" authorId="4" shapeId="0" xr:uid="{00000000-0006-0000-0200-000032020000}">
      <text>
        <r>
          <rPr>
            <b/>
            <sz val="8"/>
            <color indexed="81"/>
            <rFont val="Tahoma"/>
            <family val="2"/>
            <charset val="186"/>
          </rPr>
          <t>valler:</t>
        </r>
        <r>
          <rPr>
            <sz val="8"/>
            <color indexed="81"/>
            <rFont val="Tahoma"/>
            <family val="2"/>
            <charset val="186"/>
          </rPr>
          <t xml:space="preserve">
tehtud 11.12.08</t>
        </r>
      </text>
    </comment>
    <comment ref="F1787" authorId="7" shapeId="0" xr:uid="{00000000-0006-0000-0200-000033020000}">
      <text>
        <r>
          <rPr>
            <b/>
            <sz val="9"/>
            <color indexed="81"/>
            <rFont val="Tahoma"/>
            <family val="2"/>
            <charset val="186"/>
          </rPr>
          <t>Anne Altermann:</t>
        </r>
        <r>
          <rPr>
            <sz val="9"/>
            <color indexed="81"/>
            <rFont val="Tahoma"/>
            <family val="2"/>
            <charset val="186"/>
          </rPr>
          <t xml:space="preserve">
Juhtpartner LANDESSPORTBUND BRANDENBURG EV</t>
        </r>
      </text>
    </comment>
    <comment ref="F1788" authorId="7" shapeId="0" xr:uid="{00000000-0006-0000-0200-000034020000}">
      <text>
        <r>
          <rPr>
            <b/>
            <sz val="9"/>
            <color indexed="81"/>
            <rFont val="Tahoma"/>
            <family val="2"/>
            <charset val="186"/>
          </rPr>
          <t>Anne Altermann:</t>
        </r>
        <r>
          <rPr>
            <sz val="9"/>
            <color indexed="81"/>
            <rFont val="Tahoma"/>
            <family val="2"/>
            <charset val="186"/>
          </rPr>
          <t xml:space="preserve">
Haridusameti noorsootööosakonna projekt pakkuda kaheksale Tallinna noortekeskusele rahvusvahelist koostöökogemust, et edendada sallivust ja kultuuridevahelist õppimist. HARNo leping</t>
        </r>
      </text>
    </comment>
    <comment ref="C1812" authorId="22" shapeId="0" xr:uid="{00000000-0006-0000-0200-000035020000}">
      <text>
        <r>
          <rPr>
            <b/>
            <sz val="9"/>
            <color indexed="81"/>
            <rFont val="Tahoma"/>
            <family val="2"/>
            <charset val="186"/>
          </rPr>
          <t>Anne Viinapuu:</t>
        </r>
        <r>
          <rPr>
            <sz val="9"/>
            <color indexed="81"/>
            <rFont val="Tahoma"/>
            <family val="2"/>
            <charset val="186"/>
          </rPr>
          <t xml:space="preserve">
Alates 01.01.2016
</t>
        </r>
      </text>
    </comment>
    <comment ref="C1813" authorId="22" shapeId="0" xr:uid="{00000000-0006-0000-0200-000036020000}">
      <text>
        <r>
          <rPr>
            <b/>
            <sz val="9"/>
            <color indexed="81"/>
            <rFont val="Tahoma"/>
            <family val="2"/>
            <charset val="186"/>
          </rPr>
          <t>Anne Viinapuu:</t>
        </r>
        <r>
          <rPr>
            <sz val="9"/>
            <color indexed="81"/>
            <rFont val="Tahoma"/>
            <family val="2"/>
            <charset val="186"/>
          </rPr>
          <t xml:space="preserve">
Alates 01.01.2016
</t>
        </r>
      </text>
    </comment>
    <comment ref="C1814" authorId="22" shapeId="0" xr:uid="{00000000-0006-0000-0200-000037020000}">
      <text>
        <r>
          <rPr>
            <b/>
            <sz val="9"/>
            <color indexed="81"/>
            <rFont val="Tahoma"/>
            <family val="2"/>
            <charset val="186"/>
          </rPr>
          <t>Anne Viinapuu:</t>
        </r>
        <r>
          <rPr>
            <sz val="9"/>
            <color indexed="81"/>
            <rFont val="Tahoma"/>
            <family val="2"/>
            <charset val="186"/>
          </rPr>
          <t xml:space="preserve">
Alates 01.01.2016</t>
        </r>
      </text>
    </comment>
    <comment ref="B1820" authorId="22" shapeId="0" xr:uid="{00000000-0006-0000-0200-000038020000}">
      <text>
        <r>
          <rPr>
            <b/>
            <sz val="9"/>
            <color indexed="81"/>
            <rFont val="Tahoma"/>
            <family val="2"/>
            <charset val="186"/>
          </rPr>
          <t>Anne Viinapuu:</t>
        </r>
        <r>
          <rPr>
            <sz val="9"/>
            <color indexed="81"/>
            <rFont val="Tahoma"/>
            <family val="2"/>
            <charset val="186"/>
          </rPr>
          <t xml:space="preserve">
kehtib alates 01.01.2014</t>
        </r>
      </text>
    </comment>
    <comment ref="B1823" authorId="22" shapeId="0" xr:uid="{00000000-0006-0000-0200-000039020000}">
      <text>
        <r>
          <rPr>
            <b/>
            <sz val="9"/>
            <color indexed="81"/>
            <rFont val="Tahoma"/>
            <family val="2"/>
            <charset val="186"/>
          </rPr>
          <t>Anne Viinapuu:</t>
        </r>
        <r>
          <rPr>
            <sz val="9"/>
            <color indexed="81"/>
            <rFont val="Tahoma"/>
            <family val="2"/>
            <charset val="186"/>
          </rPr>
          <t xml:space="preserve">
kehtib alates 01.01.2014
</t>
        </r>
      </text>
    </comment>
    <comment ref="C1824" authorId="22" shapeId="0" xr:uid="{00000000-0006-0000-0200-00003A020000}">
      <text>
        <r>
          <rPr>
            <b/>
            <sz val="9"/>
            <color indexed="81"/>
            <rFont val="Tahoma"/>
            <family val="2"/>
            <charset val="186"/>
          </rPr>
          <t>Anne Viinapuu:</t>
        </r>
        <r>
          <rPr>
            <sz val="9"/>
            <color indexed="81"/>
            <rFont val="Tahoma"/>
            <family val="2"/>
            <charset val="186"/>
          </rPr>
          <t xml:space="preserve">
Kehtib alates 01.01.2017</t>
        </r>
      </text>
    </comment>
    <comment ref="C1828" authorId="22" shapeId="0" xr:uid="{063EC334-273C-4A1A-A984-0E9D5D49187F}">
      <text>
        <r>
          <rPr>
            <b/>
            <sz val="9"/>
            <color indexed="81"/>
            <rFont val="Tahoma"/>
            <family val="2"/>
            <charset val="186"/>
          </rPr>
          <t>Anne Viinapuu:</t>
        </r>
        <r>
          <rPr>
            <sz val="9"/>
            <color indexed="81"/>
            <rFont val="Tahoma"/>
            <family val="2"/>
            <charset val="186"/>
          </rPr>
          <t xml:space="preserve">
Suletakse 31.12.2022
</t>
        </r>
      </text>
    </comment>
    <comment ref="C1830" authorId="22" shapeId="0" xr:uid="{E3F6B3D7-F336-42BC-AAB6-7CF2362CAE6A}">
      <text>
        <r>
          <rPr>
            <b/>
            <sz val="9"/>
            <color indexed="81"/>
            <rFont val="Tahoma"/>
            <family val="2"/>
            <charset val="186"/>
          </rPr>
          <t>Anne Viinapuu:</t>
        </r>
        <r>
          <rPr>
            <sz val="9"/>
            <color indexed="81"/>
            <rFont val="Tahoma"/>
            <family val="2"/>
            <charset val="186"/>
          </rPr>
          <t xml:space="preserve">
Alates 01.01.2023!</t>
        </r>
      </text>
    </comment>
    <comment ref="B1841" authorId="22" shapeId="0" xr:uid="{00000000-0006-0000-0200-00003B020000}">
      <text>
        <r>
          <rPr>
            <b/>
            <sz val="9"/>
            <color indexed="81"/>
            <rFont val="Tahoma"/>
            <family val="2"/>
            <charset val="186"/>
          </rPr>
          <t>Anne Viinapuu:</t>
        </r>
        <r>
          <rPr>
            <sz val="9"/>
            <color indexed="81"/>
            <rFont val="Tahoma"/>
            <family val="2"/>
            <charset val="186"/>
          </rPr>
          <t xml:space="preserve">
tehtud 02.02.2016
</t>
        </r>
      </text>
    </comment>
    <comment ref="B1843" authorId="22" shapeId="0" xr:uid="{00000000-0006-0000-0200-00003C020000}">
      <text>
        <r>
          <rPr>
            <b/>
            <sz val="9"/>
            <color indexed="81"/>
            <rFont val="Tahoma"/>
            <family val="2"/>
            <charset val="186"/>
          </rPr>
          <t>Anne Viinapuu:</t>
        </r>
        <r>
          <rPr>
            <sz val="9"/>
            <color indexed="81"/>
            <rFont val="Tahoma"/>
            <family val="2"/>
            <charset val="186"/>
          </rPr>
          <t xml:space="preserve">
tehtud 28.06.2017</t>
        </r>
      </text>
    </comment>
    <comment ref="B1846" authorId="22" shapeId="0" xr:uid="{00000000-0006-0000-0200-00003D020000}">
      <text>
        <r>
          <rPr>
            <b/>
            <sz val="9"/>
            <color indexed="81"/>
            <rFont val="Tahoma"/>
            <family val="2"/>
            <charset val="186"/>
          </rPr>
          <t>Anne Viinapuu:</t>
        </r>
        <r>
          <rPr>
            <sz val="9"/>
            <color indexed="81"/>
            <rFont val="Tahoma"/>
            <family val="2"/>
            <charset val="186"/>
          </rPr>
          <t xml:space="preserve">
Alates 01.01.2016
</t>
        </r>
      </text>
    </comment>
    <comment ref="A1850" authorId="14" shapeId="0" xr:uid="{00000000-0006-0000-0200-00003E020000}">
      <text>
        <r>
          <rPr>
            <b/>
            <sz val="9"/>
            <color indexed="81"/>
            <rFont val="Tahoma"/>
            <family val="2"/>
            <charset val="186"/>
          </rPr>
          <t>viinapuu:</t>
        </r>
        <r>
          <rPr>
            <sz val="9"/>
            <color indexed="81"/>
            <rFont val="Tahoma"/>
            <family val="2"/>
            <charset val="186"/>
          </rPr>
          <t xml:space="preserve">
tehtud12.03.09
</t>
        </r>
      </text>
    </comment>
    <comment ref="B1875" authorId="22" shapeId="0" xr:uid="{00000000-0006-0000-0200-00003F020000}">
      <text>
        <r>
          <rPr>
            <b/>
            <sz val="9"/>
            <color indexed="81"/>
            <rFont val="Tahoma"/>
            <family val="2"/>
            <charset val="186"/>
          </rPr>
          <t>Anne Viinapuu:</t>
        </r>
        <r>
          <rPr>
            <sz val="9"/>
            <color indexed="81"/>
            <rFont val="Tahoma"/>
            <family val="2"/>
            <charset val="186"/>
          </rPr>
          <t xml:space="preserve">
Alates 01.01.2016
</t>
        </r>
      </text>
    </comment>
    <comment ref="A1881" authorId="22" shapeId="0" xr:uid="{00000000-0006-0000-0200-000040020000}">
      <text>
        <r>
          <rPr>
            <b/>
            <sz val="9"/>
            <color indexed="81"/>
            <rFont val="Tahoma"/>
            <family val="2"/>
            <charset val="186"/>
          </rPr>
          <t>Anne Viinapuu:</t>
        </r>
        <r>
          <rPr>
            <sz val="9"/>
            <color indexed="81"/>
            <rFont val="Tahoma"/>
            <family val="2"/>
            <charset val="186"/>
          </rPr>
          <t xml:space="preserve">
Tehtud 16.09.2013, kehtiv alates 01.01.2014</t>
        </r>
      </text>
    </comment>
    <comment ref="A1883" authorId="22" shapeId="0" xr:uid="{00000000-0006-0000-0200-000041020000}">
      <text>
        <r>
          <rPr>
            <b/>
            <sz val="9"/>
            <color indexed="81"/>
            <rFont val="Tahoma"/>
            <family val="2"/>
            <charset val="186"/>
          </rPr>
          <t>Anne Viinapuu:</t>
        </r>
        <r>
          <rPr>
            <sz val="9"/>
            <color indexed="81"/>
            <rFont val="Tahoma"/>
            <family val="2"/>
            <charset val="186"/>
          </rPr>
          <t xml:space="preserve">
tehtud 23.08.2013
</t>
        </r>
      </text>
    </comment>
    <comment ref="C1922" authorId="22" shapeId="0" xr:uid="{00000000-0006-0000-0200-00004202000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923" authorId="22" shapeId="0" xr:uid="{00000000-0006-0000-0200-000043020000}">
      <text>
        <r>
          <rPr>
            <b/>
            <sz val="9"/>
            <color indexed="81"/>
            <rFont val="Tahoma"/>
            <family val="2"/>
            <charset val="186"/>
          </rPr>
          <t>Anne Viinapuu:</t>
        </r>
        <r>
          <rPr>
            <sz val="9"/>
            <color indexed="81"/>
            <rFont val="Tahoma"/>
            <family val="2"/>
            <charset val="186"/>
          </rPr>
          <t xml:space="preserve">
Kehtib alates 01.01.2014</t>
        </r>
      </text>
    </comment>
    <comment ref="D1926" authorId="22" shapeId="0" xr:uid="{00000000-0006-0000-0200-000044020000}">
      <text>
        <r>
          <rPr>
            <b/>
            <sz val="9"/>
            <color indexed="81"/>
            <rFont val="Tahoma"/>
            <family val="2"/>
            <charset val="186"/>
          </rPr>
          <t>Anne Viinapuu:</t>
        </r>
        <r>
          <rPr>
            <sz val="9"/>
            <color indexed="81"/>
            <rFont val="Tahoma"/>
            <family val="2"/>
            <charset val="186"/>
          </rPr>
          <t xml:space="preserve">
Kehtib alates 01.01.2014</t>
        </r>
      </text>
    </comment>
    <comment ref="D1937" authorId="22" shapeId="0" xr:uid="{00000000-0006-0000-0200-000045020000}">
      <text>
        <r>
          <rPr>
            <b/>
            <sz val="9"/>
            <color indexed="81"/>
            <rFont val="Tahoma"/>
            <family val="2"/>
            <charset val="186"/>
          </rPr>
          <t>Anne Viinapuu:</t>
        </r>
        <r>
          <rPr>
            <sz val="9"/>
            <color indexed="81"/>
            <rFont val="Tahoma"/>
            <family val="2"/>
            <charset val="186"/>
          </rPr>
          <t xml:space="preserve">
Kehtiv alates 01.01.2014
</t>
        </r>
      </text>
    </comment>
    <comment ref="D1940" authorId="22" shapeId="0" xr:uid="{00000000-0006-0000-0200-000046020000}">
      <text>
        <r>
          <rPr>
            <b/>
            <sz val="9"/>
            <color indexed="81"/>
            <rFont val="Tahoma"/>
            <family val="2"/>
            <charset val="186"/>
          </rPr>
          <t>Anne Viinapuu:</t>
        </r>
        <r>
          <rPr>
            <sz val="9"/>
            <color indexed="81"/>
            <rFont val="Tahoma"/>
            <family val="2"/>
            <charset val="186"/>
          </rPr>
          <t xml:space="preserve">
Kehtiv alates 01.01.2014
</t>
        </r>
      </text>
    </comment>
    <comment ref="C1961" authorId="22" shapeId="0" xr:uid="{00000000-0006-0000-0200-000047020000}">
      <text>
        <r>
          <rPr>
            <b/>
            <sz val="9"/>
            <color indexed="81"/>
            <rFont val="Tahoma"/>
            <family val="2"/>
            <charset val="186"/>
          </rPr>
          <t>Anne Viinapuu:</t>
        </r>
        <r>
          <rPr>
            <sz val="9"/>
            <color indexed="81"/>
            <rFont val="Tahoma"/>
            <family val="2"/>
            <charset val="186"/>
          </rPr>
          <t xml:space="preserve">
kehtib alates 01.01.2018</t>
        </r>
      </text>
    </comment>
    <comment ref="C1962" authorId="22" shapeId="0" xr:uid="{00000000-0006-0000-0200-000048020000}">
      <text>
        <r>
          <rPr>
            <b/>
            <sz val="9"/>
            <color indexed="81"/>
            <rFont val="Tahoma"/>
            <family val="2"/>
            <charset val="186"/>
          </rPr>
          <t>Anne Viinapuu:</t>
        </r>
        <r>
          <rPr>
            <sz val="9"/>
            <color indexed="81"/>
            <rFont val="Tahoma"/>
            <family val="2"/>
            <charset val="186"/>
          </rPr>
          <t xml:space="preserve">
kehtib alates 01.01.2018
</t>
        </r>
      </text>
    </comment>
    <comment ref="C1970" authorId="22" shapeId="0" xr:uid="{00000000-0006-0000-0200-000049020000}">
      <text>
        <r>
          <rPr>
            <b/>
            <sz val="9"/>
            <color indexed="81"/>
            <rFont val="Tahoma"/>
            <family val="2"/>
            <charset val="186"/>
          </rPr>
          <t>Anne Viinapuu:</t>
        </r>
        <r>
          <rPr>
            <sz val="9"/>
            <color indexed="81"/>
            <rFont val="Tahoma"/>
            <family val="2"/>
            <charset val="186"/>
          </rPr>
          <t xml:space="preserve">
Alates 01.01.2016</t>
        </r>
      </text>
    </comment>
    <comment ref="C1971" authorId="22" shapeId="0" xr:uid="{00000000-0006-0000-0200-00004A020000}">
      <text>
        <r>
          <rPr>
            <b/>
            <sz val="9"/>
            <color indexed="81"/>
            <rFont val="Tahoma"/>
            <family val="2"/>
            <charset val="186"/>
          </rPr>
          <t>Anne Viinapuu:</t>
        </r>
        <r>
          <rPr>
            <sz val="9"/>
            <color indexed="81"/>
            <rFont val="Tahoma"/>
            <family val="2"/>
            <charset val="186"/>
          </rPr>
          <t xml:space="preserve">
Alates 01.01.2016
</t>
        </r>
      </text>
    </comment>
    <comment ref="B1983" authorId="22" shapeId="0" xr:uid="{00000000-0006-0000-0200-00004B020000}">
      <text>
        <r>
          <rPr>
            <b/>
            <sz val="9"/>
            <color indexed="81"/>
            <rFont val="Tahoma"/>
            <family val="2"/>
            <charset val="186"/>
          </rPr>
          <t>Anne Viinapuu:</t>
        </r>
        <r>
          <rPr>
            <sz val="9"/>
            <color indexed="81"/>
            <rFont val="Tahoma"/>
            <family val="2"/>
            <charset val="186"/>
          </rPr>
          <t xml:space="preserve">
alates 01.01.2019</t>
        </r>
      </text>
    </comment>
    <comment ref="B1994" authorId="22" shapeId="0" xr:uid="{00000000-0006-0000-0200-00004C020000}">
      <text>
        <r>
          <rPr>
            <b/>
            <sz val="9"/>
            <color indexed="81"/>
            <rFont val="Tahoma"/>
            <family val="2"/>
            <charset val="186"/>
          </rPr>
          <t>Anne Viinapuu:</t>
        </r>
        <r>
          <rPr>
            <sz val="9"/>
            <color indexed="81"/>
            <rFont val="Tahoma"/>
            <family val="2"/>
            <charset val="186"/>
          </rPr>
          <t xml:space="preserve">
alates 01.01.2019</t>
        </r>
      </text>
    </comment>
    <comment ref="C2001" authorId="12" shapeId="0" xr:uid="{0DFF0615-2152-463C-9CF0-4FF0C48D2197}">
      <text>
        <r>
          <rPr>
            <b/>
            <sz val="9"/>
            <color indexed="81"/>
            <rFont val="Tahoma"/>
            <family val="2"/>
            <charset val="186"/>
          </rPr>
          <t>Monika Pertel:</t>
        </r>
        <r>
          <rPr>
            <sz val="9"/>
            <color indexed="81"/>
            <rFont val="Tahoma"/>
            <family val="2"/>
            <charset val="186"/>
          </rPr>
          <t xml:space="preserve">
al.01.01.22
</t>
        </r>
      </text>
    </comment>
    <comment ref="B2005" authorId="22" shapeId="0" xr:uid="{00000000-0006-0000-0200-00004D020000}">
      <text>
        <r>
          <rPr>
            <b/>
            <sz val="9"/>
            <color indexed="81"/>
            <rFont val="Tahoma"/>
            <family val="2"/>
            <charset val="186"/>
          </rPr>
          <t>Anne Viinapuu:</t>
        </r>
        <r>
          <rPr>
            <sz val="9"/>
            <color indexed="81"/>
            <rFont val="Tahoma"/>
            <family val="2"/>
            <charset val="186"/>
          </rPr>
          <t xml:space="preserve">
alates 01.0.2019</t>
        </r>
      </text>
    </comment>
    <comment ref="B2009" authorId="22" shapeId="0" xr:uid="{00000000-0006-0000-0200-00004E020000}">
      <text>
        <r>
          <rPr>
            <b/>
            <sz val="9"/>
            <color indexed="81"/>
            <rFont val="Tahoma"/>
            <family val="2"/>
            <charset val="186"/>
          </rPr>
          <t>Anne Viinapuu:</t>
        </r>
        <r>
          <rPr>
            <sz val="9"/>
            <color indexed="81"/>
            <rFont val="Tahoma"/>
            <family val="2"/>
            <charset val="186"/>
          </rPr>
          <t xml:space="preserve">
alates 01.01.2019</t>
        </r>
      </text>
    </comment>
    <comment ref="C2023" authorId="22" shapeId="0" xr:uid="{00000000-0006-0000-0200-00004F020000}">
      <text>
        <r>
          <rPr>
            <b/>
            <sz val="9"/>
            <color indexed="81"/>
            <rFont val="Tahoma"/>
            <family val="2"/>
            <charset val="186"/>
          </rPr>
          <t>Anne Viinapuu:</t>
        </r>
        <r>
          <rPr>
            <sz val="9"/>
            <color indexed="81"/>
            <rFont val="Tahoma"/>
            <family val="2"/>
            <charset val="186"/>
          </rPr>
          <t xml:space="preserve">
Alates 01.01.2016
</t>
        </r>
      </text>
    </comment>
    <comment ref="B2029" authorId="22" shapeId="0" xr:uid="{00000000-0006-0000-0200-000050020000}">
      <text>
        <r>
          <rPr>
            <b/>
            <sz val="9"/>
            <color indexed="81"/>
            <rFont val="Tahoma"/>
            <family val="2"/>
            <charset val="186"/>
          </rPr>
          <t>Anne Viinapuu:</t>
        </r>
        <r>
          <rPr>
            <sz val="9"/>
            <color indexed="81"/>
            <rFont val="Tahoma"/>
            <family val="2"/>
            <charset val="186"/>
          </rPr>
          <t xml:space="preserve">
kehtib alates 01.01.2014
</t>
        </r>
      </text>
    </comment>
    <comment ref="C2030" authorId="22" shapeId="0" xr:uid="{00000000-0006-0000-0200-000051020000}">
      <text>
        <r>
          <rPr>
            <b/>
            <sz val="9"/>
            <color indexed="81"/>
            <rFont val="Tahoma"/>
            <family val="2"/>
            <charset val="186"/>
          </rPr>
          <t>Anne Viinapuu:</t>
        </r>
        <r>
          <rPr>
            <sz val="9"/>
            <color indexed="81"/>
            <rFont val="Tahoma"/>
            <family val="2"/>
            <charset val="186"/>
          </rPr>
          <t xml:space="preserve">
alates 01.01.2014
</t>
        </r>
      </text>
    </comment>
    <comment ref="C2031" authorId="22" shapeId="0" xr:uid="{00000000-0006-0000-0200-000052020000}">
      <text>
        <r>
          <rPr>
            <b/>
            <sz val="9"/>
            <color indexed="81"/>
            <rFont val="Tahoma"/>
            <family val="2"/>
            <charset val="186"/>
          </rPr>
          <t>Anne Viinapuu:</t>
        </r>
        <r>
          <rPr>
            <sz val="9"/>
            <color indexed="81"/>
            <rFont val="Tahoma"/>
            <family val="2"/>
            <charset val="186"/>
          </rPr>
          <t xml:space="preserve">
alates 01.01.2014
</t>
        </r>
      </text>
    </comment>
    <comment ref="A2033" authorId="22" shapeId="0" xr:uid="{00000000-0006-0000-0200-000053020000}">
      <text>
        <r>
          <rPr>
            <b/>
            <sz val="9"/>
            <color indexed="81"/>
            <rFont val="Tahoma"/>
            <family val="2"/>
            <charset val="186"/>
          </rPr>
          <t>Anne Viinapuu:</t>
        </r>
        <r>
          <rPr>
            <sz val="9"/>
            <color indexed="81"/>
            <rFont val="Tahoma"/>
            <family val="2"/>
            <charset val="186"/>
          </rPr>
          <t xml:space="preserve">
tehtud 23.08.2013</t>
        </r>
      </text>
    </comment>
    <comment ref="A2035" authorId="22" shapeId="0" xr:uid="{00000000-0006-0000-0200-000054020000}">
      <text>
        <r>
          <rPr>
            <b/>
            <sz val="9"/>
            <color indexed="81"/>
            <rFont val="Tahoma"/>
            <family val="2"/>
            <charset val="186"/>
          </rPr>
          <t>Anne Viinapuu:</t>
        </r>
        <r>
          <rPr>
            <sz val="9"/>
            <color indexed="81"/>
            <rFont val="Tahoma"/>
            <family val="2"/>
            <charset val="186"/>
          </rPr>
          <t xml:space="preserve">
tehtud 07.10.2013
</t>
        </r>
      </text>
    </comment>
    <comment ref="E2104" authorId="14" shapeId="0" xr:uid="{00000000-0006-0000-0200-000055020000}">
      <text>
        <r>
          <rPr>
            <b/>
            <sz val="9"/>
            <color indexed="81"/>
            <rFont val="Tahoma"/>
            <family val="2"/>
            <charset val="186"/>
          </rPr>
          <t>viinapuu:</t>
        </r>
        <r>
          <rPr>
            <sz val="9"/>
            <color indexed="81"/>
            <rFont val="Tahoma"/>
            <family val="2"/>
            <charset val="186"/>
          </rPr>
          <t xml:space="preserve">
NB! Kuni 31.12.09 nimetusega häirenupu valveteenus</t>
        </r>
      </text>
    </comment>
    <comment ref="B2111" authorId="4" shapeId="0" xr:uid="{00000000-0006-0000-0200-000056020000}">
      <text>
        <r>
          <rPr>
            <b/>
            <sz val="8"/>
            <color indexed="81"/>
            <rFont val="Tahoma"/>
            <family val="2"/>
            <charset val="186"/>
          </rPr>
          <t>valler:</t>
        </r>
        <r>
          <rPr>
            <sz val="8"/>
            <color indexed="81"/>
            <rFont val="Tahoma"/>
            <family val="2"/>
            <charset val="186"/>
          </rPr>
          <t xml:space="preserve">
2008. aasta lõpuni 2283100100</t>
        </r>
      </text>
    </comment>
    <comment ref="B2113" authorId="4" shapeId="0" xr:uid="{00000000-0006-0000-0200-000057020000}">
      <text>
        <r>
          <rPr>
            <b/>
            <sz val="8"/>
            <color indexed="81"/>
            <rFont val="Tahoma"/>
            <family val="2"/>
            <charset val="186"/>
          </rPr>
          <t>valler:</t>
        </r>
        <r>
          <rPr>
            <sz val="8"/>
            <color indexed="81"/>
            <rFont val="Tahoma"/>
            <family val="2"/>
            <charset val="186"/>
          </rPr>
          <t xml:space="preserve">
2008. aasta lõpuni 2283100100</t>
        </r>
      </text>
    </comment>
    <comment ref="B2116" authorId="22" shapeId="0" xr:uid="{00000000-0006-0000-0200-000058020000}">
      <text>
        <r>
          <rPr>
            <b/>
            <sz val="9"/>
            <color indexed="81"/>
            <rFont val="Tahoma"/>
            <family val="2"/>
            <charset val="186"/>
          </rPr>
          <t>Anne Viinapuu:</t>
        </r>
        <r>
          <rPr>
            <sz val="9"/>
            <color indexed="81"/>
            <rFont val="Tahoma"/>
            <family val="2"/>
            <charset val="186"/>
          </rPr>
          <t xml:space="preserve">
tehtud 26.02.2013
</t>
        </r>
      </text>
    </comment>
    <comment ref="A2118" authorId="22" shapeId="0" xr:uid="{00000000-0006-0000-0200-000059020000}">
      <text>
        <r>
          <rPr>
            <b/>
            <sz val="9"/>
            <color indexed="81"/>
            <rFont val="Tahoma"/>
            <family val="2"/>
            <charset val="186"/>
          </rPr>
          <t>Anne Viinapuu:</t>
        </r>
        <r>
          <rPr>
            <sz val="9"/>
            <color indexed="81"/>
            <rFont val="Tahoma"/>
            <family val="2"/>
            <charset val="186"/>
          </rPr>
          <t xml:space="preserve">
Alates 01.01.2017 riigi toetusfondist</t>
        </r>
      </text>
    </comment>
    <comment ref="A2121" authorId="22" shapeId="0" xr:uid="{00000000-0006-0000-0200-00005A020000}">
      <text>
        <r>
          <rPr>
            <b/>
            <sz val="9"/>
            <color indexed="81"/>
            <rFont val="Tahoma"/>
            <family val="2"/>
            <charset val="186"/>
          </rPr>
          <t>Anne Viinapuu:</t>
        </r>
        <r>
          <rPr>
            <sz val="9"/>
            <color indexed="81"/>
            <rFont val="Tahoma"/>
            <family val="2"/>
            <charset val="186"/>
          </rPr>
          <t xml:space="preserve">
Alates 01.01.2018, tehtud 17 01 2018</t>
        </r>
      </text>
    </comment>
    <comment ref="B2130" authorId="22" shapeId="0" xr:uid="{00000000-0006-0000-0200-00005B020000}">
      <text>
        <r>
          <rPr>
            <b/>
            <sz val="9"/>
            <color indexed="81"/>
            <rFont val="Tahoma"/>
            <family val="2"/>
            <charset val="186"/>
          </rPr>
          <t>Anne Viinapuu:</t>
        </r>
        <r>
          <rPr>
            <sz val="9"/>
            <color indexed="81"/>
            <rFont val="Tahoma"/>
            <family val="2"/>
            <charset val="186"/>
          </rPr>
          <t xml:space="preserve">
Alates 01.01.2018
</t>
        </r>
      </text>
    </comment>
    <comment ref="A2132" authorId="22" shapeId="0" xr:uid="{00000000-0006-0000-0200-00005C020000}">
      <text>
        <r>
          <rPr>
            <b/>
            <sz val="9"/>
            <color indexed="81"/>
            <rFont val="Tahoma"/>
            <family val="2"/>
            <charset val="186"/>
          </rPr>
          <t>Anne Viinapuu:</t>
        </r>
        <r>
          <rPr>
            <sz val="9"/>
            <color indexed="81"/>
            <rFont val="Tahoma"/>
            <family val="2"/>
            <charset val="186"/>
          </rPr>
          <t xml:space="preserve">
tehtud 26.02.2013</t>
        </r>
      </text>
    </comment>
    <comment ref="E2142" authorId="14" shapeId="0" xr:uid="{00000000-0006-0000-0200-00005D02000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2147" authorId="22" shapeId="0" xr:uid="{00000000-0006-0000-0200-00005E020000}">
      <text>
        <r>
          <rPr>
            <b/>
            <sz val="9"/>
            <color indexed="81"/>
            <rFont val="Tahoma"/>
            <family val="2"/>
            <charset val="186"/>
          </rPr>
          <t>Anne Viinapuu:</t>
        </r>
        <r>
          <rPr>
            <sz val="9"/>
            <color indexed="81"/>
            <rFont val="Tahoma"/>
            <family val="2"/>
            <charset val="186"/>
          </rPr>
          <t xml:space="preserve">
tehtud 19.01.2018</t>
        </r>
      </text>
    </comment>
    <comment ref="E2150" authorId="14" shapeId="0" xr:uid="{00000000-0006-0000-0200-00005F020000}">
      <text>
        <r>
          <rPr>
            <b/>
            <sz val="9"/>
            <color indexed="81"/>
            <rFont val="Tahoma"/>
            <family val="2"/>
            <charset val="186"/>
          </rPr>
          <t>viinapuu:</t>
        </r>
        <r>
          <rPr>
            <sz val="9"/>
            <color indexed="81"/>
            <rFont val="Tahoma"/>
            <family val="2"/>
            <charset val="186"/>
          </rPr>
          <t xml:space="preserve">
NB! Kuni 31.12.2009 lapsehoiu toetus</t>
        </r>
      </text>
    </comment>
    <comment ref="A2159" authorId="14" shapeId="0" xr:uid="{00000000-0006-0000-0200-000060020000}">
      <text>
        <r>
          <rPr>
            <b/>
            <sz val="9"/>
            <color indexed="81"/>
            <rFont val="Tahoma"/>
            <family val="2"/>
            <charset val="186"/>
          </rPr>
          <t>viinapuu:</t>
        </r>
        <r>
          <rPr>
            <sz val="9"/>
            <color indexed="81"/>
            <rFont val="Tahoma"/>
            <family val="2"/>
            <charset val="186"/>
          </rPr>
          <t xml:space="preserve">
tehtud 03.09.2012.kehtib alates 01.01.2013</t>
        </r>
      </text>
    </comment>
    <comment ref="B2163" authorId="22" shapeId="0" xr:uid="{00000000-0006-0000-0200-000061020000}">
      <text>
        <r>
          <rPr>
            <b/>
            <sz val="9"/>
            <color indexed="81"/>
            <rFont val="Tahoma"/>
            <family val="2"/>
            <charset val="186"/>
          </rPr>
          <t>Anne Viinapuu:</t>
        </r>
        <r>
          <rPr>
            <sz val="9"/>
            <color indexed="81"/>
            <rFont val="Tahoma"/>
            <family val="2"/>
            <charset val="186"/>
          </rPr>
          <t xml:space="preserve">
alates 01.01.2015</t>
        </r>
      </text>
    </comment>
    <comment ref="A2178" authorId="9" shapeId="0" xr:uid="{00000000-0006-0000-0200-000062020000}">
      <text>
        <r>
          <rPr>
            <b/>
            <sz val="8"/>
            <color indexed="81"/>
            <rFont val="Tahoma"/>
            <family val="2"/>
            <charset val="186"/>
          </rPr>
          <t>ruusmann:</t>
        </r>
        <r>
          <rPr>
            <sz val="8"/>
            <color indexed="81"/>
            <rFont val="Tahoma"/>
            <family val="2"/>
            <charset val="186"/>
          </rPr>
          <t xml:space="preserve">
tehtud 19.08.2009</t>
        </r>
      </text>
    </comment>
    <comment ref="A2179" authorId="14" shapeId="0" xr:uid="{00000000-0006-0000-0200-00006302000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2200" authorId="22" shapeId="0" xr:uid="{00000000-0006-0000-0200-000064020000}">
      <text>
        <r>
          <rPr>
            <b/>
            <sz val="9"/>
            <color indexed="81"/>
            <rFont val="Tahoma"/>
            <family val="2"/>
            <charset val="186"/>
          </rPr>
          <t>Anne Viinapuu:</t>
        </r>
        <r>
          <rPr>
            <sz val="9"/>
            <color indexed="81"/>
            <rFont val="Tahoma"/>
            <family val="2"/>
            <charset val="186"/>
          </rPr>
          <t xml:space="preserve">
tehtud 10.11.2014
</t>
        </r>
      </text>
    </comment>
    <comment ref="B2218" authorId="14" shapeId="0" xr:uid="{00000000-0006-0000-0200-000065020000}">
      <text>
        <r>
          <rPr>
            <b/>
            <sz val="9"/>
            <color indexed="81"/>
            <rFont val="Tahoma"/>
            <family val="2"/>
            <charset val="186"/>
          </rPr>
          <t>viinapuu:</t>
        </r>
        <r>
          <rPr>
            <sz val="9"/>
            <color indexed="81"/>
            <rFont val="Tahoma"/>
            <family val="2"/>
            <charset val="186"/>
          </rPr>
          <t xml:space="preserve">
tehtud 23.08.10</t>
        </r>
      </text>
    </comment>
    <comment ref="B2219" authorId="14" shapeId="0" xr:uid="{00000000-0006-0000-0200-000066020000}">
      <text>
        <r>
          <rPr>
            <b/>
            <sz val="9"/>
            <color indexed="81"/>
            <rFont val="Tahoma"/>
            <family val="2"/>
            <charset val="186"/>
          </rPr>
          <t>viinapuu:</t>
        </r>
        <r>
          <rPr>
            <sz val="9"/>
            <color indexed="81"/>
            <rFont val="Tahoma"/>
            <family val="2"/>
            <charset val="186"/>
          </rPr>
          <t xml:space="preserve">
tehtud 31.03.2011</t>
        </r>
      </text>
    </comment>
    <comment ref="B2220" authorId="14" shapeId="0" xr:uid="{00000000-0006-0000-0200-000067020000}">
      <text>
        <r>
          <rPr>
            <b/>
            <sz val="9"/>
            <color indexed="81"/>
            <rFont val="Tahoma"/>
            <family val="2"/>
            <charset val="186"/>
          </rPr>
          <t>viinapuu:</t>
        </r>
        <r>
          <rPr>
            <sz val="9"/>
            <color indexed="81"/>
            <rFont val="Tahoma"/>
            <family val="2"/>
            <charset val="186"/>
          </rPr>
          <t xml:space="preserve">
tehtud 23.11.2011</t>
        </r>
      </text>
    </comment>
    <comment ref="B2222" authorId="22" shapeId="0" xr:uid="{00000000-0006-0000-0200-000068020000}">
      <text>
        <r>
          <rPr>
            <b/>
            <sz val="9"/>
            <color indexed="81"/>
            <rFont val="Tahoma"/>
            <family val="2"/>
            <charset val="186"/>
          </rPr>
          <t>Anne Viinapuu:</t>
        </r>
        <r>
          <rPr>
            <sz val="9"/>
            <color indexed="81"/>
            <rFont val="Tahoma"/>
            <family val="2"/>
            <charset val="186"/>
          </rPr>
          <t xml:space="preserve">
kehtib alates 01.01.2015
</t>
        </r>
      </text>
    </comment>
    <comment ref="B2225" authorId="22" shapeId="0" xr:uid="{00000000-0006-0000-0200-000069020000}">
      <text>
        <r>
          <rPr>
            <b/>
            <sz val="9"/>
            <color indexed="81"/>
            <rFont val="Tahoma"/>
            <family val="2"/>
            <charset val="186"/>
          </rPr>
          <t>Anne Viinapuu:</t>
        </r>
        <r>
          <rPr>
            <sz val="9"/>
            <color indexed="81"/>
            <rFont val="Tahoma"/>
            <family val="2"/>
            <charset val="186"/>
          </rPr>
          <t xml:space="preserve">
alates1.01.19</t>
        </r>
      </text>
    </comment>
    <comment ref="B2226" authorId="22" shapeId="0" xr:uid="{00000000-0006-0000-0200-00006A020000}">
      <text>
        <r>
          <rPr>
            <b/>
            <sz val="9"/>
            <color indexed="81"/>
            <rFont val="Tahoma"/>
            <family val="2"/>
            <charset val="186"/>
          </rPr>
          <t>Anne Viinapuu:</t>
        </r>
        <r>
          <rPr>
            <sz val="9"/>
            <color indexed="81"/>
            <rFont val="Tahoma"/>
            <family val="2"/>
            <charset val="186"/>
          </rPr>
          <t xml:space="preserve">
alates 1.01.19
</t>
        </r>
      </text>
    </comment>
    <comment ref="B2249" authorId="14" shapeId="0" xr:uid="{00000000-0006-0000-0200-00006B02000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251" authorId="14" shapeId="0" xr:uid="{00000000-0006-0000-0200-00006C020000}">
      <text>
        <r>
          <rPr>
            <b/>
            <sz val="9"/>
            <color indexed="81"/>
            <rFont val="Tahoma"/>
            <family val="2"/>
            <charset val="186"/>
          </rPr>
          <t>viinapuu:</t>
        </r>
        <r>
          <rPr>
            <sz val="9"/>
            <color indexed="81"/>
            <rFont val="Tahoma"/>
            <family val="2"/>
            <charset val="186"/>
          </rPr>
          <t xml:space="preserve">
tehtud 13.10.2008
</t>
        </r>
      </text>
    </comment>
    <comment ref="B2252" authorId="14" shapeId="0" xr:uid="{00000000-0006-0000-0200-00006D020000}">
      <text>
        <r>
          <rPr>
            <b/>
            <sz val="9"/>
            <color indexed="81"/>
            <rFont val="Tahoma"/>
            <family val="2"/>
            <charset val="186"/>
          </rPr>
          <t>viinapuu:</t>
        </r>
        <r>
          <rPr>
            <sz val="9"/>
            <color indexed="81"/>
            <rFont val="Tahoma"/>
            <family val="2"/>
            <charset val="186"/>
          </rPr>
          <t xml:space="preserve">
tehtud 04.06.09</t>
        </r>
      </text>
    </comment>
    <comment ref="B2253" authorId="14" shapeId="0" xr:uid="{00000000-0006-0000-0200-00006E020000}">
      <text>
        <r>
          <rPr>
            <b/>
            <sz val="9"/>
            <color indexed="81"/>
            <rFont val="Tahoma"/>
            <family val="2"/>
            <charset val="186"/>
          </rPr>
          <t>viinapuu:</t>
        </r>
        <r>
          <rPr>
            <sz val="9"/>
            <color indexed="81"/>
            <rFont val="Tahoma"/>
            <family val="2"/>
            <charset val="186"/>
          </rPr>
          <t xml:space="preserve">
tehtud 04.06.09
</t>
        </r>
      </text>
    </comment>
    <comment ref="B2254" authorId="14" shapeId="0" xr:uid="{00000000-0006-0000-0200-00006F020000}">
      <text>
        <r>
          <rPr>
            <b/>
            <sz val="9"/>
            <color indexed="81"/>
            <rFont val="Tahoma"/>
            <family val="2"/>
            <charset val="186"/>
          </rPr>
          <t>viinapuu:</t>
        </r>
        <r>
          <rPr>
            <sz val="9"/>
            <color indexed="81"/>
            <rFont val="Tahoma"/>
            <family val="2"/>
            <charset val="186"/>
          </rPr>
          <t xml:space="preserve">
tehtud 02.09</t>
        </r>
      </text>
    </comment>
    <comment ref="B2255" authorId="14" shapeId="0" xr:uid="{00000000-0006-0000-0200-000070020000}">
      <text>
        <r>
          <rPr>
            <b/>
            <sz val="9"/>
            <color indexed="81"/>
            <rFont val="Tahoma"/>
            <family val="2"/>
            <charset val="186"/>
          </rPr>
          <t>viinapuu:</t>
        </r>
        <r>
          <rPr>
            <sz val="9"/>
            <color indexed="81"/>
            <rFont val="Tahoma"/>
            <family val="2"/>
            <charset val="186"/>
          </rPr>
          <t xml:space="preserve">
tehtud 26.05.2011</t>
        </r>
      </text>
    </comment>
    <comment ref="B2256" authorId="14" shapeId="0" xr:uid="{00000000-0006-0000-0200-000071020000}">
      <text>
        <r>
          <rPr>
            <b/>
            <sz val="9"/>
            <color indexed="81"/>
            <rFont val="Tahoma"/>
            <family val="2"/>
            <charset val="186"/>
          </rPr>
          <t>viinapuu:</t>
        </r>
        <r>
          <rPr>
            <sz val="9"/>
            <color indexed="81"/>
            <rFont val="Tahoma"/>
            <family val="2"/>
            <charset val="186"/>
          </rPr>
          <t xml:space="preserve">
tehtud 26.05.2011
</t>
        </r>
      </text>
    </comment>
    <comment ref="B2257" authorId="14" shapeId="0" xr:uid="{00000000-0006-0000-0200-000072020000}">
      <text>
        <r>
          <rPr>
            <b/>
            <sz val="9"/>
            <color indexed="81"/>
            <rFont val="Tahoma"/>
            <family val="2"/>
            <charset val="186"/>
          </rPr>
          <t>viinapuu:</t>
        </r>
        <r>
          <rPr>
            <sz val="9"/>
            <color indexed="81"/>
            <rFont val="Tahoma"/>
            <family val="2"/>
            <charset val="186"/>
          </rPr>
          <t xml:space="preserve">
tehtud 25.11.2011</t>
        </r>
      </text>
    </comment>
    <comment ref="B2258" authorId="14" shapeId="0" xr:uid="{00000000-0006-0000-0200-000073020000}">
      <text>
        <r>
          <rPr>
            <b/>
            <sz val="9"/>
            <color indexed="81"/>
            <rFont val="Tahoma"/>
            <family val="2"/>
            <charset val="186"/>
          </rPr>
          <t>viinapuu:</t>
        </r>
        <r>
          <rPr>
            <sz val="9"/>
            <color indexed="81"/>
            <rFont val="Tahoma"/>
            <family val="2"/>
            <charset val="186"/>
          </rPr>
          <t xml:space="preserve">
tehtud 21.05.2012</t>
        </r>
      </text>
    </comment>
    <comment ref="B2259" authorId="14" shapeId="0" xr:uid="{00000000-0006-0000-0200-000074020000}">
      <text>
        <r>
          <rPr>
            <b/>
            <sz val="9"/>
            <color indexed="81"/>
            <rFont val="Tahoma"/>
            <family val="2"/>
            <charset val="186"/>
          </rPr>
          <t>viinapuu:</t>
        </r>
        <r>
          <rPr>
            <sz val="9"/>
            <color indexed="81"/>
            <rFont val="Tahoma"/>
            <family val="2"/>
            <charset val="186"/>
          </rPr>
          <t xml:space="preserve">
tehtud 20.06.2012
</t>
        </r>
      </text>
    </comment>
    <comment ref="B2260" authorId="22" shapeId="0" xr:uid="{00000000-0006-0000-0200-000075020000}">
      <text>
        <r>
          <rPr>
            <b/>
            <sz val="9"/>
            <color indexed="81"/>
            <rFont val="Tahoma"/>
            <family val="2"/>
            <charset val="186"/>
          </rPr>
          <t>Anne Viinapuu:</t>
        </r>
        <r>
          <rPr>
            <sz val="9"/>
            <color indexed="81"/>
            <rFont val="Tahoma"/>
            <family val="2"/>
            <charset val="186"/>
          </rPr>
          <t xml:space="preserve">
tehtud 24.09.2012
</t>
        </r>
      </text>
    </comment>
    <comment ref="B2261" authorId="22" shapeId="0" xr:uid="{00000000-0006-0000-0200-000076020000}">
      <text>
        <r>
          <rPr>
            <b/>
            <sz val="9"/>
            <color indexed="81"/>
            <rFont val="Tahoma"/>
            <family val="2"/>
            <charset val="186"/>
          </rPr>
          <t>Anne Viinapuu:</t>
        </r>
        <r>
          <rPr>
            <sz val="9"/>
            <color indexed="81"/>
            <rFont val="Tahoma"/>
            <family val="2"/>
            <charset val="186"/>
          </rPr>
          <t xml:space="preserve">
tehtud 06.03.2013
</t>
        </r>
      </text>
    </comment>
    <comment ref="B2262" authorId="6" shapeId="0" xr:uid="{00000000-0006-0000-0200-000077020000}">
      <text>
        <r>
          <rPr>
            <b/>
            <sz val="9"/>
            <color indexed="81"/>
            <rFont val="Tahoma"/>
            <family val="2"/>
            <charset val="186"/>
          </rPr>
          <t>Kristi Urmann:</t>
        </r>
        <r>
          <rPr>
            <sz val="9"/>
            <color indexed="81"/>
            <rFont val="Tahoma"/>
            <family val="2"/>
            <charset val="186"/>
          </rPr>
          <t xml:space="preserve">
Tehtud 05.06.2013
</t>
        </r>
      </text>
    </comment>
    <comment ref="B2263" authorId="6" shapeId="0" xr:uid="{00000000-0006-0000-0200-000078020000}">
      <text>
        <r>
          <rPr>
            <b/>
            <sz val="9"/>
            <color indexed="81"/>
            <rFont val="Tahoma"/>
            <family val="2"/>
            <charset val="186"/>
          </rPr>
          <t>Kristi Urmann:</t>
        </r>
        <r>
          <rPr>
            <sz val="9"/>
            <color indexed="81"/>
            <rFont val="Tahoma"/>
            <family val="2"/>
            <charset val="186"/>
          </rPr>
          <t xml:space="preserve">
Tehtud 06.08.2013</t>
        </r>
      </text>
    </comment>
    <comment ref="B2264" authorId="22" shapeId="0" xr:uid="{00000000-0006-0000-0200-000079020000}">
      <text>
        <r>
          <rPr>
            <b/>
            <sz val="9"/>
            <color indexed="81"/>
            <rFont val="Tahoma"/>
            <family val="2"/>
            <charset val="186"/>
          </rPr>
          <t>Anne Viinapuu:</t>
        </r>
        <r>
          <rPr>
            <sz val="9"/>
            <color indexed="81"/>
            <rFont val="Tahoma"/>
            <family val="2"/>
            <charset val="186"/>
          </rPr>
          <t xml:space="preserve">
tehtud 06.09.2013
</t>
        </r>
      </text>
    </comment>
    <comment ref="B2267" authorId="22" shapeId="0" xr:uid="{00000000-0006-0000-0200-00007A020000}">
      <text>
        <r>
          <rPr>
            <b/>
            <sz val="9"/>
            <color indexed="81"/>
            <rFont val="Tahoma"/>
            <family val="2"/>
            <charset val="186"/>
          </rPr>
          <t>Anne Viinapuu:</t>
        </r>
        <r>
          <rPr>
            <sz val="9"/>
            <color indexed="81"/>
            <rFont val="Tahoma"/>
            <family val="2"/>
            <charset val="186"/>
          </rPr>
          <t xml:space="preserve">
tehtud 28.01.2015
</t>
        </r>
      </text>
    </comment>
    <comment ref="B2268" authorId="22" shapeId="0" xr:uid="{00000000-0006-0000-0200-00007B020000}">
      <text>
        <r>
          <rPr>
            <b/>
            <sz val="9"/>
            <color indexed="81"/>
            <rFont val="Tahoma"/>
            <family val="2"/>
            <charset val="186"/>
          </rPr>
          <t>Anne Viinapuu:</t>
        </r>
        <r>
          <rPr>
            <sz val="9"/>
            <color indexed="81"/>
            <rFont val="Tahoma"/>
            <family val="2"/>
            <charset val="186"/>
          </rPr>
          <t xml:space="preserve">
tehtud 29.01.2015
</t>
        </r>
      </text>
    </comment>
    <comment ref="B2269" authorId="22" shapeId="0" xr:uid="{00000000-0006-0000-0200-00007C020000}">
      <text>
        <r>
          <rPr>
            <b/>
            <sz val="9"/>
            <color indexed="81"/>
            <rFont val="Tahoma"/>
            <family val="2"/>
            <charset val="186"/>
          </rPr>
          <t>Anne Viinapuu:</t>
        </r>
        <r>
          <rPr>
            <sz val="9"/>
            <color indexed="81"/>
            <rFont val="Tahoma"/>
            <family val="2"/>
            <charset val="186"/>
          </rPr>
          <t xml:space="preserve">
tehtud 06.02.2015
</t>
        </r>
      </text>
    </comment>
    <comment ref="B2270" authorId="6" shapeId="0" xr:uid="{00000000-0006-0000-0200-00007D020000}">
      <text>
        <r>
          <rPr>
            <b/>
            <sz val="9"/>
            <color indexed="81"/>
            <rFont val="Tahoma"/>
            <family val="2"/>
            <charset val="186"/>
          </rPr>
          <t>Kristi Urmann:</t>
        </r>
        <r>
          <rPr>
            <sz val="9"/>
            <color indexed="81"/>
            <rFont val="Tahoma"/>
            <family val="2"/>
            <charset val="186"/>
          </rPr>
          <t xml:space="preserve">
Tehtud 17.02.2015</t>
        </r>
      </text>
    </comment>
    <comment ref="B2271" authorId="6" shapeId="0" xr:uid="{00000000-0006-0000-0200-00007E020000}">
      <text>
        <r>
          <rPr>
            <b/>
            <sz val="9"/>
            <color indexed="81"/>
            <rFont val="Tahoma"/>
            <family val="2"/>
            <charset val="186"/>
          </rPr>
          <t>Kristi Urmann:</t>
        </r>
        <r>
          <rPr>
            <sz val="9"/>
            <color indexed="81"/>
            <rFont val="Tahoma"/>
            <family val="2"/>
            <charset val="186"/>
          </rPr>
          <t xml:space="preserve">
Tehtud 17.03.2015
</t>
        </r>
      </text>
    </comment>
    <comment ref="B2273" authorId="22" shapeId="0" xr:uid="{00000000-0006-0000-0200-00007F020000}">
      <text>
        <r>
          <rPr>
            <b/>
            <sz val="9"/>
            <color indexed="81"/>
            <rFont val="Tahoma"/>
            <family val="2"/>
            <charset val="186"/>
          </rPr>
          <t>Anne Viinapuu:</t>
        </r>
        <r>
          <rPr>
            <sz val="9"/>
            <color indexed="81"/>
            <rFont val="Tahoma"/>
            <family val="2"/>
            <charset val="186"/>
          </rPr>
          <t xml:space="preserve">
tehtd 15.05.15</t>
        </r>
      </text>
    </comment>
    <comment ref="B2274" authorId="22" shapeId="0" xr:uid="{00000000-0006-0000-0200-000080020000}">
      <text>
        <r>
          <rPr>
            <b/>
            <sz val="9"/>
            <color indexed="81"/>
            <rFont val="Tahoma"/>
            <family val="2"/>
            <charset val="186"/>
          </rPr>
          <t>Anne Viinapuu:</t>
        </r>
        <r>
          <rPr>
            <sz val="9"/>
            <color indexed="81"/>
            <rFont val="Tahoma"/>
            <family val="2"/>
            <charset val="186"/>
          </rPr>
          <t xml:space="preserve">
tehtud 18.08.2015
</t>
        </r>
      </text>
    </comment>
    <comment ref="B2275" authorId="22" shapeId="0" xr:uid="{00000000-0006-0000-0200-000081020000}">
      <text>
        <r>
          <rPr>
            <b/>
            <sz val="9"/>
            <color indexed="81"/>
            <rFont val="Tahoma"/>
            <family val="2"/>
            <charset val="186"/>
          </rPr>
          <t>Anne Viinapuu:</t>
        </r>
        <r>
          <rPr>
            <sz val="9"/>
            <color indexed="81"/>
            <rFont val="Tahoma"/>
            <family val="2"/>
            <charset val="186"/>
          </rPr>
          <t xml:space="preserve">
tehtud 19.11.2015
</t>
        </r>
      </text>
    </comment>
    <comment ref="B2277" authorId="22" shapeId="0" xr:uid="{00000000-0006-0000-0200-000082020000}">
      <text>
        <r>
          <rPr>
            <b/>
            <sz val="9"/>
            <color indexed="81"/>
            <rFont val="Tahoma"/>
            <family val="2"/>
            <charset val="186"/>
          </rPr>
          <t>Anne Viinapuu:</t>
        </r>
        <r>
          <rPr>
            <sz val="9"/>
            <color indexed="81"/>
            <rFont val="Tahoma"/>
            <family val="2"/>
            <charset val="186"/>
          </rPr>
          <t xml:space="preserve">
tehtud 02.02.2016
</t>
        </r>
      </text>
    </comment>
    <comment ref="B2278" authorId="22" shapeId="0" xr:uid="{00000000-0006-0000-0200-000083020000}">
      <text>
        <r>
          <rPr>
            <b/>
            <sz val="9"/>
            <color indexed="81"/>
            <rFont val="Tahoma"/>
            <family val="2"/>
            <charset val="186"/>
          </rPr>
          <t>Anne Viinapuu:</t>
        </r>
        <r>
          <rPr>
            <sz val="9"/>
            <color indexed="81"/>
            <rFont val="Tahoma"/>
            <family val="2"/>
            <charset val="186"/>
          </rPr>
          <t xml:space="preserve">
tehtud 21.03.2016</t>
        </r>
      </text>
    </comment>
    <comment ref="B2280" authorId="22" shapeId="0" xr:uid="{00000000-0006-0000-0200-000084020000}">
      <text>
        <r>
          <rPr>
            <b/>
            <sz val="9"/>
            <color indexed="81"/>
            <rFont val="Tahoma"/>
            <family val="2"/>
            <charset val="186"/>
          </rPr>
          <t>Anne Viinapuu:</t>
        </r>
        <r>
          <rPr>
            <sz val="9"/>
            <color indexed="81"/>
            <rFont val="Tahoma"/>
            <family val="2"/>
            <charset val="186"/>
          </rPr>
          <t xml:space="preserve">
tehtud 13.03.2017</t>
        </r>
      </text>
    </comment>
    <comment ref="B2286" authorId="12" shapeId="0" xr:uid="{00000000-0006-0000-0200-000085020000}">
      <text>
        <r>
          <rPr>
            <b/>
            <sz val="9"/>
            <color indexed="81"/>
            <rFont val="Tahoma"/>
            <family val="2"/>
            <charset val="186"/>
          </rPr>
          <t>Monika Pertel:</t>
        </r>
        <r>
          <rPr>
            <sz val="9"/>
            <color indexed="81"/>
            <rFont val="Tahoma"/>
            <family val="2"/>
            <charset val="186"/>
          </rPr>
          <t xml:space="preserve">
tehtud 23.04.20
</t>
        </r>
      </text>
    </comment>
    <comment ref="B2302" authorId="7" shapeId="0" xr:uid="{00000000-0006-0000-0200-000086020000}">
      <text>
        <r>
          <rPr>
            <b/>
            <sz val="9"/>
            <color indexed="81"/>
            <rFont val="Tahoma"/>
            <family val="2"/>
            <charset val="186"/>
          </rPr>
          <t>Anne Altermann:</t>
        </r>
        <r>
          <rPr>
            <sz val="9"/>
            <color indexed="81"/>
            <rFont val="Tahoma"/>
            <family val="2"/>
            <charset val="186"/>
          </rPr>
          <t xml:space="preserve">
tehtud 26.06.2019</t>
        </r>
      </text>
    </comment>
    <comment ref="F2302" authorId="7" shapeId="0" xr:uid="{00000000-0006-0000-0200-000087020000}">
      <text>
        <r>
          <rPr>
            <b/>
            <sz val="9"/>
            <color indexed="81"/>
            <rFont val="Tahoma"/>
            <family val="2"/>
            <charset val="186"/>
          </rPr>
          <t>Anne Altermann:</t>
        </r>
        <r>
          <rPr>
            <sz val="9"/>
            <color indexed="81"/>
            <rFont val="Tahoma"/>
            <family val="2"/>
            <charset val="186"/>
          </rPr>
          <t xml:space="preserve">
Tallinna Vaimse Tervise Keskus</t>
        </r>
      </text>
    </comment>
    <comment ref="B2303" authorId="12" shapeId="0" xr:uid="{00000000-0006-0000-0200-000088020000}">
      <text>
        <r>
          <rPr>
            <b/>
            <sz val="9"/>
            <color indexed="81"/>
            <rFont val="Tahoma"/>
            <family val="2"/>
            <charset val="186"/>
          </rPr>
          <t>Monika Pertel:</t>
        </r>
        <r>
          <rPr>
            <sz val="9"/>
            <color indexed="81"/>
            <rFont val="Tahoma"/>
            <family val="2"/>
            <charset val="186"/>
          </rPr>
          <t xml:space="preserve">
tehtud 23.09.19
</t>
        </r>
      </text>
    </comment>
    <comment ref="E2325" authorId="5" shapeId="0" xr:uid="{00000000-0006-0000-0200-00008A02000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326" authorId="5" shapeId="0" xr:uid="{00000000-0006-0000-0200-00008B02000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329" authorId="5" shapeId="0" xr:uid="{00000000-0006-0000-0200-00008C020000}">
      <text>
        <r>
          <rPr>
            <b/>
            <sz val="9"/>
            <color indexed="81"/>
            <rFont val="Tahoma"/>
            <family val="2"/>
            <charset val="186"/>
          </rPr>
          <t>Anne A:</t>
        </r>
        <r>
          <rPr>
            <sz val="9"/>
            <color indexed="81"/>
            <rFont val="Tahoma"/>
            <family val="2"/>
            <charset val="186"/>
          </rPr>
          <t xml:space="preserve">
tehtud 02.12.2009</t>
        </r>
      </text>
    </comment>
    <comment ref="E2329" authorId="5" shapeId="0" xr:uid="{00000000-0006-0000-0200-00008D02000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333" authorId="7" shapeId="0" xr:uid="{22C092B1-589D-408C-AB96-8187947D023E}">
      <text>
        <r>
          <rPr>
            <b/>
            <sz val="9"/>
            <color indexed="81"/>
            <rFont val="Tahoma"/>
            <family val="2"/>
            <charset val="186"/>
          </rPr>
          <t>Anne Altermann:</t>
        </r>
        <r>
          <rPr>
            <sz val="9"/>
            <color indexed="81"/>
            <rFont val="Tahoma"/>
            <family val="2"/>
            <charset val="186"/>
          </rPr>
          <t xml:space="preserve">
2023</t>
        </r>
      </text>
    </comment>
    <comment ref="B2334" authorId="6" shapeId="0" xr:uid="{00000000-0006-0000-0200-00008E020000}">
      <text>
        <r>
          <rPr>
            <b/>
            <sz val="9"/>
            <color indexed="81"/>
            <rFont val="Tahoma"/>
            <family val="2"/>
            <charset val="186"/>
          </rPr>
          <t>Kristi Urmann:</t>
        </r>
        <r>
          <rPr>
            <sz val="9"/>
            <color indexed="81"/>
            <rFont val="Tahoma"/>
            <family val="2"/>
            <charset val="186"/>
          </rPr>
          <t xml:space="preserve">
Tehtud 14.05.2013</t>
        </r>
      </text>
    </comment>
    <comment ref="A2339" authorId="14" shapeId="0" xr:uid="{00000000-0006-0000-0200-00008F020000}">
      <text>
        <r>
          <rPr>
            <b/>
            <sz val="9"/>
            <color indexed="81"/>
            <rFont val="Tahoma"/>
            <family val="2"/>
            <charset val="186"/>
          </rPr>
          <t>viinapuu:</t>
        </r>
        <r>
          <rPr>
            <sz val="9"/>
            <color indexed="81"/>
            <rFont val="Tahoma"/>
            <family val="2"/>
            <charset val="186"/>
          </rPr>
          <t xml:space="preserve">
tehtud 17.12.09</t>
        </r>
      </text>
    </comment>
    <comment ref="A2350" authorId="14" shapeId="0" xr:uid="{00000000-0006-0000-0200-000090020000}">
      <text>
        <r>
          <rPr>
            <b/>
            <sz val="9"/>
            <color indexed="81"/>
            <rFont val="Tahoma"/>
            <family val="2"/>
            <charset val="186"/>
          </rPr>
          <t>viinapuu:</t>
        </r>
        <r>
          <rPr>
            <sz val="9"/>
            <color indexed="81"/>
            <rFont val="Tahoma"/>
            <family val="2"/>
            <charset val="186"/>
          </rPr>
          <t xml:space="preserve">
tehtud 10.01.2012</t>
        </r>
      </text>
    </comment>
    <comment ref="A2354" authorId="1" shapeId="0" xr:uid="{00000000-0006-0000-0200-000091020000}">
      <text>
        <r>
          <rPr>
            <b/>
            <sz val="9"/>
            <color indexed="81"/>
            <rFont val="Tahoma"/>
            <family val="2"/>
            <charset val="186"/>
          </rPr>
          <t>Krista Kibur:</t>
        </r>
        <r>
          <rPr>
            <sz val="9"/>
            <color indexed="81"/>
            <rFont val="Tahoma"/>
            <family val="2"/>
            <charset val="186"/>
          </rPr>
          <t xml:space="preserve">
19.05.2016 II RR</t>
        </r>
      </text>
    </comment>
    <comment ref="E2414" authorId="23" shapeId="0" xr:uid="{00000000-0006-0000-0200-00009202000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415" authorId="23" shapeId="0" xr:uid="{00000000-0006-0000-0200-00009302000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433" authorId="4" shapeId="0" xr:uid="{00000000-0006-0000-0200-000094020000}">
      <text>
        <r>
          <rPr>
            <b/>
            <sz val="8"/>
            <color indexed="81"/>
            <rFont val="Tahoma"/>
            <family val="2"/>
            <charset val="186"/>
          </rPr>
          <t>valler:</t>
        </r>
        <r>
          <rPr>
            <sz val="8"/>
            <color indexed="81"/>
            <rFont val="Tahoma"/>
            <family val="2"/>
            <charset val="186"/>
          </rPr>
          <t xml:space="preserve">
tehtud 21.09.07</t>
        </r>
      </text>
    </comment>
    <comment ref="B2496" authorId="4" shapeId="0" xr:uid="{00000000-0006-0000-0200-000095020000}">
      <text>
        <r>
          <rPr>
            <b/>
            <sz val="8"/>
            <color indexed="81"/>
            <rFont val="Tahoma"/>
            <family val="2"/>
            <charset val="186"/>
          </rPr>
          <t>valler:</t>
        </r>
        <r>
          <rPr>
            <sz val="8"/>
            <color indexed="81"/>
            <rFont val="Tahoma"/>
            <family val="2"/>
            <charset val="186"/>
          </rPr>
          <t xml:space="preserve">
tehtud 08.12.08</t>
        </r>
      </text>
    </comment>
    <comment ref="C2501" authorId="1" shapeId="0" xr:uid="{00000000-0006-0000-0200-000096020000}">
      <text>
        <r>
          <rPr>
            <b/>
            <sz val="9"/>
            <color indexed="81"/>
            <rFont val="Tahoma"/>
            <family val="2"/>
            <charset val="186"/>
          </rPr>
          <t>Krista Kibur:</t>
        </r>
        <r>
          <rPr>
            <sz val="9"/>
            <color indexed="81"/>
            <rFont val="Tahoma"/>
            <family val="2"/>
            <charset val="186"/>
          </rPr>
          <t xml:space="preserve">
tehtud 2017 I RR 05.04.2017</t>
        </r>
      </text>
    </comment>
    <comment ref="D2541" authorId="23" shapeId="0" xr:uid="{00000000-0006-0000-0200-00009702000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555" authorId="4" shapeId="0" xr:uid="{00000000-0006-0000-0200-000098020000}">
      <text>
        <r>
          <rPr>
            <b/>
            <sz val="8"/>
            <color indexed="81"/>
            <rFont val="Tahoma"/>
            <family val="2"/>
            <charset val="186"/>
          </rPr>
          <t>valler:</t>
        </r>
        <r>
          <rPr>
            <sz val="8"/>
            <color indexed="81"/>
            <rFont val="Tahoma"/>
            <family val="2"/>
            <charset val="186"/>
          </rPr>
          <t xml:space="preserve">
tehtud 05.12.08</t>
        </r>
      </text>
    </comment>
    <comment ref="B2560" authorId="4" shapeId="0" xr:uid="{00000000-0006-0000-0200-000099020000}">
      <text>
        <r>
          <rPr>
            <b/>
            <sz val="8"/>
            <color indexed="81"/>
            <rFont val="Tahoma"/>
            <family val="2"/>
            <charset val="186"/>
          </rPr>
          <t>valler:</t>
        </r>
        <r>
          <rPr>
            <sz val="8"/>
            <color indexed="81"/>
            <rFont val="Tahoma"/>
            <family val="2"/>
            <charset val="186"/>
          </rPr>
          <t xml:space="preserve">
tehtud 05.12.08</t>
        </r>
      </text>
    </comment>
    <comment ref="B2563" authorId="4" shapeId="0" xr:uid="{00000000-0006-0000-0200-00009A020000}">
      <text>
        <r>
          <rPr>
            <b/>
            <sz val="8"/>
            <color indexed="81"/>
            <rFont val="Tahoma"/>
            <family val="2"/>
            <charset val="186"/>
          </rPr>
          <t>valler:</t>
        </r>
        <r>
          <rPr>
            <sz val="8"/>
            <color indexed="81"/>
            <rFont val="Tahoma"/>
            <family val="2"/>
            <charset val="186"/>
          </rPr>
          <t xml:space="preserve">
27.05.09
</t>
        </r>
      </text>
    </comment>
    <comment ref="B2587" authorId="23" shapeId="0" xr:uid="{00000000-0006-0000-0200-00009B020000}">
      <text>
        <r>
          <rPr>
            <b/>
            <sz val="8"/>
            <color indexed="81"/>
            <rFont val="Tahoma"/>
            <family val="2"/>
            <charset val="186"/>
          </rPr>
          <t>Robert Kriesenthal:</t>
        </r>
        <r>
          <rPr>
            <sz val="8"/>
            <color indexed="81"/>
            <rFont val="Tahoma"/>
            <family val="2"/>
            <charset val="186"/>
          </rPr>
          <t xml:space="preserve">
Kuni 31.12.2013
</t>
        </r>
      </text>
    </comment>
    <comment ref="B2603" authorId="4" shapeId="0" xr:uid="{00000000-0006-0000-0200-00009C020000}">
      <text>
        <r>
          <rPr>
            <b/>
            <sz val="8"/>
            <color indexed="81"/>
            <rFont val="Tahoma"/>
            <family val="2"/>
            <charset val="186"/>
          </rPr>
          <t>valler:</t>
        </r>
        <r>
          <rPr>
            <sz val="8"/>
            <color indexed="81"/>
            <rFont val="Tahoma"/>
            <family val="2"/>
            <charset val="186"/>
          </rPr>
          <t xml:space="preserve">
tehtud 08.12.08</t>
        </r>
      </text>
    </comment>
    <comment ref="B2604" authorId="4" shapeId="0" xr:uid="{00000000-0006-0000-0200-00009D020000}">
      <text>
        <r>
          <rPr>
            <b/>
            <sz val="8"/>
            <color indexed="81"/>
            <rFont val="Tahoma"/>
            <family val="2"/>
            <charset val="186"/>
          </rPr>
          <t>valler:</t>
        </r>
        <r>
          <rPr>
            <sz val="8"/>
            <color indexed="81"/>
            <rFont val="Tahoma"/>
            <family val="2"/>
            <charset val="186"/>
          </rPr>
          <t xml:space="preserve">
tehtud 08.12.08</t>
        </r>
      </text>
    </comment>
    <comment ref="B2605" authorId="4" shapeId="0" xr:uid="{00000000-0006-0000-0200-00009E020000}">
      <text>
        <r>
          <rPr>
            <b/>
            <sz val="8"/>
            <color indexed="81"/>
            <rFont val="Tahoma"/>
            <family val="2"/>
            <charset val="186"/>
          </rPr>
          <t>valler:</t>
        </r>
        <r>
          <rPr>
            <sz val="8"/>
            <color indexed="81"/>
            <rFont val="Tahoma"/>
            <family val="2"/>
            <charset val="186"/>
          </rPr>
          <t xml:space="preserve">
tehtud 08.12.08</t>
        </r>
      </text>
    </comment>
    <comment ref="C2616" authorId="4" shapeId="0" xr:uid="{00000000-0006-0000-0200-00009F020000}">
      <text>
        <r>
          <rPr>
            <b/>
            <sz val="8"/>
            <color indexed="81"/>
            <rFont val="Tahoma"/>
            <family val="2"/>
            <charset val="186"/>
          </rPr>
          <t>valler:</t>
        </r>
        <r>
          <rPr>
            <sz val="8"/>
            <color indexed="81"/>
            <rFont val="Tahoma"/>
            <family val="2"/>
            <charset val="186"/>
          </rPr>
          <t xml:space="preserve">
tehtud 27.08.08</t>
        </r>
      </text>
    </comment>
    <comment ref="B2618" authorId="4" shapeId="0" xr:uid="{00000000-0006-0000-0200-0000A0020000}">
      <text>
        <r>
          <rPr>
            <b/>
            <sz val="8"/>
            <color indexed="81"/>
            <rFont val="Tahoma"/>
            <family val="2"/>
            <charset val="186"/>
          </rPr>
          <t>valler:</t>
        </r>
        <r>
          <rPr>
            <sz val="8"/>
            <color indexed="81"/>
            <rFont val="Tahoma"/>
            <family val="2"/>
            <charset val="186"/>
          </rPr>
          <t xml:space="preserve">
tehtud 08.12.08</t>
        </r>
      </text>
    </comment>
    <comment ref="B2622" authorId="14" shapeId="0" xr:uid="{00000000-0006-0000-0200-0000A1020000}">
      <text>
        <r>
          <rPr>
            <b/>
            <sz val="9"/>
            <color indexed="81"/>
            <rFont val="Tahoma"/>
            <family val="2"/>
            <charset val="186"/>
          </rPr>
          <t>viinapuu:</t>
        </r>
        <r>
          <rPr>
            <sz val="9"/>
            <color indexed="81"/>
            <rFont val="Tahoma"/>
            <family val="2"/>
            <charset val="186"/>
          </rPr>
          <t xml:space="preserve">
tehtud 23.11.2011
</t>
        </r>
      </text>
    </comment>
    <comment ref="C2624" authorId="22" shapeId="0" xr:uid="{00000000-0006-0000-0200-0000A2020000}">
      <text>
        <r>
          <rPr>
            <b/>
            <sz val="9"/>
            <color indexed="81"/>
            <rFont val="Tahoma"/>
            <family val="2"/>
            <charset val="186"/>
          </rPr>
          <t>Anne Viinapuu:</t>
        </r>
        <r>
          <rPr>
            <sz val="9"/>
            <color indexed="81"/>
            <rFont val="Tahoma"/>
            <family val="2"/>
            <charset val="186"/>
          </rPr>
          <t xml:space="preserve">
tehtud 19.05.2014</t>
        </r>
      </text>
    </comment>
    <comment ref="C2625" authorId="22" shapeId="0" xr:uid="{00000000-0006-0000-0200-0000A3020000}">
      <text>
        <r>
          <rPr>
            <b/>
            <sz val="9"/>
            <color indexed="81"/>
            <rFont val="Tahoma"/>
            <family val="2"/>
            <charset val="186"/>
          </rPr>
          <t>Anne Viinapuu:</t>
        </r>
        <r>
          <rPr>
            <sz val="9"/>
            <color indexed="81"/>
            <rFont val="Tahoma"/>
            <family val="2"/>
            <charset val="186"/>
          </rPr>
          <t xml:space="preserve">
tehtud 19.05.2014
</t>
        </r>
      </text>
    </comment>
    <comment ref="C2627" authorId="22" shapeId="0" xr:uid="{00000000-0006-0000-0200-0000A4020000}">
      <text>
        <r>
          <rPr>
            <b/>
            <sz val="9"/>
            <color indexed="81"/>
            <rFont val="Tahoma"/>
            <family val="2"/>
            <charset val="186"/>
          </rPr>
          <t>Anne Viinapuu:</t>
        </r>
        <r>
          <rPr>
            <sz val="9"/>
            <color indexed="81"/>
            <rFont val="Tahoma"/>
            <family val="2"/>
            <charset val="186"/>
          </rPr>
          <t xml:space="preserve">
tehtud 19.05.2014</t>
        </r>
      </text>
    </comment>
    <comment ref="B2629" authorId="22" shapeId="0" xr:uid="{00000000-0006-0000-0200-0000A5020000}">
      <text>
        <r>
          <rPr>
            <b/>
            <sz val="9"/>
            <color indexed="81"/>
            <rFont val="Tahoma"/>
            <family val="2"/>
            <charset val="186"/>
          </rPr>
          <t>Anne Viinapuu:</t>
        </r>
        <r>
          <rPr>
            <sz val="9"/>
            <color indexed="81"/>
            <rFont val="Tahoma"/>
            <family val="2"/>
            <charset val="186"/>
          </rPr>
          <t xml:space="preserve">
tehtud 25.05.2015
</t>
        </r>
      </text>
    </comment>
    <comment ref="B2633" authorId="6" shapeId="0" xr:uid="{00000000-0006-0000-0200-0000A6020000}">
      <text>
        <r>
          <rPr>
            <b/>
            <sz val="9"/>
            <color indexed="81"/>
            <rFont val="Tahoma"/>
            <family val="2"/>
            <charset val="186"/>
          </rPr>
          <t>Kristi Urmann:</t>
        </r>
        <r>
          <rPr>
            <sz val="9"/>
            <color indexed="81"/>
            <rFont val="Tahoma"/>
            <family val="2"/>
            <charset val="186"/>
          </rPr>
          <t xml:space="preserve">
Tehtud 14.05.2013
</t>
        </r>
      </text>
    </comment>
    <comment ref="C2634" authorId="6" shapeId="0" xr:uid="{00000000-0006-0000-0200-0000A7020000}">
      <text>
        <r>
          <rPr>
            <b/>
            <sz val="9"/>
            <color indexed="81"/>
            <rFont val="Tahoma"/>
            <family val="2"/>
            <charset val="186"/>
          </rPr>
          <t>Kristi Urmann:</t>
        </r>
        <r>
          <rPr>
            <sz val="9"/>
            <color indexed="81"/>
            <rFont val="Tahoma"/>
            <family val="2"/>
            <charset val="186"/>
          </rPr>
          <t xml:space="preserve">
Tehtud 18.09.13</t>
        </r>
      </text>
    </comment>
    <comment ref="F2681" authorId="2" shapeId="0" xr:uid="{50619512-6388-44AC-8D94-75A4C70A30A5}">
      <text>
        <r>
          <rPr>
            <sz val="9"/>
            <color indexed="81"/>
            <rFont val="Tahoma"/>
            <family val="2"/>
            <charset val="186"/>
          </rPr>
          <t xml:space="preserve">2023 pilootprojekt </t>
        </r>
      </text>
    </comment>
    <comment ref="B2684" authorId="10" shapeId="0" xr:uid="{00000000-0006-0000-0200-0000A8020000}">
      <text>
        <r>
          <rPr>
            <b/>
            <sz val="10"/>
            <color indexed="81"/>
            <rFont val="Tahoma"/>
            <family val="2"/>
            <charset val="186"/>
          </rPr>
          <t>kriesenthal:</t>
        </r>
        <r>
          <rPr>
            <sz val="10"/>
            <color indexed="81"/>
            <rFont val="Tahoma"/>
            <family val="2"/>
            <charset val="186"/>
          </rPr>
          <t xml:space="preserve">
kehtib alates 01.01.2010</t>
        </r>
      </text>
    </comment>
    <comment ref="B2692" authorId="4" shapeId="0" xr:uid="{00000000-0006-0000-0200-0000A9020000}">
      <text>
        <r>
          <rPr>
            <b/>
            <sz val="8"/>
            <color indexed="81"/>
            <rFont val="Tahoma"/>
            <family val="2"/>
            <charset val="186"/>
          </rPr>
          <t>valler:</t>
        </r>
        <r>
          <rPr>
            <sz val="8"/>
            <color indexed="81"/>
            <rFont val="Tahoma"/>
            <family val="2"/>
            <charset val="186"/>
          </rPr>
          <t xml:space="preserve">
tehtud 05.12.08</t>
        </r>
      </text>
    </comment>
    <comment ref="H2703" authorId="2" shapeId="0" xr:uid="{54C82D5E-B021-4C79-8AA2-4AEE5929DA4C}">
      <text>
        <r>
          <rPr>
            <b/>
            <sz val="9"/>
            <color indexed="81"/>
            <rFont val="Tahoma"/>
            <family val="2"/>
            <charset val="186"/>
          </rPr>
          <t>Inga-Moonika Zgudadze:</t>
        </r>
        <r>
          <rPr>
            <sz val="9"/>
            <color indexed="81"/>
            <rFont val="Tahoma"/>
            <family val="2"/>
            <charset val="186"/>
          </rPr>
          <t xml:space="preserve">
Kuna Viire on projekti algusest kasutanud seda tegevusala, siis muutsin selle ka SAP-is. 
(esialgselt  oli 04512)</t>
        </r>
      </text>
    </comment>
    <comment ref="B2705" authorId="4" shapeId="0" xr:uid="{00000000-0006-0000-0200-0000AA020000}">
      <text>
        <r>
          <rPr>
            <b/>
            <sz val="8"/>
            <color indexed="81"/>
            <rFont val="Tahoma"/>
            <family val="2"/>
            <charset val="186"/>
          </rPr>
          <t>valler:</t>
        </r>
        <r>
          <rPr>
            <sz val="8"/>
            <color indexed="81"/>
            <rFont val="Tahoma"/>
            <family val="2"/>
            <charset val="186"/>
          </rPr>
          <t xml:space="preserve">
tehtud 04.12.08</t>
        </r>
      </text>
    </comment>
    <comment ref="C2718" authorId="23" shapeId="0" xr:uid="{00000000-0006-0000-0200-0000AB020000}">
      <text>
        <r>
          <rPr>
            <b/>
            <sz val="9"/>
            <color indexed="81"/>
            <rFont val="Tahoma"/>
            <family val="2"/>
            <charset val="186"/>
          </rPr>
          <t>Robert Kriesenthal:</t>
        </r>
        <r>
          <rPr>
            <sz val="9"/>
            <color indexed="81"/>
            <rFont val="Tahoma"/>
            <family val="2"/>
            <charset val="186"/>
          </rPr>
          <t xml:space="preserve">
Alates 01.01.2020</t>
        </r>
      </text>
    </comment>
    <comment ref="C2719" authorId="23" shapeId="0" xr:uid="{00000000-0006-0000-0200-0000AC020000}">
      <text>
        <r>
          <rPr>
            <b/>
            <sz val="9"/>
            <color indexed="81"/>
            <rFont val="Tahoma"/>
            <family val="2"/>
            <charset val="186"/>
          </rPr>
          <t>Robert Kriesenthal:</t>
        </r>
        <r>
          <rPr>
            <sz val="9"/>
            <color indexed="81"/>
            <rFont val="Tahoma"/>
            <family val="2"/>
            <charset val="186"/>
          </rPr>
          <t xml:space="preserve">
Alates 01.01.2020</t>
        </r>
      </text>
    </comment>
    <comment ref="C2720" authorId="23" shapeId="0" xr:uid="{00000000-0006-0000-0200-0000AD020000}">
      <text>
        <r>
          <rPr>
            <b/>
            <sz val="9"/>
            <color indexed="81"/>
            <rFont val="Tahoma"/>
            <family val="2"/>
            <charset val="186"/>
          </rPr>
          <t>Robert Kriesenthal:</t>
        </r>
        <r>
          <rPr>
            <sz val="9"/>
            <color indexed="81"/>
            <rFont val="Tahoma"/>
            <family val="2"/>
            <charset val="186"/>
          </rPr>
          <t xml:space="preserve">
Alates 01.01.2020</t>
        </r>
      </text>
    </comment>
    <comment ref="D2753" authorId="2" shapeId="0" xr:uid="{00000000-0006-0000-0200-0000AE020000}">
      <text>
        <r>
          <rPr>
            <b/>
            <sz val="9"/>
            <color indexed="81"/>
            <rFont val="Tahoma"/>
            <family val="2"/>
            <charset val="186"/>
          </rPr>
          <t>Inga-Moonika Zgudadze:</t>
        </r>
        <r>
          <rPr>
            <sz val="9"/>
            <color indexed="81"/>
            <rFont val="Tahoma"/>
            <family val="2"/>
            <charset val="186"/>
          </rPr>
          <t xml:space="preserve">
VPKK projekt</t>
        </r>
      </text>
    </comment>
    <comment ref="B2756" authorId="2" shapeId="0" xr:uid="{00000000-0006-0000-0200-0000AF020000}">
      <text>
        <r>
          <rPr>
            <b/>
            <sz val="9"/>
            <color indexed="81"/>
            <rFont val="Tahoma"/>
            <family val="2"/>
            <charset val="186"/>
          </rPr>
          <t>Inga-Moonika Zgudadze:</t>
        </r>
        <r>
          <rPr>
            <sz val="9"/>
            <color indexed="81"/>
            <rFont val="Tahoma"/>
            <family val="2"/>
            <charset val="186"/>
          </rPr>
          <t xml:space="preserve">
lisatud 12.04.2021</t>
        </r>
      </text>
    </comment>
    <comment ref="B2802" authorId="23" shapeId="0" xr:uid="{00000000-0006-0000-0200-0000B0020000}">
      <text>
        <r>
          <rPr>
            <b/>
            <sz val="9"/>
            <color indexed="81"/>
            <rFont val="Tahoma"/>
            <family val="2"/>
            <charset val="186"/>
          </rPr>
          <t>Robert Kriesenthal:</t>
        </r>
        <r>
          <rPr>
            <sz val="9"/>
            <color indexed="81"/>
            <rFont val="Tahoma"/>
            <family val="2"/>
            <charset val="186"/>
          </rPr>
          <t xml:space="preserve">
Alates 01.01.2021</t>
        </r>
      </text>
    </comment>
    <comment ref="B2807" authorId="4" shapeId="0" xr:uid="{00000000-0006-0000-0200-0000B1020000}">
      <text>
        <r>
          <rPr>
            <b/>
            <sz val="8"/>
            <color indexed="81"/>
            <rFont val="Tahoma"/>
            <family val="2"/>
            <charset val="186"/>
          </rPr>
          <t>valler:</t>
        </r>
        <r>
          <rPr>
            <sz val="8"/>
            <color indexed="81"/>
            <rFont val="Tahoma"/>
            <family val="2"/>
            <charset val="186"/>
          </rPr>
          <t xml:space="preserve">
tehtud 08.12.08</t>
        </r>
      </text>
    </comment>
    <comment ref="B2808" authorId="4" shapeId="0" xr:uid="{00000000-0006-0000-0200-0000B2020000}">
      <text>
        <r>
          <rPr>
            <b/>
            <sz val="8"/>
            <color indexed="81"/>
            <rFont val="Tahoma"/>
            <family val="2"/>
            <charset val="186"/>
          </rPr>
          <t>valler:</t>
        </r>
        <r>
          <rPr>
            <sz val="8"/>
            <color indexed="81"/>
            <rFont val="Tahoma"/>
            <family val="2"/>
            <charset val="186"/>
          </rPr>
          <t xml:space="preserve">
tehtud 18.03.09</t>
        </r>
      </text>
    </comment>
    <comment ref="B2826" authorId="12" shapeId="0" xr:uid="{00000000-0006-0000-0200-0000B3020000}">
      <text>
        <r>
          <rPr>
            <b/>
            <sz val="9"/>
            <color indexed="81"/>
            <rFont val="Tahoma"/>
            <family val="2"/>
            <charset val="186"/>
          </rPr>
          <t>Monika Pertel:</t>
        </r>
        <r>
          <rPr>
            <sz val="9"/>
            <color indexed="81"/>
            <rFont val="Tahoma"/>
            <family val="2"/>
            <charset val="186"/>
          </rPr>
          <t xml:space="preserve">
tehtud 13.08.19</t>
        </r>
      </text>
    </comment>
    <comment ref="B2827" authorId="2" shapeId="0" xr:uid="{00000000-0006-0000-0200-0000B4020000}">
      <text>
        <r>
          <rPr>
            <b/>
            <sz val="9"/>
            <color indexed="81"/>
            <rFont val="Tahoma"/>
            <family val="2"/>
            <charset val="186"/>
          </rPr>
          <t>Inga-Moonika Zgudadze:</t>
        </r>
        <r>
          <rPr>
            <sz val="9"/>
            <color indexed="81"/>
            <rFont val="Tahoma"/>
            <family val="2"/>
            <charset val="186"/>
          </rPr>
          <t xml:space="preserve">
lisatud 27.03.2020</t>
        </r>
      </text>
    </comment>
    <comment ref="C2834" authorId="12" shapeId="0" xr:uid="{E070B440-C04E-4926-8682-389763985894}">
      <text>
        <r>
          <rPr>
            <b/>
            <sz val="9"/>
            <color indexed="81"/>
            <rFont val="Tahoma"/>
            <family val="2"/>
            <charset val="186"/>
          </rPr>
          <t>Monika Pertel:</t>
        </r>
        <r>
          <rPr>
            <sz val="9"/>
            <color indexed="81"/>
            <rFont val="Tahoma"/>
            <family val="2"/>
            <charset val="186"/>
          </rPr>
          <t xml:space="preserve">
101121 suletud</t>
        </r>
      </text>
    </comment>
    <comment ref="C2835" authorId="2" shapeId="0" xr:uid="{40E3C568-FA20-4A20-AD6B-1F0B28FF4F5C}">
      <text>
        <r>
          <rPr>
            <b/>
            <sz val="9"/>
            <color indexed="81"/>
            <rFont val="Tahoma"/>
            <family val="2"/>
            <charset val="186"/>
          </rPr>
          <t>Inga-Moonika Zgudadze:</t>
        </r>
        <r>
          <rPr>
            <sz val="9"/>
            <color indexed="81"/>
            <rFont val="Tahoma"/>
            <family val="2"/>
            <charset val="186"/>
          </rPr>
          <t xml:space="preserve">
lisatud 22.04.2022</t>
        </r>
      </text>
    </comment>
    <comment ref="B2848" authorId="23" shapeId="0" xr:uid="{00000000-0006-0000-0200-0000B5020000}">
      <text>
        <r>
          <rPr>
            <b/>
            <sz val="8"/>
            <color indexed="81"/>
            <rFont val="Tahoma"/>
            <family val="2"/>
            <charset val="186"/>
          </rPr>
          <t>Robert Kriesenthal:</t>
        </r>
        <r>
          <rPr>
            <sz val="8"/>
            <color indexed="81"/>
            <rFont val="Tahoma"/>
            <family val="2"/>
            <charset val="186"/>
          </rPr>
          <t xml:space="preserve">
Uus fond alates 01.01.2017</t>
        </r>
      </text>
    </comment>
    <comment ref="B2850" authorId="23" shapeId="0" xr:uid="{00000000-0006-0000-0200-0000B6020000}">
      <text>
        <r>
          <rPr>
            <b/>
            <sz val="8"/>
            <color indexed="81"/>
            <rFont val="Tahoma"/>
            <family val="2"/>
            <charset val="186"/>
          </rPr>
          <t>Robert Kriesenthal:</t>
        </r>
        <r>
          <rPr>
            <sz val="8"/>
            <color indexed="81"/>
            <rFont val="Tahoma"/>
            <family val="2"/>
            <charset val="186"/>
          </rPr>
          <t xml:space="preserve">
Uus fond alates 01.01.2017</t>
        </r>
      </text>
    </comment>
    <comment ref="C2888" authorId="22" shapeId="0" xr:uid="{00000000-0006-0000-0200-0000B7020000}">
      <text>
        <r>
          <rPr>
            <b/>
            <sz val="9"/>
            <color indexed="81"/>
            <rFont val="Tahoma"/>
            <family val="2"/>
            <charset val="186"/>
          </rPr>
          <t>Anne Viinapuu:</t>
        </r>
        <r>
          <rPr>
            <sz val="9"/>
            <color indexed="81"/>
            <rFont val="Tahoma"/>
            <family val="2"/>
            <charset val="186"/>
          </rPr>
          <t xml:space="preserve">
alates 01.01.2019
</t>
        </r>
      </text>
    </comment>
    <comment ref="C2889" authorId="22" shapeId="0" xr:uid="{00000000-0006-0000-0200-0000B8020000}">
      <text>
        <r>
          <rPr>
            <b/>
            <sz val="9"/>
            <color indexed="81"/>
            <rFont val="Tahoma"/>
            <family val="2"/>
            <charset val="186"/>
          </rPr>
          <t>Anne Viinapuu:</t>
        </r>
        <r>
          <rPr>
            <sz val="9"/>
            <color indexed="81"/>
            <rFont val="Tahoma"/>
            <family val="2"/>
            <charset val="186"/>
          </rPr>
          <t xml:space="preserve">
alates 01.01.2019
</t>
        </r>
      </text>
    </comment>
    <comment ref="C2903" authorId="14" shapeId="0" xr:uid="{00000000-0006-0000-0200-0000B9020000}">
      <text>
        <r>
          <rPr>
            <b/>
            <sz val="9"/>
            <color indexed="81"/>
            <rFont val="Tahoma"/>
            <family val="2"/>
            <charset val="186"/>
          </rPr>
          <t>viinapuu:</t>
        </r>
        <r>
          <rPr>
            <sz val="9"/>
            <color indexed="81"/>
            <rFont val="Tahoma"/>
            <family val="2"/>
            <charset val="186"/>
          </rPr>
          <t xml:space="preserve">
tehtud 23.08.10
</t>
        </r>
      </text>
    </comment>
    <comment ref="C2904" authorId="14" shapeId="0" xr:uid="{00000000-0006-0000-0200-0000BA020000}">
      <text>
        <r>
          <rPr>
            <b/>
            <sz val="9"/>
            <color indexed="81"/>
            <rFont val="Tahoma"/>
            <family val="2"/>
            <charset val="186"/>
          </rPr>
          <t>viinapuu:</t>
        </r>
        <r>
          <rPr>
            <sz val="9"/>
            <color indexed="81"/>
            <rFont val="Tahoma"/>
            <family val="2"/>
            <charset val="186"/>
          </rPr>
          <t xml:space="preserve">
tehtud 13.03.2012
</t>
        </r>
      </text>
    </comment>
    <comment ref="B2948" authorId="14" shapeId="0" xr:uid="{00000000-0006-0000-0200-0000BB020000}">
      <text>
        <r>
          <rPr>
            <b/>
            <sz val="9"/>
            <color indexed="81"/>
            <rFont val="Tahoma"/>
            <family val="2"/>
            <charset val="186"/>
          </rPr>
          <t>viinapuu:</t>
        </r>
        <r>
          <rPr>
            <sz val="9"/>
            <color indexed="81"/>
            <rFont val="Tahoma"/>
            <family val="2"/>
            <charset val="186"/>
          </rPr>
          <t xml:space="preserve">
tehtud 27.08.09
</t>
        </r>
      </text>
    </comment>
    <comment ref="B2949" authorId="14" shapeId="0" xr:uid="{00000000-0006-0000-0200-0000BC020000}">
      <text>
        <r>
          <rPr>
            <b/>
            <sz val="9"/>
            <color indexed="81"/>
            <rFont val="Tahoma"/>
            <family val="2"/>
            <charset val="186"/>
          </rPr>
          <t>viinapuu:</t>
        </r>
        <r>
          <rPr>
            <sz val="9"/>
            <color indexed="81"/>
            <rFont val="Tahoma"/>
            <family val="2"/>
            <charset val="186"/>
          </rPr>
          <t xml:space="preserve">
tehtud 16.08.2011</t>
        </r>
      </text>
    </comment>
    <comment ref="A2960" authorId="14" shapeId="0" xr:uid="{00000000-0006-0000-0200-0000BD020000}">
      <text>
        <r>
          <rPr>
            <b/>
            <sz val="9"/>
            <color indexed="81"/>
            <rFont val="Tahoma"/>
            <family val="2"/>
            <charset val="186"/>
          </rPr>
          <t>viinapuu:</t>
        </r>
        <r>
          <rPr>
            <sz val="9"/>
            <color indexed="81"/>
            <rFont val="Tahoma"/>
            <family val="2"/>
            <charset val="186"/>
          </rPr>
          <t xml:space="preserve">
tehtud 19.11.2008</t>
        </r>
      </text>
    </comment>
    <comment ref="B2967" authorId="22" shapeId="0" xr:uid="{00000000-0006-0000-0200-0000BE020000}">
      <text>
        <r>
          <rPr>
            <b/>
            <sz val="9"/>
            <color indexed="81"/>
            <rFont val="Tahoma"/>
            <family val="2"/>
            <charset val="186"/>
          </rPr>
          <t>Anne Viinapuu:</t>
        </r>
        <r>
          <rPr>
            <sz val="9"/>
            <color indexed="81"/>
            <rFont val="Tahoma"/>
            <family val="2"/>
            <charset val="186"/>
          </rPr>
          <t xml:space="preserve">
tehtud 01.09.2014. kehtib alates 2015.a</t>
        </r>
      </text>
    </comment>
    <comment ref="B2968" authorId="22" shapeId="0" xr:uid="{00000000-0006-0000-0200-0000BF020000}">
      <text>
        <r>
          <rPr>
            <b/>
            <sz val="9"/>
            <color indexed="81"/>
            <rFont val="Tahoma"/>
            <family val="2"/>
            <charset val="186"/>
          </rPr>
          <t>Anne Viinapuu:</t>
        </r>
        <r>
          <rPr>
            <sz val="9"/>
            <color indexed="81"/>
            <rFont val="Tahoma"/>
            <family val="2"/>
            <charset val="186"/>
          </rPr>
          <t xml:space="preserve">
Tehtud 28.09.2015
</t>
        </r>
      </text>
    </comment>
    <comment ref="B2969" authorId="22" shapeId="0" xr:uid="{00000000-0006-0000-0200-0000C0020000}">
      <text>
        <r>
          <rPr>
            <b/>
            <sz val="9"/>
            <color indexed="81"/>
            <rFont val="Tahoma"/>
            <family val="2"/>
            <charset val="186"/>
          </rPr>
          <t>Anne Viinapuu:</t>
        </r>
        <r>
          <rPr>
            <sz val="9"/>
            <color indexed="81"/>
            <rFont val="Tahoma"/>
            <family val="2"/>
            <charset val="186"/>
          </rPr>
          <t xml:space="preserve">
Alates 01.01.2016
</t>
        </r>
      </text>
    </comment>
    <comment ref="B2970" authorId="22" shapeId="0" xr:uid="{00000000-0006-0000-0200-0000C1020000}">
      <text>
        <r>
          <rPr>
            <b/>
            <sz val="9"/>
            <color indexed="81"/>
            <rFont val="Tahoma"/>
            <family val="2"/>
            <charset val="186"/>
          </rPr>
          <t>Anne Viinapuu:</t>
        </r>
        <r>
          <rPr>
            <sz val="9"/>
            <color indexed="81"/>
            <rFont val="Tahoma"/>
            <family val="2"/>
            <charset val="186"/>
          </rPr>
          <t xml:space="preserve">
Tehtud 15.11.2016. kehtib alates 01.01.2017.
</t>
        </r>
      </text>
    </comment>
    <comment ref="B2972" authorId="22" shapeId="0" xr:uid="{00000000-0006-0000-0200-0000C2020000}">
      <text>
        <r>
          <rPr>
            <b/>
            <sz val="9"/>
            <color indexed="81"/>
            <rFont val="Tahoma"/>
            <family val="2"/>
            <charset val="186"/>
          </rPr>
          <t>Anne Viinapuu:</t>
        </r>
        <r>
          <rPr>
            <sz val="9"/>
            <color indexed="81"/>
            <rFont val="Tahoma"/>
            <family val="2"/>
            <charset val="186"/>
          </rPr>
          <t xml:space="preserve">
Alates 01.01.2017
</t>
        </r>
      </text>
    </comment>
    <comment ref="A2990" authorId="14" shapeId="0" xr:uid="{00000000-0006-0000-0200-0000C3020000}">
      <text>
        <r>
          <rPr>
            <b/>
            <sz val="9"/>
            <color indexed="81"/>
            <rFont val="Tahoma"/>
            <family val="2"/>
            <charset val="186"/>
          </rPr>
          <t>viinapuu:</t>
        </r>
        <r>
          <rPr>
            <sz val="9"/>
            <color indexed="81"/>
            <rFont val="Tahoma"/>
            <family val="2"/>
            <charset val="186"/>
          </rPr>
          <t xml:space="preserve">
tehtud 02.09.2010, kehtima hakkab 01.01.2011</t>
        </r>
      </text>
    </comment>
    <comment ref="B2991" authorId="14" shapeId="0" xr:uid="{00000000-0006-0000-0200-0000C4020000}">
      <text>
        <r>
          <rPr>
            <b/>
            <sz val="9"/>
            <color indexed="81"/>
            <rFont val="Tahoma"/>
            <family val="2"/>
            <charset val="186"/>
          </rPr>
          <t>viinapuu:</t>
        </r>
        <r>
          <rPr>
            <sz val="9"/>
            <color indexed="81"/>
            <rFont val="Tahoma"/>
            <family val="2"/>
            <charset val="186"/>
          </rPr>
          <t xml:space="preserve">
tehtud 02.09.2010, kehtima hakkab 01.01.2011
</t>
        </r>
      </text>
    </comment>
    <comment ref="B2992" authorId="14" shapeId="0" xr:uid="{00000000-0006-0000-0200-0000C5020000}">
      <text>
        <r>
          <rPr>
            <b/>
            <sz val="9"/>
            <color indexed="81"/>
            <rFont val="Tahoma"/>
            <family val="2"/>
            <charset val="186"/>
          </rPr>
          <t>viinapuu:</t>
        </r>
        <r>
          <rPr>
            <sz val="9"/>
            <color indexed="81"/>
            <rFont val="Tahoma"/>
            <family val="2"/>
            <charset val="186"/>
          </rPr>
          <t xml:space="preserve">
tehtud 02.09.2010, kehtima hakkab 01.01.2011
</t>
        </r>
      </text>
    </comment>
    <comment ref="B2993" authorId="14" shapeId="0" xr:uid="{00000000-0006-0000-0200-0000C6020000}">
      <text>
        <r>
          <rPr>
            <b/>
            <sz val="9"/>
            <color indexed="81"/>
            <rFont val="Tahoma"/>
            <family val="2"/>
            <charset val="186"/>
          </rPr>
          <t>viinapuu:</t>
        </r>
        <r>
          <rPr>
            <sz val="9"/>
            <color indexed="81"/>
            <rFont val="Tahoma"/>
            <family val="2"/>
            <charset val="186"/>
          </rPr>
          <t xml:space="preserve">
tehtud 02.09.2010, kehtima hakkab 01.01.2011
</t>
        </r>
      </text>
    </comment>
    <comment ref="B2994" authorId="14" shapeId="0" xr:uid="{00000000-0006-0000-0200-0000C7020000}">
      <text>
        <r>
          <rPr>
            <b/>
            <sz val="9"/>
            <color indexed="81"/>
            <rFont val="Tahoma"/>
            <family val="2"/>
            <charset val="186"/>
          </rPr>
          <t>viinapuu:</t>
        </r>
        <r>
          <rPr>
            <sz val="9"/>
            <color indexed="81"/>
            <rFont val="Tahoma"/>
            <family val="2"/>
            <charset val="186"/>
          </rPr>
          <t xml:space="preserve">
tehtud 02.09.2010, kehtima hakkab 01.01.2011
</t>
        </r>
      </text>
    </comment>
    <comment ref="B2995" authorId="14" shapeId="0" xr:uid="{00000000-0006-0000-0200-0000C8020000}">
      <text>
        <r>
          <rPr>
            <b/>
            <sz val="9"/>
            <color indexed="81"/>
            <rFont val="Tahoma"/>
            <family val="2"/>
            <charset val="186"/>
          </rPr>
          <t>viinapuu:</t>
        </r>
        <r>
          <rPr>
            <sz val="9"/>
            <color indexed="81"/>
            <rFont val="Tahoma"/>
            <family val="2"/>
            <charset val="186"/>
          </rPr>
          <t xml:space="preserve">
tehtud 02.09.2010, kehtima hakkab 01.01.2011
</t>
        </r>
      </text>
    </comment>
    <comment ref="D3002" authorId="14" shapeId="0" xr:uid="{00000000-0006-0000-0200-0000C9020000}">
      <text>
        <r>
          <rPr>
            <b/>
            <sz val="9"/>
            <color indexed="81"/>
            <rFont val="Tahoma"/>
            <family val="2"/>
            <charset val="186"/>
          </rPr>
          <t>viinapuu:</t>
        </r>
        <r>
          <rPr>
            <sz val="9"/>
            <color indexed="81"/>
            <rFont val="Tahoma"/>
            <family val="2"/>
            <charset val="186"/>
          </rPr>
          <t xml:space="preserve">
Kuni 31.12.2009 SA Tallinna Ettevõtlusinkubaatorid
</t>
        </r>
      </text>
    </comment>
    <comment ref="B3016" authorId="22" shapeId="0" xr:uid="{00000000-0006-0000-0200-0000CA020000}">
      <text>
        <r>
          <rPr>
            <b/>
            <sz val="9"/>
            <color indexed="81"/>
            <rFont val="Tahoma"/>
            <family val="2"/>
            <charset val="186"/>
          </rPr>
          <t>Anne Viinapuu:</t>
        </r>
        <r>
          <rPr>
            <sz val="9"/>
            <color indexed="81"/>
            <rFont val="Tahoma"/>
            <family val="2"/>
            <charset val="186"/>
          </rPr>
          <t xml:space="preserve">
tehtud 4.02.2016
</t>
        </r>
      </text>
    </comment>
    <comment ref="B3090" authorId="14" shapeId="0" xr:uid="{00000000-0006-0000-0200-0000CB020000}">
      <text>
        <r>
          <rPr>
            <b/>
            <sz val="9"/>
            <color indexed="81"/>
            <rFont val="Tahoma"/>
            <family val="2"/>
            <charset val="186"/>
          </rPr>
          <t>viinapuu:</t>
        </r>
        <r>
          <rPr>
            <sz val="9"/>
            <color indexed="81"/>
            <rFont val="Tahoma"/>
            <family val="2"/>
            <charset val="186"/>
          </rPr>
          <t xml:space="preserve">
tehtud 07,12.09
</t>
        </r>
      </text>
    </comment>
    <comment ref="C3098" authorId="22" shapeId="0" xr:uid="{00000000-0006-0000-0200-0000CC020000}">
      <text>
        <r>
          <rPr>
            <b/>
            <sz val="9"/>
            <color indexed="81"/>
            <rFont val="Tahoma"/>
            <family val="2"/>
            <charset val="186"/>
          </rPr>
          <t>Anne Viinapuu:</t>
        </r>
        <r>
          <rPr>
            <sz val="9"/>
            <color indexed="81"/>
            <rFont val="Tahoma"/>
            <family val="2"/>
            <charset val="186"/>
          </rPr>
          <t xml:space="preserve">
alates 01,01.19
</t>
        </r>
      </text>
    </comment>
    <comment ref="B3121" authorId="14" shapeId="0" xr:uid="{00000000-0006-0000-0200-0000CD020000}">
      <text>
        <r>
          <rPr>
            <b/>
            <sz val="9"/>
            <color indexed="81"/>
            <rFont val="Tahoma"/>
            <family val="2"/>
            <charset val="186"/>
          </rPr>
          <t>viinapuu:</t>
        </r>
        <r>
          <rPr>
            <sz val="9"/>
            <color indexed="81"/>
            <rFont val="Tahoma"/>
            <family val="2"/>
            <charset val="186"/>
          </rPr>
          <t xml:space="preserve">
Tehtud 04.12.08</t>
        </r>
      </text>
    </comment>
    <comment ref="B3122" authorId="14" shapeId="0" xr:uid="{00000000-0006-0000-0200-0000CE020000}">
      <text>
        <r>
          <rPr>
            <b/>
            <sz val="9"/>
            <color indexed="81"/>
            <rFont val="Tahoma"/>
            <family val="2"/>
            <charset val="186"/>
          </rPr>
          <t>viinapuu:</t>
        </r>
        <r>
          <rPr>
            <sz val="9"/>
            <color indexed="81"/>
            <rFont val="Tahoma"/>
            <family val="2"/>
            <charset val="186"/>
          </rPr>
          <t xml:space="preserve">
Tehtud 04.12.08</t>
        </r>
      </text>
    </comment>
    <comment ref="E3122" authorId="14" shapeId="0" xr:uid="{00000000-0006-0000-0200-0000CF020000}">
      <text>
        <r>
          <rPr>
            <b/>
            <sz val="9"/>
            <color indexed="81"/>
            <rFont val="Tahoma"/>
            <family val="2"/>
            <charset val="186"/>
          </rPr>
          <t>viinapuu:</t>
        </r>
        <r>
          <rPr>
            <sz val="9"/>
            <color indexed="81"/>
            <rFont val="Tahoma"/>
            <family val="2"/>
            <charset val="186"/>
          </rPr>
          <t xml:space="preserve">
kuni 31.12.2009 Kainestusmaja</t>
        </r>
      </text>
    </comment>
    <comment ref="B3123" authorId="22" shapeId="0" xr:uid="{00000000-0006-0000-0200-0000D0020000}">
      <text>
        <r>
          <rPr>
            <b/>
            <sz val="9"/>
            <color indexed="81"/>
            <rFont val="Tahoma"/>
            <family val="2"/>
            <charset val="186"/>
          </rPr>
          <t>Anne Viinapuu:</t>
        </r>
        <r>
          <rPr>
            <sz val="9"/>
            <color indexed="81"/>
            <rFont val="Tahoma"/>
            <family val="2"/>
            <charset val="186"/>
          </rPr>
          <t xml:space="preserve">
tehtud 14.04.2014
</t>
        </r>
      </text>
    </comment>
    <comment ref="B3125" authorId="22" shapeId="0" xr:uid="{00000000-0006-0000-0200-0000D1020000}">
      <text>
        <r>
          <rPr>
            <b/>
            <sz val="9"/>
            <color indexed="81"/>
            <rFont val="Tahoma"/>
            <family val="2"/>
            <charset val="186"/>
          </rPr>
          <t>Anne Viinapuu:</t>
        </r>
        <r>
          <rPr>
            <sz val="9"/>
            <color indexed="81"/>
            <rFont val="Tahoma"/>
            <family val="2"/>
            <charset val="186"/>
          </rPr>
          <t xml:space="preserve">
tehtud 11.12.2012, hakkab kehtima alates 01.01.2013</t>
        </r>
      </text>
    </comment>
    <comment ref="E3129" authorId="7" shapeId="0" xr:uid="{00000000-0006-0000-0200-0000D2020000}">
      <text>
        <r>
          <rPr>
            <sz val="9"/>
            <color indexed="81"/>
            <rFont val="Tahoma"/>
            <family val="2"/>
            <charset val="186"/>
          </rPr>
          <t>Koroonakonverents 2 (2021. aastal)</t>
        </r>
      </text>
    </comment>
    <comment ref="B3131" authorId="22" shapeId="0" xr:uid="{00000000-0006-0000-0200-0000D3020000}">
      <text>
        <r>
          <rPr>
            <b/>
            <sz val="9"/>
            <color indexed="81"/>
            <rFont val="Tahoma"/>
            <family val="2"/>
            <charset val="186"/>
          </rPr>
          <t>Anne Viinapuu:</t>
        </r>
        <r>
          <rPr>
            <sz val="9"/>
            <color indexed="81"/>
            <rFont val="Tahoma"/>
            <family val="2"/>
            <charset val="186"/>
          </rPr>
          <t xml:space="preserve">
Alates 01.01.2016</t>
        </r>
      </text>
    </comment>
    <comment ref="B3161" authorId="22" shapeId="0" xr:uid="{00000000-0006-0000-0200-0000D4020000}">
      <text>
        <r>
          <rPr>
            <b/>
            <sz val="9"/>
            <color indexed="81"/>
            <rFont val="Tahoma"/>
            <family val="2"/>
            <charset val="186"/>
          </rPr>
          <t>Anne Viinapuu:</t>
        </r>
        <r>
          <rPr>
            <sz val="9"/>
            <color indexed="81"/>
            <rFont val="Tahoma"/>
            <family val="2"/>
            <charset val="186"/>
          </rPr>
          <t xml:space="preserve">
tehtud 07.11.2014</t>
        </r>
      </text>
    </comment>
    <comment ref="B3162" authorId="22" shapeId="0" xr:uid="{00000000-0006-0000-0200-0000D5020000}">
      <text>
        <r>
          <rPr>
            <b/>
            <sz val="9"/>
            <color indexed="81"/>
            <rFont val="Tahoma"/>
            <family val="2"/>
            <charset val="186"/>
          </rPr>
          <t>Anne Viinapuu:</t>
        </r>
        <r>
          <rPr>
            <sz val="9"/>
            <color indexed="81"/>
            <rFont val="Tahoma"/>
            <family val="2"/>
            <charset val="186"/>
          </rPr>
          <t xml:space="preserve">
Alates 01.01.2016</t>
        </r>
      </text>
    </comment>
    <comment ref="A3165" authorId="14" shapeId="0" xr:uid="{00000000-0006-0000-0200-0000D6020000}">
      <text>
        <r>
          <rPr>
            <b/>
            <sz val="9"/>
            <color indexed="81"/>
            <rFont val="Tahoma"/>
            <family val="2"/>
            <charset val="186"/>
          </rPr>
          <t>viinapuu:</t>
        </r>
        <r>
          <rPr>
            <sz val="9"/>
            <color indexed="81"/>
            <rFont val="Tahoma"/>
            <family val="2"/>
            <charset val="186"/>
          </rPr>
          <t xml:space="preserve">
tehtud 04.12.08</t>
        </r>
      </text>
    </comment>
    <comment ref="A3166" authorId="14" shapeId="0" xr:uid="{00000000-0006-0000-0200-0000D7020000}">
      <text>
        <r>
          <rPr>
            <b/>
            <sz val="9"/>
            <color indexed="81"/>
            <rFont val="Tahoma"/>
            <family val="2"/>
            <charset val="186"/>
          </rPr>
          <t>viinapuu:</t>
        </r>
        <r>
          <rPr>
            <sz val="9"/>
            <color indexed="81"/>
            <rFont val="Tahoma"/>
            <family val="2"/>
            <charset val="186"/>
          </rPr>
          <t xml:space="preserve">
tehtud 04.12.08</t>
        </r>
      </text>
    </comment>
    <comment ref="A3192" authorId="3" shapeId="0" xr:uid="{00000000-0006-0000-0200-0000D8020000}">
      <text>
        <r>
          <rPr>
            <b/>
            <sz val="9"/>
            <color indexed="81"/>
            <rFont val="Tahoma"/>
            <family val="2"/>
            <charset val="186"/>
          </rPr>
          <t>Maarja Valler:</t>
        </r>
        <r>
          <rPr>
            <sz val="9"/>
            <color indexed="81"/>
            <rFont val="Tahoma"/>
            <family val="2"/>
            <charset val="186"/>
          </rPr>
          <t xml:space="preserve">
Alates 01.01.2019</t>
        </r>
      </text>
    </comment>
    <comment ref="B3202" authorId="4" shapeId="0" xr:uid="{00000000-0006-0000-0200-0000D9020000}">
      <text>
        <r>
          <rPr>
            <b/>
            <sz val="9"/>
            <color indexed="81"/>
            <rFont val="Tahoma"/>
            <family val="2"/>
            <charset val="186"/>
          </rPr>
          <t>valler:</t>
        </r>
        <r>
          <rPr>
            <sz val="9"/>
            <color indexed="81"/>
            <rFont val="Tahoma"/>
            <family val="2"/>
            <charset val="186"/>
          </rPr>
          <t xml:space="preserve">
Alates 01.01.2015</t>
        </r>
      </text>
    </comment>
    <comment ref="A3213" authorId="4" shapeId="0" xr:uid="{00000000-0006-0000-0200-0000DA020000}">
      <text>
        <r>
          <rPr>
            <b/>
            <sz val="8"/>
            <color indexed="81"/>
            <rFont val="Tahoma"/>
            <family val="2"/>
            <charset val="186"/>
          </rPr>
          <t>valler:</t>
        </r>
        <r>
          <rPr>
            <sz val="8"/>
            <color indexed="81"/>
            <rFont val="Tahoma"/>
            <family val="2"/>
            <charset val="186"/>
          </rPr>
          <t xml:space="preserve">
tehtud 12.01.09</t>
        </r>
      </text>
    </comment>
    <comment ref="A3214" authorId="4" shapeId="0" xr:uid="{00000000-0006-0000-0200-0000DB020000}">
      <text>
        <r>
          <rPr>
            <b/>
            <sz val="8"/>
            <color indexed="81"/>
            <rFont val="Tahoma"/>
            <family val="2"/>
            <charset val="186"/>
          </rPr>
          <t>valler:</t>
        </r>
        <r>
          <rPr>
            <sz val="8"/>
            <color indexed="81"/>
            <rFont val="Tahoma"/>
            <family val="2"/>
            <charset val="186"/>
          </rPr>
          <t xml:space="preserve">
tehtud 12.01.09</t>
        </r>
      </text>
    </comment>
    <comment ref="A3215" authorId="4" shapeId="0" xr:uid="{00000000-0006-0000-0200-0000DC02000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Anne Altermann</author>
    <author>Maarja Valler</author>
    <author>FM mudel</author>
  </authors>
  <commentList>
    <comment ref="C410" authorId="0" shapeId="0" xr:uid="{7971F1F7-B8A9-49D0-9970-C56DAD33F0BA}">
      <text>
        <r>
          <rPr>
            <sz val="9"/>
            <color indexed="81"/>
            <rFont val="Tahoma"/>
            <family val="2"/>
            <charset val="186"/>
          </rPr>
          <t>Sellel kontol kajastatakse toetused laste hooldajatele, sh asendushoolduse toetused eraisikutele lapse hooldamise eest, hoolduspere vanema toetused</t>
        </r>
      </text>
    </comment>
    <comment ref="A491" authorId="1" shapeId="0" xr:uid="{75C04145-7596-4CA6-A729-0FB9AA70A5D3}">
      <text>
        <r>
          <rPr>
            <b/>
            <sz val="9"/>
            <color indexed="81"/>
            <rFont val="Tahoma"/>
            <family val="2"/>
            <charset val="186"/>
          </rPr>
          <t>Maarja Valler:</t>
        </r>
        <r>
          <rPr>
            <sz val="9"/>
            <color indexed="81"/>
            <rFont val="Tahoma"/>
            <family val="2"/>
            <charset val="186"/>
          </rPr>
          <t xml:space="preserve">
Alates 01.01.2023</t>
        </r>
      </text>
    </comment>
    <comment ref="A495" authorId="1" shapeId="0" xr:uid="{549CF6D8-DAB8-4754-813A-08A9256E8765}">
      <text>
        <r>
          <rPr>
            <b/>
            <sz val="9"/>
            <color indexed="81"/>
            <rFont val="Tahoma"/>
            <family val="2"/>
            <charset val="186"/>
          </rPr>
          <t>Maarja Valler:</t>
        </r>
        <r>
          <rPr>
            <sz val="9"/>
            <color indexed="81"/>
            <rFont val="Tahoma"/>
            <family val="2"/>
            <charset val="186"/>
          </rPr>
          <t xml:space="preserve">
Kuni 31.12.2022</t>
        </r>
      </text>
    </comment>
    <comment ref="A539" authorId="1" shapeId="0" xr:uid="{CE986E2D-8A7F-4BDF-8CE3-DC7F4DD3AF55}">
      <text>
        <r>
          <rPr>
            <b/>
            <sz val="9"/>
            <color indexed="81"/>
            <rFont val="Tahoma"/>
            <family val="2"/>
            <charset val="186"/>
          </rPr>
          <t>Maarja Valler:</t>
        </r>
        <r>
          <rPr>
            <sz val="9"/>
            <color indexed="81"/>
            <rFont val="Tahoma"/>
            <family val="2"/>
            <charset val="186"/>
          </rPr>
          <t xml:space="preserve">
Alates 01.01.2023</t>
        </r>
      </text>
    </comment>
    <comment ref="A542" authorId="1" shapeId="0" xr:uid="{CBFD6D3A-D84E-4CE6-9C77-B30CB29D34AD}">
      <text>
        <r>
          <rPr>
            <b/>
            <sz val="9"/>
            <color indexed="81"/>
            <rFont val="Tahoma"/>
            <family val="2"/>
            <charset val="186"/>
          </rPr>
          <t>Maarja Valler:</t>
        </r>
        <r>
          <rPr>
            <sz val="9"/>
            <color indexed="81"/>
            <rFont val="Tahoma"/>
            <family val="2"/>
            <charset val="186"/>
          </rPr>
          <t xml:space="preserve">
Kuni 31.12.2022</t>
        </r>
      </text>
    </comment>
    <comment ref="C571" authorId="2" shapeId="0" xr:uid="{00000000-0006-0000-0300-00000100000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FM mudel</author>
  </authors>
  <commentList>
    <comment ref="A106" authorId="0" shapeId="0" xr:uid="{00000000-0006-0000-0600-000001000000}">
      <text>
        <r>
          <rPr>
            <sz val="8"/>
            <color indexed="81"/>
            <rFont val="Tahoma"/>
            <family val="2"/>
            <charset val="186"/>
          </rPr>
          <t>SAPsse tehtud KON1-te, Autustesse pole tehtud. K.Kibur mail 17.11.2005</t>
        </r>
      </text>
    </comment>
    <comment ref="F106" authorId="0" shapeId="0" xr:uid="{00000000-0006-0000-0600-00000200000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Inga-Moonika Zgudadze</author>
    <author>treimann</author>
    <author>Kaidi Oja</author>
  </authors>
  <commentList>
    <comment ref="A12" authorId="0" shapeId="0" xr:uid="{00000000-0006-0000-0800-000001000000}">
      <text>
        <r>
          <rPr>
            <b/>
            <sz val="9"/>
            <color indexed="81"/>
            <rFont val="Tahoma"/>
            <family val="2"/>
            <charset val="186"/>
          </rPr>
          <t>Robert Kriesenthal:</t>
        </r>
        <r>
          <rPr>
            <sz val="9"/>
            <color indexed="81"/>
            <rFont val="Tahoma"/>
            <family val="2"/>
            <charset val="186"/>
          </rPr>
          <t xml:space="preserve">
tehtud 06.011.2020</t>
        </r>
      </text>
    </comment>
    <comment ref="A23" authorId="1" shapeId="0" xr:uid="{00000000-0006-0000-0800-000002000000}">
      <text>
        <r>
          <rPr>
            <b/>
            <sz val="8"/>
            <color indexed="81"/>
            <rFont val="Tahoma"/>
            <family val="2"/>
            <charset val="186"/>
          </rPr>
          <t>Krista Kibur:</t>
        </r>
        <r>
          <rPr>
            <sz val="8"/>
            <color indexed="81"/>
            <rFont val="Tahoma"/>
            <family val="2"/>
            <charset val="186"/>
          </rPr>
          <t xml:space="preserve">
15.05.2015</t>
        </r>
      </text>
    </comment>
    <comment ref="A24" authorId="0" shapeId="0" xr:uid="{00000000-0006-0000-0800-000003000000}">
      <text>
        <r>
          <rPr>
            <b/>
            <sz val="9"/>
            <color indexed="81"/>
            <rFont val="Tahoma"/>
            <family val="2"/>
            <charset val="186"/>
          </rPr>
          <t>Robert Kriesenthal:</t>
        </r>
        <r>
          <rPr>
            <sz val="9"/>
            <color indexed="81"/>
            <rFont val="Tahoma"/>
            <family val="2"/>
            <charset val="186"/>
          </rPr>
          <t xml:space="preserve">
tehtud 06.11.2020</t>
        </r>
      </text>
    </comment>
    <comment ref="A30" authorId="2" shapeId="0" xr:uid="{00000000-0006-0000-0800-000004000000}">
      <text>
        <r>
          <rPr>
            <b/>
            <sz val="9"/>
            <color indexed="81"/>
            <rFont val="Tahoma"/>
            <family val="2"/>
            <charset val="186"/>
          </rPr>
          <t>kibur:</t>
        </r>
        <r>
          <rPr>
            <sz val="9"/>
            <color indexed="81"/>
            <rFont val="Tahoma"/>
            <family val="2"/>
            <charset val="186"/>
          </rPr>
          <t xml:space="preserve">
lisatud 07.06.2012 I LEA</t>
        </r>
      </text>
    </comment>
    <comment ref="A31" authorId="1" shapeId="0" xr:uid="{00000000-0006-0000-0800-000005000000}">
      <text>
        <r>
          <rPr>
            <b/>
            <sz val="8"/>
            <color indexed="81"/>
            <rFont val="Tahoma"/>
            <family val="2"/>
            <charset val="186"/>
          </rPr>
          <t>Krista Kibur:</t>
        </r>
        <r>
          <rPr>
            <sz val="8"/>
            <color indexed="81"/>
            <rFont val="Tahoma"/>
            <family val="2"/>
            <charset val="186"/>
          </rPr>
          <t xml:space="preserve">
25.05.2015</t>
        </r>
      </text>
    </comment>
    <comment ref="A33" authorId="3" shapeId="0" xr:uid="{00000000-0006-0000-0800-000006000000}">
      <text>
        <r>
          <rPr>
            <b/>
            <sz val="9"/>
            <color indexed="81"/>
            <rFont val="Tahoma"/>
            <family val="2"/>
            <charset val="186"/>
          </rPr>
          <t>Maarja Valler:</t>
        </r>
        <r>
          <rPr>
            <sz val="9"/>
            <color indexed="81"/>
            <rFont val="Tahoma"/>
            <family val="2"/>
            <charset val="186"/>
          </rPr>
          <t xml:space="preserve">
14.11.2019</t>
        </r>
      </text>
    </comment>
    <comment ref="A34" authorId="1" shapeId="0" xr:uid="{00000000-0006-0000-0800-000007000000}">
      <text>
        <r>
          <rPr>
            <b/>
            <sz val="9"/>
            <color indexed="81"/>
            <rFont val="Tahoma"/>
            <family val="2"/>
            <charset val="186"/>
          </rPr>
          <t>Krista Kibur:</t>
        </r>
        <r>
          <rPr>
            <sz val="9"/>
            <color indexed="81"/>
            <rFont val="Tahoma"/>
            <family val="2"/>
            <charset val="186"/>
          </rPr>
          <t xml:space="preserve">
03.05.2016 I LEA</t>
        </r>
      </text>
    </comment>
    <comment ref="A35" authorId="1" shapeId="0" xr:uid="{00000000-0006-0000-0800-000008000000}">
      <text>
        <r>
          <rPr>
            <b/>
            <sz val="9"/>
            <color indexed="81"/>
            <rFont val="Tahoma"/>
            <family val="2"/>
            <charset val="186"/>
          </rPr>
          <t>Krista Kibur:</t>
        </r>
        <r>
          <rPr>
            <sz val="9"/>
            <color indexed="81"/>
            <rFont val="Tahoma"/>
            <family val="2"/>
            <charset val="186"/>
          </rPr>
          <t xml:space="preserve">
16.09.2013</t>
        </r>
      </text>
    </comment>
    <comment ref="A36" authorId="1" shapeId="0" xr:uid="{00000000-0006-0000-0800-000009000000}">
      <text>
        <r>
          <rPr>
            <b/>
            <sz val="8"/>
            <color indexed="81"/>
            <rFont val="Tahoma"/>
            <family val="2"/>
            <charset val="186"/>
          </rPr>
          <t>Krista Kibur:</t>
        </r>
        <r>
          <rPr>
            <sz val="8"/>
            <color indexed="81"/>
            <rFont val="Tahoma"/>
            <family val="2"/>
            <charset val="186"/>
          </rPr>
          <t xml:space="preserve">
25.05.2015</t>
        </r>
      </text>
    </comment>
    <comment ref="A46" authorId="1" shapeId="0" xr:uid="{00000000-0006-0000-0800-00000A000000}">
      <text>
        <r>
          <rPr>
            <b/>
            <sz val="8"/>
            <color indexed="81"/>
            <rFont val="Tahoma"/>
            <family val="2"/>
            <charset val="186"/>
          </rPr>
          <t>Krista Kibur:</t>
        </r>
        <r>
          <rPr>
            <sz val="8"/>
            <color indexed="81"/>
            <rFont val="Tahoma"/>
            <family val="2"/>
            <charset val="186"/>
          </rPr>
          <t xml:space="preserve">
25.05.2015</t>
        </r>
      </text>
    </comment>
    <comment ref="A47" authorId="4" shapeId="0" xr:uid="{00000000-0006-0000-0800-00000B000000}">
      <text>
        <r>
          <rPr>
            <b/>
            <sz val="8"/>
            <color indexed="81"/>
            <rFont val="Tahoma"/>
            <family val="2"/>
            <charset val="186"/>
          </rPr>
          <t>valler:</t>
        </r>
        <r>
          <rPr>
            <sz val="8"/>
            <color indexed="81"/>
            <rFont val="Tahoma"/>
            <family val="2"/>
            <charset val="186"/>
          </rPr>
          <t xml:space="preserve">
tehtud 04.12.08</t>
        </r>
      </text>
    </comment>
    <comment ref="A48" authorId="4" shapeId="0" xr:uid="{00000000-0006-0000-0800-00000C000000}">
      <text>
        <r>
          <rPr>
            <b/>
            <sz val="8"/>
            <color indexed="81"/>
            <rFont val="Tahoma"/>
            <family val="2"/>
            <charset val="186"/>
          </rPr>
          <t>valler:</t>
        </r>
        <r>
          <rPr>
            <sz val="8"/>
            <color indexed="81"/>
            <rFont val="Tahoma"/>
            <family val="2"/>
            <charset val="186"/>
          </rPr>
          <t xml:space="preserve">
tehtud 08.12.08</t>
        </r>
      </text>
    </comment>
    <comment ref="A51" authorId="2" shapeId="0" xr:uid="{00000000-0006-0000-0800-00000D000000}">
      <text>
        <r>
          <rPr>
            <b/>
            <sz val="9"/>
            <color indexed="81"/>
            <rFont val="Tahoma"/>
            <family val="2"/>
            <charset val="186"/>
          </rPr>
          <t>kibur:</t>
        </r>
        <r>
          <rPr>
            <sz val="9"/>
            <color indexed="81"/>
            <rFont val="Tahoma"/>
            <family val="2"/>
            <charset val="186"/>
          </rPr>
          <t xml:space="preserve">
lisatud 07.06.2012 I LEA</t>
        </r>
      </text>
    </comment>
    <comment ref="A52" authorId="1" shapeId="0" xr:uid="{00000000-0006-0000-0800-00000E000000}">
      <text>
        <r>
          <rPr>
            <b/>
            <sz val="9"/>
            <color indexed="81"/>
            <rFont val="Tahoma"/>
            <family val="2"/>
            <charset val="186"/>
          </rPr>
          <t>Krista Kibur:</t>
        </r>
        <r>
          <rPr>
            <sz val="9"/>
            <color indexed="81"/>
            <rFont val="Tahoma"/>
            <family val="2"/>
            <charset val="186"/>
          </rPr>
          <t xml:space="preserve">
13.09.2016</t>
        </r>
      </text>
    </comment>
    <comment ref="A57" authorId="4" shapeId="0" xr:uid="{00000000-0006-0000-0800-00000F000000}">
      <text>
        <r>
          <rPr>
            <b/>
            <sz val="8"/>
            <color indexed="81"/>
            <rFont val="Tahoma"/>
            <family val="2"/>
            <charset val="186"/>
          </rPr>
          <t>valler:</t>
        </r>
        <r>
          <rPr>
            <sz val="8"/>
            <color indexed="81"/>
            <rFont val="Tahoma"/>
            <family val="2"/>
            <charset val="186"/>
          </rPr>
          <t xml:space="preserve">
tehtud 15.12.08</t>
        </r>
      </text>
    </comment>
    <comment ref="A58" authorId="1" shapeId="0" xr:uid="{00000000-0006-0000-0800-000010000000}">
      <text>
        <r>
          <rPr>
            <b/>
            <sz val="9"/>
            <color indexed="81"/>
            <rFont val="Tahoma"/>
            <family val="2"/>
            <charset val="186"/>
          </rPr>
          <t>Krista Kibur:</t>
        </r>
        <r>
          <rPr>
            <sz val="9"/>
            <color indexed="81"/>
            <rFont val="Tahoma"/>
            <family val="2"/>
            <charset val="186"/>
          </rPr>
          <t xml:space="preserve">
07.03.2016</t>
        </r>
      </text>
    </comment>
    <comment ref="A60" authorId="1" shapeId="0" xr:uid="{00000000-0006-0000-0800-000011000000}">
      <text>
        <r>
          <rPr>
            <b/>
            <sz val="8"/>
            <color indexed="81"/>
            <rFont val="Tahoma"/>
            <family val="2"/>
            <charset val="186"/>
          </rPr>
          <t>Krista Kibur:</t>
        </r>
        <r>
          <rPr>
            <sz val="8"/>
            <color indexed="81"/>
            <rFont val="Tahoma"/>
            <family val="2"/>
            <charset val="186"/>
          </rPr>
          <t xml:space="preserve">
25.05.2015</t>
        </r>
      </text>
    </comment>
    <comment ref="A69" authorId="2" shapeId="0" xr:uid="{00000000-0006-0000-0800-000012000000}">
      <text>
        <r>
          <rPr>
            <b/>
            <sz val="9"/>
            <color indexed="81"/>
            <rFont val="Tahoma"/>
            <family val="2"/>
            <charset val="186"/>
          </rPr>
          <t>kibur:</t>
        </r>
        <r>
          <rPr>
            <sz val="9"/>
            <color indexed="81"/>
            <rFont val="Tahoma"/>
            <family val="2"/>
            <charset val="186"/>
          </rPr>
          <t xml:space="preserve">
2011 II LEAga</t>
        </r>
      </text>
    </comment>
    <comment ref="A73" authorId="1" shapeId="0" xr:uid="{00000000-0006-0000-0800-000013000000}">
      <text>
        <r>
          <rPr>
            <b/>
            <sz val="9"/>
            <color indexed="81"/>
            <rFont val="Tahoma"/>
            <family val="2"/>
            <charset val="186"/>
          </rPr>
          <t>Krista Kibur:</t>
        </r>
        <r>
          <rPr>
            <sz val="9"/>
            <color indexed="81"/>
            <rFont val="Tahoma"/>
            <family val="2"/>
            <charset val="186"/>
          </rPr>
          <t xml:space="preserve">
18.11.2016 2017. eelarve</t>
        </r>
      </text>
    </comment>
    <comment ref="A86" authorId="5" shapeId="0" xr:uid="{00000000-0006-0000-0800-000014000000}">
      <text>
        <r>
          <rPr>
            <b/>
            <sz val="9"/>
            <color indexed="81"/>
            <rFont val="Tahoma"/>
            <family val="2"/>
            <charset val="186"/>
          </rPr>
          <t>Anne Altermann:</t>
        </r>
        <r>
          <rPr>
            <sz val="9"/>
            <color indexed="81"/>
            <rFont val="Tahoma"/>
            <family val="2"/>
            <charset val="186"/>
          </rPr>
          <t xml:space="preserve">
tehtud 20.11.2017</t>
        </r>
      </text>
    </comment>
    <comment ref="A87" authorId="5" shapeId="0" xr:uid="{00000000-0006-0000-0800-000015000000}">
      <text>
        <r>
          <rPr>
            <b/>
            <sz val="9"/>
            <color indexed="81"/>
            <rFont val="Tahoma"/>
            <family val="2"/>
            <charset val="186"/>
          </rPr>
          <t>Anne Altermann:</t>
        </r>
        <r>
          <rPr>
            <sz val="9"/>
            <color indexed="81"/>
            <rFont val="Tahoma"/>
            <family val="2"/>
            <charset val="186"/>
          </rPr>
          <t xml:space="preserve">
tehtud 20.11.2017</t>
        </r>
      </text>
    </comment>
    <comment ref="C87" authorId="5" shapeId="0" xr:uid="{00000000-0006-0000-0800-00001600000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90" authorId="4" shapeId="0" xr:uid="{00000000-0006-0000-0800-000017000000}">
      <text>
        <r>
          <rPr>
            <b/>
            <sz val="8"/>
            <color indexed="81"/>
            <rFont val="Tahoma"/>
            <family val="2"/>
            <charset val="186"/>
          </rPr>
          <t>valler:</t>
        </r>
        <r>
          <rPr>
            <sz val="8"/>
            <color indexed="81"/>
            <rFont val="Tahoma"/>
            <family val="2"/>
            <charset val="186"/>
          </rPr>
          <t xml:space="preserve">
tehtud 08.12.08</t>
        </r>
      </text>
    </comment>
    <comment ref="A91" authorId="6" shapeId="0" xr:uid="{00000000-0006-0000-0800-000018000000}">
      <text>
        <r>
          <rPr>
            <b/>
            <sz val="9"/>
            <color indexed="81"/>
            <rFont val="Tahoma"/>
            <family val="2"/>
            <charset val="186"/>
          </rPr>
          <t>Monika Pertel:</t>
        </r>
        <r>
          <rPr>
            <sz val="9"/>
            <color indexed="81"/>
            <rFont val="Tahoma"/>
            <family val="2"/>
            <charset val="186"/>
          </rPr>
          <t xml:space="preserve">
17.06.20
</t>
        </r>
      </text>
    </comment>
    <comment ref="A92" authorId="7" shapeId="0" xr:uid="{00000000-0006-0000-0800-000019000000}">
      <text>
        <r>
          <rPr>
            <b/>
            <sz val="9"/>
            <color indexed="81"/>
            <rFont val="Tahoma"/>
            <family val="2"/>
            <charset val="186"/>
          </rPr>
          <t>Kristi Urmann:</t>
        </r>
        <r>
          <rPr>
            <sz val="9"/>
            <color indexed="81"/>
            <rFont val="Tahoma"/>
            <family val="2"/>
            <charset val="186"/>
          </rPr>
          <t xml:space="preserve">
Tehtud 19.10.2015</t>
        </r>
      </text>
    </comment>
    <comment ref="A94" authorId="7" shapeId="0" xr:uid="{8BA5B713-11ED-4682-A798-A7DF66E1884C}">
      <text>
        <r>
          <rPr>
            <b/>
            <sz val="9"/>
            <color indexed="81"/>
            <rFont val="Tahoma"/>
            <family val="2"/>
            <charset val="186"/>
          </rPr>
          <t>Kristi Urmann:</t>
        </r>
        <r>
          <rPr>
            <sz val="9"/>
            <color indexed="81"/>
            <rFont val="Tahoma"/>
            <family val="2"/>
            <charset val="186"/>
          </rPr>
          <t xml:space="preserve">
Tehtud 19.10.2015</t>
        </r>
      </text>
    </comment>
    <comment ref="B120" authorId="8" shapeId="0" xr:uid="{00000000-0006-0000-0800-00001A000000}">
      <text>
        <r>
          <rPr>
            <b/>
            <sz val="8"/>
            <color indexed="81"/>
            <rFont val="Tahoma"/>
            <family val="2"/>
            <charset val="186"/>
          </rPr>
          <t>ruusmann:</t>
        </r>
        <r>
          <rPr>
            <sz val="8"/>
            <color indexed="81"/>
            <rFont val="Tahoma"/>
            <family val="2"/>
            <charset val="186"/>
          </rPr>
          <t xml:space="preserve">
tehtud 03.10.2008</t>
        </r>
      </text>
    </comment>
    <comment ref="B121" authorId="8" shapeId="0" xr:uid="{00000000-0006-0000-0800-00001B000000}">
      <text>
        <r>
          <rPr>
            <b/>
            <sz val="8"/>
            <color indexed="81"/>
            <rFont val="Tahoma"/>
            <family val="2"/>
            <charset val="186"/>
          </rPr>
          <t>ruusmann:</t>
        </r>
        <r>
          <rPr>
            <sz val="8"/>
            <color indexed="81"/>
            <rFont val="Tahoma"/>
            <family val="2"/>
            <charset val="186"/>
          </rPr>
          <t xml:space="preserve">
tehtud 03.10.2008</t>
        </r>
      </text>
    </comment>
    <comment ref="B122" authorId="8" shapeId="0" xr:uid="{00000000-0006-0000-0800-00001C000000}">
      <text>
        <r>
          <rPr>
            <b/>
            <sz val="8"/>
            <color indexed="81"/>
            <rFont val="Tahoma"/>
            <family val="2"/>
            <charset val="186"/>
          </rPr>
          <t>ruusmann:</t>
        </r>
        <r>
          <rPr>
            <sz val="8"/>
            <color indexed="81"/>
            <rFont val="Tahoma"/>
            <family val="2"/>
            <charset val="186"/>
          </rPr>
          <t xml:space="preserve">
tehtud 03.10.2008</t>
        </r>
      </text>
    </comment>
    <comment ref="A123" authorId="9" shapeId="0" xr:uid="{00000000-0006-0000-0800-00001D000000}">
      <text>
        <r>
          <rPr>
            <b/>
            <sz val="9"/>
            <color indexed="81"/>
            <rFont val="Tahoma"/>
            <family val="2"/>
            <charset val="186"/>
          </rPr>
          <t>viinapuu:</t>
        </r>
        <r>
          <rPr>
            <sz val="9"/>
            <color indexed="81"/>
            <rFont val="Tahoma"/>
            <family val="2"/>
            <charset val="186"/>
          </rPr>
          <t xml:space="preserve">
tehtud 29.11.2010 </t>
        </r>
      </text>
    </comment>
    <comment ref="B124" authorId="8" shapeId="0" xr:uid="{00000000-0006-0000-0800-00001E000000}">
      <text>
        <r>
          <rPr>
            <b/>
            <sz val="8"/>
            <color indexed="81"/>
            <rFont val="Tahoma"/>
            <family val="2"/>
            <charset val="186"/>
          </rPr>
          <t>ruusmann:</t>
        </r>
        <r>
          <rPr>
            <sz val="8"/>
            <color indexed="81"/>
            <rFont val="Tahoma"/>
            <family val="2"/>
            <charset val="186"/>
          </rPr>
          <t xml:space="preserve">
tehtud 03.10.2008</t>
        </r>
      </text>
    </comment>
    <comment ref="B125" authorId="8" shapeId="0" xr:uid="{00000000-0006-0000-0800-00001F000000}">
      <text>
        <r>
          <rPr>
            <b/>
            <sz val="8"/>
            <color indexed="81"/>
            <rFont val="Tahoma"/>
            <family val="2"/>
            <charset val="186"/>
          </rPr>
          <t>ruusmann:</t>
        </r>
        <r>
          <rPr>
            <sz val="8"/>
            <color indexed="81"/>
            <rFont val="Tahoma"/>
            <family val="2"/>
            <charset val="186"/>
          </rPr>
          <t xml:space="preserve">
tehtud 11.11.2008</t>
        </r>
      </text>
    </comment>
    <comment ref="B126" authorId="8" shapeId="0" xr:uid="{00000000-0006-0000-0800-000020000000}">
      <text>
        <r>
          <rPr>
            <b/>
            <sz val="8"/>
            <color indexed="81"/>
            <rFont val="Tahoma"/>
            <family val="2"/>
            <charset val="186"/>
          </rPr>
          <t>ruusmann:</t>
        </r>
        <r>
          <rPr>
            <sz val="8"/>
            <color indexed="81"/>
            <rFont val="Tahoma"/>
            <family val="2"/>
            <charset val="186"/>
          </rPr>
          <t xml:space="preserve">
tehtud 18.11.2008</t>
        </r>
      </text>
    </comment>
    <comment ref="B127" authorId="8" shapeId="0" xr:uid="{00000000-0006-0000-0800-000021000000}">
      <text>
        <r>
          <rPr>
            <b/>
            <sz val="8"/>
            <color indexed="81"/>
            <rFont val="Tahoma"/>
            <family val="2"/>
            <charset val="186"/>
          </rPr>
          <t>ruusmann:</t>
        </r>
        <r>
          <rPr>
            <sz val="8"/>
            <color indexed="81"/>
            <rFont val="Tahoma"/>
            <family val="2"/>
            <charset val="186"/>
          </rPr>
          <t xml:space="preserve">
tehtud 27.11.2008</t>
        </r>
      </text>
    </comment>
    <comment ref="B128" authorId="8" shapeId="0" xr:uid="{00000000-0006-0000-0800-000022000000}">
      <text>
        <r>
          <rPr>
            <b/>
            <sz val="8"/>
            <color indexed="81"/>
            <rFont val="Tahoma"/>
            <family val="2"/>
            <charset val="186"/>
          </rPr>
          <t>ruusmann:</t>
        </r>
        <r>
          <rPr>
            <sz val="8"/>
            <color indexed="81"/>
            <rFont val="Tahoma"/>
            <family val="2"/>
            <charset val="186"/>
          </rPr>
          <t xml:space="preserve">
tehtud 03.12.2008</t>
        </r>
      </text>
    </comment>
    <comment ref="B129" authorId="8" shapeId="0" xr:uid="{00000000-0006-0000-0800-000023000000}">
      <text>
        <r>
          <rPr>
            <b/>
            <sz val="8"/>
            <color indexed="81"/>
            <rFont val="Tahoma"/>
            <family val="2"/>
            <charset val="186"/>
          </rPr>
          <t>ruusmann:</t>
        </r>
        <r>
          <rPr>
            <sz val="8"/>
            <color indexed="81"/>
            <rFont val="Tahoma"/>
            <family val="2"/>
            <charset val="186"/>
          </rPr>
          <t xml:space="preserve">
tehtud 26.11.2008</t>
        </r>
      </text>
    </comment>
    <comment ref="B130" authorId="8" shapeId="0" xr:uid="{00000000-0006-0000-0800-000024000000}">
      <text>
        <r>
          <rPr>
            <b/>
            <sz val="8"/>
            <color indexed="81"/>
            <rFont val="Tahoma"/>
            <family val="2"/>
            <charset val="186"/>
          </rPr>
          <t>ruusmann:</t>
        </r>
        <r>
          <rPr>
            <sz val="8"/>
            <color indexed="81"/>
            <rFont val="Tahoma"/>
            <family val="2"/>
            <charset val="186"/>
          </rPr>
          <t xml:space="preserve">
tehtud 26.11.2008</t>
        </r>
      </text>
    </comment>
    <comment ref="B131" authorId="8" shapeId="0" xr:uid="{00000000-0006-0000-0800-000025000000}">
      <text>
        <r>
          <rPr>
            <b/>
            <sz val="8"/>
            <color indexed="81"/>
            <rFont val="Tahoma"/>
            <family val="2"/>
            <charset val="186"/>
          </rPr>
          <t>ruusmann:</t>
        </r>
        <r>
          <rPr>
            <sz val="8"/>
            <color indexed="81"/>
            <rFont val="Tahoma"/>
            <family val="2"/>
            <charset val="186"/>
          </rPr>
          <t xml:space="preserve">
tehtud 26.11.2008</t>
        </r>
      </text>
    </comment>
    <comment ref="B132" authorId="8" shapeId="0" xr:uid="{00000000-0006-0000-0800-000026000000}">
      <text>
        <r>
          <rPr>
            <b/>
            <sz val="8"/>
            <color indexed="81"/>
            <rFont val="Tahoma"/>
            <family val="2"/>
            <charset val="186"/>
          </rPr>
          <t>ruusmann:</t>
        </r>
        <r>
          <rPr>
            <sz val="8"/>
            <color indexed="81"/>
            <rFont val="Tahoma"/>
            <family val="2"/>
            <charset val="186"/>
          </rPr>
          <t xml:space="preserve">
tehtud 26.11.2008</t>
        </r>
      </text>
    </comment>
    <comment ref="B133" authorId="8" shapeId="0" xr:uid="{00000000-0006-0000-0800-000027000000}">
      <text>
        <r>
          <rPr>
            <b/>
            <sz val="8"/>
            <color indexed="81"/>
            <rFont val="Tahoma"/>
            <family val="2"/>
            <charset val="186"/>
          </rPr>
          <t>ruusmann:</t>
        </r>
        <r>
          <rPr>
            <sz val="8"/>
            <color indexed="81"/>
            <rFont val="Tahoma"/>
            <family val="2"/>
            <charset val="186"/>
          </rPr>
          <t xml:space="preserve">
tehtud 26.11.2008</t>
        </r>
      </text>
    </comment>
    <comment ref="B134" authorId="8" shapeId="0" xr:uid="{00000000-0006-0000-0800-000028000000}">
      <text>
        <r>
          <rPr>
            <b/>
            <sz val="8"/>
            <color indexed="81"/>
            <rFont val="Tahoma"/>
            <family val="2"/>
            <charset val="186"/>
          </rPr>
          <t>ruusmann:</t>
        </r>
        <r>
          <rPr>
            <sz val="8"/>
            <color indexed="81"/>
            <rFont val="Tahoma"/>
            <family val="2"/>
            <charset val="186"/>
          </rPr>
          <t xml:space="preserve">
tehtud 26.11.2008</t>
        </r>
      </text>
    </comment>
    <comment ref="B135" authorId="8" shapeId="0" xr:uid="{00000000-0006-0000-0800-000029000000}">
      <text>
        <r>
          <rPr>
            <b/>
            <sz val="8"/>
            <color indexed="81"/>
            <rFont val="Tahoma"/>
            <family val="2"/>
            <charset val="186"/>
          </rPr>
          <t>ruusmann:</t>
        </r>
        <r>
          <rPr>
            <sz val="8"/>
            <color indexed="81"/>
            <rFont val="Tahoma"/>
            <family val="2"/>
            <charset val="186"/>
          </rPr>
          <t xml:space="preserve">
tehtud 26.11.2008</t>
        </r>
      </text>
    </comment>
    <comment ref="A136" authorId="4" shapeId="0" xr:uid="{00000000-0006-0000-0800-00002A000000}">
      <text>
        <r>
          <rPr>
            <b/>
            <sz val="8"/>
            <color indexed="81"/>
            <rFont val="Tahoma"/>
            <family val="2"/>
            <charset val="186"/>
          </rPr>
          <t>valler:</t>
        </r>
        <r>
          <rPr>
            <sz val="8"/>
            <color indexed="81"/>
            <rFont val="Tahoma"/>
            <family val="2"/>
            <charset val="186"/>
          </rPr>
          <t xml:space="preserve">
tehtud 05.12.08</t>
        </r>
      </text>
    </comment>
    <comment ref="A137" authorId="4" shapeId="0" xr:uid="{00000000-0006-0000-0800-00002B000000}">
      <text>
        <r>
          <rPr>
            <b/>
            <sz val="8"/>
            <color indexed="81"/>
            <rFont val="Tahoma"/>
            <family val="2"/>
            <charset val="186"/>
          </rPr>
          <t>valler:</t>
        </r>
        <r>
          <rPr>
            <sz val="8"/>
            <color indexed="81"/>
            <rFont val="Tahoma"/>
            <family val="2"/>
            <charset val="186"/>
          </rPr>
          <t xml:space="preserve">
tehtud 05.12.08</t>
        </r>
      </text>
    </comment>
    <comment ref="A138" authorId="4" shapeId="0" xr:uid="{00000000-0006-0000-0800-00002C000000}">
      <text>
        <r>
          <rPr>
            <b/>
            <sz val="8"/>
            <color indexed="81"/>
            <rFont val="Tahoma"/>
            <family val="2"/>
            <charset val="186"/>
          </rPr>
          <t>valler:</t>
        </r>
        <r>
          <rPr>
            <sz val="8"/>
            <color indexed="81"/>
            <rFont val="Tahoma"/>
            <family val="2"/>
            <charset val="186"/>
          </rPr>
          <t xml:space="preserve">
tehtud 05.12.08</t>
        </r>
      </text>
    </comment>
    <comment ref="A139" authorId="4" shapeId="0" xr:uid="{00000000-0006-0000-0800-00002D000000}">
      <text>
        <r>
          <rPr>
            <b/>
            <sz val="8"/>
            <color indexed="81"/>
            <rFont val="Tahoma"/>
            <family val="2"/>
            <charset val="186"/>
          </rPr>
          <t>valler:</t>
        </r>
        <r>
          <rPr>
            <sz val="8"/>
            <color indexed="81"/>
            <rFont val="Tahoma"/>
            <family val="2"/>
            <charset val="186"/>
          </rPr>
          <t xml:space="preserve">
tehtud 05.12.08</t>
        </r>
      </text>
    </comment>
    <comment ref="A140" authorId="4" shapeId="0" xr:uid="{00000000-0006-0000-0800-00002E000000}">
      <text>
        <r>
          <rPr>
            <b/>
            <sz val="8"/>
            <color indexed="81"/>
            <rFont val="Tahoma"/>
            <family val="2"/>
            <charset val="186"/>
          </rPr>
          <t>valler:</t>
        </r>
        <r>
          <rPr>
            <sz val="8"/>
            <color indexed="81"/>
            <rFont val="Tahoma"/>
            <family val="2"/>
            <charset val="186"/>
          </rPr>
          <t xml:space="preserve">
tehtud 05.12.08</t>
        </r>
      </text>
    </comment>
    <comment ref="A141" authorId="4" shapeId="0" xr:uid="{00000000-0006-0000-0800-00002F000000}">
      <text>
        <r>
          <rPr>
            <b/>
            <sz val="8"/>
            <color indexed="81"/>
            <rFont val="Tahoma"/>
            <family val="2"/>
            <charset val="186"/>
          </rPr>
          <t>valler:</t>
        </r>
        <r>
          <rPr>
            <sz val="8"/>
            <color indexed="81"/>
            <rFont val="Tahoma"/>
            <family val="2"/>
            <charset val="186"/>
          </rPr>
          <t xml:space="preserve">
tehtud 05.12.08</t>
        </r>
      </text>
    </comment>
    <comment ref="B142" authorId="8" shapeId="0" xr:uid="{00000000-0006-0000-0800-000030000000}">
      <text>
        <r>
          <rPr>
            <b/>
            <sz val="8"/>
            <color indexed="81"/>
            <rFont val="Tahoma"/>
            <family val="2"/>
            <charset val="186"/>
          </rPr>
          <t>ruusmann:</t>
        </r>
        <r>
          <rPr>
            <sz val="8"/>
            <color indexed="81"/>
            <rFont val="Tahoma"/>
            <family val="2"/>
            <charset val="186"/>
          </rPr>
          <t xml:space="preserve">
16.12.2008</t>
        </r>
      </text>
    </comment>
    <comment ref="B143" authorId="8" shapeId="0" xr:uid="{00000000-0006-0000-0800-000031000000}">
      <text>
        <r>
          <rPr>
            <b/>
            <sz val="8"/>
            <color indexed="81"/>
            <rFont val="Tahoma"/>
            <family val="2"/>
            <charset val="186"/>
          </rPr>
          <t>ruusmann:</t>
        </r>
        <r>
          <rPr>
            <sz val="8"/>
            <color indexed="81"/>
            <rFont val="Tahoma"/>
            <family val="2"/>
            <charset val="186"/>
          </rPr>
          <t xml:space="preserve">
tehtud 04.02.2009</t>
        </r>
      </text>
    </comment>
    <comment ref="B144" authorId="8" shapeId="0" xr:uid="{00000000-0006-0000-0800-000032000000}">
      <text>
        <r>
          <rPr>
            <b/>
            <sz val="8"/>
            <color indexed="81"/>
            <rFont val="Tahoma"/>
            <family val="2"/>
            <charset val="186"/>
          </rPr>
          <t>ruusmann:</t>
        </r>
        <r>
          <rPr>
            <sz val="8"/>
            <color indexed="81"/>
            <rFont val="Tahoma"/>
            <family val="2"/>
            <charset val="186"/>
          </rPr>
          <t xml:space="preserve">
tehtud 04.02.2009</t>
        </r>
      </text>
    </comment>
    <comment ref="B145" authorId="8" shapeId="0" xr:uid="{00000000-0006-0000-0800-000033000000}">
      <text>
        <r>
          <rPr>
            <b/>
            <sz val="8"/>
            <color indexed="81"/>
            <rFont val="Tahoma"/>
            <family val="2"/>
            <charset val="186"/>
          </rPr>
          <t>ruusmann:</t>
        </r>
        <r>
          <rPr>
            <sz val="8"/>
            <color indexed="81"/>
            <rFont val="Tahoma"/>
            <family val="2"/>
            <charset val="186"/>
          </rPr>
          <t xml:space="preserve">
tehtud 04.02.2009</t>
        </r>
      </text>
    </comment>
    <comment ref="B146" authorId="8" shapeId="0" xr:uid="{00000000-0006-0000-0800-000034000000}">
      <text>
        <r>
          <rPr>
            <b/>
            <sz val="8"/>
            <color indexed="81"/>
            <rFont val="Tahoma"/>
            <family val="2"/>
            <charset val="186"/>
          </rPr>
          <t>ruusmann:</t>
        </r>
        <r>
          <rPr>
            <sz val="8"/>
            <color indexed="81"/>
            <rFont val="Tahoma"/>
            <family val="2"/>
            <charset val="186"/>
          </rPr>
          <t xml:space="preserve">
tehtud 04.02.2009</t>
        </r>
      </text>
    </comment>
    <comment ref="B147" authorId="8" shapeId="0" xr:uid="{00000000-0006-0000-0800-000035000000}">
      <text>
        <r>
          <rPr>
            <b/>
            <sz val="8"/>
            <color indexed="81"/>
            <rFont val="Tahoma"/>
            <family val="2"/>
            <charset val="186"/>
          </rPr>
          <t>ruusmann:</t>
        </r>
        <r>
          <rPr>
            <sz val="8"/>
            <color indexed="81"/>
            <rFont val="Tahoma"/>
            <family val="2"/>
            <charset val="186"/>
          </rPr>
          <t xml:space="preserve">
tehtud 16.02.2009</t>
        </r>
      </text>
    </comment>
    <comment ref="B148" authorId="8" shapeId="0" xr:uid="{00000000-0006-0000-0800-000036000000}">
      <text>
        <r>
          <rPr>
            <b/>
            <sz val="8"/>
            <color indexed="81"/>
            <rFont val="Tahoma"/>
            <family val="2"/>
            <charset val="186"/>
          </rPr>
          <t>ruusmann:</t>
        </r>
        <r>
          <rPr>
            <sz val="8"/>
            <color indexed="81"/>
            <rFont val="Tahoma"/>
            <family val="2"/>
            <charset val="186"/>
          </rPr>
          <t xml:space="preserve">
tehtud 25.06.2009</t>
        </r>
      </text>
    </comment>
    <comment ref="B149" authorId="8" shapeId="0" xr:uid="{00000000-0006-0000-0800-000037000000}">
      <text>
        <r>
          <rPr>
            <b/>
            <sz val="8"/>
            <color indexed="81"/>
            <rFont val="Tahoma"/>
            <family val="2"/>
            <charset val="186"/>
          </rPr>
          <t>ruusmann:</t>
        </r>
        <r>
          <rPr>
            <sz val="8"/>
            <color indexed="81"/>
            <rFont val="Tahoma"/>
            <family val="2"/>
            <charset val="186"/>
          </rPr>
          <t xml:space="preserve">
tehtud 25.06.2009</t>
        </r>
      </text>
    </comment>
    <comment ref="A150" authorId="9" shapeId="0" xr:uid="{00000000-0006-0000-0800-000038000000}">
      <text>
        <r>
          <rPr>
            <b/>
            <sz val="9"/>
            <color indexed="81"/>
            <rFont val="Tahoma"/>
            <family val="2"/>
            <charset val="186"/>
          </rPr>
          <t>viinapuu:</t>
        </r>
        <r>
          <rPr>
            <sz val="9"/>
            <color indexed="81"/>
            <rFont val="Tahoma"/>
            <family val="2"/>
            <charset val="186"/>
          </rPr>
          <t xml:space="preserve">
tehtud 05.01.10</t>
        </r>
      </text>
    </comment>
    <comment ref="A151" authorId="9" shapeId="0" xr:uid="{00000000-0006-0000-0800-000039000000}">
      <text>
        <r>
          <rPr>
            <b/>
            <sz val="9"/>
            <color indexed="81"/>
            <rFont val="Tahoma"/>
            <family val="2"/>
            <charset val="186"/>
          </rPr>
          <t>viinapuu:</t>
        </r>
        <r>
          <rPr>
            <sz val="9"/>
            <color indexed="81"/>
            <rFont val="Tahoma"/>
            <family val="2"/>
            <charset val="186"/>
          </rPr>
          <t xml:space="preserve">
tehtud 05.01.2010
</t>
        </r>
      </text>
    </comment>
    <comment ref="B161" authorId="8" shapeId="0" xr:uid="{00000000-0006-0000-0800-00003A000000}">
      <text>
        <r>
          <rPr>
            <b/>
            <sz val="8"/>
            <color indexed="81"/>
            <rFont val="Tahoma"/>
            <family val="2"/>
            <charset val="186"/>
          </rPr>
          <t>ruusmann:</t>
        </r>
        <r>
          <rPr>
            <sz val="8"/>
            <color indexed="81"/>
            <rFont val="Tahoma"/>
            <family val="2"/>
            <charset val="186"/>
          </rPr>
          <t xml:space="preserve">
tehtud 03.12.2009</t>
        </r>
      </text>
    </comment>
    <comment ref="B163" authorId="9" shapeId="0" xr:uid="{00000000-0006-0000-0800-00003B000000}">
      <text>
        <r>
          <rPr>
            <b/>
            <sz val="9"/>
            <color indexed="81"/>
            <rFont val="Tahoma"/>
            <family val="2"/>
            <charset val="186"/>
          </rPr>
          <t>viinapuu:</t>
        </r>
        <r>
          <rPr>
            <sz val="9"/>
            <color indexed="81"/>
            <rFont val="Tahoma"/>
            <family val="2"/>
            <charset val="186"/>
          </rPr>
          <t xml:space="preserve">
tehtud 21.09.2010</t>
        </r>
      </text>
    </comment>
    <comment ref="A164" authorId="9" shapeId="0" xr:uid="{00000000-0006-0000-0800-00003C000000}">
      <text>
        <r>
          <rPr>
            <b/>
            <sz val="9"/>
            <color indexed="81"/>
            <rFont val="Tahoma"/>
            <family val="2"/>
            <charset val="186"/>
          </rPr>
          <t>viinapuu:</t>
        </r>
        <r>
          <rPr>
            <sz val="9"/>
            <color indexed="81"/>
            <rFont val="Tahoma"/>
            <family val="2"/>
            <charset val="186"/>
          </rPr>
          <t xml:space="preserve">
tehtud 26.10.2010</t>
        </r>
      </text>
    </comment>
    <comment ref="A166" authorId="9" shapeId="0" xr:uid="{00000000-0006-0000-0800-00003D000000}">
      <text>
        <r>
          <rPr>
            <b/>
            <sz val="9"/>
            <color indexed="81"/>
            <rFont val="Tahoma"/>
            <family val="2"/>
            <charset val="186"/>
          </rPr>
          <t>viinapuu:</t>
        </r>
        <r>
          <rPr>
            <sz val="9"/>
            <color indexed="81"/>
            <rFont val="Tahoma"/>
            <family val="2"/>
            <charset val="186"/>
          </rPr>
          <t xml:space="preserve">
tehtud 26.10.2010</t>
        </r>
      </text>
    </comment>
    <comment ref="A167" authorId="9" shapeId="0" xr:uid="{00000000-0006-0000-0800-00003E000000}">
      <text>
        <r>
          <rPr>
            <b/>
            <sz val="9"/>
            <color indexed="81"/>
            <rFont val="Tahoma"/>
            <family val="2"/>
            <charset val="186"/>
          </rPr>
          <t>viinapuu:</t>
        </r>
        <r>
          <rPr>
            <sz val="9"/>
            <color indexed="81"/>
            <rFont val="Tahoma"/>
            <family val="2"/>
            <charset val="186"/>
          </rPr>
          <t xml:space="preserve">
tehtud 07.01.10</t>
        </r>
      </text>
    </comment>
    <comment ref="A168" authorId="9" shapeId="0" xr:uid="{00000000-0006-0000-0800-00003F000000}">
      <text>
        <r>
          <rPr>
            <b/>
            <sz val="9"/>
            <color indexed="81"/>
            <rFont val="Tahoma"/>
            <family val="2"/>
            <charset val="186"/>
          </rPr>
          <t>viinapuu:</t>
        </r>
        <r>
          <rPr>
            <sz val="9"/>
            <color indexed="81"/>
            <rFont val="Tahoma"/>
            <family val="2"/>
            <charset val="186"/>
          </rPr>
          <t xml:space="preserve">
tehtud 26.10.2010</t>
        </r>
      </text>
    </comment>
    <comment ref="B170" authorId="10" shapeId="0" xr:uid="{00000000-0006-0000-0800-000040000000}">
      <text>
        <r>
          <rPr>
            <sz val="9"/>
            <color indexed="81"/>
            <rFont val="Tahoma"/>
            <family val="2"/>
            <charset val="186"/>
          </rPr>
          <t>Anne A: 
tehtud 23.04.10</t>
        </r>
      </text>
    </comment>
    <comment ref="A171" authorId="9" shapeId="0" xr:uid="{00000000-0006-0000-0800-000041000000}">
      <text>
        <r>
          <rPr>
            <b/>
            <sz val="9"/>
            <color indexed="81"/>
            <rFont val="Tahoma"/>
            <family val="2"/>
            <charset val="186"/>
          </rPr>
          <t>viinapuu:</t>
        </r>
        <r>
          <rPr>
            <sz val="9"/>
            <color indexed="81"/>
            <rFont val="Tahoma"/>
            <family val="2"/>
            <charset val="186"/>
          </rPr>
          <t xml:space="preserve">
tehtud 26.10.2010</t>
        </r>
      </text>
    </comment>
    <comment ref="A172" authorId="9" shapeId="0" xr:uid="{00000000-0006-0000-0800-000042000000}">
      <text>
        <r>
          <rPr>
            <b/>
            <sz val="9"/>
            <color indexed="81"/>
            <rFont val="Tahoma"/>
            <family val="2"/>
            <charset val="186"/>
          </rPr>
          <t>viinapuu:</t>
        </r>
        <r>
          <rPr>
            <sz val="9"/>
            <color indexed="81"/>
            <rFont val="Tahoma"/>
            <family val="2"/>
            <charset val="186"/>
          </rPr>
          <t xml:space="preserve">
tehtud 26.10.2010
</t>
        </r>
      </text>
    </comment>
    <comment ref="B173" authorId="10" shapeId="0" xr:uid="{00000000-0006-0000-0800-000043000000}">
      <text>
        <r>
          <rPr>
            <b/>
            <sz val="9"/>
            <color indexed="81"/>
            <rFont val="Tahoma"/>
            <family val="2"/>
            <charset val="186"/>
          </rPr>
          <t>Anne A:</t>
        </r>
        <r>
          <rPr>
            <sz val="9"/>
            <color indexed="81"/>
            <rFont val="Tahoma"/>
            <family val="2"/>
            <charset val="186"/>
          </rPr>
          <t xml:space="preserve">
Tehtud 06.05.10</t>
        </r>
      </text>
    </comment>
    <comment ref="A174" authorId="9" shapeId="0" xr:uid="{00000000-0006-0000-0800-000044000000}">
      <text>
        <r>
          <rPr>
            <b/>
            <sz val="9"/>
            <color indexed="81"/>
            <rFont val="Tahoma"/>
            <family val="2"/>
            <charset val="186"/>
          </rPr>
          <t>viinapuu:</t>
        </r>
        <r>
          <rPr>
            <sz val="9"/>
            <color indexed="81"/>
            <rFont val="Tahoma"/>
            <family val="2"/>
            <charset val="186"/>
          </rPr>
          <t xml:space="preserve">
tehtud 26.10.2010</t>
        </r>
      </text>
    </comment>
    <comment ref="B175" authorId="10" shapeId="0" xr:uid="{00000000-0006-0000-0800-000045000000}">
      <text>
        <r>
          <rPr>
            <b/>
            <sz val="9"/>
            <color indexed="81"/>
            <rFont val="Tahoma"/>
            <family val="2"/>
            <charset val="186"/>
          </rPr>
          <t>Anne A:</t>
        </r>
        <r>
          <rPr>
            <sz val="9"/>
            <color indexed="81"/>
            <rFont val="Tahoma"/>
            <family val="2"/>
            <charset val="186"/>
          </rPr>
          <t xml:space="preserve">
Tehtud 06.05.10</t>
        </r>
      </text>
    </comment>
    <comment ref="B176" authorId="10" shapeId="0" xr:uid="{00000000-0006-0000-0800-000046000000}">
      <text>
        <r>
          <rPr>
            <b/>
            <sz val="9"/>
            <color indexed="81"/>
            <rFont val="Tahoma"/>
            <family val="2"/>
            <charset val="186"/>
          </rPr>
          <t>Anne A:</t>
        </r>
        <r>
          <rPr>
            <sz val="9"/>
            <color indexed="81"/>
            <rFont val="Tahoma"/>
            <family val="2"/>
            <charset val="186"/>
          </rPr>
          <t xml:space="preserve">
Tehtud 06.05.10</t>
        </r>
      </text>
    </comment>
    <comment ref="B177" authorId="10" shapeId="0" xr:uid="{00000000-0006-0000-0800-000047000000}">
      <text>
        <r>
          <rPr>
            <b/>
            <sz val="9"/>
            <color indexed="81"/>
            <rFont val="Tahoma"/>
            <family val="2"/>
            <charset val="186"/>
          </rPr>
          <t>Anne A:</t>
        </r>
        <r>
          <rPr>
            <sz val="9"/>
            <color indexed="81"/>
            <rFont val="Tahoma"/>
            <family val="2"/>
            <charset val="186"/>
          </rPr>
          <t xml:space="preserve">
Tehtud 10.05.10</t>
        </r>
      </text>
    </comment>
    <comment ref="A178" authorId="9" shapeId="0" xr:uid="{00000000-0006-0000-0800-000048000000}">
      <text>
        <r>
          <rPr>
            <b/>
            <sz val="9"/>
            <color indexed="81"/>
            <rFont val="Tahoma"/>
            <family val="2"/>
            <charset val="186"/>
          </rPr>
          <t>viinapuu:</t>
        </r>
        <r>
          <rPr>
            <sz val="9"/>
            <color indexed="81"/>
            <rFont val="Tahoma"/>
            <family val="2"/>
            <charset val="186"/>
          </rPr>
          <t xml:space="preserve">
tehtud 26.10.2010
</t>
        </r>
      </text>
    </comment>
    <comment ref="B179" authorId="8" shapeId="0" xr:uid="{00000000-0006-0000-0800-000049000000}">
      <text>
        <r>
          <rPr>
            <b/>
            <sz val="8"/>
            <color indexed="81"/>
            <rFont val="Tahoma"/>
            <family val="2"/>
            <charset val="186"/>
          </rPr>
          <t>ruusmann:</t>
        </r>
        <r>
          <rPr>
            <sz val="8"/>
            <color indexed="81"/>
            <rFont val="Tahoma"/>
            <family val="2"/>
            <charset val="186"/>
          </rPr>
          <t xml:space="preserve">
tehtud 02.06.2010</t>
        </r>
      </text>
    </comment>
    <comment ref="B180" authorId="8" shapeId="0" xr:uid="{00000000-0006-0000-0800-00004A000000}">
      <text>
        <r>
          <rPr>
            <b/>
            <sz val="8"/>
            <color indexed="81"/>
            <rFont val="Tahoma"/>
            <family val="2"/>
            <charset val="186"/>
          </rPr>
          <t>ruusmann:</t>
        </r>
        <r>
          <rPr>
            <sz val="8"/>
            <color indexed="81"/>
            <rFont val="Tahoma"/>
            <family val="2"/>
            <charset val="186"/>
          </rPr>
          <t xml:space="preserve">
tehtud 02.08.2010</t>
        </r>
      </text>
    </comment>
    <comment ref="B181" authorId="8" shapeId="0" xr:uid="{00000000-0006-0000-0800-00004B000000}">
      <text>
        <r>
          <rPr>
            <b/>
            <sz val="8"/>
            <color indexed="81"/>
            <rFont val="Tahoma"/>
            <family val="2"/>
            <charset val="186"/>
          </rPr>
          <t>ruusmann:</t>
        </r>
        <r>
          <rPr>
            <sz val="8"/>
            <color indexed="81"/>
            <rFont val="Tahoma"/>
            <family val="2"/>
            <charset val="186"/>
          </rPr>
          <t xml:space="preserve">
tehtud 02.08.2010</t>
        </r>
      </text>
    </comment>
    <comment ref="B182" authorId="8" shapeId="0" xr:uid="{00000000-0006-0000-0800-00004C000000}">
      <text>
        <r>
          <rPr>
            <b/>
            <sz val="8"/>
            <color indexed="81"/>
            <rFont val="Tahoma"/>
            <family val="2"/>
            <charset val="186"/>
          </rPr>
          <t>ruusmann:</t>
        </r>
        <r>
          <rPr>
            <sz val="8"/>
            <color indexed="81"/>
            <rFont val="Tahoma"/>
            <family val="2"/>
            <charset val="186"/>
          </rPr>
          <t xml:space="preserve">
tehtud 02.08.2010</t>
        </r>
      </text>
    </comment>
    <comment ref="B183" authorId="8" shapeId="0" xr:uid="{00000000-0006-0000-0800-00004D000000}">
      <text>
        <r>
          <rPr>
            <b/>
            <sz val="8"/>
            <color indexed="81"/>
            <rFont val="Tahoma"/>
            <family val="2"/>
            <charset val="186"/>
          </rPr>
          <t>ruusmann:</t>
        </r>
        <r>
          <rPr>
            <sz val="8"/>
            <color indexed="81"/>
            <rFont val="Tahoma"/>
            <family val="2"/>
            <charset val="186"/>
          </rPr>
          <t xml:space="preserve">
tehtud 09.08.2010</t>
        </r>
      </text>
    </comment>
    <comment ref="B184" authorId="8" shapeId="0" xr:uid="{00000000-0006-0000-0800-00004E000000}">
      <text>
        <r>
          <rPr>
            <b/>
            <sz val="8"/>
            <color indexed="81"/>
            <rFont val="Tahoma"/>
            <family val="2"/>
            <charset val="186"/>
          </rPr>
          <t>ruusmann:</t>
        </r>
        <r>
          <rPr>
            <sz val="8"/>
            <color indexed="81"/>
            <rFont val="Tahoma"/>
            <family val="2"/>
            <charset val="186"/>
          </rPr>
          <t xml:space="preserve">
tehtud 12.08.2010</t>
        </r>
      </text>
    </comment>
    <comment ref="B185" authorId="8" shapeId="0" xr:uid="{00000000-0006-0000-0800-00004F000000}">
      <text>
        <r>
          <rPr>
            <b/>
            <sz val="8"/>
            <color indexed="81"/>
            <rFont val="Tahoma"/>
            <family val="2"/>
            <charset val="186"/>
          </rPr>
          <t>ruusmann:</t>
        </r>
        <r>
          <rPr>
            <sz val="8"/>
            <color indexed="81"/>
            <rFont val="Tahoma"/>
            <family val="2"/>
            <charset val="186"/>
          </rPr>
          <t xml:space="preserve">
tehtud 25.08.2010</t>
        </r>
      </text>
    </comment>
    <comment ref="B186" authorId="8" shapeId="0" xr:uid="{00000000-0006-0000-0800-000050000000}">
      <text>
        <r>
          <rPr>
            <b/>
            <sz val="8"/>
            <color indexed="81"/>
            <rFont val="Tahoma"/>
            <family val="2"/>
            <charset val="186"/>
          </rPr>
          <t>ruusmann:</t>
        </r>
        <r>
          <rPr>
            <sz val="8"/>
            <color indexed="81"/>
            <rFont val="Tahoma"/>
            <family val="2"/>
            <charset val="186"/>
          </rPr>
          <t xml:space="preserve">
tehtud 25.08.2010</t>
        </r>
      </text>
    </comment>
    <comment ref="B187" authorId="9" shapeId="0" xr:uid="{00000000-0006-0000-0800-000051000000}">
      <text>
        <r>
          <rPr>
            <b/>
            <sz val="9"/>
            <color indexed="81"/>
            <rFont val="Tahoma"/>
            <family val="2"/>
            <charset val="186"/>
          </rPr>
          <t>viinapuu:</t>
        </r>
        <r>
          <rPr>
            <sz val="9"/>
            <color indexed="81"/>
            <rFont val="Tahoma"/>
            <family val="2"/>
            <charset val="186"/>
          </rPr>
          <t xml:space="preserve">
tehtud 01.10.2010</t>
        </r>
      </text>
    </comment>
    <comment ref="B188" authorId="9" shapeId="0" xr:uid="{00000000-0006-0000-0800-000052000000}">
      <text>
        <r>
          <rPr>
            <b/>
            <sz val="8"/>
            <color indexed="81"/>
            <rFont val="Tahoma"/>
            <family val="2"/>
            <charset val="186"/>
          </rPr>
          <t>viinapuu:</t>
        </r>
        <r>
          <rPr>
            <sz val="8"/>
            <color indexed="81"/>
            <rFont val="Tahoma"/>
            <family val="2"/>
            <charset val="186"/>
          </rPr>
          <t xml:space="preserve">
tehtud 18.10.2010
</t>
        </r>
      </text>
    </comment>
    <comment ref="B189" authorId="9" shapeId="0" xr:uid="{00000000-0006-0000-0800-000053000000}">
      <text>
        <r>
          <rPr>
            <b/>
            <sz val="9"/>
            <color indexed="81"/>
            <rFont val="Tahoma"/>
            <family val="2"/>
            <charset val="186"/>
          </rPr>
          <t>viinapuu:</t>
        </r>
        <r>
          <rPr>
            <sz val="9"/>
            <color indexed="81"/>
            <rFont val="Tahoma"/>
            <family val="2"/>
            <charset val="186"/>
          </rPr>
          <t xml:space="preserve">
tehtud 01.10.2010</t>
        </r>
      </text>
    </comment>
    <comment ref="B190" authorId="9" shapeId="0" xr:uid="{00000000-0006-0000-0800-000054000000}">
      <text>
        <r>
          <rPr>
            <b/>
            <sz val="8"/>
            <color indexed="81"/>
            <rFont val="Tahoma"/>
            <family val="2"/>
            <charset val="186"/>
          </rPr>
          <t>viinapuu:</t>
        </r>
        <r>
          <rPr>
            <sz val="8"/>
            <color indexed="81"/>
            <rFont val="Tahoma"/>
            <family val="2"/>
            <charset val="186"/>
          </rPr>
          <t xml:space="preserve">
tehtud 18.10.2010</t>
        </r>
      </text>
    </comment>
    <comment ref="B191" authorId="9" shapeId="0" xr:uid="{00000000-0006-0000-0800-000055000000}">
      <text>
        <r>
          <rPr>
            <b/>
            <sz val="9"/>
            <color indexed="81"/>
            <rFont val="Tahoma"/>
            <family val="2"/>
            <charset val="186"/>
          </rPr>
          <t>viinapuu:</t>
        </r>
        <r>
          <rPr>
            <sz val="9"/>
            <color indexed="81"/>
            <rFont val="Tahoma"/>
            <family val="2"/>
            <charset val="186"/>
          </rPr>
          <t xml:space="preserve">
tehtud 01.10.2010</t>
        </r>
      </text>
    </comment>
    <comment ref="B192" authorId="9" shapeId="0" xr:uid="{00000000-0006-0000-0800-000056000000}">
      <text>
        <r>
          <rPr>
            <b/>
            <sz val="9"/>
            <color indexed="81"/>
            <rFont val="Tahoma"/>
            <family val="2"/>
            <charset val="186"/>
          </rPr>
          <t>viinapuu:</t>
        </r>
        <r>
          <rPr>
            <sz val="9"/>
            <color indexed="81"/>
            <rFont val="Tahoma"/>
            <family val="2"/>
            <charset val="186"/>
          </rPr>
          <t xml:space="preserve">
tehtud 01.10.2010</t>
        </r>
      </text>
    </comment>
    <comment ref="B193" authorId="4" shapeId="0" xr:uid="{00000000-0006-0000-0800-000057000000}">
      <text>
        <r>
          <rPr>
            <b/>
            <sz val="9"/>
            <color indexed="81"/>
            <rFont val="Tahoma"/>
            <family val="2"/>
            <charset val="186"/>
          </rPr>
          <t>valler:</t>
        </r>
        <r>
          <rPr>
            <sz val="9"/>
            <color indexed="81"/>
            <rFont val="Tahoma"/>
            <family val="2"/>
            <charset val="186"/>
          </rPr>
          <t xml:space="preserve">
03.01.12</t>
        </r>
      </text>
    </comment>
    <comment ref="B194" authorId="9" shapeId="0" xr:uid="{00000000-0006-0000-0800-000058000000}">
      <text>
        <r>
          <rPr>
            <b/>
            <sz val="9"/>
            <color indexed="81"/>
            <rFont val="Tahoma"/>
            <family val="2"/>
            <charset val="186"/>
          </rPr>
          <t>viinapuu:</t>
        </r>
        <r>
          <rPr>
            <sz val="9"/>
            <color indexed="81"/>
            <rFont val="Tahoma"/>
            <family val="2"/>
            <charset val="186"/>
          </rPr>
          <t xml:space="preserve">
tehtud 28.10.2010
</t>
        </r>
      </text>
    </comment>
    <comment ref="B195" authorId="10" shapeId="0" xr:uid="{00000000-0006-0000-0800-000059000000}">
      <text>
        <r>
          <rPr>
            <b/>
            <sz val="9"/>
            <color indexed="81"/>
            <rFont val="Tahoma"/>
            <family val="2"/>
            <charset val="186"/>
          </rPr>
          <t>altermann1:</t>
        </r>
        <r>
          <rPr>
            <sz val="9"/>
            <color indexed="81"/>
            <rFont val="Tahoma"/>
            <family val="2"/>
            <charset val="186"/>
          </rPr>
          <t xml:space="preserve">
Tehtud 22.12.10</t>
        </r>
      </text>
    </comment>
    <comment ref="B196" authorId="10" shapeId="0" xr:uid="{00000000-0006-0000-0800-00005A000000}">
      <text>
        <r>
          <rPr>
            <b/>
            <sz val="9"/>
            <color indexed="81"/>
            <rFont val="Tahoma"/>
            <family val="2"/>
            <charset val="186"/>
          </rPr>
          <t>altermann1:</t>
        </r>
        <r>
          <rPr>
            <sz val="9"/>
            <color indexed="81"/>
            <rFont val="Tahoma"/>
            <family val="2"/>
            <charset val="186"/>
          </rPr>
          <t xml:space="preserve">
Tehtud 22.12.10</t>
        </r>
      </text>
    </comment>
    <comment ref="B197" authorId="10" shapeId="0" xr:uid="{00000000-0006-0000-0800-00005B000000}">
      <text>
        <r>
          <rPr>
            <b/>
            <sz val="9"/>
            <color indexed="81"/>
            <rFont val="Tahoma"/>
            <family val="2"/>
            <charset val="186"/>
          </rPr>
          <t>altermann1:</t>
        </r>
        <r>
          <rPr>
            <sz val="9"/>
            <color indexed="81"/>
            <rFont val="Tahoma"/>
            <family val="2"/>
            <charset val="186"/>
          </rPr>
          <t xml:space="preserve">
Tehtud 22.12.10</t>
        </r>
      </text>
    </comment>
    <comment ref="B198" authorId="10" shapeId="0" xr:uid="{00000000-0006-0000-0800-00005C00000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9" authorId="10" shapeId="0" xr:uid="{00000000-0006-0000-0800-00005D000000}">
      <text>
        <r>
          <rPr>
            <b/>
            <sz val="8"/>
            <color indexed="81"/>
            <rFont val="Tahoma"/>
            <family val="2"/>
            <charset val="186"/>
          </rPr>
          <t>altermann1:</t>
        </r>
        <r>
          <rPr>
            <sz val="8"/>
            <color indexed="81"/>
            <rFont val="Tahoma"/>
            <family val="2"/>
            <charset val="186"/>
          </rPr>
          <t xml:space="preserve">
18.04.11</t>
        </r>
      </text>
    </comment>
    <comment ref="B200" authorId="10" shapeId="0" xr:uid="{00000000-0006-0000-0800-00005E000000}">
      <text>
        <r>
          <rPr>
            <b/>
            <sz val="8"/>
            <color indexed="81"/>
            <rFont val="Tahoma"/>
            <family val="2"/>
            <charset val="186"/>
          </rPr>
          <t>altermann1:</t>
        </r>
        <r>
          <rPr>
            <sz val="8"/>
            <color indexed="81"/>
            <rFont val="Tahoma"/>
            <family val="2"/>
            <charset val="186"/>
          </rPr>
          <t xml:space="preserve">
Tehtud 03.05.11</t>
        </r>
      </text>
    </comment>
    <comment ref="B201" authorId="10" shapeId="0" xr:uid="{00000000-0006-0000-0800-00005F000000}">
      <text>
        <r>
          <rPr>
            <b/>
            <sz val="9"/>
            <color indexed="81"/>
            <rFont val="Tahoma"/>
            <family val="2"/>
            <charset val="186"/>
          </rPr>
          <t>altermann1:</t>
        </r>
        <r>
          <rPr>
            <sz val="9"/>
            <color indexed="81"/>
            <rFont val="Tahoma"/>
            <family val="2"/>
            <charset val="186"/>
          </rPr>
          <t xml:space="preserve">
tehtud 16.05.11</t>
        </r>
      </text>
    </comment>
    <comment ref="B202" authorId="10" shapeId="0" xr:uid="{00000000-0006-0000-0800-000060000000}">
      <text>
        <r>
          <rPr>
            <b/>
            <sz val="9"/>
            <color indexed="81"/>
            <rFont val="Tahoma"/>
            <family val="2"/>
            <charset val="186"/>
          </rPr>
          <t>altermann1:</t>
        </r>
        <r>
          <rPr>
            <sz val="9"/>
            <color indexed="81"/>
            <rFont val="Tahoma"/>
            <family val="2"/>
            <charset val="186"/>
          </rPr>
          <t xml:space="preserve">
tehtud 16.05.11</t>
        </r>
      </text>
    </comment>
    <comment ref="B203" authorId="10" shapeId="0" xr:uid="{00000000-0006-0000-0800-000061000000}">
      <text>
        <r>
          <rPr>
            <b/>
            <sz val="9"/>
            <color indexed="81"/>
            <rFont val="Tahoma"/>
            <family val="2"/>
            <charset val="186"/>
          </rPr>
          <t>altermann1:</t>
        </r>
        <r>
          <rPr>
            <sz val="9"/>
            <color indexed="81"/>
            <rFont val="Tahoma"/>
            <family val="2"/>
            <charset val="186"/>
          </rPr>
          <t xml:space="preserve">
tehtud 02.06.11</t>
        </r>
      </text>
    </comment>
    <comment ref="B204" authorId="10" shapeId="0" xr:uid="{00000000-0006-0000-0800-000062000000}">
      <text>
        <r>
          <rPr>
            <b/>
            <sz val="9"/>
            <color indexed="81"/>
            <rFont val="Tahoma"/>
            <family val="2"/>
            <charset val="186"/>
          </rPr>
          <t>altermann1:</t>
        </r>
        <r>
          <rPr>
            <sz val="9"/>
            <color indexed="81"/>
            <rFont val="Tahoma"/>
            <family val="2"/>
            <charset val="186"/>
          </rPr>
          <t xml:space="preserve">
tehtud 02.06.11</t>
        </r>
      </text>
    </comment>
    <comment ref="B205" authorId="10" shapeId="0" xr:uid="{00000000-0006-0000-0800-000063000000}">
      <text>
        <r>
          <rPr>
            <b/>
            <sz val="8"/>
            <color indexed="81"/>
            <rFont val="Tahoma"/>
            <family val="2"/>
            <charset val="186"/>
          </rPr>
          <t>altermann1:</t>
        </r>
        <r>
          <rPr>
            <sz val="8"/>
            <color indexed="81"/>
            <rFont val="Tahoma"/>
            <family val="2"/>
            <charset val="186"/>
          </rPr>
          <t xml:space="preserve">
16.06.11 tehtud</t>
        </r>
      </text>
    </comment>
    <comment ref="B206" authorId="10" shapeId="0" xr:uid="{00000000-0006-0000-0800-000064000000}">
      <text>
        <r>
          <rPr>
            <b/>
            <sz val="9"/>
            <color indexed="81"/>
            <rFont val="Tahoma"/>
            <family val="2"/>
            <charset val="186"/>
          </rPr>
          <t>altermann1:</t>
        </r>
        <r>
          <rPr>
            <sz val="9"/>
            <color indexed="81"/>
            <rFont val="Tahoma"/>
            <family val="2"/>
            <charset val="186"/>
          </rPr>
          <t xml:space="preserve">
tehtud 27.06.11</t>
        </r>
      </text>
    </comment>
    <comment ref="B207" authorId="10" shapeId="0" xr:uid="{00000000-0006-0000-0800-000065000000}">
      <text>
        <r>
          <rPr>
            <b/>
            <sz val="9"/>
            <color indexed="81"/>
            <rFont val="Tahoma"/>
            <family val="2"/>
            <charset val="186"/>
          </rPr>
          <t>altermann1:</t>
        </r>
        <r>
          <rPr>
            <sz val="9"/>
            <color indexed="81"/>
            <rFont val="Tahoma"/>
            <family val="2"/>
            <charset val="186"/>
          </rPr>
          <t xml:space="preserve">
tehtud 27.06.11</t>
        </r>
      </text>
    </comment>
    <comment ref="B208" authorId="10" shapeId="0" xr:uid="{00000000-0006-0000-0800-000066000000}">
      <text>
        <r>
          <rPr>
            <b/>
            <sz val="9"/>
            <color indexed="81"/>
            <rFont val="Tahoma"/>
            <family val="2"/>
            <charset val="186"/>
          </rPr>
          <t>altermann1:</t>
        </r>
        <r>
          <rPr>
            <sz val="9"/>
            <color indexed="81"/>
            <rFont val="Tahoma"/>
            <family val="2"/>
            <charset val="186"/>
          </rPr>
          <t xml:space="preserve">
tehtud 27.06.11</t>
        </r>
      </text>
    </comment>
    <comment ref="B209" authorId="10" shapeId="0" xr:uid="{00000000-0006-0000-0800-000067000000}">
      <text>
        <r>
          <rPr>
            <b/>
            <sz val="9"/>
            <color indexed="81"/>
            <rFont val="Tahoma"/>
            <family val="2"/>
            <charset val="186"/>
          </rPr>
          <t>altermann1:</t>
        </r>
        <r>
          <rPr>
            <sz val="9"/>
            <color indexed="81"/>
            <rFont val="Tahoma"/>
            <family val="2"/>
            <charset val="186"/>
          </rPr>
          <t xml:space="preserve">
tehtud 27.06.11</t>
        </r>
      </text>
    </comment>
    <comment ref="B210" authorId="10" shapeId="0" xr:uid="{00000000-0006-0000-0800-000068000000}">
      <text>
        <r>
          <rPr>
            <b/>
            <sz val="9"/>
            <color indexed="81"/>
            <rFont val="Tahoma"/>
            <family val="2"/>
            <charset val="186"/>
          </rPr>
          <t>Anne A:</t>
        </r>
        <r>
          <rPr>
            <sz val="9"/>
            <color indexed="81"/>
            <rFont val="Tahoma"/>
            <family val="2"/>
            <charset val="186"/>
          </rPr>
          <t xml:space="preserve">
Tehtud 02.08.11</t>
        </r>
      </text>
    </comment>
    <comment ref="B211" authorId="10" shapeId="0" xr:uid="{00000000-0006-0000-0800-000069000000}">
      <text>
        <r>
          <rPr>
            <b/>
            <sz val="9"/>
            <color indexed="81"/>
            <rFont val="Tahoma"/>
            <family val="2"/>
            <charset val="186"/>
          </rPr>
          <t>altermann1:</t>
        </r>
        <r>
          <rPr>
            <sz val="9"/>
            <color indexed="81"/>
            <rFont val="Tahoma"/>
            <family val="2"/>
            <charset val="186"/>
          </rPr>
          <t xml:space="preserve">
tehtud 06.09.11</t>
        </r>
      </text>
    </comment>
    <comment ref="B212" authorId="10" shapeId="0" xr:uid="{00000000-0006-0000-0800-00006A000000}">
      <text>
        <r>
          <rPr>
            <b/>
            <sz val="9"/>
            <color indexed="81"/>
            <rFont val="Tahoma"/>
            <family val="2"/>
            <charset val="186"/>
          </rPr>
          <t>altermann1:</t>
        </r>
        <r>
          <rPr>
            <sz val="9"/>
            <color indexed="81"/>
            <rFont val="Tahoma"/>
            <family val="2"/>
            <charset val="186"/>
          </rPr>
          <t xml:space="preserve">
tehtud 06.09.11</t>
        </r>
      </text>
    </comment>
    <comment ref="B213" authorId="10" shapeId="0" xr:uid="{00000000-0006-0000-0800-00006B000000}">
      <text>
        <r>
          <rPr>
            <b/>
            <sz val="9"/>
            <color indexed="81"/>
            <rFont val="Tahoma"/>
            <family val="2"/>
            <charset val="186"/>
          </rPr>
          <t>altermann1:</t>
        </r>
        <r>
          <rPr>
            <sz val="9"/>
            <color indexed="81"/>
            <rFont val="Tahoma"/>
            <family val="2"/>
            <charset val="186"/>
          </rPr>
          <t xml:space="preserve">
tehtud 13.09.11</t>
        </r>
      </text>
    </comment>
    <comment ref="B214" authorId="10" shapeId="0" xr:uid="{00000000-0006-0000-0800-00006C000000}">
      <text>
        <r>
          <rPr>
            <b/>
            <sz val="9"/>
            <color indexed="81"/>
            <rFont val="Tahoma"/>
            <family val="2"/>
            <charset val="186"/>
          </rPr>
          <t>altermann1:</t>
        </r>
        <r>
          <rPr>
            <sz val="9"/>
            <color indexed="81"/>
            <rFont val="Tahoma"/>
            <family val="2"/>
            <charset val="186"/>
          </rPr>
          <t xml:space="preserve">
tehtud 17.10.11</t>
        </r>
      </text>
    </comment>
    <comment ref="B215" authorId="10" shapeId="0" xr:uid="{00000000-0006-0000-0800-00006D000000}">
      <text>
        <r>
          <rPr>
            <b/>
            <sz val="9"/>
            <color indexed="81"/>
            <rFont val="Tahoma"/>
            <family val="2"/>
            <charset val="186"/>
          </rPr>
          <t>altermann1:</t>
        </r>
        <r>
          <rPr>
            <sz val="9"/>
            <color indexed="81"/>
            <rFont val="Tahoma"/>
            <family val="2"/>
            <charset val="186"/>
          </rPr>
          <t xml:space="preserve">
tehtud 17.10.11</t>
        </r>
      </text>
    </comment>
    <comment ref="B216" authorId="10" shapeId="0" xr:uid="{00000000-0006-0000-0800-00006E000000}">
      <text>
        <r>
          <rPr>
            <b/>
            <sz val="9"/>
            <color indexed="81"/>
            <rFont val="Tahoma"/>
            <family val="2"/>
            <charset val="186"/>
          </rPr>
          <t>altermann1:</t>
        </r>
        <r>
          <rPr>
            <sz val="9"/>
            <color indexed="81"/>
            <rFont val="Tahoma"/>
            <family val="2"/>
            <charset val="186"/>
          </rPr>
          <t xml:space="preserve">
tehtud 17.10.11</t>
        </r>
      </text>
    </comment>
    <comment ref="B217" authorId="10" shapeId="0" xr:uid="{00000000-0006-0000-0800-00006F000000}">
      <text>
        <r>
          <rPr>
            <b/>
            <sz val="9"/>
            <color indexed="81"/>
            <rFont val="Tahoma"/>
            <family val="2"/>
            <charset val="186"/>
          </rPr>
          <t>altermann1:</t>
        </r>
        <r>
          <rPr>
            <sz val="9"/>
            <color indexed="81"/>
            <rFont val="Tahoma"/>
            <family val="2"/>
            <charset val="186"/>
          </rPr>
          <t xml:space="preserve">
tehtud 17.10.11</t>
        </r>
      </text>
    </comment>
    <comment ref="B218" authorId="10" shapeId="0" xr:uid="{00000000-0006-0000-0800-000070000000}">
      <text>
        <r>
          <rPr>
            <b/>
            <sz val="8"/>
            <color indexed="81"/>
            <rFont val="Tahoma"/>
            <family val="2"/>
            <charset val="186"/>
          </rPr>
          <t>altermann1:</t>
        </r>
        <r>
          <rPr>
            <sz val="8"/>
            <color indexed="81"/>
            <rFont val="Tahoma"/>
            <family val="2"/>
            <charset val="186"/>
          </rPr>
          <t xml:space="preserve">
tehtud 21.10.11</t>
        </r>
      </text>
    </comment>
    <comment ref="B219" authorId="10" shapeId="0" xr:uid="{00000000-0006-0000-0800-000071000000}">
      <text>
        <r>
          <rPr>
            <b/>
            <sz val="9"/>
            <color indexed="81"/>
            <rFont val="Tahoma"/>
            <family val="2"/>
            <charset val="186"/>
          </rPr>
          <t>altermann1:</t>
        </r>
        <r>
          <rPr>
            <sz val="9"/>
            <color indexed="81"/>
            <rFont val="Tahoma"/>
            <family val="2"/>
            <charset val="186"/>
          </rPr>
          <t xml:space="preserve">
tehtud 05.12.11</t>
        </r>
      </text>
    </comment>
    <comment ref="B220" authorId="10" shapeId="0" xr:uid="{00000000-0006-0000-0800-000072000000}">
      <text>
        <r>
          <rPr>
            <b/>
            <sz val="9"/>
            <color indexed="81"/>
            <rFont val="Tahoma"/>
            <family val="2"/>
            <charset val="186"/>
          </rPr>
          <t>altermann1:</t>
        </r>
        <r>
          <rPr>
            <sz val="9"/>
            <color indexed="81"/>
            <rFont val="Tahoma"/>
            <family val="2"/>
            <charset val="186"/>
          </rPr>
          <t xml:space="preserve">
tehtud 05.12.11</t>
        </r>
      </text>
    </comment>
    <comment ref="B221" authorId="10" shapeId="0" xr:uid="{00000000-0006-0000-0800-000073000000}">
      <text>
        <r>
          <rPr>
            <b/>
            <sz val="9"/>
            <color indexed="81"/>
            <rFont val="Tahoma"/>
            <family val="2"/>
            <charset val="186"/>
          </rPr>
          <t>altermann1:</t>
        </r>
        <r>
          <rPr>
            <sz val="9"/>
            <color indexed="81"/>
            <rFont val="Tahoma"/>
            <family val="2"/>
            <charset val="186"/>
          </rPr>
          <t xml:space="preserve">
tehtud 05.12.11</t>
        </r>
      </text>
    </comment>
    <comment ref="B222" authorId="10" shapeId="0" xr:uid="{00000000-0006-0000-0800-000074000000}">
      <text>
        <r>
          <rPr>
            <b/>
            <sz val="9"/>
            <color indexed="81"/>
            <rFont val="Tahoma"/>
            <family val="2"/>
            <charset val="186"/>
          </rPr>
          <t>altermann1:</t>
        </r>
        <r>
          <rPr>
            <sz val="9"/>
            <color indexed="81"/>
            <rFont val="Tahoma"/>
            <family val="2"/>
            <charset val="186"/>
          </rPr>
          <t xml:space="preserve">
tehtud 05.12.11</t>
        </r>
      </text>
    </comment>
    <comment ref="B223" authorId="10" shapeId="0" xr:uid="{00000000-0006-0000-0800-000075000000}">
      <text>
        <r>
          <rPr>
            <b/>
            <sz val="9"/>
            <color indexed="81"/>
            <rFont val="Tahoma"/>
            <family val="2"/>
            <charset val="186"/>
          </rPr>
          <t>altermann1:</t>
        </r>
        <r>
          <rPr>
            <sz val="9"/>
            <color indexed="81"/>
            <rFont val="Tahoma"/>
            <family val="2"/>
            <charset val="186"/>
          </rPr>
          <t xml:space="preserve">
tehtud 05.12.11</t>
        </r>
      </text>
    </comment>
    <comment ref="B224" authorId="10" shapeId="0" xr:uid="{00000000-0006-0000-0800-000076000000}">
      <text>
        <r>
          <rPr>
            <b/>
            <sz val="9"/>
            <color indexed="81"/>
            <rFont val="Tahoma"/>
            <family val="2"/>
            <charset val="186"/>
          </rPr>
          <t>altermann1:</t>
        </r>
        <r>
          <rPr>
            <sz val="9"/>
            <color indexed="81"/>
            <rFont val="Tahoma"/>
            <family val="2"/>
            <charset val="186"/>
          </rPr>
          <t xml:space="preserve">
tehtud 13.12.11</t>
        </r>
      </text>
    </comment>
    <comment ref="A229" authorId="10" shapeId="0" xr:uid="{00000000-0006-0000-0800-000077000000}">
      <text>
        <r>
          <rPr>
            <b/>
            <sz val="9"/>
            <color indexed="81"/>
            <rFont val="Tahoma"/>
            <family val="2"/>
            <charset val="186"/>
          </rPr>
          <t>altermann1:</t>
        </r>
        <r>
          <rPr>
            <sz val="9"/>
            <color indexed="81"/>
            <rFont val="Tahoma"/>
            <family val="2"/>
            <charset val="186"/>
          </rPr>
          <t xml:space="preserve">
tehtud 31.07.12</t>
        </r>
      </text>
    </comment>
    <comment ref="A235" authorId="10" shapeId="0" xr:uid="{00000000-0006-0000-0800-000078000000}">
      <text>
        <r>
          <rPr>
            <b/>
            <sz val="9"/>
            <color indexed="81"/>
            <rFont val="Tahoma"/>
            <family val="2"/>
            <charset val="186"/>
          </rPr>
          <t>altermann1:</t>
        </r>
        <r>
          <rPr>
            <sz val="9"/>
            <color indexed="81"/>
            <rFont val="Tahoma"/>
            <family val="2"/>
            <charset val="186"/>
          </rPr>
          <t xml:space="preserve">
tehtud 21.05.12</t>
        </r>
      </text>
    </comment>
    <comment ref="A236" authorId="10" shapeId="0" xr:uid="{00000000-0006-0000-0800-000079000000}">
      <text>
        <r>
          <rPr>
            <b/>
            <sz val="9"/>
            <color indexed="81"/>
            <rFont val="Tahoma"/>
            <family val="2"/>
            <charset val="186"/>
          </rPr>
          <t>altermann1:</t>
        </r>
        <r>
          <rPr>
            <sz val="9"/>
            <color indexed="81"/>
            <rFont val="Tahoma"/>
            <family val="2"/>
            <charset val="186"/>
          </rPr>
          <t xml:space="preserve">
tehtud 11.05.12</t>
        </r>
      </text>
    </comment>
    <comment ref="A239" authorId="10" shapeId="0" xr:uid="{00000000-0006-0000-0800-00007A000000}">
      <text>
        <r>
          <rPr>
            <b/>
            <sz val="9"/>
            <color indexed="81"/>
            <rFont val="Tahoma"/>
            <family val="2"/>
            <charset val="186"/>
          </rPr>
          <t>altermann1:</t>
        </r>
        <r>
          <rPr>
            <sz val="9"/>
            <color indexed="81"/>
            <rFont val="Tahoma"/>
            <family val="2"/>
            <charset val="186"/>
          </rPr>
          <t xml:space="preserve">
tehtud 15.06.12</t>
        </r>
      </text>
    </comment>
    <comment ref="A240" authorId="10" shapeId="0" xr:uid="{00000000-0006-0000-0800-00007B000000}">
      <text>
        <r>
          <rPr>
            <b/>
            <sz val="9"/>
            <color indexed="81"/>
            <rFont val="Tahoma"/>
            <family val="2"/>
            <charset val="186"/>
          </rPr>
          <t>altermann1:</t>
        </r>
        <r>
          <rPr>
            <sz val="9"/>
            <color indexed="81"/>
            <rFont val="Tahoma"/>
            <family val="2"/>
            <charset val="186"/>
          </rPr>
          <t xml:space="preserve">
tehtud 15.06.12</t>
        </r>
      </text>
    </comment>
    <comment ref="A242" authorId="10" shapeId="0" xr:uid="{00000000-0006-0000-0800-00007C000000}">
      <text>
        <r>
          <rPr>
            <b/>
            <sz val="9"/>
            <color indexed="81"/>
            <rFont val="Tahoma"/>
            <family val="2"/>
            <charset val="186"/>
          </rPr>
          <t>altermann1:</t>
        </r>
        <r>
          <rPr>
            <sz val="9"/>
            <color indexed="81"/>
            <rFont val="Tahoma"/>
            <family val="2"/>
            <charset val="186"/>
          </rPr>
          <t xml:space="preserve">
tehtud 15.06.12</t>
        </r>
      </text>
    </comment>
    <comment ref="A244" authorId="10" shapeId="0" xr:uid="{00000000-0006-0000-0800-00007D000000}">
      <text>
        <r>
          <rPr>
            <b/>
            <sz val="9"/>
            <color indexed="81"/>
            <rFont val="Tahoma"/>
            <family val="2"/>
            <charset val="186"/>
          </rPr>
          <t>altermann1:</t>
        </r>
        <r>
          <rPr>
            <sz val="9"/>
            <color indexed="81"/>
            <rFont val="Tahoma"/>
            <family val="2"/>
            <charset val="186"/>
          </rPr>
          <t xml:space="preserve">
tehtud 15.06.12</t>
        </r>
      </text>
    </comment>
    <comment ref="A245" authorId="10" shapeId="0" xr:uid="{00000000-0006-0000-0800-00007E000000}">
      <text>
        <r>
          <rPr>
            <b/>
            <sz val="9"/>
            <color indexed="81"/>
            <rFont val="Tahoma"/>
            <family val="2"/>
            <charset val="186"/>
          </rPr>
          <t>altermann1:</t>
        </r>
        <r>
          <rPr>
            <sz val="9"/>
            <color indexed="81"/>
            <rFont val="Tahoma"/>
            <family val="2"/>
            <charset val="186"/>
          </rPr>
          <t xml:space="preserve">
tehtud 15.06.12</t>
        </r>
      </text>
    </comment>
    <comment ref="A246" authorId="10" shapeId="0" xr:uid="{00000000-0006-0000-0800-00007F000000}">
      <text>
        <r>
          <rPr>
            <b/>
            <sz val="9"/>
            <color indexed="81"/>
            <rFont val="Tahoma"/>
            <family val="2"/>
            <charset val="186"/>
          </rPr>
          <t>altermann1:</t>
        </r>
        <r>
          <rPr>
            <sz val="9"/>
            <color indexed="81"/>
            <rFont val="Tahoma"/>
            <family val="2"/>
            <charset val="186"/>
          </rPr>
          <t xml:space="preserve">
tehtud 15.06.12</t>
        </r>
      </text>
    </comment>
    <comment ref="A251" authorId="11" shapeId="0" xr:uid="{00000000-0006-0000-0800-000080000000}">
      <text>
        <r>
          <rPr>
            <b/>
            <sz val="9"/>
            <color indexed="81"/>
            <rFont val="Tahoma"/>
            <family val="2"/>
            <charset val="186"/>
          </rPr>
          <t>Anne A.:</t>
        </r>
        <r>
          <rPr>
            <sz val="9"/>
            <color indexed="81"/>
            <rFont val="Tahoma"/>
            <family val="2"/>
            <charset val="186"/>
          </rPr>
          <t xml:space="preserve">
tehtud 26.11.12</t>
        </r>
      </text>
    </comment>
    <comment ref="A252" authorId="11" shapeId="0" xr:uid="{00000000-0006-0000-0800-000081000000}">
      <text>
        <r>
          <rPr>
            <b/>
            <sz val="9"/>
            <color indexed="81"/>
            <rFont val="Tahoma"/>
            <family val="2"/>
            <charset val="186"/>
          </rPr>
          <t>Anne A.:</t>
        </r>
        <r>
          <rPr>
            <sz val="9"/>
            <color indexed="81"/>
            <rFont val="Tahoma"/>
            <family val="2"/>
            <charset val="186"/>
          </rPr>
          <t xml:space="preserve">
tehtud 26.11.12</t>
        </r>
      </text>
    </comment>
    <comment ref="C299" authorId="11" shapeId="0" xr:uid="{00000000-0006-0000-0800-000082000000}">
      <text>
        <r>
          <rPr>
            <b/>
            <sz val="9"/>
            <color indexed="81"/>
            <rFont val="Tahoma"/>
            <family val="2"/>
            <charset val="186"/>
          </rPr>
          <t>Anne A.:</t>
        </r>
        <r>
          <rPr>
            <sz val="9"/>
            <color indexed="81"/>
            <rFont val="Tahoma"/>
            <family val="2"/>
            <charset val="186"/>
          </rPr>
          <t xml:space="preserve">
Haldusleping 2013-2015 alusel</t>
        </r>
      </text>
    </comment>
    <comment ref="B395" authorId="5" shapeId="0" xr:uid="{00000000-0006-0000-0800-00008300000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10" authorId="5" shapeId="0" xr:uid="{00000000-0006-0000-0800-000084000000}">
      <text>
        <r>
          <rPr>
            <b/>
            <sz val="9"/>
            <color indexed="81"/>
            <rFont val="Tahoma"/>
            <family val="2"/>
            <charset val="186"/>
          </rPr>
          <t>Anne Altermann:</t>
        </r>
        <r>
          <rPr>
            <sz val="9"/>
            <color indexed="81"/>
            <rFont val="Tahoma"/>
            <family val="2"/>
            <charset val="186"/>
          </rPr>
          <t xml:space="preserve">
tehtud 21.11.2016
</t>
        </r>
      </text>
    </comment>
    <comment ref="A411" authorId="5" shapeId="0" xr:uid="{00000000-0006-0000-0800-000085000000}">
      <text>
        <r>
          <rPr>
            <b/>
            <sz val="9"/>
            <color indexed="81"/>
            <rFont val="Tahoma"/>
            <family val="2"/>
            <charset val="186"/>
          </rPr>
          <t>Anne Altermann:</t>
        </r>
        <r>
          <rPr>
            <sz val="9"/>
            <color indexed="81"/>
            <rFont val="Tahoma"/>
            <family val="2"/>
            <charset val="186"/>
          </rPr>
          <t xml:space="preserve">
tehtud 21.11.2016</t>
        </r>
      </text>
    </comment>
    <comment ref="A412" authorId="5" shapeId="0" xr:uid="{00000000-0006-0000-0800-000086000000}">
      <text>
        <r>
          <rPr>
            <b/>
            <sz val="9"/>
            <color indexed="81"/>
            <rFont val="Tahoma"/>
            <family val="2"/>
            <charset val="186"/>
          </rPr>
          <t>Anne Altermann:</t>
        </r>
        <r>
          <rPr>
            <sz val="9"/>
            <color indexed="81"/>
            <rFont val="Tahoma"/>
            <family val="2"/>
            <charset val="186"/>
          </rPr>
          <t xml:space="preserve">
07.02.207</t>
        </r>
      </text>
    </comment>
    <comment ref="A413" authorId="5" shapeId="0" xr:uid="{00000000-0006-0000-0800-000087000000}">
      <text>
        <r>
          <rPr>
            <b/>
            <sz val="9"/>
            <color indexed="81"/>
            <rFont val="Tahoma"/>
            <family val="2"/>
            <charset val="186"/>
          </rPr>
          <t>Anne Altermann:</t>
        </r>
        <r>
          <rPr>
            <sz val="9"/>
            <color indexed="81"/>
            <rFont val="Tahoma"/>
            <family val="2"/>
            <charset val="186"/>
          </rPr>
          <t xml:space="preserve">
tehtud 28.02.2017
</t>
        </r>
      </text>
    </comment>
    <comment ref="A414" authorId="5" shapeId="0" xr:uid="{00000000-0006-0000-0800-000088000000}">
      <text>
        <r>
          <rPr>
            <b/>
            <sz val="9"/>
            <color indexed="81"/>
            <rFont val="Tahoma"/>
            <family val="2"/>
            <charset val="186"/>
          </rPr>
          <t xml:space="preserve">
</t>
        </r>
        <r>
          <rPr>
            <sz val="9"/>
            <color indexed="81"/>
            <rFont val="Tahoma"/>
            <family val="2"/>
            <charset val="186"/>
          </rPr>
          <t>09.03.2017</t>
        </r>
      </text>
    </comment>
    <comment ref="C415" authorId="5" shapeId="0" xr:uid="{00000000-0006-0000-0800-000089000000}">
      <text>
        <r>
          <rPr>
            <b/>
            <sz val="9"/>
            <color indexed="81"/>
            <rFont val="Tahoma"/>
            <family val="2"/>
            <charset val="186"/>
          </rPr>
          <t>Anne Altermann:</t>
        </r>
        <r>
          <rPr>
            <sz val="9"/>
            <color indexed="81"/>
            <rFont val="Tahoma"/>
            <family val="2"/>
            <charset val="186"/>
          </rPr>
          <t xml:space="preserve">
HTM eraldis 37000€</t>
        </r>
      </text>
    </comment>
    <comment ref="C416" authorId="5" shapeId="0" xr:uid="{00000000-0006-0000-0800-00008A000000}">
      <text>
        <r>
          <rPr>
            <b/>
            <sz val="9"/>
            <color indexed="81"/>
            <rFont val="Tahoma"/>
            <family val="2"/>
            <charset val="186"/>
          </rPr>
          <t>Anne Altermann:</t>
        </r>
        <r>
          <rPr>
            <sz val="9"/>
            <color indexed="81"/>
            <rFont val="Tahoma"/>
            <family val="2"/>
            <charset val="186"/>
          </rPr>
          <t xml:space="preserve">
HTM eraldis  24 000 €</t>
        </r>
      </text>
    </comment>
    <comment ref="B491" authorId="5" shapeId="0" xr:uid="{00000000-0006-0000-0800-00008B00000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92" authorId="5" shapeId="0" xr:uid="{00000000-0006-0000-0800-00008C00000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24" authorId="5" shapeId="0" xr:uid="{5B9B4EE8-28AC-49B9-8389-DFBB90A7D8A7}">
      <text>
        <r>
          <rPr>
            <b/>
            <sz val="9"/>
            <color indexed="81"/>
            <rFont val="Tahoma"/>
            <family val="2"/>
            <charset val="186"/>
          </rPr>
          <t>Anne Altermann:</t>
        </r>
        <r>
          <rPr>
            <sz val="9"/>
            <color indexed="81"/>
            <rFont val="Tahoma"/>
            <family val="2"/>
            <charset val="186"/>
          </rPr>
          <t xml:space="preserve">
sisetellimust ei ole vaja</t>
        </r>
      </text>
    </comment>
    <comment ref="B570" authorId="5" shapeId="0" xr:uid="{00000000-0006-0000-0800-00008D000000}">
      <text>
        <r>
          <rPr>
            <sz val="9"/>
            <color indexed="81"/>
            <rFont val="Segoe UI"/>
            <family val="2"/>
            <charset val="186"/>
          </rPr>
          <t>Teenuse sisseost. Nt Pääsküla Kooli ehituseelarve ja Vanalinna Hariduskolleegiumi perspektiivse huvikooli (Uus tn 19/Vene tn 28) ruumide kalkulatsioon</t>
        </r>
      </text>
    </comment>
    <comment ref="C577" authorId="5" shapeId="0" xr:uid="{00000000-0006-0000-0800-00008E000000}">
      <text>
        <r>
          <rPr>
            <b/>
            <sz val="9"/>
            <color indexed="81"/>
            <rFont val="Tahoma"/>
            <family val="2"/>
            <charset val="186"/>
          </rPr>
          <t>Anne Altermann:</t>
        </r>
        <r>
          <rPr>
            <sz val="9"/>
            <color indexed="81"/>
            <rFont val="Tahoma"/>
            <family val="2"/>
            <charset val="186"/>
          </rPr>
          <t xml:space="preserve">
katuseraha</t>
        </r>
      </text>
    </comment>
    <comment ref="C578" authorId="5" shapeId="0" xr:uid="{00000000-0006-0000-0800-00008F000000}">
      <text>
        <r>
          <rPr>
            <b/>
            <sz val="9"/>
            <color indexed="81"/>
            <rFont val="Tahoma"/>
            <family val="2"/>
            <charset val="186"/>
          </rPr>
          <t>Anne Altermann:</t>
        </r>
        <r>
          <rPr>
            <sz val="9"/>
            <color indexed="81"/>
            <rFont val="Tahoma"/>
            <family val="2"/>
            <charset val="186"/>
          </rPr>
          <t xml:space="preserve">
katuseraha</t>
        </r>
      </text>
    </comment>
    <comment ref="C581" authorId="5" shapeId="0" xr:uid="{00000000-0006-0000-0800-00009000000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82" authorId="5" shapeId="0" xr:uid="{00000000-0006-0000-0800-00009100000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630" authorId="5" shapeId="0" xr:uid="{00000000-0006-0000-0800-000092000000}">
      <text>
        <r>
          <rPr>
            <sz val="9"/>
            <color indexed="81"/>
            <rFont val="Tahoma"/>
            <family val="2"/>
            <charset val="186"/>
          </rPr>
          <t xml:space="preserve">
KIN EA 2020</t>
        </r>
      </text>
    </comment>
    <comment ref="C631" authorId="5" shapeId="0" xr:uid="{00000000-0006-0000-0800-000093000000}">
      <text>
        <r>
          <rPr>
            <sz val="9"/>
            <color indexed="81"/>
            <rFont val="Tahoma"/>
            <family val="2"/>
            <charset val="186"/>
          </rPr>
          <t xml:space="preserve">
KIN EA 2020</t>
        </r>
      </text>
    </comment>
    <comment ref="C634" authorId="5" shapeId="0" xr:uid="{00000000-0006-0000-0800-00009400000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88" authorId="5" shapeId="0" xr:uid="{00000000-0006-0000-0800-000095000000}">
      <text>
        <r>
          <rPr>
            <sz val="9"/>
            <color indexed="81"/>
            <rFont val="Tahoma"/>
            <family val="2"/>
            <charset val="186"/>
          </rPr>
          <t>eskiisprojekt 36 000 €</t>
        </r>
      </text>
    </comment>
    <comment ref="H689" authorId="5" shapeId="0" xr:uid="{00000000-0006-0000-0800-000096000000}">
      <text>
        <r>
          <rPr>
            <sz val="9"/>
            <color indexed="81"/>
            <rFont val="Tahoma"/>
            <family val="2"/>
            <charset val="186"/>
          </rPr>
          <t>eskiisprojekt 36 000 €</t>
        </r>
      </text>
    </comment>
    <comment ref="C731" authorId="5" shapeId="0" xr:uid="{3B0B8126-9FC0-4B96-91F2-710BB79BB09B}">
      <text>
        <r>
          <rPr>
            <b/>
            <sz val="9"/>
            <color indexed="81"/>
            <rFont val="Tahoma"/>
            <family val="2"/>
            <charset val="186"/>
          </rPr>
          <t>Anne Altermann:</t>
        </r>
        <r>
          <rPr>
            <sz val="9"/>
            <color indexed="81"/>
            <rFont val="Tahoma"/>
            <family val="2"/>
            <charset val="186"/>
          </rPr>
          <t xml:space="preserve">
ehitus alates 2022 eelarves eraldi objekt</t>
        </r>
      </text>
    </comment>
    <comment ref="C902" authorId="5" shapeId="0" xr:uid="{775E00B9-65F0-4802-9736-36AD75CF4DDC}">
      <text>
        <r>
          <rPr>
            <b/>
            <sz val="9"/>
            <color indexed="81"/>
            <rFont val="Tahoma"/>
            <family val="2"/>
            <charset val="186"/>
          </rPr>
          <t>Anne Altermann:</t>
        </r>
        <r>
          <rPr>
            <sz val="9"/>
            <color indexed="81"/>
            <rFont val="Tahoma"/>
            <family val="2"/>
            <charset val="186"/>
          </rPr>
          <t xml:space="preserve">
KIN EA 2023 muudatusettepanek</t>
        </r>
      </text>
    </comment>
    <comment ref="B916" authorId="8" shapeId="0" xr:uid="{00000000-0006-0000-0800-000097000000}">
      <text>
        <r>
          <rPr>
            <b/>
            <sz val="8"/>
            <color indexed="81"/>
            <rFont val="Tahoma"/>
            <family val="2"/>
            <charset val="186"/>
          </rPr>
          <t>ruusmann:</t>
        </r>
        <r>
          <rPr>
            <sz val="8"/>
            <color indexed="81"/>
            <rFont val="Tahoma"/>
            <family val="2"/>
            <charset val="186"/>
          </rPr>
          <t xml:space="preserve">
tehtud 09.12.2008</t>
        </r>
      </text>
    </comment>
    <comment ref="B917" authorId="9" shapeId="0" xr:uid="{00000000-0006-0000-0800-000098000000}">
      <text>
        <r>
          <rPr>
            <b/>
            <sz val="9"/>
            <color indexed="81"/>
            <rFont val="Tahoma"/>
            <family val="2"/>
            <charset val="186"/>
          </rPr>
          <t>viinapuu:</t>
        </r>
        <r>
          <rPr>
            <sz val="9"/>
            <color indexed="81"/>
            <rFont val="Tahoma"/>
            <family val="2"/>
            <charset val="186"/>
          </rPr>
          <t xml:space="preserve">
tehtud 01.10.2010</t>
        </r>
      </text>
    </comment>
    <comment ref="B918" authorId="9" shapeId="0" xr:uid="{00000000-0006-0000-0800-000099000000}">
      <text>
        <r>
          <rPr>
            <b/>
            <sz val="9"/>
            <color indexed="81"/>
            <rFont val="Tahoma"/>
            <family val="2"/>
            <charset val="186"/>
          </rPr>
          <t>viinapuu:</t>
        </r>
        <r>
          <rPr>
            <sz val="9"/>
            <color indexed="81"/>
            <rFont val="Tahoma"/>
            <family val="2"/>
            <charset val="186"/>
          </rPr>
          <t xml:space="preserve">
tehtud 01.10.2010</t>
        </r>
      </text>
    </comment>
    <comment ref="A919" authorId="9" shapeId="0" xr:uid="{00000000-0006-0000-0800-00009A000000}">
      <text>
        <r>
          <rPr>
            <b/>
            <sz val="9"/>
            <color indexed="81"/>
            <rFont val="Tahoma"/>
            <family val="2"/>
            <charset val="186"/>
          </rPr>
          <t>viinapuu:</t>
        </r>
        <r>
          <rPr>
            <sz val="9"/>
            <color indexed="81"/>
            <rFont val="Tahoma"/>
            <family val="2"/>
            <charset val="186"/>
          </rPr>
          <t xml:space="preserve">
tehtud 29.11.2010
</t>
        </r>
      </text>
    </comment>
    <comment ref="B920" authorId="10" shapeId="0" xr:uid="{00000000-0006-0000-0800-00009B000000}">
      <text>
        <r>
          <rPr>
            <b/>
            <sz val="9"/>
            <color indexed="81"/>
            <rFont val="Tahoma"/>
            <family val="2"/>
            <charset val="186"/>
          </rPr>
          <t>altermann1:</t>
        </r>
        <r>
          <rPr>
            <sz val="9"/>
            <color indexed="81"/>
            <rFont val="Tahoma"/>
            <family val="2"/>
            <charset val="186"/>
          </rPr>
          <t xml:space="preserve">
tehtud 27.06.11</t>
        </r>
      </text>
    </comment>
    <comment ref="A921" authorId="11" shapeId="0" xr:uid="{00000000-0006-0000-0800-00009C000000}">
      <text>
        <r>
          <rPr>
            <b/>
            <sz val="9"/>
            <color indexed="81"/>
            <rFont val="Tahoma"/>
            <family val="2"/>
            <charset val="186"/>
          </rPr>
          <t>Anne A.:</t>
        </r>
        <r>
          <rPr>
            <sz val="9"/>
            <color indexed="81"/>
            <rFont val="Tahoma"/>
            <family val="2"/>
            <charset val="186"/>
          </rPr>
          <t xml:space="preserve">
tehtud 31.05.2013</t>
        </r>
      </text>
    </comment>
    <comment ref="A923" authorId="11" shapeId="0" xr:uid="{00000000-0006-0000-0800-00009D000000}">
      <text>
        <r>
          <rPr>
            <b/>
            <sz val="9"/>
            <color indexed="81"/>
            <rFont val="Tahoma"/>
            <family val="2"/>
            <charset val="186"/>
          </rPr>
          <t>Anne A.:</t>
        </r>
        <r>
          <rPr>
            <sz val="9"/>
            <color indexed="81"/>
            <rFont val="Tahoma"/>
            <family val="2"/>
            <charset val="186"/>
          </rPr>
          <t xml:space="preserve">
tehtud 09.04.2015</t>
        </r>
      </text>
    </comment>
    <comment ref="A925" authorId="5" shapeId="0" xr:uid="{00000000-0006-0000-0800-00009E000000}">
      <text>
        <r>
          <rPr>
            <b/>
            <sz val="9"/>
            <color indexed="81"/>
            <rFont val="Tahoma"/>
            <family val="2"/>
            <charset val="186"/>
          </rPr>
          <t>Anne Altermann:</t>
        </r>
        <r>
          <rPr>
            <sz val="9"/>
            <color indexed="81"/>
            <rFont val="Tahoma"/>
            <family val="2"/>
            <charset val="186"/>
          </rPr>
          <t xml:space="preserve">
tehtud 20.05.2016
</t>
        </r>
      </text>
    </comment>
    <comment ref="A926" authorId="5" shapeId="0" xr:uid="{00000000-0006-0000-0800-00009F000000}">
      <text>
        <r>
          <rPr>
            <b/>
            <sz val="9"/>
            <color indexed="81"/>
            <rFont val="Tahoma"/>
            <family val="2"/>
            <charset val="186"/>
          </rPr>
          <t>Anne Altermann:</t>
        </r>
        <r>
          <rPr>
            <sz val="9"/>
            <color indexed="81"/>
            <rFont val="Tahoma"/>
            <family val="2"/>
            <charset val="186"/>
          </rPr>
          <t xml:space="preserve">
tehtud 07.02.2017</t>
        </r>
      </text>
    </comment>
    <comment ref="A927" authorId="5" shapeId="0" xr:uid="{00000000-0006-0000-0800-0000A0000000}">
      <text>
        <r>
          <rPr>
            <b/>
            <sz val="9"/>
            <color indexed="81"/>
            <rFont val="Tahoma"/>
            <family val="2"/>
            <charset val="186"/>
          </rPr>
          <t>Anne Altermann:</t>
        </r>
        <r>
          <rPr>
            <sz val="9"/>
            <color indexed="81"/>
            <rFont val="Tahoma"/>
            <family val="2"/>
            <charset val="186"/>
          </rPr>
          <t xml:space="preserve">
tehtud 04.05.2017</t>
        </r>
      </text>
    </comment>
    <comment ref="B933" authorId="8" shapeId="0" xr:uid="{00000000-0006-0000-0800-0000A1000000}">
      <text>
        <r>
          <rPr>
            <b/>
            <sz val="8"/>
            <color indexed="81"/>
            <rFont val="Tahoma"/>
            <family val="2"/>
            <charset val="186"/>
          </rPr>
          <t>ruusmann:</t>
        </r>
        <r>
          <rPr>
            <sz val="8"/>
            <color indexed="81"/>
            <rFont val="Tahoma"/>
            <family val="2"/>
            <charset val="186"/>
          </rPr>
          <t xml:space="preserve">
tehtud 29.06.2010</t>
        </r>
      </text>
    </comment>
    <comment ref="A935" authorId="10" shapeId="0" xr:uid="{00000000-0006-0000-0800-0000A2000000}">
      <text>
        <r>
          <rPr>
            <b/>
            <sz val="9"/>
            <color indexed="81"/>
            <rFont val="Tahoma"/>
            <family val="2"/>
            <charset val="186"/>
          </rPr>
          <t>altermann1:</t>
        </r>
        <r>
          <rPr>
            <sz val="9"/>
            <color indexed="81"/>
            <rFont val="Tahoma"/>
            <family val="2"/>
            <charset val="186"/>
          </rPr>
          <t xml:space="preserve">
tehtud 11.06.12</t>
        </r>
      </text>
    </comment>
    <comment ref="A938" authorId="11" shapeId="0" xr:uid="{00000000-0006-0000-0800-0000A3000000}">
      <text>
        <r>
          <rPr>
            <b/>
            <sz val="9"/>
            <color indexed="81"/>
            <rFont val="Tahoma"/>
            <family val="2"/>
            <charset val="186"/>
          </rPr>
          <t>Anne A.:</t>
        </r>
        <r>
          <rPr>
            <sz val="9"/>
            <color indexed="81"/>
            <rFont val="Tahoma"/>
            <family val="2"/>
            <charset val="186"/>
          </rPr>
          <t xml:space="preserve">
06.03.2015</t>
        </r>
      </text>
    </comment>
    <comment ref="A939" authorId="11" shapeId="0" xr:uid="{00000000-0006-0000-0800-0000A4000000}">
      <text>
        <r>
          <rPr>
            <b/>
            <sz val="9"/>
            <color indexed="81"/>
            <rFont val="Tahoma"/>
            <family val="2"/>
            <charset val="186"/>
          </rPr>
          <t>Anne A.:</t>
        </r>
        <r>
          <rPr>
            <sz val="9"/>
            <color indexed="81"/>
            <rFont val="Tahoma"/>
            <family val="2"/>
            <charset val="186"/>
          </rPr>
          <t xml:space="preserve">
tehtud aprill 2015</t>
        </r>
      </text>
    </comment>
    <comment ref="A941" authorId="5" shapeId="0" xr:uid="{00000000-0006-0000-0800-0000A5000000}">
      <text>
        <r>
          <rPr>
            <b/>
            <sz val="9"/>
            <color indexed="81"/>
            <rFont val="Tahoma"/>
            <family val="2"/>
            <charset val="186"/>
          </rPr>
          <t>Anne Altermann:</t>
        </r>
        <r>
          <rPr>
            <sz val="9"/>
            <color indexed="81"/>
            <rFont val="Tahoma"/>
            <family val="2"/>
            <charset val="186"/>
          </rPr>
          <t xml:space="preserve">
tehtud 29.08.2016
</t>
        </r>
      </text>
    </comment>
    <comment ref="A942" authorId="5" shapeId="0" xr:uid="{00000000-0006-0000-0800-0000A6000000}">
      <text>
        <r>
          <rPr>
            <b/>
            <sz val="9"/>
            <color indexed="81"/>
            <rFont val="Tahoma"/>
            <family val="2"/>
            <charset val="186"/>
          </rPr>
          <t>Anne Altermann:</t>
        </r>
        <r>
          <rPr>
            <sz val="9"/>
            <color indexed="81"/>
            <rFont val="Tahoma"/>
            <family val="2"/>
            <charset val="186"/>
          </rPr>
          <t xml:space="preserve">
tehtud 18.03.2017</t>
        </r>
      </text>
    </comment>
    <comment ref="A943" authorId="5" shapeId="0" xr:uid="{00000000-0006-0000-0800-0000A7000000}">
      <text>
        <r>
          <rPr>
            <b/>
            <sz val="9"/>
            <color indexed="81"/>
            <rFont val="Tahoma"/>
            <family val="2"/>
            <charset val="186"/>
          </rPr>
          <t>Anne Altermann:</t>
        </r>
        <r>
          <rPr>
            <sz val="9"/>
            <color indexed="81"/>
            <rFont val="Tahoma"/>
            <family val="2"/>
            <charset val="186"/>
          </rPr>
          <t xml:space="preserve">
tehtud 22.06.2017</t>
        </r>
      </text>
    </comment>
    <comment ref="A944" authorId="5" shapeId="0" xr:uid="{00000000-0006-0000-0800-0000A8000000}">
      <text>
        <r>
          <rPr>
            <b/>
            <sz val="9"/>
            <color indexed="81"/>
            <rFont val="Segoe UI"/>
            <family val="2"/>
            <charset val="186"/>
          </rPr>
          <t>Anne Altermann:</t>
        </r>
        <r>
          <rPr>
            <sz val="9"/>
            <color indexed="81"/>
            <rFont val="Segoe UI"/>
            <family val="2"/>
            <charset val="186"/>
          </rPr>
          <t xml:space="preserve">
tehtud 27.06.2018</t>
        </r>
      </text>
    </comment>
    <comment ref="A945" authorId="5" shapeId="0" xr:uid="{00000000-0006-0000-0800-0000A9000000}">
      <text>
        <r>
          <rPr>
            <b/>
            <sz val="9"/>
            <color indexed="81"/>
            <rFont val="Tahoma"/>
            <family val="2"/>
            <charset val="186"/>
          </rPr>
          <t>Anne Altermann:</t>
        </r>
        <r>
          <rPr>
            <sz val="9"/>
            <color indexed="81"/>
            <rFont val="Tahoma"/>
            <family val="2"/>
            <charset val="186"/>
          </rPr>
          <t xml:space="preserve">
tehtud 26.03.2019
</t>
        </r>
      </text>
    </comment>
    <comment ref="D945" authorId="5" shapeId="0" xr:uid="{00000000-0006-0000-0800-0000AA000000}">
      <text>
        <r>
          <rPr>
            <b/>
            <sz val="9"/>
            <color indexed="81"/>
            <rFont val="Tahoma"/>
            <family val="2"/>
            <charset val="186"/>
          </rPr>
          <t>Anne Altermann:</t>
        </r>
        <r>
          <rPr>
            <sz val="9"/>
            <color indexed="81"/>
            <rFont val="Tahoma"/>
            <family val="2"/>
            <charset val="186"/>
          </rPr>
          <t xml:space="preserve">
alates 2019 on tegevusala 09212
</t>
        </r>
      </text>
    </comment>
    <comment ref="A946" authorId="5" shapeId="0" xr:uid="{00000000-0006-0000-0800-0000AB000000}">
      <text>
        <r>
          <rPr>
            <b/>
            <sz val="9"/>
            <color indexed="81"/>
            <rFont val="Tahoma"/>
            <family val="2"/>
            <charset val="186"/>
          </rPr>
          <t>Anne Altermann:</t>
        </r>
        <r>
          <rPr>
            <sz val="9"/>
            <color indexed="81"/>
            <rFont val="Tahoma"/>
            <family val="2"/>
            <charset val="186"/>
          </rPr>
          <t xml:space="preserve">
tehtud 19.06.2020</t>
        </r>
      </text>
    </comment>
    <comment ref="B963" authorId="8" shapeId="0" xr:uid="{00000000-0006-0000-0800-0000AC000000}">
      <text>
        <r>
          <rPr>
            <b/>
            <sz val="8"/>
            <color indexed="81"/>
            <rFont val="Tahoma"/>
            <family val="2"/>
            <charset val="186"/>
          </rPr>
          <t>ruusmann:</t>
        </r>
        <r>
          <rPr>
            <sz val="8"/>
            <color indexed="81"/>
            <rFont val="Tahoma"/>
            <family val="2"/>
            <charset val="186"/>
          </rPr>
          <t xml:space="preserve">
tehtud 24.04.2008 Valler</t>
        </r>
      </text>
    </comment>
    <comment ref="B964" authorId="9" shapeId="0" xr:uid="{00000000-0006-0000-0800-0000AD000000}">
      <text>
        <r>
          <rPr>
            <b/>
            <sz val="9"/>
            <color indexed="81"/>
            <rFont val="Tahoma"/>
            <family val="2"/>
            <charset val="186"/>
          </rPr>
          <t>viinapuu:</t>
        </r>
        <r>
          <rPr>
            <sz val="9"/>
            <color indexed="81"/>
            <rFont val="Tahoma"/>
            <family val="2"/>
            <charset val="186"/>
          </rPr>
          <t xml:space="preserve">
tehtud 17.09.2010
</t>
        </r>
      </text>
    </comment>
    <comment ref="B965" authorId="8" shapeId="0" xr:uid="{00000000-0006-0000-0800-0000AE000000}">
      <text>
        <r>
          <rPr>
            <b/>
            <sz val="8"/>
            <color indexed="81"/>
            <rFont val="Tahoma"/>
            <family val="2"/>
            <charset val="186"/>
          </rPr>
          <t>ruusmann:</t>
        </r>
        <r>
          <rPr>
            <sz val="8"/>
            <color indexed="81"/>
            <rFont val="Tahoma"/>
            <family val="2"/>
            <charset val="186"/>
          </rPr>
          <t xml:space="preserve">
tehtud 02.09.2008</t>
        </r>
      </text>
    </comment>
    <comment ref="B966" authorId="8" shapeId="0" xr:uid="{00000000-0006-0000-0800-0000AF000000}">
      <text>
        <r>
          <rPr>
            <b/>
            <sz val="8"/>
            <color indexed="81"/>
            <rFont val="Tahoma"/>
            <family val="2"/>
            <charset val="186"/>
          </rPr>
          <t>ruusmann:</t>
        </r>
        <r>
          <rPr>
            <sz val="8"/>
            <color indexed="81"/>
            <rFont val="Tahoma"/>
            <family val="2"/>
            <charset val="186"/>
          </rPr>
          <t xml:space="preserve">
tehtud 02.09.2008</t>
        </r>
      </text>
    </comment>
    <comment ref="B967" authorId="8" shapeId="0" xr:uid="{00000000-0006-0000-0800-0000B0000000}">
      <text>
        <r>
          <rPr>
            <b/>
            <sz val="8"/>
            <color indexed="81"/>
            <rFont val="Tahoma"/>
            <family val="2"/>
            <charset val="186"/>
          </rPr>
          <t>ruusmann:</t>
        </r>
        <r>
          <rPr>
            <sz val="8"/>
            <color indexed="81"/>
            <rFont val="Tahoma"/>
            <family val="2"/>
            <charset val="186"/>
          </rPr>
          <t xml:space="preserve">
tehtud 02.09.2008</t>
        </r>
      </text>
    </comment>
    <comment ref="B968" authorId="8" shapeId="0" xr:uid="{00000000-0006-0000-0800-0000B1000000}">
      <text>
        <r>
          <rPr>
            <b/>
            <sz val="8"/>
            <color indexed="81"/>
            <rFont val="Tahoma"/>
            <family val="2"/>
            <charset val="186"/>
          </rPr>
          <t>ruusmann:</t>
        </r>
        <r>
          <rPr>
            <sz val="8"/>
            <color indexed="81"/>
            <rFont val="Tahoma"/>
            <family val="2"/>
            <charset val="186"/>
          </rPr>
          <t xml:space="preserve">
tehtud 02.09.2008</t>
        </r>
      </text>
    </comment>
    <comment ref="B969" authorId="8" shapeId="0" xr:uid="{00000000-0006-0000-0800-0000B2000000}">
      <text>
        <r>
          <rPr>
            <b/>
            <sz val="8"/>
            <color indexed="81"/>
            <rFont val="Tahoma"/>
            <family val="2"/>
            <charset val="186"/>
          </rPr>
          <t>ruusmann:</t>
        </r>
        <r>
          <rPr>
            <sz val="8"/>
            <color indexed="81"/>
            <rFont val="Tahoma"/>
            <family val="2"/>
            <charset val="186"/>
          </rPr>
          <t xml:space="preserve">
tehtud 03.10.2008</t>
        </r>
      </text>
    </comment>
    <comment ref="B970" authorId="8" shapeId="0" xr:uid="{00000000-0006-0000-0800-0000B3000000}">
      <text>
        <r>
          <rPr>
            <b/>
            <sz val="8"/>
            <color indexed="81"/>
            <rFont val="Tahoma"/>
            <family val="2"/>
            <charset val="186"/>
          </rPr>
          <t>ruusmann:</t>
        </r>
        <r>
          <rPr>
            <sz val="8"/>
            <color indexed="81"/>
            <rFont val="Tahoma"/>
            <family val="2"/>
            <charset val="186"/>
          </rPr>
          <t xml:space="preserve">
tehtud 03.10.2008</t>
        </r>
      </text>
    </comment>
    <comment ref="B971" authorId="8" shapeId="0" xr:uid="{00000000-0006-0000-0800-0000B4000000}">
      <text>
        <r>
          <rPr>
            <b/>
            <sz val="8"/>
            <color indexed="81"/>
            <rFont val="Tahoma"/>
            <family val="2"/>
            <charset val="186"/>
          </rPr>
          <t>ruusmann:</t>
        </r>
        <r>
          <rPr>
            <sz val="8"/>
            <color indexed="81"/>
            <rFont val="Tahoma"/>
            <family val="2"/>
            <charset val="186"/>
          </rPr>
          <t xml:space="preserve">
tehtud 29.10.2008</t>
        </r>
      </text>
    </comment>
    <comment ref="B972" authorId="8" shapeId="0" xr:uid="{00000000-0006-0000-0800-0000B5000000}">
      <text>
        <r>
          <rPr>
            <b/>
            <sz val="8"/>
            <color indexed="81"/>
            <rFont val="Tahoma"/>
            <family val="2"/>
            <charset val="186"/>
          </rPr>
          <t>ruusmann:</t>
        </r>
        <r>
          <rPr>
            <sz val="8"/>
            <color indexed="81"/>
            <rFont val="Tahoma"/>
            <family val="2"/>
            <charset val="186"/>
          </rPr>
          <t xml:space="preserve">
tehtud 18.11.2008</t>
        </r>
      </text>
    </comment>
    <comment ref="A973" authorId="9" shapeId="0" xr:uid="{00000000-0006-0000-0800-0000B6000000}">
      <text>
        <r>
          <rPr>
            <b/>
            <sz val="9"/>
            <color indexed="81"/>
            <rFont val="Tahoma"/>
            <family val="2"/>
            <charset val="186"/>
          </rPr>
          <t>viinapuu:</t>
        </r>
        <r>
          <rPr>
            <sz val="9"/>
            <color indexed="81"/>
            <rFont val="Tahoma"/>
            <family val="2"/>
            <charset val="186"/>
          </rPr>
          <t xml:space="preserve">
tehtud 26.10.2010
</t>
        </r>
      </text>
    </comment>
    <comment ref="B974" authorId="9" shapeId="0" xr:uid="{00000000-0006-0000-0800-0000B7000000}">
      <text>
        <r>
          <rPr>
            <b/>
            <sz val="9"/>
            <color indexed="81"/>
            <rFont val="Tahoma"/>
            <family val="2"/>
            <charset val="186"/>
          </rPr>
          <t>viinapuu:</t>
        </r>
        <r>
          <rPr>
            <sz val="9"/>
            <color indexed="81"/>
            <rFont val="Tahoma"/>
            <family val="2"/>
            <charset val="186"/>
          </rPr>
          <t xml:space="preserve">
tehtud 17.09.2010</t>
        </r>
      </text>
    </comment>
    <comment ref="B975" authorId="8" shapeId="0" xr:uid="{00000000-0006-0000-0800-0000B8000000}">
      <text>
        <r>
          <rPr>
            <b/>
            <sz val="8"/>
            <color indexed="81"/>
            <rFont val="Tahoma"/>
            <family val="2"/>
            <charset val="186"/>
          </rPr>
          <t>ruusmann:</t>
        </r>
        <r>
          <rPr>
            <sz val="8"/>
            <color indexed="81"/>
            <rFont val="Tahoma"/>
            <family val="2"/>
            <charset val="186"/>
          </rPr>
          <t xml:space="preserve">
tehtud 18.11.2008</t>
        </r>
      </text>
    </comment>
    <comment ref="B976" authorId="8" shapeId="0" xr:uid="{00000000-0006-0000-0800-0000B9000000}">
      <text>
        <r>
          <rPr>
            <b/>
            <sz val="8"/>
            <color indexed="81"/>
            <rFont val="Tahoma"/>
            <family val="2"/>
            <charset val="186"/>
          </rPr>
          <t>ruusmann:</t>
        </r>
        <r>
          <rPr>
            <sz val="8"/>
            <color indexed="81"/>
            <rFont val="Tahoma"/>
            <family val="2"/>
            <charset val="186"/>
          </rPr>
          <t xml:space="preserve">
tehtud 18.11.2008</t>
        </r>
      </text>
    </comment>
    <comment ref="A977" authorId="4" shapeId="0" xr:uid="{00000000-0006-0000-0800-0000BA000000}">
      <text>
        <r>
          <rPr>
            <b/>
            <sz val="8"/>
            <color indexed="81"/>
            <rFont val="Tahoma"/>
            <family val="2"/>
            <charset val="186"/>
          </rPr>
          <t>valler:</t>
        </r>
        <r>
          <rPr>
            <sz val="8"/>
            <color indexed="81"/>
            <rFont val="Tahoma"/>
            <family val="2"/>
            <charset val="186"/>
          </rPr>
          <t xml:space="preserve">
tehtud 05.12.08</t>
        </r>
      </text>
    </comment>
    <comment ref="A979" authorId="4" shapeId="0" xr:uid="{00000000-0006-0000-0800-0000BB000000}">
      <text>
        <r>
          <rPr>
            <b/>
            <sz val="8"/>
            <color indexed="81"/>
            <rFont val="Tahoma"/>
            <family val="2"/>
            <charset val="186"/>
          </rPr>
          <t>valler:</t>
        </r>
        <r>
          <rPr>
            <sz val="8"/>
            <color indexed="81"/>
            <rFont val="Tahoma"/>
            <family val="2"/>
            <charset val="186"/>
          </rPr>
          <t xml:space="preserve">
tehtud 05.12.08</t>
        </r>
      </text>
    </comment>
    <comment ref="A980" authorId="9" shapeId="0" xr:uid="{00000000-0006-0000-0800-0000BC000000}">
      <text>
        <r>
          <rPr>
            <b/>
            <sz val="9"/>
            <color indexed="81"/>
            <rFont val="Tahoma"/>
            <family val="2"/>
            <charset val="186"/>
          </rPr>
          <t>viinapuu:</t>
        </r>
        <r>
          <rPr>
            <sz val="9"/>
            <color indexed="81"/>
            <rFont val="Tahoma"/>
            <family val="2"/>
            <charset val="186"/>
          </rPr>
          <t xml:space="preserve">
tehtud 26.10.2010
</t>
        </r>
      </text>
    </comment>
    <comment ref="A981" authorId="9" shapeId="0" xr:uid="{00000000-0006-0000-0800-0000BD000000}">
      <text>
        <r>
          <rPr>
            <b/>
            <sz val="9"/>
            <color indexed="81"/>
            <rFont val="Tahoma"/>
            <family val="2"/>
            <charset val="186"/>
          </rPr>
          <t>viinapuu:</t>
        </r>
        <r>
          <rPr>
            <sz val="9"/>
            <color indexed="81"/>
            <rFont val="Tahoma"/>
            <family val="2"/>
            <charset val="186"/>
          </rPr>
          <t xml:space="preserve">
tehtud 26.10.2010
</t>
        </r>
      </text>
    </comment>
    <comment ref="A982" authorId="4" shapeId="0" xr:uid="{00000000-0006-0000-0800-0000BE000000}">
      <text>
        <r>
          <rPr>
            <b/>
            <sz val="8"/>
            <color indexed="81"/>
            <rFont val="Tahoma"/>
            <family val="2"/>
            <charset val="186"/>
          </rPr>
          <t>valler:</t>
        </r>
        <r>
          <rPr>
            <sz val="8"/>
            <color indexed="81"/>
            <rFont val="Tahoma"/>
            <family val="2"/>
            <charset val="186"/>
          </rPr>
          <t xml:space="preserve">
tehtud 19.12.08</t>
        </r>
      </text>
    </comment>
    <comment ref="A983" authorId="9" shapeId="0" xr:uid="{00000000-0006-0000-0800-0000BF000000}">
      <text>
        <r>
          <rPr>
            <b/>
            <sz val="9"/>
            <color indexed="81"/>
            <rFont val="Tahoma"/>
            <family val="2"/>
            <charset val="186"/>
          </rPr>
          <t>viinapuu:</t>
        </r>
        <r>
          <rPr>
            <sz val="9"/>
            <color indexed="81"/>
            <rFont val="Tahoma"/>
            <family val="2"/>
            <charset val="186"/>
          </rPr>
          <t xml:space="preserve">
tehtud 26.10.2010
</t>
        </r>
      </text>
    </comment>
    <comment ref="A984" authorId="4" shapeId="0" xr:uid="{00000000-0006-0000-0800-0000C0000000}">
      <text>
        <r>
          <rPr>
            <b/>
            <sz val="8"/>
            <color indexed="81"/>
            <rFont val="Tahoma"/>
            <family val="2"/>
            <charset val="186"/>
          </rPr>
          <t>valler:</t>
        </r>
        <r>
          <rPr>
            <sz val="8"/>
            <color indexed="81"/>
            <rFont val="Tahoma"/>
            <family val="2"/>
            <charset val="186"/>
          </rPr>
          <t xml:space="preserve">
tehtud 05.12.08</t>
        </r>
      </text>
    </comment>
    <comment ref="A985" authorId="4" shapeId="0" xr:uid="{00000000-0006-0000-0800-0000C1000000}">
      <text>
        <r>
          <rPr>
            <b/>
            <sz val="8"/>
            <color indexed="81"/>
            <rFont val="Tahoma"/>
            <family val="2"/>
            <charset val="186"/>
          </rPr>
          <t>valler:</t>
        </r>
        <r>
          <rPr>
            <sz val="8"/>
            <color indexed="81"/>
            <rFont val="Tahoma"/>
            <family val="2"/>
            <charset val="186"/>
          </rPr>
          <t xml:space="preserve">
tehtud 05.12.08</t>
        </r>
      </text>
    </comment>
    <comment ref="A986" authorId="4" shapeId="0" xr:uid="{00000000-0006-0000-0800-0000C2000000}">
      <text>
        <r>
          <rPr>
            <b/>
            <sz val="8"/>
            <color indexed="81"/>
            <rFont val="Tahoma"/>
            <family val="2"/>
            <charset val="186"/>
          </rPr>
          <t>valler:</t>
        </r>
        <r>
          <rPr>
            <sz val="8"/>
            <color indexed="81"/>
            <rFont val="Tahoma"/>
            <family val="2"/>
            <charset val="186"/>
          </rPr>
          <t xml:space="preserve">
tehtud 05.12.08</t>
        </r>
      </text>
    </comment>
    <comment ref="B987" authorId="9" shapeId="0" xr:uid="{00000000-0006-0000-0800-0000C3000000}">
      <text>
        <r>
          <rPr>
            <b/>
            <sz val="9"/>
            <color indexed="81"/>
            <rFont val="Tahoma"/>
            <family val="2"/>
            <charset val="186"/>
          </rPr>
          <t>viinapuu:</t>
        </r>
        <r>
          <rPr>
            <sz val="9"/>
            <color indexed="81"/>
            <rFont val="Tahoma"/>
            <family val="2"/>
            <charset val="186"/>
          </rPr>
          <t xml:space="preserve">
tehtud 17.09.2010</t>
        </r>
      </text>
    </comment>
    <comment ref="A988" authorId="4" shapeId="0" xr:uid="{00000000-0006-0000-0800-0000C4000000}">
      <text>
        <r>
          <rPr>
            <b/>
            <sz val="8"/>
            <color indexed="81"/>
            <rFont val="Tahoma"/>
            <family val="2"/>
            <charset val="186"/>
          </rPr>
          <t>valler:</t>
        </r>
        <r>
          <rPr>
            <sz val="8"/>
            <color indexed="81"/>
            <rFont val="Tahoma"/>
            <family val="2"/>
            <charset val="186"/>
          </rPr>
          <t xml:space="preserve">
tehtud 05.12.08</t>
        </r>
      </text>
    </comment>
    <comment ref="A989" authorId="4" shapeId="0" xr:uid="{00000000-0006-0000-0800-0000C5000000}">
      <text>
        <r>
          <rPr>
            <b/>
            <sz val="8"/>
            <color indexed="81"/>
            <rFont val="Tahoma"/>
            <family val="2"/>
            <charset val="186"/>
          </rPr>
          <t>valler:</t>
        </r>
        <r>
          <rPr>
            <sz val="8"/>
            <color indexed="81"/>
            <rFont val="Tahoma"/>
            <family val="2"/>
            <charset val="186"/>
          </rPr>
          <t xml:space="preserve">
tehtud 05.12.08</t>
        </r>
      </text>
    </comment>
    <comment ref="B990" authorId="9" shapeId="0" xr:uid="{00000000-0006-0000-0800-0000C6000000}">
      <text>
        <r>
          <rPr>
            <b/>
            <sz val="9"/>
            <color indexed="81"/>
            <rFont val="Tahoma"/>
            <family val="2"/>
            <charset val="186"/>
          </rPr>
          <t>viinapuu:</t>
        </r>
        <r>
          <rPr>
            <sz val="9"/>
            <color indexed="81"/>
            <rFont val="Tahoma"/>
            <family val="2"/>
            <charset val="186"/>
          </rPr>
          <t xml:space="preserve">
tehtud 17.09.2010
</t>
        </r>
      </text>
    </comment>
    <comment ref="B991" authorId="8" shapeId="0" xr:uid="{00000000-0006-0000-0800-0000C7000000}">
      <text>
        <r>
          <rPr>
            <b/>
            <sz val="8"/>
            <color indexed="81"/>
            <rFont val="Tahoma"/>
            <family val="2"/>
            <charset val="186"/>
          </rPr>
          <t>ruusmann:</t>
        </r>
        <r>
          <rPr>
            <sz val="8"/>
            <color indexed="81"/>
            <rFont val="Tahoma"/>
            <family val="2"/>
            <charset val="186"/>
          </rPr>
          <t xml:space="preserve">
tehtud 11.02.2009</t>
        </r>
      </text>
    </comment>
    <comment ref="B992" authorId="8" shapeId="0" xr:uid="{00000000-0006-0000-0800-0000C8000000}">
      <text>
        <r>
          <rPr>
            <b/>
            <sz val="8"/>
            <color indexed="81"/>
            <rFont val="Tahoma"/>
            <family val="2"/>
            <charset val="186"/>
          </rPr>
          <t>ruusmann:</t>
        </r>
        <r>
          <rPr>
            <sz val="8"/>
            <color indexed="81"/>
            <rFont val="Tahoma"/>
            <family val="2"/>
            <charset val="186"/>
          </rPr>
          <t xml:space="preserve">
tehtud 27.04.2009</t>
        </r>
      </text>
    </comment>
    <comment ref="B993" authorId="8" shapeId="0" xr:uid="{00000000-0006-0000-0800-0000C9000000}">
      <text>
        <r>
          <rPr>
            <b/>
            <sz val="8"/>
            <color indexed="81"/>
            <rFont val="Tahoma"/>
            <family val="2"/>
            <charset val="186"/>
          </rPr>
          <t>ruusmann:</t>
        </r>
        <r>
          <rPr>
            <sz val="8"/>
            <color indexed="81"/>
            <rFont val="Tahoma"/>
            <family val="2"/>
            <charset val="186"/>
          </rPr>
          <t xml:space="preserve">
tehtud 11.05.2009</t>
        </r>
      </text>
    </comment>
    <comment ref="B994" authorId="8" shapeId="0" xr:uid="{00000000-0006-0000-0800-0000CA000000}">
      <text>
        <r>
          <rPr>
            <b/>
            <sz val="8"/>
            <color indexed="81"/>
            <rFont val="Tahoma"/>
            <family val="2"/>
            <charset val="186"/>
          </rPr>
          <t>ruusmann:</t>
        </r>
        <r>
          <rPr>
            <sz val="8"/>
            <color indexed="81"/>
            <rFont val="Tahoma"/>
            <family val="2"/>
            <charset val="186"/>
          </rPr>
          <t xml:space="preserve">
tehtud 03.07.2009</t>
        </r>
      </text>
    </comment>
    <comment ref="B995" authorId="8" shapeId="0" xr:uid="{00000000-0006-0000-0800-0000CB000000}">
      <text>
        <r>
          <rPr>
            <b/>
            <sz val="8"/>
            <color indexed="81"/>
            <rFont val="Tahoma"/>
            <family val="2"/>
            <charset val="186"/>
          </rPr>
          <t>ruusmann:</t>
        </r>
        <r>
          <rPr>
            <sz val="8"/>
            <color indexed="81"/>
            <rFont val="Tahoma"/>
            <family val="2"/>
            <charset val="186"/>
          </rPr>
          <t xml:space="preserve">
tehtud 03.07.2009</t>
        </r>
      </text>
    </comment>
    <comment ref="B996" authorId="8" shapeId="0" xr:uid="{00000000-0006-0000-0800-0000CC000000}">
      <text>
        <r>
          <rPr>
            <b/>
            <sz val="8"/>
            <color indexed="81"/>
            <rFont val="Tahoma"/>
            <family val="2"/>
            <charset val="186"/>
          </rPr>
          <t>ruusmann:</t>
        </r>
        <r>
          <rPr>
            <sz val="8"/>
            <color indexed="81"/>
            <rFont val="Tahoma"/>
            <family val="2"/>
            <charset val="186"/>
          </rPr>
          <t xml:space="preserve">
tehtud 03.07.2009</t>
        </r>
      </text>
    </comment>
    <comment ref="A1002" authorId="4" shapeId="0" xr:uid="{00000000-0006-0000-0800-0000CD000000}">
      <text>
        <r>
          <rPr>
            <b/>
            <sz val="9"/>
            <color indexed="81"/>
            <rFont val="Tahoma"/>
            <family val="2"/>
            <charset val="186"/>
          </rPr>
          <t>valler:</t>
        </r>
        <r>
          <rPr>
            <sz val="9"/>
            <color indexed="81"/>
            <rFont val="Tahoma"/>
            <family val="2"/>
            <charset val="186"/>
          </rPr>
          <t xml:space="preserve">
tehtud 13.07.11</t>
        </r>
      </text>
    </comment>
    <comment ref="B1005" authorId="9" shapeId="0" xr:uid="{00000000-0006-0000-0800-0000CE000000}">
      <text>
        <r>
          <rPr>
            <b/>
            <sz val="8"/>
            <color indexed="81"/>
            <rFont val="Tahoma"/>
            <family val="2"/>
            <charset val="186"/>
          </rPr>
          <t>viinapuu:</t>
        </r>
        <r>
          <rPr>
            <sz val="8"/>
            <color indexed="81"/>
            <rFont val="Tahoma"/>
            <family val="2"/>
            <charset val="186"/>
          </rPr>
          <t xml:space="preserve">
tehtud 18.10.2010</t>
        </r>
      </text>
    </comment>
    <comment ref="A1007" authorId="9" shapeId="0" xr:uid="{00000000-0006-0000-0800-0000CF000000}">
      <text>
        <r>
          <rPr>
            <b/>
            <sz val="9"/>
            <color indexed="81"/>
            <rFont val="Tahoma"/>
            <family val="2"/>
            <charset val="186"/>
          </rPr>
          <t>viinapuu:</t>
        </r>
        <r>
          <rPr>
            <sz val="9"/>
            <color indexed="81"/>
            <rFont val="Tahoma"/>
            <family val="2"/>
            <charset val="186"/>
          </rPr>
          <t xml:space="preserve">
tehtud 28.12.2011
</t>
        </r>
      </text>
    </comment>
    <comment ref="A1009" authorId="9" shapeId="0" xr:uid="{00000000-0006-0000-0800-0000D0000000}">
      <text>
        <r>
          <rPr>
            <b/>
            <sz val="9"/>
            <color indexed="81"/>
            <rFont val="Tahoma"/>
            <family val="2"/>
            <charset val="186"/>
          </rPr>
          <t>viinapuu:</t>
        </r>
        <r>
          <rPr>
            <sz val="9"/>
            <color indexed="81"/>
            <rFont val="Tahoma"/>
            <family val="2"/>
            <charset val="186"/>
          </rPr>
          <t xml:space="preserve">
tehtud 28.12.2011
</t>
        </r>
      </text>
    </comment>
    <comment ref="B1015" authorId="10" shapeId="0" xr:uid="{00000000-0006-0000-0800-0000D1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1016" authorId="10" shapeId="0" xr:uid="{00000000-0006-0000-0800-0000D200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1017" authorId="10" shapeId="0" xr:uid="{00000000-0006-0000-0800-0000D3000000}">
      <text>
        <r>
          <rPr>
            <sz val="9"/>
            <color indexed="81"/>
            <rFont val="Tahoma"/>
            <family val="2"/>
            <charset val="186"/>
          </rPr>
          <t>Anne A: 
tehtud 23.04.10</t>
        </r>
      </text>
    </comment>
    <comment ref="B1018" authorId="10" shapeId="0" xr:uid="{00000000-0006-0000-0800-0000D4000000}">
      <text>
        <r>
          <rPr>
            <b/>
            <sz val="9"/>
            <color indexed="81"/>
            <rFont val="Tahoma"/>
            <family val="2"/>
            <charset val="186"/>
          </rPr>
          <t>Anne:</t>
        </r>
        <r>
          <rPr>
            <sz val="9"/>
            <color indexed="81"/>
            <rFont val="Tahoma"/>
            <family val="2"/>
            <charset val="186"/>
          </rPr>
          <t xml:space="preserve">
tehtud 23.04.10</t>
        </r>
      </text>
    </comment>
    <comment ref="B1019" authorId="10" shapeId="0" xr:uid="{00000000-0006-0000-0800-0000D5000000}">
      <text>
        <r>
          <rPr>
            <b/>
            <sz val="9"/>
            <color indexed="81"/>
            <rFont val="Tahoma"/>
            <family val="2"/>
            <charset val="186"/>
          </rPr>
          <t xml:space="preserve">Anne A:
</t>
        </r>
        <r>
          <rPr>
            <sz val="9"/>
            <color indexed="81"/>
            <rFont val="Tahoma"/>
            <family val="2"/>
            <charset val="186"/>
          </rPr>
          <t>Tehtud 10.05.10</t>
        </r>
      </text>
    </comment>
    <comment ref="B1020" authorId="10" shapeId="0" xr:uid="{00000000-0006-0000-0800-0000D6000000}">
      <text>
        <r>
          <rPr>
            <b/>
            <sz val="9"/>
            <color indexed="81"/>
            <rFont val="Tahoma"/>
            <family val="2"/>
            <charset val="186"/>
          </rPr>
          <t>Anne A:</t>
        </r>
        <r>
          <rPr>
            <sz val="9"/>
            <color indexed="81"/>
            <rFont val="Tahoma"/>
            <family val="2"/>
            <charset val="186"/>
          </rPr>
          <t xml:space="preserve">
Tehtud 10.05.10</t>
        </r>
      </text>
    </comment>
    <comment ref="B1021" authorId="8" shapeId="0" xr:uid="{00000000-0006-0000-0800-0000D7000000}">
      <text>
        <r>
          <rPr>
            <b/>
            <sz val="8"/>
            <color indexed="81"/>
            <rFont val="Tahoma"/>
            <family val="2"/>
            <charset val="186"/>
          </rPr>
          <t>ruusmann:</t>
        </r>
        <r>
          <rPr>
            <sz val="8"/>
            <color indexed="81"/>
            <rFont val="Tahoma"/>
            <family val="2"/>
            <charset val="186"/>
          </rPr>
          <t xml:space="preserve">
tehtud 29.06.2010</t>
        </r>
      </text>
    </comment>
    <comment ref="B1022" authorId="8" shapeId="0" xr:uid="{00000000-0006-0000-0800-0000D8000000}">
      <text>
        <r>
          <rPr>
            <b/>
            <sz val="8"/>
            <color indexed="81"/>
            <rFont val="Tahoma"/>
            <family val="2"/>
            <charset val="186"/>
          </rPr>
          <t>ruusmann:</t>
        </r>
        <r>
          <rPr>
            <sz val="8"/>
            <color indexed="81"/>
            <rFont val="Tahoma"/>
            <family val="2"/>
            <charset val="186"/>
          </rPr>
          <t xml:space="preserve">
tehtud 29.06.2010</t>
        </r>
      </text>
    </comment>
    <comment ref="B1023" authorId="8" shapeId="0" xr:uid="{00000000-0006-0000-0800-0000D9000000}">
      <text>
        <r>
          <rPr>
            <b/>
            <sz val="8"/>
            <color indexed="81"/>
            <rFont val="Tahoma"/>
            <family val="2"/>
            <charset val="186"/>
          </rPr>
          <t>ruusmann:</t>
        </r>
        <r>
          <rPr>
            <sz val="8"/>
            <color indexed="81"/>
            <rFont val="Tahoma"/>
            <family val="2"/>
            <charset val="186"/>
          </rPr>
          <t xml:space="preserve">
tehtud 29.06.2010</t>
        </r>
      </text>
    </comment>
    <comment ref="B1024" authorId="8" shapeId="0" xr:uid="{00000000-0006-0000-0800-0000DA000000}">
      <text>
        <r>
          <rPr>
            <b/>
            <sz val="8"/>
            <color indexed="81"/>
            <rFont val="Tahoma"/>
            <family val="2"/>
            <charset val="186"/>
          </rPr>
          <t>ruusmann:</t>
        </r>
        <r>
          <rPr>
            <sz val="8"/>
            <color indexed="81"/>
            <rFont val="Tahoma"/>
            <family val="2"/>
            <charset val="186"/>
          </rPr>
          <t xml:space="preserve">
tehtud 02.08.2010</t>
        </r>
      </text>
    </comment>
    <comment ref="B1025" authorId="8" shapeId="0" xr:uid="{00000000-0006-0000-0800-0000DB000000}">
      <text>
        <r>
          <rPr>
            <b/>
            <sz val="8"/>
            <color indexed="81"/>
            <rFont val="Tahoma"/>
            <family val="2"/>
            <charset val="186"/>
          </rPr>
          <t>ruusmann:</t>
        </r>
        <r>
          <rPr>
            <sz val="8"/>
            <color indexed="81"/>
            <rFont val="Tahoma"/>
            <family val="2"/>
            <charset val="186"/>
          </rPr>
          <t xml:space="preserve">
tehtud 02.08.2010</t>
        </r>
      </text>
    </comment>
    <comment ref="B1026" authorId="9" shapeId="0" xr:uid="{00000000-0006-0000-0800-0000DC000000}">
      <text>
        <r>
          <rPr>
            <b/>
            <sz val="8"/>
            <color indexed="81"/>
            <rFont val="Tahoma"/>
            <family val="2"/>
            <charset val="186"/>
          </rPr>
          <t>viinapuu:</t>
        </r>
        <r>
          <rPr>
            <sz val="8"/>
            <color indexed="81"/>
            <rFont val="Tahoma"/>
            <family val="2"/>
            <charset val="186"/>
          </rPr>
          <t xml:space="preserve">
tehtud 18.10.2010</t>
        </r>
      </text>
    </comment>
    <comment ref="B1027" authorId="8" shapeId="0" xr:uid="{00000000-0006-0000-0800-0000DD000000}">
      <text>
        <r>
          <rPr>
            <b/>
            <sz val="8"/>
            <color indexed="81"/>
            <rFont val="Tahoma"/>
            <family val="2"/>
            <charset val="186"/>
          </rPr>
          <t>ruusmann:</t>
        </r>
        <r>
          <rPr>
            <sz val="8"/>
            <color indexed="81"/>
            <rFont val="Tahoma"/>
            <family val="2"/>
            <charset val="186"/>
          </rPr>
          <t xml:space="preserve">
tehtud 02.08.2010</t>
        </r>
      </text>
    </comment>
    <comment ref="B1028" authorId="8" shapeId="0" xr:uid="{00000000-0006-0000-0800-0000DE000000}">
      <text>
        <r>
          <rPr>
            <b/>
            <sz val="8"/>
            <color indexed="81"/>
            <rFont val="Tahoma"/>
            <family val="2"/>
            <charset val="186"/>
          </rPr>
          <t>ruusmann:</t>
        </r>
        <r>
          <rPr>
            <sz val="8"/>
            <color indexed="81"/>
            <rFont val="Tahoma"/>
            <family val="2"/>
            <charset val="186"/>
          </rPr>
          <t xml:space="preserve">
tehtud 02.08.2010</t>
        </r>
      </text>
    </comment>
    <comment ref="B1029" authorId="8" shapeId="0" xr:uid="{00000000-0006-0000-0800-0000DF000000}">
      <text>
        <r>
          <rPr>
            <b/>
            <sz val="8"/>
            <color indexed="81"/>
            <rFont val="Tahoma"/>
            <family val="2"/>
            <charset val="186"/>
          </rPr>
          <t>ruusmann:</t>
        </r>
        <r>
          <rPr>
            <sz val="8"/>
            <color indexed="81"/>
            <rFont val="Tahoma"/>
            <family val="2"/>
            <charset val="186"/>
          </rPr>
          <t xml:space="preserve">
tehtud 02.08.2010</t>
        </r>
      </text>
    </comment>
    <comment ref="B1030" authorId="8" shapeId="0" xr:uid="{00000000-0006-0000-0800-0000E0000000}">
      <text>
        <r>
          <rPr>
            <b/>
            <sz val="8"/>
            <color indexed="81"/>
            <rFont val="Tahoma"/>
            <family val="2"/>
            <charset val="186"/>
          </rPr>
          <t>ruusmann:</t>
        </r>
        <r>
          <rPr>
            <sz val="8"/>
            <color indexed="81"/>
            <rFont val="Tahoma"/>
            <family val="2"/>
            <charset val="186"/>
          </rPr>
          <t xml:space="preserve">
tehtud 02.08.2010</t>
        </r>
      </text>
    </comment>
    <comment ref="B1031" authorId="8" shapeId="0" xr:uid="{00000000-0006-0000-0800-0000E1000000}">
      <text>
        <r>
          <rPr>
            <b/>
            <sz val="8"/>
            <color indexed="81"/>
            <rFont val="Tahoma"/>
            <family val="2"/>
            <charset val="186"/>
          </rPr>
          <t>ruusmann:</t>
        </r>
        <r>
          <rPr>
            <sz val="8"/>
            <color indexed="81"/>
            <rFont val="Tahoma"/>
            <family val="2"/>
            <charset val="186"/>
          </rPr>
          <t xml:space="preserve">
tehtud 02.08.2010</t>
        </r>
      </text>
    </comment>
    <comment ref="B1032" authorId="8" shapeId="0" xr:uid="{00000000-0006-0000-0800-0000E2000000}">
      <text>
        <r>
          <rPr>
            <b/>
            <sz val="8"/>
            <color indexed="81"/>
            <rFont val="Tahoma"/>
            <family val="2"/>
            <charset val="186"/>
          </rPr>
          <t>ruusmann:</t>
        </r>
        <r>
          <rPr>
            <sz val="8"/>
            <color indexed="81"/>
            <rFont val="Tahoma"/>
            <family val="2"/>
            <charset val="186"/>
          </rPr>
          <t xml:space="preserve">
tehtud 02.08.2010</t>
        </r>
      </text>
    </comment>
    <comment ref="B1033" authorId="8" shapeId="0" xr:uid="{00000000-0006-0000-0800-0000E3000000}">
      <text>
        <r>
          <rPr>
            <b/>
            <sz val="8"/>
            <color indexed="81"/>
            <rFont val="Tahoma"/>
            <family val="2"/>
            <charset val="186"/>
          </rPr>
          <t>ruusmann:</t>
        </r>
        <r>
          <rPr>
            <sz val="8"/>
            <color indexed="81"/>
            <rFont val="Tahoma"/>
            <family val="2"/>
            <charset val="186"/>
          </rPr>
          <t xml:space="preserve">
tehtud 25.08.2010</t>
        </r>
      </text>
    </comment>
    <comment ref="B1034" authorId="8" shapeId="0" xr:uid="{00000000-0006-0000-0800-0000E4000000}">
      <text>
        <r>
          <rPr>
            <b/>
            <sz val="8"/>
            <color indexed="81"/>
            <rFont val="Tahoma"/>
            <family val="2"/>
            <charset val="186"/>
          </rPr>
          <t>ruusmann:</t>
        </r>
        <r>
          <rPr>
            <sz val="8"/>
            <color indexed="81"/>
            <rFont val="Tahoma"/>
            <family val="2"/>
            <charset val="186"/>
          </rPr>
          <t xml:space="preserve">
tehtud 25.08.2010</t>
        </r>
      </text>
    </comment>
    <comment ref="B1035" authorId="8" shapeId="0" xr:uid="{00000000-0006-0000-0800-0000E5000000}">
      <text>
        <r>
          <rPr>
            <b/>
            <sz val="8"/>
            <color indexed="81"/>
            <rFont val="Tahoma"/>
            <family val="2"/>
            <charset val="186"/>
          </rPr>
          <t>ruusmann:</t>
        </r>
        <r>
          <rPr>
            <sz val="8"/>
            <color indexed="81"/>
            <rFont val="Tahoma"/>
            <family val="2"/>
            <charset val="186"/>
          </rPr>
          <t xml:space="preserve">
tehtud 25.08.2010</t>
        </r>
      </text>
    </comment>
    <comment ref="B1036" authorId="9" shapeId="0" xr:uid="{00000000-0006-0000-0800-0000E6000000}">
      <text>
        <r>
          <rPr>
            <b/>
            <sz val="9"/>
            <color indexed="81"/>
            <rFont val="Tahoma"/>
            <family val="2"/>
            <charset val="186"/>
          </rPr>
          <t>viinapuu:</t>
        </r>
        <r>
          <rPr>
            <sz val="9"/>
            <color indexed="81"/>
            <rFont val="Tahoma"/>
            <family val="2"/>
            <charset val="186"/>
          </rPr>
          <t xml:space="preserve">
tehtud 01.10.2010</t>
        </r>
      </text>
    </comment>
    <comment ref="B1037" authorId="9" shapeId="0" xr:uid="{00000000-0006-0000-0800-0000E7000000}">
      <text>
        <r>
          <rPr>
            <b/>
            <sz val="8"/>
            <color indexed="81"/>
            <rFont val="Tahoma"/>
            <family val="2"/>
            <charset val="186"/>
          </rPr>
          <t>viinapuu:</t>
        </r>
        <r>
          <rPr>
            <sz val="8"/>
            <color indexed="81"/>
            <rFont val="Tahoma"/>
            <family val="2"/>
            <charset val="186"/>
          </rPr>
          <t xml:space="preserve">
tehtud 18.10.2010</t>
        </r>
      </text>
    </comment>
    <comment ref="B1038" authorId="9" shapeId="0" xr:uid="{00000000-0006-0000-0800-0000E8000000}">
      <text>
        <r>
          <rPr>
            <b/>
            <sz val="9"/>
            <color indexed="81"/>
            <rFont val="Tahoma"/>
            <family val="2"/>
            <charset val="186"/>
          </rPr>
          <t>viinapuu:</t>
        </r>
        <r>
          <rPr>
            <sz val="9"/>
            <color indexed="81"/>
            <rFont val="Tahoma"/>
            <family val="2"/>
            <charset val="186"/>
          </rPr>
          <t xml:space="preserve">
tehtud 01.10.2010</t>
        </r>
      </text>
    </comment>
    <comment ref="B1039" authorId="10" shapeId="0" xr:uid="{00000000-0006-0000-0800-0000E9000000}">
      <text>
        <r>
          <rPr>
            <b/>
            <sz val="9"/>
            <color indexed="81"/>
            <rFont val="Tahoma"/>
            <family val="2"/>
            <charset val="186"/>
          </rPr>
          <t>altermann1:</t>
        </r>
        <r>
          <rPr>
            <sz val="9"/>
            <color indexed="81"/>
            <rFont val="Tahoma"/>
            <family val="2"/>
            <charset val="186"/>
          </rPr>
          <t xml:space="preserve">
Tehtud 27.12.10</t>
        </r>
      </text>
    </comment>
    <comment ref="B1040" authorId="10" shapeId="0" xr:uid="{00000000-0006-0000-0800-0000EA000000}">
      <text>
        <r>
          <rPr>
            <b/>
            <sz val="9"/>
            <color indexed="81"/>
            <rFont val="Tahoma"/>
            <family val="2"/>
            <charset val="186"/>
          </rPr>
          <t>altermann1:</t>
        </r>
        <r>
          <rPr>
            <sz val="9"/>
            <color indexed="81"/>
            <rFont val="Tahoma"/>
            <family val="2"/>
            <charset val="186"/>
          </rPr>
          <t xml:space="preserve">
Tehtud 27.12.10</t>
        </r>
      </text>
    </comment>
    <comment ref="B1041" authorId="10" shapeId="0" xr:uid="{00000000-0006-0000-0800-0000EB000000}">
      <text>
        <r>
          <rPr>
            <b/>
            <sz val="9"/>
            <color indexed="81"/>
            <rFont val="Tahoma"/>
            <family val="2"/>
            <charset val="186"/>
          </rPr>
          <t>altermann1:</t>
        </r>
        <r>
          <rPr>
            <sz val="9"/>
            <color indexed="81"/>
            <rFont val="Tahoma"/>
            <family val="2"/>
            <charset val="186"/>
          </rPr>
          <t xml:space="preserve">
tehtud 07.04.11</t>
        </r>
      </text>
    </comment>
    <comment ref="B1042" authorId="10" shapeId="0" xr:uid="{00000000-0006-0000-0800-0000EC000000}">
      <text>
        <r>
          <rPr>
            <b/>
            <sz val="9"/>
            <color indexed="81"/>
            <rFont val="Tahoma"/>
            <family val="2"/>
            <charset val="186"/>
          </rPr>
          <t>altermann1:</t>
        </r>
        <r>
          <rPr>
            <sz val="9"/>
            <color indexed="81"/>
            <rFont val="Tahoma"/>
            <family val="2"/>
            <charset val="186"/>
          </rPr>
          <t xml:space="preserve">
tehtud 07.04.11</t>
        </r>
      </text>
    </comment>
    <comment ref="B1043" authorId="10" shapeId="0" xr:uid="{00000000-0006-0000-0800-0000ED000000}">
      <text>
        <r>
          <rPr>
            <b/>
            <sz val="8"/>
            <color indexed="81"/>
            <rFont val="Tahoma"/>
            <family val="2"/>
            <charset val="186"/>
          </rPr>
          <t>altermann1:</t>
        </r>
        <r>
          <rPr>
            <sz val="8"/>
            <color indexed="81"/>
            <rFont val="Tahoma"/>
            <family val="2"/>
            <charset val="186"/>
          </rPr>
          <t xml:space="preserve">
14.04.2011</t>
        </r>
      </text>
    </comment>
    <comment ref="B1044" authorId="10" shapeId="0" xr:uid="{00000000-0006-0000-0800-0000EE000000}">
      <text>
        <r>
          <rPr>
            <b/>
            <sz val="8"/>
            <color indexed="81"/>
            <rFont val="Tahoma"/>
            <family val="2"/>
            <charset val="186"/>
          </rPr>
          <t>altermann1:</t>
        </r>
        <r>
          <rPr>
            <sz val="8"/>
            <color indexed="81"/>
            <rFont val="Tahoma"/>
            <family val="2"/>
            <charset val="186"/>
          </rPr>
          <t xml:space="preserve">
14.04.2011</t>
        </r>
      </text>
    </comment>
    <comment ref="B1045" authorId="10" shapeId="0" xr:uid="{00000000-0006-0000-0800-0000EF000000}">
      <text>
        <r>
          <rPr>
            <b/>
            <sz val="8"/>
            <color indexed="81"/>
            <rFont val="Tahoma"/>
            <family val="2"/>
            <charset val="186"/>
          </rPr>
          <t>altermann1:</t>
        </r>
        <r>
          <rPr>
            <sz val="8"/>
            <color indexed="81"/>
            <rFont val="Tahoma"/>
            <family val="2"/>
            <charset val="186"/>
          </rPr>
          <t xml:space="preserve">
Tehtud 03.05.11</t>
        </r>
      </text>
    </comment>
    <comment ref="B1046" authorId="10" shapeId="0" xr:uid="{00000000-0006-0000-0800-0000F0000000}">
      <text>
        <r>
          <rPr>
            <b/>
            <sz val="8"/>
            <color indexed="81"/>
            <rFont val="Tahoma"/>
            <family val="2"/>
            <charset val="186"/>
          </rPr>
          <t>altermann1:</t>
        </r>
        <r>
          <rPr>
            <sz val="8"/>
            <color indexed="81"/>
            <rFont val="Tahoma"/>
            <family val="2"/>
            <charset val="186"/>
          </rPr>
          <t xml:space="preserve">
Tehtud 03.05.11</t>
        </r>
      </text>
    </comment>
    <comment ref="B1047" authorId="10" shapeId="0" xr:uid="{00000000-0006-0000-0800-0000F1000000}">
      <text>
        <r>
          <rPr>
            <b/>
            <sz val="8"/>
            <color indexed="81"/>
            <rFont val="Tahoma"/>
            <family val="2"/>
            <charset val="186"/>
          </rPr>
          <t>altermann1:</t>
        </r>
        <r>
          <rPr>
            <sz val="8"/>
            <color indexed="81"/>
            <rFont val="Tahoma"/>
            <family val="2"/>
            <charset val="186"/>
          </rPr>
          <t xml:space="preserve">
Tehtud 03.05.11</t>
        </r>
      </text>
    </comment>
    <comment ref="B1048" authorId="10" shapeId="0" xr:uid="{00000000-0006-0000-0800-0000F2000000}">
      <text>
        <r>
          <rPr>
            <b/>
            <sz val="9"/>
            <color indexed="81"/>
            <rFont val="Tahoma"/>
            <family val="2"/>
            <charset val="186"/>
          </rPr>
          <t>altermann1:</t>
        </r>
        <r>
          <rPr>
            <sz val="9"/>
            <color indexed="81"/>
            <rFont val="Tahoma"/>
            <family val="2"/>
            <charset val="186"/>
          </rPr>
          <t xml:space="preserve">
tehtud 16.05.11</t>
        </r>
      </text>
    </comment>
    <comment ref="B1049" authorId="10" shapeId="0" xr:uid="{00000000-0006-0000-0800-0000F3000000}">
      <text>
        <r>
          <rPr>
            <b/>
            <sz val="9"/>
            <color indexed="81"/>
            <rFont val="Tahoma"/>
            <family val="2"/>
            <charset val="186"/>
          </rPr>
          <t>altermann1:</t>
        </r>
        <r>
          <rPr>
            <sz val="9"/>
            <color indexed="81"/>
            <rFont val="Tahoma"/>
            <family val="2"/>
            <charset val="186"/>
          </rPr>
          <t xml:space="preserve">
tehtud 16.05.11</t>
        </r>
      </text>
    </comment>
    <comment ref="B1050" authorId="10" shapeId="0" xr:uid="{00000000-0006-0000-0800-0000F4000000}">
      <text>
        <r>
          <rPr>
            <b/>
            <sz val="9"/>
            <color indexed="81"/>
            <rFont val="Tahoma"/>
            <family val="2"/>
            <charset val="186"/>
          </rPr>
          <t>altermann1:</t>
        </r>
        <r>
          <rPr>
            <sz val="9"/>
            <color indexed="81"/>
            <rFont val="Tahoma"/>
            <family val="2"/>
            <charset val="186"/>
          </rPr>
          <t xml:space="preserve">
tehtud 16.05.11</t>
        </r>
      </text>
    </comment>
    <comment ref="B1051" authorId="10" shapeId="0" xr:uid="{00000000-0006-0000-0800-0000F5000000}">
      <text>
        <r>
          <rPr>
            <b/>
            <sz val="9"/>
            <color indexed="81"/>
            <rFont val="Tahoma"/>
            <family val="2"/>
            <charset val="186"/>
          </rPr>
          <t>altermann1:</t>
        </r>
        <r>
          <rPr>
            <sz val="9"/>
            <color indexed="81"/>
            <rFont val="Tahoma"/>
            <family val="2"/>
            <charset val="186"/>
          </rPr>
          <t xml:space="preserve">
Tehtud 02.06.11</t>
        </r>
      </text>
    </comment>
    <comment ref="B1052" authorId="10" shapeId="0" xr:uid="{00000000-0006-0000-0800-0000F6000000}">
      <text>
        <r>
          <rPr>
            <b/>
            <sz val="9"/>
            <color indexed="81"/>
            <rFont val="Tahoma"/>
            <family val="2"/>
            <charset val="186"/>
          </rPr>
          <t>altermann1:</t>
        </r>
        <r>
          <rPr>
            <sz val="9"/>
            <color indexed="81"/>
            <rFont val="Tahoma"/>
            <family val="2"/>
            <charset val="186"/>
          </rPr>
          <t xml:space="preserve">
Tehtud 02.06.11</t>
        </r>
      </text>
    </comment>
    <comment ref="B1053" authorId="10" shapeId="0" xr:uid="{00000000-0006-0000-0800-0000F7000000}">
      <text>
        <r>
          <rPr>
            <b/>
            <sz val="9"/>
            <color indexed="81"/>
            <rFont val="Tahoma"/>
            <family val="2"/>
            <charset val="186"/>
          </rPr>
          <t>altermann1:</t>
        </r>
        <r>
          <rPr>
            <sz val="9"/>
            <color indexed="81"/>
            <rFont val="Tahoma"/>
            <family val="2"/>
            <charset val="186"/>
          </rPr>
          <t xml:space="preserve">
Tehtud 02.06.11</t>
        </r>
      </text>
    </comment>
    <comment ref="B1054" authorId="10" shapeId="0" xr:uid="{00000000-0006-0000-0800-0000F8000000}">
      <text>
        <r>
          <rPr>
            <b/>
            <sz val="9"/>
            <color indexed="81"/>
            <rFont val="Tahoma"/>
            <family val="2"/>
            <charset val="186"/>
          </rPr>
          <t>altermann1:</t>
        </r>
        <r>
          <rPr>
            <sz val="9"/>
            <color indexed="81"/>
            <rFont val="Tahoma"/>
            <family val="2"/>
            <charset val="186"/>
          </rPr>
          <t xml:space="preserve">
Tehtud 02.06.11
</t>
        </r>
      </text>
    </comment>
    <comment ref="B1055" authorId="10" shapeId="0" xr:uid="{00000000-0006-0000-0800-0000F9000000}">
      <text>
        <r>
          <rPr>
            <b/>
            <sz val="9"/>
            <color indexed="81"/>
            <rFont val="Tahoma"/>
            <family val="2"/>
            <charset val="186"/>
          </rPr>
          <t>altermann1:</t>
        </r>
        <r>
          <rPr>
            <sz val="9"/>
            <color indexed="81"/>
            <rFont val="Tahoma"/>
            <family val="2"/>
            <charset val="186"/>
          </rPr>
          <t xml:space="preserve">
Tehtud 02.06.11</t>
        </r>
      </text>
    </comment>
    <comment ref="B1056" authorId="10" shapeId="0" xr:uid="{00000000-0006-0000-0800-0000FA000000}">
      <text>
        <r>
          <rPr>
            <b/>
            <sz val="9"/>
            <color indexed="81"/>
            <rFont val="Tahoma"/>
            <family val="2"/>
            <charset val="186"/>
          </rPr>
          <t>altermann1:</t>
        </r>
        <r>
          <rPr>
            <sz val="9"/>
            <color indexed="81"/>
            <rFont val="Tahoma"/>
            <family val="2"/>
            <charset val="186"/>
          </rPr>
          <t xml:space="preserve">
Tehtud 02.06.11</t>
        </r>
      </text>
    </comment>
    <comment ref="B1057" authorId="10" shapeId="0" xr:uid="{00000000-0006-0000-0800-0000FB000000}">
      <text>
        <r>
          <rPr>
            <b/>
            <sz val="9"/>
            <color indexed="81"/>
            <rFont val="Tahoma"/>
            <family val="2"/>
            <charset val="186"/>
          </rPr>
          <t>altermann1:</t>
        </r>
        <r>
          <rPr>
            <sz val="9"/>
            <color indexed="81"/>
            <rFont val="Tahoma"/>
            <family val="2"/>
            <charset val="186"/>
          </rPr>
          <t xml:space="preserve">
Tehtud 02.06.11</t>
        </r>
      </text>
    </comment>
    <comment ref="B1058" authorId="10" shapeId="0" xr:uid="{00000000-0006-0000-0800-0000FC000000}">
      <text>
        <r>
          <rPr>
            <b/>
            <sz val="9"/>
            <color indexed="81"/>
            <rFont val="Tahoma"/>
            <family val="2"/>
            <charset val="186"/>
          </rPr>
          <t>altermann1:</t>
        </r>
        <r>
          <rPr>
            <sz val="9"/>
            <color indexed="81"/>
            <rFont val="Tahoma"/>
            <family val="2"/>
            <charset val="186"/>
          </rPr>
          <t xml:space="preserve">
Tehtud 02.06.11</t>
        </r>
      </text>
    </comment>
    <comment ref="B1059" authorId="10" shapeId="0" xr:uid="{00000000-0006-0000-0800-0000FD000000}">
      <text>
        <r>
          <rPr>
            <b/>
            <sz val="8"/>
            <color indexed="81"/>
            <rFont val="Tahoma"/>
            <family val="2"/>
            <charset val="186"/>
          </rPr>
          <t>altermann1:</t>
        </r>
        <r>
          <rPr>
            <sz val="8"/>
            <color indexed="81"/>
            <rFont val="Tahoma"/>
            <family val="2"/>
            <charset val="186"/>
          </rPr>
          <t xml:space="preserve">
tehtud 16.06.11</t>
        </r>
      </text>
    </comment>
    <comment ref="B1060" authorId="10" shapeId="0" xr:uid="{00000000-0006-0000-0800-0000FE000000}">
      <text>
        <r>
          <rPr>
            <b/>
            <sz val="9"/>
            <color indexed="81"/>
            <rFont val="Tahoma"/>
            <family val="2"/>
            <charset val="186"/>
          </rPr>
          <t>altermann1:</t>
        </r>
        <r>
          <rPr>
            <sz val="9"/>
            <color indexed="81"/>
            <rFont val="Tahoma"/>
            <family val="2"/>
            <charset val="186"/>
          </rPr>
          <t xml:space="preserve">
tehtud 27.06.11</t>
        </r>
      </text>
    </comment>
    <comment ref="B1061" authorId="10" shapeId="0" xr:uid="{00000000-0006-0000-0800-0000FF000000}">
      <text>
        <r>
          <rPr>
            <b/>
            <sz val="9"/>
            <color indexed="81"/>
            <rFont val="Tahoma"/>
            <family val="2"/>
            <charset val="186"/>
          </rPr>
          <t>altermann1:</t>
        </r>
        <r>
          <rPr>
            <sz val="9"/>
            <color indexed="81"/>
            <rFont val="Tahoma"/>
            <family val="2"/>
            <charset val="186"/>
          </rPr>
          <t xml:space="preserve">
tehtud 27.06.11</t>
        </r>
      </text>
    </comment>
    <comment ref="B1062" authorId="10" shapeId="0" xr:uid="{00000000-0006-0000-0800-000000010000}">
      <text>
        <r>
          <rPr>
            <b/>
            <sz val="9"/>
            <color indexed="81"/>
            <rFont val="Tahoma"/>
            <family val="2"/>
            <charset val="186"/>
          </rPr>
          <t>altermann1:</t>
        </r>
        <r>
          <rPr>
            <sz val="9"/>
            <color indexed="81"/>
            <rFont val="Tahoma"/>
            <family val="2"/>
            <charset val="186"/>
          </rPr>
          <t xml:space="preserve">
tehtud 27.06.11</t>
        </r>
      </text>
    </comment>
    <comment ref="B1063" authorId="10" shapeId="0" xr:uid="{00000000-0006-0000-0800-000001010000}">
      <text>
        <r>
          <rPr>
            <b/>
            <sz val="9"/>
            <color indexed="81"/>
            <rFont val="Tahoma"/>
            <family val="2"/>
            <charset val="186"/>
          </rPr>
          <t>altermann1:</t>
        </r>
        <r>
          <rPr>
            <sz val="9"/>
            <color indexed="81"/>
            <rFont val="Tahoma"/>
            <family val="2"/>
            <charset val="186"/>
          </rPr>
          <t xml:space="preserve">
tehtud 27.06.11</t>
        </r>
      </text>
    </comment>
    <comment ref="B1064" authorId="10" shapeId="0" xr:uid="{00000000-0006-0000-0800-000002010000}">
      <text>
        <r>
          <rPr>
            <b/>
            <sz val="9"/>
            <color indexed="81"/>
            <rFont val="Tahoma"/>
            <family val="2"/>
            <charset val="186"/>
          </rPr>
          <t>altermann1:</t>
        </r>
        <r>
          <rPr>
            <sz val="9"/>
            <color indexed="81"/>
            <rFont val="Tahoma"/>
            <family val="2"/>
            <charset val="186"/>
          </rPr>
          <t xml:space="preserve">
tehtud 27.06.11</t>
        </r>
      </text>
    </comment>
    <comment ref="B1065" authorId="10" shapeId="0" xr:uid="{00000000-0006-0000-0800-000003010000}">
      <text>
        <r>
          <rPr>
            <b/>
            <sz val="9"/>
            <color indexed="81"/>
            <rFont val="Tahoma"/>
            <family val="2"/>
            <charset val="186"/>
          </rPr>
          <t>altermann1:</t>
        </r>
        <r>
          <rPr>
            <sz val="9"/>
            <color indexed="81"/>
            <rFont val="Tahoma"/>
            <family val="2"/>
            <charset val="186"/>
          </rPr>
          <t xml:space="preserve">
tehtud 27.06.11</t>
        </r>
      </text>
    </comment>
    <comment ref="B1066" authorId="10" shapeId="0" xr:uid="{00000000-0006-0000-0800-000004010000}">
      <text>
        <r>
          <rPr>
            <b/>
            <sz val="9"/>
            <color indexed="81"/>
            <rFont val="Tahoma"/>
            <family val="2"/>
            <charset val="186"/>
          </rPr>
          <t>Anne A:</t>
        </r>
        <r>
          <rPr>
            <sz val="9"/>
            <color indexed="81"/>
            <rFont val="Tahoma"/>
            <family val="2"/>
            <charset val="186"/>
          </rPr>
          <t xml:space="preserve">
tehtud 02.08.11</t>
        </r>
      </text>
    </comment>
    <comment ref="B1067" authorId="10" shapeId="0" xr:uid="{00000000-0006-0000-0800-000005010000}">
      <text>
        <r>
          <rPr>
            <b/>
            <sz val="9"/>
            <color indexed="81"/>
            <rFont val="Tahoma"/>
            <family val="2"/>
            <charset val="186"/>
          </rPr>
          <t>Anne A:</t>
        </r>
        <r>
          <rPr>
            <sz val="9"/>
            <color indexed="81"/>
            <rFont val="Tahoma"/>
            <family val="2"/>
            <charset val="186"/>
          </rPr>
          <t xml:space="preserve">
tehtud 02.08.11</t>
        </r>
      </text>
    </comment>
    <comment ref="B1068" authorId="10" shapeId="0" xr:uid="{00000000-0006-0000-0800-000006010000}">
      <text>
        <r>
          <rPr>
            <b/>
            <sz val="9"/>
            <color indexed="81"/>
            <rFont val="Tahoma"/>
            <family val="2"/>
            <charset val="186"/>
          </rPr>
          <t>Anne A:</t>
        </r>
        <r>
          <rPr>
            <sz val="9"/>
            <color indexed="81"/>
            <rFont val="Tahoma"/>
            <family val="2"/>
            <charset val="186"/>
          </rPr>
          <t xml:space="preserve">
tehtud 02.08.11</t>
        </r>
      </text>
    </comment>
    <comment ref="B1069" authorId="10" shapeId="0" xr:uid="{00000000-0006-0000-0800-000007010000}">
      <text>
        <r>
          <rPr>
            <b/>
            <sz val="9"/>
            <color indexed="81"/>
            <rFont val="Tahoma"/>
            <family val="2"/>
            <charset val="186"/>
          </rPr>
          <t>altermann1:</t>
        </r>
        <r>
          <rPr>
            <sz val="9"/>
            <color indexed="81"/>
            <rFont val="Tahoma"/>
            <family val="2"/>
            <charset val="186"/>
          </rPr>
          <t xml:space="preserve">
Tehtud 01.09.2011</t>
        </r>
      </text>
    </comment>
    <comment ref="B1070" authorId="10" shapeId="0" xr:uid="{00000000-0006-0000-0800-000008010000}">
      <text>
        <r>
          <rPr>
            <b/>
            <sz val="9"/>
            <color indexed="81"/>
            <rFont val="Tahoma"/>
            <family val="2"/>
            <charset val="186"/>
          </rPr>
          <t>altermann1:</t>
        </r>
        <r>
          <rPr>
            <sz val="9"/>
            <color indexed="81"/>
            <rFont val="Tahoma"/>
            <family val="2"/>
            <charset val="186"/>
          </rPr>
          <t xml:space="preserve">
tehtud 01.09.11</t>
        </r>
      </text>
    </comment>
    <comment ref="B1071" authorId="10" shapeId="0" xr:uid="{00000000-0006-0000-0800-000009010000}">
      <text>
        <r>
          <rPr>
            <b/>
            <sz val="9"/>
            <color indexed="81"/>
            <rFont val="Tahoma"/>
            <family val="2"/>
            <charset val="186"/>
          </rPr>
          <t>altermann1:</t>
        </r>
        <r>
          <rPr>
            <sz val="9"/>
            <color indexed="81"/>
            <rFont val="Tahoma"/>
            <family val="2"/>
            <charset val="186"/>
          </rPr>
          <t xml:space="preserve">
tehtud 01.09.11</t>
        </r>
      </text>
    </comment>
    <comment ref="B1072" authorId="10" shapeId="0" xr:uid="{00000000-0006-0000-0800-00000A010000}">
      <text>
        <r>
          <rPr>
            <b/>
            <sz val="8"/>
            <color indexed="81"/>
            <rFont val="Tahoma"/>
            <family val="2"/>
            <charset val="186"/>
          </rPr>
          <t>altermann1:</t>
        </r>
        <r>
          <rPr>
            <sz val="8"/>
            <color indexed="81"/>
            <rFont val="Tahoma"/>
            <family val="2"/>
            <charset val="186"/>
          </rPr>
          <t xml:space="preserve">
Tehtud 21.11.11</t>
        </r>
      </text>
    </comment>
    <comment ref="B1073" authorId="10" shapeId="0" xr:uid="{00000000-0006-0000-0800-00000B010000}">
      <text>
        <r>
          <rPr>
            <b/>
            <sz val="8"/>
            <color indexed="81"/>
            <rFont val="Tahoma"/>
            <family val="2"/>
            <charset val="186"/>
          </rPr>
          <t>altermann1:</t>
        </r>
        <r>
          <rPr>
            <sz val="8"/>
            <color indexed="81"/>
            <rFont val="Tahoma"/>
            <family val="2"/>
            <charset val="186"/>
          </rPr>
          <t xml:space="preserve">
Tehtud 21.11.11</t>
        </r>
      </text>
    </comment>
    <comment ref="B1074" authorId="10" shapeId="0" xr:uid="{00000000-0006-0000-0800-00000C010000}">
      <text>
        <r>
          <rPr>
            <b/>
            <sz val="8"/>
            <color indexed="81"/>
            <rFont val="Tahoma"/>
            <family val="2"/>
            <charset val="186"/>
          </rPr>
          <t>altermann1:</t>
        </r>
        <r>
          <rPr>
            <sz val="8"/>
            <color indexed="81"/>
            <rFont val="Tahoma"/>
            <family val="2"/>
            <charset val="186"/>
          </rPr>
          <t xml:space="preserve">
Tehtud 21.11.11</t>
        </r>
      </text>
    </comment>
    <comment ref="B1075" authorId="10" shapeId="0" xr:uid="{00000000-0006-0000-0800-00000D010000}">
      <text>
        <r>
          <rPr>
            <b/>
            <sz val="9"/>
            <color indexed="81"/>
            <rFont val="Tahoma"/>
            <family val="2"/>
            <charset val="186"/>
          </rPr>
          <t>altermann1:</t>
        </r>
        <r>
          <rPr>
            <sz val="9"/>
            <color indexed="81"/>
            <rFont val="Tahoma"/>
            <family val="2"/>
            <charset val="186"/>
          </rPr>
          <t xml:space="preserve">
tehtud 19.09.11</t>
        </r>
      </text>
    </comment>
    <comment ref="B1076" authorId="10" shapeId="0" xr:uid="{00000000-0006-0000-0800-00000E010000}">
      <text>
        <r>
          <rPr>
            <b/>
            <sz val="9"/>
            <color indexed="81"/>
            <rFont val="Tahoma"/>
            <family val="2"/>
            <charset val="186"/>
          </rPr>
          <t>altermann1:</t>
        </r>
        <r>
          <rPr>
            <sz val="9"/>
            <color indexed="81"/>
            <rFont val="Tahoma"/>
            <family val="2"/>
            <charset val="186"/>
          </rPr>
          <t xml:space="preserve">
tehtud 19.09.11</t>
        </r>
      </text>
    </comment>
    <comment ref="B1077" authorId="10" shapeId="0" xr:uid="{00000000-0006-0000-0800-00000F010000}">
      <text>
        <r>
          <rPr>
            <b/>
            <sz val="9"/>
            <color indexed="81"/>
            <rFont val="Tahoma"/>
            <family val="2"/>
            <charset val="186"/>
          </rPr>
          <t>altermann1:</t>
        </r>
        <r>
          <rPr>
            <sz val="9"/>
            <color indexed="81"/>
            <rFont val="Tahoma"/>
            <family val="2"/>
            <charset val="186"/>
          </rPr>
          <t xml:space="preserve">
tehtud 17.10.11</t>
        </r>
      </text>
    </comment>
    <comment ref="B1078" authorId="10" shapeId="0" xr:uid="{00000000-0006-0000-0800-000010010000}">
      <text>
        <r>
          <rPr>
            <b/>
            <sz val="9"/>
            <color indexed="81"/>
            <rFont val="Tahoma"/>
            <family val="2"/>
            <charset val="186"/>
          </rPr>
          <t>altermann1:</t>
        </r>
        <r>
          <rPr>
            <sz val="9"/>
            <color indexed="81"/>
            <rFont val="Tahoma"/>
            <family val="2"/>
            <charset val="186"/>
          </rPr>
          <t xml:space="preserve">
tehtud 17.10.11</t>
        </r>
      </text>
    </comment>
    <comment ref="B1079" authorId="10" shapeId="0" xr:uid="{00000000-0006-0000-0800-000011010000}">
      <text>
        <r>
          <rPr>
            <b/>
            <sz val="8"/>
            <color indexed="81"/>
            <rFont val="Tahoma"/>
            <family val="2"/>
            <charset val="186"/>
          </rPr>
          <t>altermann1:</t>
        </r>
        <r>
          <rPr>
            <sz val="8"/>
            <color indexed="81"/>
            <rFont val="Tahoma"/>
            <family val="2"/>
            <charset val="186"/>
          </rPr>
          <t xml:space="preserve">
21.10.11</t>
        </r>
      </text>
    </comment>
    <comment ref="B1080" authorId="10" shapeId="0" xr:uid="{00000000-0006-0000-0800-000012010000}">
      <text>
        <r>
          <rPr>
            <b/>
            <sz val="9"/>
            <color indexed="81"/>
            <rFont val="Tahoma"/>
            <family val="2"/>
            <charset val="186"/>
          </rPr>
          <t>altermann1:</t>
        </r>
        <r>
          <rPr>
            <sz val="9"/>
            <color indexed="81"/>
            <rFont val="Tahoma"/>
            <family val="2"/>
            <charset val="186"/>
          </rPr>
          <t xml:space="preserve">
10.11.11</t>
        </r>
      </text>
    </comment>
    <comment ref="B1081" authorId="10" shapeId="0" xr:uid="{00000000-0006-0000-0800-000013010000}">
      <text>
        <r>
          <rPr>
            <b/>
            <sz val="9"/>
            <color indexed="81"/>
            <rFont val="Tahoma"/>
            <family val="2"/>
            <charset val="186"/>
          </rPr>
          <t>altermann1:</t>
        </r>
        <r>
          <rPr>
            <sz val="9"/>
            <color indexed="81"/>
            <rFont val="Tahoma"/>
            <family val="2"/>
            <charset val="186"/>
          </rPr>
          <t xml:space="preserve">
10.11.11</t>
        </r>
      </text>
    </comment>
    <comment ref="B1082" authorId="10" shapeId="0" xr:uid="{00000000-0006-0000-0800-000014010000}">
      <text>
        <r>
          <rPr>
            <b/>
            <sz val="9"/>
            <color indexed="81"/>
            <rFont val="Tahoma"/>
            <family val="2"/>
            <charset val="186"/>
          </rPr>
          <t>altermann1:</t>
        </r>
        <r>
          <rPr>
            <sz val="9"/>
            <color indexed="81"/>
            <rFont val="Tahoma"/>
            <family val="2"/>
            <charset val="186"/>
          </rPr>
          <t xml:space="preserve">
10.11.11</t>
        </r>
      </text>
    </comment>
    <comment ref="B1083" authorId="10" shapeId="0" xr:uid="{00000000-0006-0000-0800-000015010000}">
      <text>
        <r>
          <rPr>
            <b/>
            <sz val="9"/>
            <color indexed="81"/>
            <rFont val="Tahoma"/>
            <family val="2"/>
            <charset val="186"/>
          </rPr>
          <t>altermann1:</t>
        </r>
        <r>
          <rPr>
            <sz val="9"/>
            <color indexed="81"/>
            <rFont val="Tahoma"/>
            <family val="2"/>
            <charset val="186"/>
          </rPr>
          <t xml:space="preserve">
10.11.11</t>
        </r>
      </text>
    </comment>
    <comment ref="B1084" authorId="10" shapeId="0" xr:uid="{00000000-0006-0000-0800-000016010000}">
      <text>
        <r>
          <rPr>
            <b/>
            <sz val="9"/>
            <color indexed="81"/>
            <rFont val="Tahoma"/>
            <family val="2"/>
            <charset val="186"/>
          </rPr>
          <t>altermann1:</t>
        </r>
        <r>
          <rPr>
            <sz val="9"/>
            <color indexed="81"/>
            <rFont val="Tahoma"/>
            <family val="2"/>
            <charset val="186"/>
          </rPr>
          <t xml:space="preserve">
10.11.11</t>
        </r>
      </text>
    </comment>
    <comment ref="B1085" authorId="10" shapeId="0" xr:uid="{00000000-0006-0000-0800-000017010000}">
      <text>
        <r>
          <rPr>
            <b/>
            <sz val="9"/>
            <color indexed="81"/>
            <rFont val="Tahoma"/>
            <family val="2"/>
            <charset val="186"/>
          </rPr>
          <t>altermann1:</t>
        </r>
        <r>
          <rPr>
            <sz val="9"/>
            <color indexed="81"/>
            <rFont val="Tahoma"/>
            <family val="2"/>
            <charset val="186"/>
          </rPr>
          <t xml:space="preserve">
10.11.2011</t>
        </r>
      </text>
    </comment>
    <comment ref="B1086" authorId="10" shapeId="0" xr:uid="{00000000-0006-0000-0800-000018010000}">
      <text>
        <r>
          <rPr>
            <b/>
            <sz val="9"/>
            <color indexed="81"/>
            <rFont val="Tahoma"/>
            <family val="2"/>
            <charset val="186"/>
          </rPr>
          <t>altermann1:</t>
        </r>
        <r>
          <rPr>
            <sz val="9"/>
            <color indexed="81"/>
            <rFont val="Tahoma"/>
            <family val="2"/>
            <charset val="186"/>
          </rPr>
          <t xml:space="preserve">
10.11.2011</t>
        </r>
      </text>
    </comment>
    <comment ref="B1087" authorId="10" shapeId="0" xr:uid="{00000000-0006-0000-0800-000019010000}">
      <text>
        <r>
          <rPr>
            <b/>
            <sz val="9"/>
            <color indexed="81"/>
            <rFont val="Tahoma"/>
            <family val="2"/>
            <charset val="186"/>
          </rPr>
          <t>altermann1:</t>
        </r>
        <r>
          <rPr>
            <sz val="9"/>
            <color indexed="81"/>
            <rFont val="Tahoma"/>
            <family val="2"/>
            <charset val="186"/>
          </rPr>
          <t xml:space="preserve">
10.11.2011</t>
        </r>
      </text>
    </comment>
    <comment ref="B1088" authorId="10" shapeId="0" xr:uid="{00000000-0006-0000-0800-00001A010000}">
      <text>
        <r>
          <rPr>
            <b/>
            <sz val="9"/>
            <color indexed="81"/>
            <rFont val="Tahoma"/>
            <family val="2"/>
            <charset val="186"/>
          </rPr>
          <t>altermann1:</t>
        </r>
        <r>
          <rPr>
            <sz val="9"/>
            <color indexed="81"/>
            <rFont val="Tahoma"/>
            <family val="2"/>
            <charset val="186"/>
          </rPr>
          <t xml:space="preserve">
10.11.2011</t>
        </r>
      </text>
    </comment>
    <comment ref="B1089" authorId="10" shapeId="0" xr:uid="{00000000-0006-0000-0800-00001B010000}">
      <text>
        <r>
          <rPr>
            <b/>
            <sz val="9"/>
            <color indexed="81"/>
            <rFont val="Tahoma"/>
            <family val="2"/>
            <charset val="186"/>
          </rPr>
          <t>altermann1:</t>
        </r>
        <r>
          <rPr>
            <sz val="9"/>
            <color indexed="81"/>
            <rFont val="Tahoma"/>
            <family val="2"/>
            <charset val="186"/>
          </rPr>
          <t xml:space="preserve">
10.11.2011</t>
        </r>
      </text>
    </comment>
    <comment ref="B1090" authorId="10" shapeId="0" xr:uid="{00000000-0006-0000-0800-00001C010000}">
      <text>
        <r>
          <rPr>
            <b/>
            <sz val="9"/>
            <color indexed="81"/>
            <rFont val="Tahoma"/>
            <family val="2"/>
            <charset val="186"/>
          </rPr>
          <t>altermann1:</t>
        </r>
        <r>
          <rPr>
            <sz val="9"/>
            <color indexed="81"/>
            <rFont val="Tahoma"/>
            <family val="2"/>
            <charset val="186"/>
          </rPr>
          <t xml:space="preserve">
10.11.2011</t>
        </r>
      </text>
    </comment>
    <comment ref="B1091" authorId="10" shapeId="0" xr:uid="{00000000-0006-0000-0800-00001D010000}">
      <text>
        <r>
          <rPr>
            <b/>
            <sz val="9"/>
            <color indexed="81"/>
            <rFont val="Tahoma"/>
            <family val="2"/>
            <charset val="186"/>
          </rPr>
          <t>altermann1:</t>
        </r>
        <r>
          <rPr>
            <sz val="9"/>
            <color indexed="81"/>
            <rFont val="Tahoma"/>
            <family val="2"/>
            <charset val="186"/>
          </rPr>
          <t xml:space="preserve">
tehtud 05.12.11</t>
        </r>
      </text>
    </comment>
    <comment ref="B1092" authorId="10" shapeId="0" xr:uid="{00000000-0006-0000-0800-00001E010000}">
      <text>
        <r>
          <rPr>
            <b/>
            <sz val="9"/>
            <color indexed="81"/>
            <rFont val="Tahoma"/>
            <family val="2"/>
            <charset val="186"/>
          </rPr>
          <t>altermann1:</t>
        </r>
        <r>
          <rPr>
            <sz val="9"/>
            <color indexed="81"/>
            <rFont val="Tahoma"/>
            <family val="2"/>
            <charset val="186"/>
          </rPr>
          <t xml:space="preserve">
tehtud 05.12.11</t>
        </r>
      </text>
    </comment>
    <comment ref="B1093" authorId="10" shapeId="0" xr:uid="{00000000-0006-0000-0800-00001F010000}">
      <text>
        <r>
          <rPr>
            <b/>
            <sz val="9"/>
            <color indexed="81"/>
            <rFont val="Tahoma"/>
            <family val="2"/>
            <charset val="186"/>
          </rPr>
          <t>altermann1:</t>
        </r>
        <r>
          <rPr>
            <sz val="9"/>
            <color indexed="81"/>
            <rFont val="Tahoma"/>
            <family val="2"/>
            <charset val="186"/>
          </rPr>
          <t xml:space="preserve">
tehtud 05.12.11</t>
        </r>
      </text>
    </comment>
    <comment ref="B1094" authorId="10" shapeId="0" xr:uid="{00000000-0006-0000-0800-000020010000}">
      <text>
        <r>
          <rPr>
            <b/>
            <sz val="9"/>
            <color indexed="81"/>
            <rFont val="Tahoma"/>
            <family val="2"/>
            <charset val="186"/>
          </rPr>
          <t>altermann1:</t>
        </r>
        <r>
          <rPr>
            <sz val="9"/>
            <color indexed="81"/>
            <rFont val="Tahoma"/>
            <family val="2"/>
            <charset val="186"/>
          </rPr>
          <t xml:space="preserve">
tehtud 05.12.11</t>
        </r>
      </text>
    </comment>
    <comment ref="B1095" authorId="10" shapeId="0" xr:uid="{00000000-0006-0000-0800-000021010000}">
      <text>
        <r>
          <rPr>
            <b/>
            <sz val="9"/>
            <color indexed="81"/>
            <rFont val="Tahoma"/>
            <family val="2"/>
            <charset val="186"/>
          </rPr>
          <t>altermann1:</t>
        </r>
        <r>
          <rPr>
            <sz val="9"/>
            <color indexed="81"/>
            <rFont val="Tahoma"/>
            <family val="2"/>
            <charset val="186"/>
          </rPr>
          <t xml:space="preserve">
tehtud 05.12.11</t>
        </r>
      </text>
    </comment>
    <comment ref="B1096" authorId="10" shapeId="0" xr:uid="{00000000-0006-0000-0800-000022010000}">
      <text>
        <r>
          <rPr>
            <b/>
            <sz val="9"/>
            <color indexed="81"/>
            <rFont val="Tahoma"/>
            <family val="2"/>
            <charset val="186"/>
          </rPr>
          <t>altermann1:</t>
        </r>
        <r>
          <rPr>
            <sz val="9"/>
            <color indexed="81"/>
            <rFont val="Tahoma"/>
            <family val="2"/>
            <charset val="186"/>
          </rPr>
          <t xml:space="preserve">
tehtud 14.12.11</t>
        </r>
      </text>
    </comment>
    <comment ref="B1097" authorId="10" shapeId="0" xr:uid="{00000000-0006-0000-0800-000023010000}">
      <text>
        <r>
          <rPr>
            <b/>
            <sz val="9"/>
            <color indexed="81"/>
            <rFont val="Tahoma"/>
            <family val="2"/>
            <charset val="186"/>
          </rPr>
          <t>altermann1:</t>
        </r>
        <r>
          <rPr>
            <sz val="9"/>
            <color indexed="81"/>
            <rFont val="Tahoma"/>
            <family val="2"/>
            <charset val="186"/>
          </rPr>
          <t xml:space="preserve">
tehtud 14.12.11</t>
        </r>
      </text>
    </comment>
    <comment ref="B1098" authorId="10" shapeId="0" xr:uid="{00000000-0006-0000-0800-000024010000}">
      <text>
        <r>
          <rPr>
            <b/>
            <sz val="9"/>
            <color indexed="81"/>
            <rFont val="Tahoma"/>
            <family val="2"/>
            <charset val="186"/>
          </rPr>
          <t>altermann1:</t>
        </r>
        <r>
          <rPr>
            <sz val="9"/>
            <color indexed="81"/>
            <rFont val="Tahoma"/>
            <family val="2"/>
            <charset val="186"/>
          </rPr>
          <t xml:space="preserve">
tehtud 14.12.11</t>
        </r>
      </text>
    </comment>
    <comment ref="B1101" authorId="10" shapeId="0" xr:uid="{00000000-0006-0000-0800-000025010000}">
      <text>
        <r>
          <rPr>
            <b/>
            <sz val="9"/>
            <color indexed="81"/>
            <rFont val="Tahoma"/>
            <family val="2"/>
            <charset val="186"/>
          </rPr>
          <t>altermann1:</t>
        </r>
        <r>
          <rPr>
            <sz val="9"/>
            <color indexed="81"/>
            <rFont val="Tahoma"/>
            <family val="2"/>
            <charset val="186"/>
          </rPr>
          <t xml:space="preserve">
tehtud 11.01.12</t>
        </r>
      </text>
    </comment>
    <comment ref="B1102" authorId="10" shapeId="0" xr:uid="{00000000-0006-0000-0800-000026010000}">
      <text>
        <r>
          <rPr>
            <b/>
            <sz val="9"/>
            <color indexed="81"/>
            <rFont val="Tahoma"/>
            <family val="2"/>
            <charset val="186"/>
          </rPr>
          <t>altermann1:</t>
        </r>
        <r>
          <rPr>
            <sz val="9"/>
            <color indexed="81"/>
            <rFont val="Tahoma"/>
            <family val="2"/>
            <charset val="186"/>
          </rPr>
          <t xml:space="preserve">
tehtud 11.01.12</t>
        </r>
      </text>
    </comment>
    <comment ref="B1103" authorId="10" shapeId="0" xr:uid="{00000000-0006-0000-0800-000027010000}">
      <text>
        <r>
          <rPr>
            <b/>
            <sz val="8"/>
            <color indexed="81"/>
            <rFont val="Tahoma"/>
            <family val="2"/>
            <charset val="186"/>
          </rPr>
          <t>altermann1:</t>
        </r>
        <r>
          <rPr>
            <sz val="8"/>
            <color indexed="81"/>
            <rFont val="Tahoma"/>
            <family val="2"/>
            <charset val="186"/>
          </rPr>
          <t xml:space="preserve">
tehtud 25.01.12</t>
        </r>
      </text>
    </comment>
    <comment ref="B1104" authorId="10" shapeId="0" xr:uid="{00000000-0006-0000-0800-000028010000}">
      <text>
        <r>
          <rPr>
            <b/>
            <sz val="8"/>
            <color indexed="81"/>
            <rFont val="Tahoma"/>
            <family val="2"/>
            <charset val="186"/>
          </rPr>
          <t>altermann1:</t>
        </r>
        <r>
          <rPr>
            <sz val="8"/>
            <color indexed="81"/>
            <rFont val="Tahoma"/>
            <family val="2"/>
            <charset val="186"/>
          </rPr>
          <t xml:space="preserve">
tehtud 25.01.12</t>
        </r>
      </text>
    </comment>
    <comment ref="B1107" authorId="4" shapeId="0" xr:uid="{00000000-0006-0000-0800-000029010000}">
      <text>
        <r>
          <rPr>
            <b/>
            <sz val="9"/>
            <color indexed="81"/>
            <rFont val="Tahoma"/>
            <family val="2"/>
            <charset val="186"/>
          </rPr>
          <t>valler:</t>
        </r>
        <r>
          <rPr>
            <sz val="9"/>
            <color indexed="81"/>
            <rFont val="Tahoma"/>
            <family val="2"/>
            <charset val="186"/>
          </rPr>
          <t xml:space="preserve">
10.07.12</t>
        </r>
      </text>
    </comment>
    <comment ref="B1108" authorId="4" shapeId="0" xr:uid="{00000000-0006-0000-0800-00002A010000}">
      <text>
        <r>
          <rPr>
            <b/>
            <sz val="9"/>
            <color indexed="81"/>
            <rFont val="Tahoma"/>
            <family val="2"/>
            <charset val="186"/>
          </rPr>
          <t>valler:</t>
        </r>
        <r>
          <rPr>
            <sz val="9"/>
            <color indexed="81"/>
            <rFont val="Tahoma"/>
            <family val="2"/>
            <charset val="186"/>
          </rPr>
          <t xml:space="preserve">
10.07.12</t>
        </r>
      </text>
    </comment>
    <comment ref="B1109" authorId="4" shapeId="0" xr:uid="{00000000-0006-0000-0800-00002B010000}">
      <text>
        <r>
          <rPr>
            <b/>
            <sz val="9"/>
            <color indexed="81"/>
            <rFont val="Tahoma"/>
            <family val="2"/>
            <charset val="186"/>
          </rPr>
          <t>valler:</t>
        </r>
        <r>
          <rPr>
            <sz val="9"/>
            <color indexed="81"/>
            <rFont val="Tahoma"/>
            <family val="2"/>
            <charset val="186"/>
          </rPr>
          <t xml:space="preserve">
10.07.12</t>
        </r>
      </text>
    </comment>
    <comment ref="B1110" authorId="4" shapeId="0" xr:uid="{00000000-0006-0000-0800-00002C010000}">
      <text>
        <r>
          <rPr>
            <b/>
            <sz val="9"/>
            <color indexed="81"/>
            <rFont val="Tahoma"/>
            <family val="2"/>
            <charset val="186"/>
          </rPr>
          <t>valler:</t>
        </r>
        <r>
          <rPr>
            <sz val="9"/>
            <color indexed="81"/>
            <rFont val="Tahoma"/>
            <family val="2"/>
            <charset val="186"/>
          </rPr>
          <t xml:space="preserve">
10.07.12</t>
        </r>
      </text>
    </comment>
    <comment ref="B1111" authorId="4" shapeId="0" xr:uid="{00000000-0006-0000-0800-00002D010000}">
      <text>
        <r>
          <rPr>
            <b/>
            <sz val="9"/>
            <color indexed="81"/>
            <rFont val="Tahoma"/>
            <family val="2"/>
            <charset val="186"/>
          </rPr>
          <t>valler:</t>
        </r>
        <r>
          <rPr>
            <sz val="9"/>
            <color indexed="81"/>
            <rFont val="Tahoma"/>
            <family val="2"/>
            <charset val="186"/>
          </rPr>
          <t xml:space="preserve">
10.07.12</t>
        </r>
      </text>
    </comment>
    <comment ref="A1112" authorId="10" shapeId="0" xr:uid="{00000000-0006-0000-0800-00002E010000}">
      <text>
        <r>
          <rPr>
            <b/>
            <sz val="9"/>
            <color indexed="81"/>
            <rFont val="Tahoma"/>
            <family val="2"/>
            <charset val="186"/>
          </rPr>
          <t>altermann1:</t>
        </r>
        <r>
          <rPr>
            <sz val="9"/>
            <color indexed="81"/>
            <rFont val="Tahoma"/>
            <family val="2"/>
            <charset val="186"/>
          </rPr>
          <t xml:space="preserve">
tehtud 31.07.12</t>
        </r>
      </text>
    </comment>
    <comment ref="A1116" authorId="10" shapeId="0" xr:uid="{00000000-0006-0000-0800-00002F010000}">
      <text>
        <r>
          <rPr>
            <b/>
            <sz val="9"/>
            <color indexed="81"/>
            <rFont val="Tahoma"/>
            <family val="2"/>
            <charset val="186"/>
          </rPr>
          <t>altermann1:</t>
        </r>
        <r>
          <rPr>
            <sz val="9"/>
            <color indexed="81"/>
            <rFont val="Tahoma"/>
            <family val="2"/>
            <charset val="186"/>
          </rPr>
          <t xml:space="preserve">
uus fond</t>
        </r>
      </text>
    </comment>
    <comment ref="A1117" authorId="5" shapeId="0" xr:uid="{00000000-0006-0000-0800-000030010000}">
      <text>
        <r>
          <rPr>
            <b/>
            <sz val="9"/>
            <color indexed="81"/>
            <rFont val="Tahoma"/>
            <family val="2"/>
            <charset val="186"/>
          </rPr>
          <t>Anne Altermann:</t>
        </r>
        <r>
          <rPr>
            <sz val="9"/>
            <color indexed="81"/>
            <rFont val="Tahoma"/>
            <family val="2"/>
            <charset val="186"/>
          </rPr>
          <t xml:space="preserve">
tehtud 10.10.12</t>
        </r>
      </text>
    </comment>
    <comment ref="A1129" authorId="10" shapeId="0" xr:uid="{00000000-0006-0000-0800-000031010000}">
      <text>
        <r>
          <rPr>
            <b/>
            <sz val="9"/>
            <color indexed="81"/>
            <rFont val="Tahoma"/>
            <family val="2"/>
            <charset val="186"/>
          </rPr>
          <t>altermann1:</t>
        </r>
        <r>
          <rPr>
            <sz val="9"/>
            <color indexed="81"/>
            <rFont val="Tahoma"/>
            <family val="2"/>
            <charset val="186"/>
          </rPr>
          <t xml:space="preserve">
tehtud 16.08.12 </t>
        </r>
      </text>
    </comment>
    <comment ref="B1130" authorId="4" shapeId="0" xr:uid="{00000000-0006-0000-0800-000032010000}">
      <text>
        <r>
          <rPr>
            <b/>
            <sz val="9"/>
            <color indexed="81"/>
            <rFont val="Tahoma"/>
            <family val="2"/>
            <charset val="186"/>
          </rPr>
          <t>valler:</t>
        </r>
        <r>
          <rPr>
            <sz val="9"/>
            <color indexed="81"/>
            <rFont val="Tahoma"/>
            <family val="2"/>
            <charset val="186"/>
          </rPr>
          <t xml:space="preserve">
10.07.12</t>
        </r>
      </text>
    </comment>
    <comment ref="B1132" authorId="4" shapeId="0" xr:uid="{00000000-0006-0000-0800-000033010000}">
      <text>
        <r>
          <rPr>
            <b/>
            <sz val="9"/>
            <color indexed="81"/>
            <rFont val="Tahoma"/>
            <family val="2"/>
            <charset val="186"/>
          </rPr>
          <t>valler:</t>
        </r>
        <r>
          <rPr>
            <sz val="9"/>
            <color indexed="81"/>
            <rFont val="Tahoma"/>
            <family val="2"/>
            <charset val="186"/>
          </rPr>
          <t xml:space="preserve">
10.07.12</t>
        </r>
      </text>
    </comment>
    <comment ref="B1134" authorId="4" shapeId="0" xr:uid="{00000000-0006-0000-0800-000034010000}">
      <text>
        <r>
          <rPr>
            <b/>
            <sz val="9"/>
            <color indexed="81"/>
            <rFont val="Tahoma"/>
            <family val="2"/>
            <charset val="186"/>
          </rPr>
          <t>valler:</t>
        </r>
        <r>
          <rPr>
            <sz val="9"/>
            <color indexed="81"/>
            <rFont val="Tahoma"/>
            <family val="2"/>
            <charset val="186"/>
          </rPr>
          <t xml:space="preserve">
10.07.12</t>
        </r>
      </text>
    </comment>
    <comment ref="B1136" authorId="4" shapeId="0" xr:uid="{00000000-0006-0000-0800-000035010000}">
      <text>
        <r>
          <rPr>
            <b/>
            <sz val="9"/>
            <color indexed="81"/>
            <rFont val="Tahoma"/>
            <family val="2"/>
            <charset val="186"/>
          </rPr>
          <t>valler:</t>
        </r>
        <r>
          <rPr>
            <sz val="9"/>
            <color indexed="81"/>
            <rFont val="Tahoma"/>
            <family val="2"/>
            <charset val="186"/>
          </rPr>
          <t xml:space="preserve">
10.07.12</t>
        </r>
      </text>
    </comment>
    <comment ref="B1138" authorId="4" shapeId="0" xr:uid="{00000000-0006-0000-0800-000036010000}">
      <text>
        <r>
          <rPr>
            <b/>
            <sz val="9"/>
            <color indexed="81"/>
            <rFont val="Tahoma"/>
            <family val="2"/>
            <charset val="186"/>
          </rPr>
          <t>valler:</t>
        </r>
        <r>
          <rPr>
            <sz val="9"/>
            <color indexed="81"/>
            <rFont val="Tahoma"/>
            <family val="2"/>
            <charset val="186"/>
          </rPr>
          <t xml:space="preserve">
10.07.12</t>
        </r>
      </text>
    </comment>
    <comment ref="B1140" authorId="4" shapeId="0" xr:uid="{00000000-0006-0000-0800-000037010000}">
      <text>
        <r>
          <rPr>
            <b/>
            <sz val="9"/>
            <color indexed="81"/>
            <rFont val="Tahoma"/>
            <family val="2"/>
            <charset val="186"/>
          </rPr>
          <t>valler:</t>
        </r>
        <r>
          <rPr>
            <sz val="9"/>
            <color indexed="81"/>
            <rFont val="Tahoma"/>
            <family val="2"/>
            <charset val="186"/>
          </rPr>
          <t xml:space="preserve">
10.07.12</t>
        </r>
      </text>
    </comment>
    <comment ref="B1150" authorId="4" shapeId="0" xr:uid="{00000000-0006-0000-0800-000038010000}">
      <text>
        <r>
          <rPr>
            <b/>
            <sz val="9"/>
            <color indexed="81"/>
            <rFont val="Tahoma"/>
            <family val="2"/>
            <charset val="186"/>
          </rPr>
          <t>valler:</t>
        </r>
        <r>
          <rPr>
            <sz val="9"/>
            <color indexed="81"/>
            <rFont val="Tahoma"/>
            <family val="2"/>
            <charset val="186"/>
          </rPr>
          <t xml:space="preserve">
10.07.12
</t>
        </r>
      </text>
    </comment>
    <comment ref="B1151" authorId="4" shapeId="0" xr:uid="{00000000-0006-0000-0800-000039010000}">
      <text>
        <r>
          <rPr>
            <b/>
            <sz val="9"/>
            <color indexed="81"/>
            <rFont val="Tahoma"/>
            <family val="2"/>
            <charset val="186"/>
          </rPr>
          <t>valler:</t>
        </r>
        <r>
          <rPr>
            <sz val="9"/>
            <color indexed="81"/>
            <rFont val="Tahoma"/>
            <family val="2"/>
            <charset val="186"/>
          </rPr>
          <t xml:space="preserve">
10.07.12</t>
        </r>
      </text>
    </comment>
    <comment ref="B1155" authorId="4" shapeId="0" xr:uid="{00000000-0006-0000-0800-00003A010000}">
      <text>
        <r>
          <rPr>
            <b/>
            <sz val="9"/>
            <color indexed="81"/>
            <rFont val="Tahoma"/>
            <family val="2"/>
            <charset val="186"/>
          </rPr>
          <t>valler:</t>
        </r>
        <r>
          <rPr>
            <sz val="9"/>
            <color indexed="81"/>
            <rFont val="Tahoma"/>
            <family val="2"/>
            <charset val="186"/>
          </rPr>
          <t xml:space="preserve">
10.07.12</t>
        </r>
      </text>
    </comment>
    <comment ref="B1157" authorId="4" shapeId="0" xr:uid="{00000000-0006-0000-0800-00003B010000}">
      <text>
        <r>
          <rPr>
            <b/>
            <sz val="9"/>
            <color indexed="81"/>
            <rFont val="Tahoma"/>
            <family val="2"/>
            <charset val="186"/>
          </rPr>
          <t>valler:</t>
        </r>
        <r>
          <rPr>
            <sz val="9"/>
            <color indexed="81"/>
            <rFont val="Tahoma"/>
            <family val="2"/>
            <charset val="186"/>
          </rPr>
          <t xml:space="preserve">
10.07.12</t>
        </r>
      </text>
    </comment>
    <comment ref="B1173" authorId="4" shapeId="0" xr:uid="{00000000-0006-0000-0800-00003C010000}">
      <text>
        <r>
          <rPr>
            <b/>
            <sz val="9"/>
            <color indexed="81"/>
            <rFont val="Tahoma"/>
            <family val="2"/>
            <charset val="186"/>
          </rPr>
          <t>valler:</t>
        </r>
        <r>
          <rPr>
            <sz val="9"/>
            <color indexed="81"/>
            <rFont val="Tahoma"/>
            <family val="2"/>
            <charset val="186"/>
          </rPr>
          <t xml:space="preserve">
10.07.12</t>
        </r>
      </text>
    </comment>
    <comment ref="B1177" authorId="4" shapeId="0" xr:uid="{00000000-0006-0000-0800-00003D010000}">
      <text>
        <r>
          <rPr>
            <b/>
            <sz val="9"/>
            <color indexed="81"/>
            <rFont val="Tahoma"/>
            <family val="2"/>
            <charset val="186"/>
          </rPr>
          <t>valler:</t>
        </r>
        <r>
          <rPr>
            <sz val="9"/>
            <color indexed="81"/>
            <rFont val="Tahoma"/>
            <family val="2"/>
            <charset val="186"/>
          </rPr>
          <t xml:space="preserve">
10.07.12</t>
        </r>
      </text>
    </comment>
    <comment ref="B1181" authorId="4" shapeId="0" xr:uid="{00000000-0006-0000-0800-00003E010000}">
      <text>
        <r>
          <rPr>
            <b/>
            <sz val="9"/>
            <color indexed="81"/>
            <rFont val="Tahoma"/>
            <family val="2"/>
            <charset val="186"/>
          </rPr>
          <t>valler:</t>
        </r>
        <r>
          <rPr>
            <sz val="9"/>
            <color indexed="81"/>
            <rFont val="Tahoma"/>
            <family val="2"/>
            <charset val="186"/>
          </rPr>
          <t xml:space="preserve">
10.07.12</t>
        </r>
      </text>
    </comment>
    <comment ref="B1250" authorId="4" shapeId="0" xr:uid="{00000000-0006-0000-0800-00003F010000}">
      <text>
        <r>
          <rPr>
            <b/>
            <sz val="9"/>
            <color indexed="81"/>
            <rFont val="Tahoma"/>
            <family val="2"/>
            <charset val="186"/>
          </rPr>
          <t>valler:</t>
        </r>
        <r>
          <rPr>
            <sz val="9"/>
            <color indexed="81"/>
            <rFont val="Tahoma"/>
            <family val="2"/>
            <charset val="186"/>
          </rPr>
          <t xml:space="preserve">
10.07.12</t>
        </r>
      </text>
    </comment>
    <comment ref="B1252" authorId="4" shapeId="0" xr:uid="{00000000-0006-0000-0800-000040010000}">
      <text>
        <r>
          <rPr>
            <b/>
            <sz val="9"/>
            <color indexed="81"/>
            <rFont val="Tahoma"/>
            <family val="2"/>
            <charset val="186"/>
          </rPr>
          <t>valler:</t>
        </r>
        <r>
          <rPr>
            <sz val="9"/>
            <color indexed="81"/>
            <rFont val="Tahoma"/>
            <family val="2"/>
            <charset val="186"/>
          </rPr>
          <t xml:space="preserve">
10.07.12</t>
        </r>
      </text>
    </comment>
    <comment ref="A1263" authorId="11" shapeId="0" xr:uid="{00000000-0006-0000-0800-000041010000}">
      <text>
        <r>
          <rPr>
            <b/>
            <sz val="9"/>
            <color indexed="81"/>
            <rFont val="Tahoma"/>
            <family val="2"/>
            <charset val="186"/>
          </rPr>
          <t>Anne A.:</t>
        </r>
        <r>
          <rPr>
            <sz val="9"/>
            <color indexed="81"/>
            <rFont val="Tahoma"/>
            <family val="2"/>
            <charset val="186"/>
          </rPr>
          <t xml:space="preserve">
tehtud 27.11.12</t>
        </r>
      </text>
    </comment>
    <comment ref="A1264" authorId="11" shapeId="0" xr:uid="{00000000-0006-0000-0800-000042010000}">
      <text>
        <r>
          <rPr>
            <b/>
            <sz val="9"/>
            <color indexed="81"/>
            <rFont val="Tahoma"/>
            <family val="2"/>
            <charset val="186"/>
          </rPr>
          <t>Anne A.:</t>
        </r>
        <r>
          <rPr>
            <sz val="9"/>
            <color indexed="81"/>
            <rFont val="Tahoma"/>
            <family val="2"/>
            <charset val="186"/>
          </rPr>
          <t xml:space="preserve">
tehtud 27.11.12</t>
        </r>
      </text>
    </comment>
    <comment ref="A1265" authorId="11" shapeId="0" xr:uid="{00000000-0006-0000-0800-000043010000}">
      <text>
        <r>
          <rPr>
            <b/>
            <sz val="9"/>
            <color indexed="81"/>
            <rFont val="Tahoma"/>
            <family val="2"/>
            <charset val="186"/>
          </rPr>
          <t>Anne A.:</t>
        </r>
        <r>
          <rPr>
            <sz val="9"/>
            <color indexed="81"/>
            <rFont val="Tahoma"/>
            <family val="2"/>
            <charset val="186"/>
          </rPr>
          <t xml:space="preserve">
tehtud 04.12.12</t>
        </r>
      </text>
    </comment>
    <comment ref="A1266" authorId="11" shapeId="0" xr:uid="{00000000-0006-0000-0800-000044010000}">
      <text>
        <r>
          <rPr>
            <b/>
            <sz val="9"/>
            <color indexed="81"/>
            <rFont val="Tahoma"/>
            <family val="2"/>
            <charset val="186"/>
          </rPr>
          <t>Anne A.:</t>
        </r>
        <r>
          <rPr>
            <sz val="9"/>
            <color indexed="81"/>
            <rFont val="Tahoma"/>
            <family val="2"/>
            <charset val="186"/>
          </rPr>
          <t xml:space="preserve">
tehtud 13.12.12</t>
        </r>
      </text>
    </comment>
    <comment ref="A1267" authorId="11" shapeId="0" xr:uid="{00000000-0006-0000-0800-000045010000}">
      <text>
        <r>
          <rPr>
            <b/>
            <sz val="9"/>
            <color indexed="81"/>
            <rFont val="Tahoma"/>
            <family val="2"/>
            <charset val="186"/>
          </rPr>
          <t>Anne A.:</t>
        </r>
        <r>
          <rPr>
            <sz val="9"/>
            <color indexed="81"/>
            <rFont val="Tahoma"/>
            <family val="2"/>
            <charset val="186"/>
          </rPr>
          <t xml:space="preserve">
tehtud 13.12.12</t>
        </r>
      </text>
    </comment>
    <comment ref="A1268" authorId="11" shapeId="0" xr:uid="{00000000-0006-0000-0800-000046010000}">
      <text>
        <r>
          <rPr>
            <b/>
            <sz val="9"/>
            <color indexed="81"/>
            <rFont val="Tahoma"/>
            <family val="2"/>
            <charset val="186"/>
          </rPr>
          <t>Anne A.:</t>
        </r>
        <r>
          <rPr>
            <sz val="9"/>
            <color indexed="81"/>
            <rFont val="Tahoma"/>
            <family val="2"/>
            <charset val="186"/>
          </rPr>
          <t xml:space="preserve">
tehtud 13.12.12</t>
        </r>
      </text>
    </comment>
    <comment ref="A1280" authorId="7" shapeId="0" xr:uid="{00000000-0006-0000-0800-000047010000}">
      <text>
        <r>
          <rPr>
            <b/>
            <sz val="9"/>
            <color indexed="81"/>
            <rFont val="Tahoma"/>
            <family val="2"/>
            <charset val="186"/>
          </rPr>
          <t>Kristi Urmann:</t>
        </r>
        <r>
          <rPr>
            <sz val="9"/>
            <color indexed="81"/>
            <rFont val="Tahoma"/>
            <family val="2"/>
            <charset val="186"/>
          </rPr>
          <t xml:space="preserve">
Tehtud 24.07.2013</t>
        </r>
      </text>
    </comment>
    <comment ref="C1422" authorId="0" shapeId="0" xr:uid="{00000000-0006-0000-0800-000048010000}">
      <text>
        <r>
          <rPr>
            <b/>
            <sz val="8"/>
            <color indexed="81"/>
            <rFont val="Tahoma"/>
            <family val="2"/>
            <charset val="186"/>
          </rPr>
          <t>Robert Kriesenthal:</t>
        </r>
        <r>
          <rPr>
            <sz val="8"/>
            <color indexed="81"/>
            <rFont val="Tahoma"/>
            <family val="2"/>
            <charset val="186"/>
          </rPr>
          <t xml:space="preserve">
nimetus muudetud 24.07.2014
</t>
        </r>
      </text>
    </comment>
    <comment ref="C1630" authorId="5" shapeId="0" xr:uid="{00000000-0006-0000-0800-000049010000}">
      <text>
        <r>
          <rPr>
            <b/>
            <sz val="9"/>
            <color indexed="81"/>
            <rFont val="Tahoma"/>
            <family val="2"/>
            <charset val="186"/>
          </rPr>
          <t>Anne Altermann:</t>
        </r>
        <r>
          <rPr>
            <sz val="9"/>
            <color indexed="81"/>
            <rFont val="Tahoma"/>
            <family val="2"/>
            <charset val="186"/>
          </rPr>
          <t xml:space="preserve">
Rahandusministeerium</t>
        </r>
      </text>
    </comment>
    <comment ref="D1630" authorId="5" shapeId="0" xr:uid="{00000000-0006-0000-0800-00004A010000}">
      <text>
        <r>
          <rPr>
            <b/>
            <sz val="9"/>
            <color indexed="81"/>
            <rFont val="Tahoma"/>
            <family val="2"/>
            <charset val="186"/>
          </rPr>
          <t>Anne Altermann:</t>
        </r>
        <r>
          <rPr>
            <sz val="9"/>
            <color indexed="81"/>
            <rFont val="Tahoma"/>
            <family val="2"/>
            <charset val="186"/>
          </rPr>
          <t xml:space="preserve">
riigi poolt määratud</t>
        </r>
      </text>
    </comment>
    <comment ref="C1631" authorId="5" shapeId="0" xr:uid="{00000000-0006-0000-0800-00004B010000}">
      <text>
        <r>
          <rPr>
            <b/>
            <sz val="9"/>
            <color indexed="81"/>
            <rFont val="Tahoma"/>
            <family val="2"/>
            <charset val="186"/>
          </rPr>
          <t>Anne Altermann:</t>
        </r>
        <r>
          <rPr>
            <sz val="9"/>
            <color indexed="81"/>
            <rFont val="Tahoma"/>
            <family val="2"/>
            <charset val="186"/>
          </rPr>
          <t xml:space="preserve">
Rahandusministeerium</t>
        </r>
      </text>
    </comment>
    <comment ref="D1631" authorId="5" shapeId="0" xr:uid="{00000000-0006-0000-0800-00004C010000}">
      <text>
        <r>
          <rPr>
            <b/>
            <sz val="9"/>
            <color indexed="81"/>
            <rFont val="Tahoma"/>
            <family val="2"/>
            <charset val="186"/>
          </rPr>
          <t>Anne Altermann:</t>
        </r>
        <r>
          <rPr>
            <sz val="9"/>
            <color indexed="81"/>
            <rFont val="Tahoma"/>
            <family val="2"/>
            <charset val="186"/>
          </rPr>
          <t xml:space="preserve">
riigi poolt määratud</t>
        </r>
      </text>
    </comment>
    <comment ref="C1632" authorId="5" shapeId="0" xr:uid="{00000000-0006-0000-0800-00004D010000}">
      <text>
        <r>
          <rPr>
            <b/>
            <sz val="9"/>
            <color indexed="81"/>
            <rFont val="Tahoma"/>
            <family val="2"/>
            <charset val="186"/>
          </rPr>
          <t>Anne Altermann:</t>
        </r>
        <r>
          <rPr>
            <sz val="9"/>
            <color indexed="81"/>
            <rFont val="Tahoma"/>
            <family val="2"/>
            <charset val="186"/>
          </rPr>
          <t xml:space="preserve">
Rahandusministeerium</t>
        </r>
      </text>
    </comment>
    <comment ref="D1632" authorId="5" shapeId="0" xr:uid="{00000000-0006-0000-0800-00004E010000}">
      <text>
        <r>
          <rPr>
            <b/>
            <sz val="9"/>
            <color indexed="81"/>
            <rFont val="Tahoma"/>
            <family val="2"/>
            <charset val="186"/>
          </rPr>
          <t>Anne Altermann:</t>
        </r>
        <r>
          <rPr>
            <sz val="9"/>
            <color indexed="81"/>
            <rFont val="Tahoma"/>
            <family val="2"/>
            <charset val="186"/>
          </rPr>
          <t xml:space="preserve">
riigi poolt määratud</t>
        </r>
      </text>
    </comment>
    <comment ref="C1633" authorId="5" shapeId="0" xr:uid="{00000000-0006-0000-0800-00004F010000}">
      <text>
        <r>
          <rPr>
            <b/>
            <sz val="9"/>
            <color indexed="81"/>
            <rFont val="Tahoma"/>
            <family val="2"/>
            <charset val="186"/>
          </rPr>
          <t>Anne Altermann:</t>
        </r>
        <r>
          <rPr>
            <sz val="9"/>
            <color indexed="81"/>
            <rFont val="Tahoma"/>
            <family val="2"/>
            <charset val="186"/>
          </rPr>
          <t xml:space="preserve">
Rahandusministeerium</t>
        </r>
      </text>
    </comment>
    <comment ref="D1633" authorId="5" shapeId="0" xr:uid="{00000000-0006-0000-0800-000050010000}">
      <text>
        <r>
          <rPr>
            <b/>
            <sz val="9"/>
            <color indexed="81"/>
            <rFont val="Tahoma"/>
            <family val="2"/>
            <charset val="186"/>
          </rPr>
          <t>Anne Altermann:</t>
        </r>
        <r>
          <rPr>
            <sz val="9"/>
            <color indexed="81"/>
            <rFont val="Tahoma"/>
            <family val="2"/>
            <charset val="186"/>
          </rPr>
          <t xml:space="preserve">
riigi poolt määratud</t>
        </r>
      </text>
    </comment>
    <comment ref="C1634" authorId="5" shapeId="0" xr:uid="{00000000-0006-0000-0800-000051010000}">
      <text>
        <r>
          <rPr>
            <b/>
            <sz val="9"/>
            <color indexed="81"/>
            <rFont val="Tahoma"/>
            <family val="2"/>
            <charset val="186"/>
          </rPr>
          <t>Anne Altermann:</t>
        </r>
        <r>
          <rPr>
            <sz val="9"/>
            <color indexed="81"/>
            <rFont val="Tahoma"/>
            <family val="2"/>
            <charset val="186"/>
          </rPr>
          <t xml:space="preserve">
Rahandusministeerium</t>
        </r>
      </text>
    </comment>
    <comment ref="D1634" authorId="5" shapeId="0" xr:uid="{00000000-0006-0000-0800-000052010000}">
      <text>
        <r>
          <rPr>
            <b/>
            <sz val="9"/>
            <color indexed="81"/>
            <rFont val="Tahoma"/>
            <family val="2"/>
            <charset val="186"/>
          </rPr>
          <t>Anne Altermann:</t>
        </r>
        <r>
          <rPr>
            <sz val="9"/>
            <color indexed="81"/>
            <rFont val="Tahoma"/>
            <family val="2"/>
            <charset val="186"/>
          </rPr>
          <t xml:space="preserve">
riigi poolt määratud</t>
        </r>
      </text>
    </comment>
    <comment ref="A1690" authorId="5" shapeId="0" xr:uid="{00000000-0006-0000-0800-000053010000}">
      <text>
        <r>
          <rPr>
            <b/>
            <sz val="9"/>
            <color indexed="81"/>
            <rFont val="Tahoma"/>
            <family val="2"/>
            <charset val="186"/>
          </rPr>
          <t>Anne Altermann:</t>
        </r>
        <r>
          <rPr>
            <sz val="9"/>
            <color indexed="81"/>
            <rFont val="Tahoma"/>
            <family val="2"/>
            <charset val="186"/>
          </rPr>
          <t xml:space="preserve">
tehtud 21.11.2016
</t>
        </r>
      </text>
    </comment>
    <comment ref="A1691" authorId="5" shapeId="0" xr:uid="{00000000-0006-0000-0800-000054010000}">
      <text>
        <r>
          <rPr>
            <b/>
            <sz val="9"/>
            <color indexed="81"/>
            <rFont val="Tahoma"/>
            <family val="2"/>
            <charset val="186"/>
          </rPr>
          <t>Anne Altermann:</t>
        </r>
        <r>
          <rPr>
            <sz val="9"/>
            <color indexed="81"/>
            <rFont val="Tahoma"/>
            <family val="2"/>
            <charset val="186"/>
          </rPr>
          <t xml:space="preserve">
tehtud 21.11.2016</t>
        </r>
      </text>
    </comment>
    <comment ref="A1693" authorId="5" shapeId="0" xr:uid="{00000000-0006-0000-0800-000055010000}">
      <text>
        <r>
          <rPr>
            <b/>
            <sz val="9"/>
            <color indexed="81"/>
            <rFont val="Tahoma"/>
            <family val="2"/>
            <charset val="186"/>
          </rPr>
          <t>Anne Altermann:</t>
        </r>
        <r>
          <rPr>
            <sz val="9"/>
            <color indexed="81"/>
            <rFont val="Tahoma"/>
            <family val="2"/>
            <charset val="186"/>
          </rPr>
          <t xml:space="preserve">
tehtud 07.02.2017</t>
        </r>
      </text>
    </comment>
    <comment ref="A1694" authorId="5" shapeId="0" xr:uid="{00000000-0006-0000-0800-000056010000}">
      <text>
        <r>
          <rPr>
            <b/>
            <sz val="9"/>
            <color indexed="81"/>
            <rFont val="Tahoma"/>
            <family val="2"/>
            <charset val="186"/>
          </rPr>
          <t>Anne Altermann:</t>
        </r>
        <r>
          <rPr>
            <sz val="9"/>
            <color indexed="81"/>
            <rFont val="Tahoma"/>
            <family val="2"/>
            <charset val="186"/>
          </rPr>
          <t xml:space="preserve">
tehtud 07.02.2017
</t>
        </r>
      </text>
    </comment>
    <comment ref="A1695" authorId="5" shapeId="0" xr:uid="{00000000-0006-0000-0800-000057010000}">
      <text>
        <r>
          <rPr>
            <b/>
            <sz val="9"/>
            <color indexed="81"/>
            <rFont val="Tahoma"/>
            <family val="2"/>
            <charset val="186"/>
          </rPr>
          <t>Anne Altermann:</t>
        </r>
        <r>
          <rPr>
            <sz val="9"/>
            <color indexed="81"/>
            <rFont val="Tahoma"/>
            <family val="2"/>
            <charset val="186"/>
          </rPr>
          <t xml:space="preserve">
tehtud 07.02.2017
</t>
        </r>
      </text>
    </comment>
    <comment ref="A1696" authorId="5" shapeId="0" xr:uid="{00000000-0006-0000-0800-000058010000}">
      <text>
        <r>
          <rPr>
            <b/>
            <sz val="9"/>
            <color indexed="81"/>
            <rFont val="Tahoma"/>
            <family val="2"/>
            <charset val="186"/>
          </rPr>
          <t>Anne Altermann:</t>
        </r>
        <r>
          <rPr>
            <sz val="9"/>
            <color indexed="81"/>
            <rFont val="Tahoma"/>
            <family val="2"/>
            <charset val="186"/>
          </rPr>
          <t xml:space="preserve">
09.03.2017</t>
        </r>
      </text>
    </comment>
    <comment ref="A1701" authorId="5" shapeId="0" xr:uid="{00000000-0006-0000-0800-000059010000}">
      <text>
        <r>
          <rPr>
            <b/>
            <sz val="9"/>
            <color indexed="81"/>
            <rFont val="Tahoma"/>
            <family val="2"/>
            <charset val="186"/>
          </rPr>
          <t>Anne Altermann:</t>
        </r>
        <r>
          <rPr>
            <sz val="9"/>
            <color indexed="81"/>
            <rFont val="Tahoma"/>
            <family val="2"/>
            <charset val="186"/>
          </rPr>
          <t xml:space="preserve">
tehtud 18.03.2017
</t>
        </r>
      </text>
    </comment>
    <comment ref="A1702" authorId="5" shapeId="0" xr:uid="{00000000-0006-0000-0800-00005A010000}">
      <text>
        <r>
          <rPr>
            <b/>
            <sz val="9"/>
            <color indexed="81"/>
            <rFont val="Tahoma"/>
            <family val="2"/>
            <charset val="186"/>
          </rPr>
          <t>Anne Altermann:</t>
        </r>
        <r>
          <rPr>
            <sz val="9"/>
            <color indexed="81"/>
            <rFont val="Tahoma"/>
            <family val="2"/>
            <charset val="186"/>
          </rPr>
          <t xml:space="preserve">
tehtud 18.03.2017</t>
        </r>
      </text>
    </comment>
    <comment ref="A1704" authorId="5" shapeId="0" xr:uid="{00000000-0006-0000-0800-00005B010000}">
      <text>
        <r>
          <rPr>
            <b/>
            <sz val="9"/>
            <color indexed="81"/>
            <rFont val="Tahoma"/>
            <family val="2"/>
            <charset val="186"/>
          </rPr>
          <t>Anne Altermann:</t>
        </r>
        <r>
          <rPr>
            <sz val="9"/>
            <color indexed="81"/>
            <rFont val="Tahoma"/>
            <family val="2"/>
            <charset val="186"/>
          </rPr>
          <t xml:space="preserve">
tehtud 18.03.2017
</t>
        </r>
      </text>
    </comment>
    <comment ref="A1705" authorId="5" shapeId="0" xr:uid="{00000000-0006-0000-0800-00005C010000}">
      <text>
        <r>
          <rPr>
            <b/>
            <sz val="9"/>
            <color indexed="81"/>
            <rFont val="Tahoma"/>
            <family val="2"/>
            <charset val="186"/>
          </rPr>
          <t>Anne Altermann:</t>
        </r>
        <r>
          <rPr>
            <sz val="9"/>
            <color indexed="81"/>
            <rFont val="Tahoma"/>
            <family val="2"/>
            <charset val="186"/>
          </rPr>
          <t xml:space="preserve">
tehtud 18.03.2017
</t>
        </r>
      </text>
    </comment>
    <comment ref="C1725" authorId="5" shapeId="0" xr:uid="{00000000-0006-0000-0800-00005D010000}">
      <text>
        <r>
          <rPr>
            <b/>
            <sz val="9"/>
            <color indexed="81"/>
            <rFont val="Tahoma"/>
            <family val="2"/>
            <charset val="186"/>
          </rPr>
          <t>Anne Altermann:</t>
        </r>
        <r>
          <rPr>
            <sz val="9"/>
            <color indexed="81"/>
            <rFont val="Tahoma"/>
            <family val="2"/>
            <charset val="186"/>
          </rPr>
          <t xml:space="preserve">
KIK-i toetus</t>
        </r>
      </text>
    </comment>
    <comment ref="C1726" authorId="5" shapeId="0" xr:uid="{00000000-0006-0000-0800-00005E010000}">
      <text>
        <r>
          <rPr>
            <b/>
            <sz val="9"/>
            <color indexed="81"/>
            <rFont val="Tahoma"/>
            <family val="2"/>
            <charset val="186"/>
          </rPr>
          <t>Anne Altermann:</t>
        </r>
        <r>
          <rPr>
            <sz val="9"/>
            <color indexed="81"/>
            <rFont val="Tahoma"/>
            <family val="2"/>
            <charset val="186"/>
          </rPr>
          <t xml:space="preserve">
KIK-i toetus</t>
        </r>
      </text>
    </comment>
    <comment ref="C1777" authorId="5" shapeId="0" xr:uid="{00000000-0006-0000-0800-00005F01000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778" authorId="5" shapeId="0" xr:uid="{00000000-0006-0000-0800-00006001000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779" authorId="5" shapeId="0" xr:uid="{00000000-0006-0000-0800-00006101000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780" authorId="5" shapeId="0" xr:uid="{00000000-0006-0000-0800-00006201000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 ja Päästeameti ettekirjutuse täitmine</t>
        </r>
      </text>
    </comment>
    <comment ref="C1784" authorId="5" shapeId="0" xr:uid="{0F6020F5-D2FC-434A-B8FE-DB685765BA51}">
      <text>
        <r>
          <rPr>
            <b/>
            <sz val="9"/>
            <color indexed="81"/>
            <rFont val="Tahoma"/>
            <family val="2"/>
            <charset val="186"/>
          </rPr>
          <t>Anne Altermann:</t>
        </r>
        <r>
          <rPr>
            <sz val="9"/>
            <color indexed="81"/>
            <rFont val="Tahoma"/>
            <family val="2"/>
            <charset val="186"/>
          </rPr>
          <t xml:space="preserve">
endised ameti noorsootööosakonna ruumid</t>
        </r>
      </text>
    </comment>
    <comment ref="C1999" authorId="5" shapeId="0" xr:uid="{00000000-0006-0000-0800-000063010000}">
      <text>
        <r>
          <rPr>
            <sz val="9"/>
            <color indexed="81"/>
            <rFont val="Tahoma"/>
            <family val="2"/>
            <charset val="186"/>
          </rPr>
          <t xml:space="preserve">
KIN EA 2020</t>
        </r>
      </text>
    </comment>
    <comment ref="C2139" authorId="5" shapeId="0" xr:uid="{00000000-0006-0000-0800-00006401000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2140" authorId="5" shapeId="0" xr:uid="{00000000-0006-0000-0800-000065010000}">
      <text>
        <r>
          <rPr>
            <b/>
            <sz val="9"/>
            <color indexed="81"/>
            <rFont val="Tahoma"/>
            <family val="2"/>
            <charset val="186"/>
          </rPr>
          <t>Anne Altermann:</t>
        </r>
        <r>
          <rPr>
            <sz val="9"/>
            <color indexed="81"/>
            <rFont val="Tahoma"/>
            <family val="2"/>
            <charset val="186"/>
          </rPr>
          <t xml:space="preserve">
suvised laagrihooned</t>
        </r>
      </text>
    </comment>
    <comment ref="A2513" authorId="11" shapeId="0" xr:uid="{00000000-0006-0000-0800-000066010000}">
      <text>
        <r>
          <rPr>
            <b/>
            <sz val="9"/>
            <color indexed="81"/>
            <rFont val="Tahoma"/>
            <family val="2"/>
            <charset val="186"/>
          </rPr>
          <t>Anne A.:</t>
        </r>
        <r>
          <rPr>
            <sz val="9"/>
            <color indexed="81"/>
            <rFont val="Tahoma"/>
            <family val="2"/>
            <charset val="186"/>
          </rPr>
          <t xml:space="preserve">
tehtud 26.05.2014</t>
        </r>
      </text>
    </comment>
    <comment ref="A2517" authorId="11" shapeId="0" xr:uid="{00000000-0006-0000-0800-000067010000}">
      <text>
        <r>
          <rPr>
            <b/>
            <sz val="9"/>
            <color indexed="81"/>
            <rFont val="Tahoma"/>
            <family val="2"/>
            <charset val="186"/>
          </rPr>
          <t>Anne A.:</t>
        </r>
        <r>
          <rPr>
            <sz val="9"/>
            <color indexed="81"/>
            <rFont val="Tahoma"/>
            <family val="2"/>
            <charset val="186"/>
          </rPr>
          <t xml:space="preserve">
tehtud 14.11.2014</t>
        </r>
      </text>
    </comment>
    <comment ref="A2521" authorId="11" shapeId="0" xr:uid="{00000000-0006-0000-0800-000068010000}">
      <text>
        <r>
          <rPr>
            <b/>
            <sz val="9"/>
            <color indexed="81"/>
            <rFont val="Tahoma"/>
            <family val="2"/>
            <charset val="186"/>
          </rPr>
          <t>Anne A.:</t>
        </r>
        <r>
          <rPr>
            <sz val="9"/>
            <color indexed="81"/>
            <rFont val="Tahoma"/>
            <family val="2"/>
            <charset val="186"/>
          </rPr>
          <t xml:space="preserve">
tehtud 22.08.2014
</t>
        </r>
      </text>
    </comment>
    <comment ref="A2522" authorId="11" shapeId="0" xr:uid="{00000000-0006-0000-0800-000069010000}">
      <text>
        <r>
          <rPr>
            <b/>
            <sz val="9"/>
            <color indexed="81"/>
            <rFont val="Tahoma"/>
            <family val="2"/>
            <charset val="186"/>
          </rPr>
          <t>Anne A.:</t>
        </r>
        <r>
          <rPr>
            <sz val="9"/>
            <color indexed="81"/>
            <rFont val="Tahoma"/>
            <family val="2"/>
            <charset val="186"/>
          </rPr>
          <t xml:space="preserve">
tehtud 17.09.2014
</t>
        </r>
      </text>
    </comment>
    <comment ref="A2523" authorId="11" shapeId="0" xr:uid="{00000000-0006-0000-0800-00006A010000}">
      <text>
        <r>
          <rPr>
            <b/>
            <sz val="9"/>
            <color indexed="81"/>
            <rFont val="Tahoma"/>
            <family val="2"/>
            <charset val="186"/>
          </rPr>
          <t>Anne A.:</t>
        </r>
        <r>
          <rPr>
            <sz val="9"/>
            <color indexed="81"/>
            <rFont val="Tahoma"/>
            <family val="2"/>
            <charset val="186"/>
          </rPr>
          <t xml:space="preserve">
tehtud  17.09.2014
</t>
        </r>
      </text>
    </comment>
    <comment ref="A2524" authorId="11" shapeId="0" xr:uid="{00000000-0006-0000-0800-00006B010000}">
      <text>
        <r>
          <rPr>
            <b/>
            <sz val="9"/>
            <color indexed="81"/>
            <rFont val="Tahoma"/>
            <family val="2"/>
            <charset val="186"/>
          </rPr>
          <t>Anne A.:</t>
        </r>
        <r>
          <rPr>
            <sz val="9"/>
            <color indexed="81"/>
            <rFont val="Tahoma"/>
            <family val="2"/>
            <charset val="186"/>
          </rPr>
          <t xml:space="preserve">
tehtud 14.11.2014</t>
        </r>
      </text>
    </comment>
    <comment ref="A2525" authorId="11" shapeId="0" xr:uid="{00000000-0006-0000-0800-00006C010000}">
      <text>
        <r>
          <rPr>
            <b/>
            <sz val="9"/>
            <color indexed="81"/>
            <rFont val="Tahoma"/>
            <family val="2"/>
            <charset val="186"/>
          </rPr>
          <t>Anne A.:</t>
        </r>
        <r>
          <rPr>
            <sz val="9"/>
            <color indexed="81"/>
            <rFont val="Tahoma"/>
            <family val="2"/>
            <charset val="186"/>
          </rPr>
          <t xml:space="preserve">
tehtud 14.11.2014
</t>
        </r>
      </text>
    </comment>
    <comment ref="A2529" authorId="4" shapeId="0" xr:uid="{00000000-0006-0000-0800-00006D010000}">
      <text>
        <r>
          <rPr>
            <b/>
            <sz val="8"/>
            <color indexed="81"/>
            <rFont val="Tahoma"/>
            <family val="2"/>
            <charset val="186"/>
          </rPr>
          <t>valler:</t>
        </r>
        <r>
          <rPr>
            <sz val="8"/>
            <color indexed="81"/>
            <rFont val="Tahoma"/>
            <family val="2"/>
            <charset val="186"/>
          </rPr>
          <t xml:space="preserve">
tehtud 05.12.08</t>
        </r>
      </text>
    </comment>
    <comment ref="D2529" authorId="5" shapeId="0" xr:uid="{00000000-0006-0000-0800-00006E010000}">
      <text>
        <r>
          <rPr>
            <sz val="9"/>
            <color indexed="81"/>
            <rFont val="Tahoma"/>
            <family val="2"/>
            <charset val="186"/>
          </rPr>
          <t>Kuni 31.12.2016 oli huvikoolidel tegevusala 08105 või 08106
Alates 01.01.2017 on 09510</t>
        </r>
      </text>
    </comment>
    <comment ref="B2532" authorId="8" shapeId="0" xr:uid="{00000000-0006-0000-0800-00006F010000}">
      <text>
        <r>
          <rPr>
            <b/>
            <sz val="8"/>
            <color indexed="81"/>
            <rFont val="Tahoma"/>
            <family val="2"/>
            <charset val="186"/>
          </rPr>
          <t>ruusmann:</t>
        </r>
        <r>
          <rPr>
            <sz val="8"/>
            <color indexed="81"/>
            <rFont val="Tahoma"/>
            <family val="2"/>
            <charset val="186"/>
          </rPr>
          <t xml:space="preserve">
tehtud 18.11.2008</t>
        </r>
      </text>
    </comment>
    <comment ref="B2533" authorId="10" shapeId="0" xr:uid="{00000000-0006-0000-0800-00007001000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2534" authorId="11" shapeId="0" xr:uid="{00000000-0006-0000-0800-000071010000}">
      <text>
        <r>
          <rPr>
            <b/>
            <sz val="9"/>
            <color indexed="81"/>
            <rFont val="Tahoma"/>
            <family val="2"/>
            <charset val="186"/>
          </rPr>
          <t>Anne A.:</t>
        </r>
        <r>
          <rPr>
            <sz val="9"/>
            <color indexed="81"/>
            <rFont val="Tahoma"/>
            <family val="2"/>
            <charset val="186"/>
          </rPr>
          <t xml:space="preserve">
tehtud 05.09.2013</t>
        </r>
      </text>
    </comment>
    <comment ref="A2535" authorId="5" shapeId="0" xr:uid="{00000000-0006-0000-0800-000072010000}">
      <text>
        <r>
          <rPr>
            <b/>
            <sz val="9"/>
            <color indexed="81"/>
            <rFont val="Tahoma"/>
            <family val="2"/>
            <charset val="186"/>
          </rPr>
          <t>Anne Altermann:</t>
        </r>
        <r>
          <rPr>
            <sz val="9"/>
            <color indexed="81"/>
            <rFont val="Tahoma"/>
            <family val="2"/>
            <charset val="186"/>
          </rPr>
          <t xml:space="preserve">
tehtud 16.02.2016</t>
        </r>
      </text>
    </comment>
    <comment ref="D2535" authorId="5" shapeId="0" xr:uid="{00000000-0006-0000-0800-000073010000}">
      <text>
        <r>
          <rPr>
            <sz val="9"/>
            <color indexed="81"/>
            <rFont val="Tahoma"/>
            <family val="2"/>
            <charset val="186"/>
          </rPr>
          <t xml:space="preserve">
kuni 31.12.2016 oli tegevusala 08105
Alates 01.01.2017 on 09510</t>
        </r>
      </text>
    </comment>
    <comment ref="A2536" authorId="5" shapeId="0" xr:uid="{00000000-0006-0000-0800-000074010000}">
      <text>
        <r>
          <rPr>
            <b/>
            <sz val="9"/>
            <color indexed="81"/>
            <rFont val="Segoe UI"/>
            <family val="2"/>
            <charset val="186"/>
          </rPr>
          <t>Anne Altermann:</t>
        </r>
        <r>
          <rPr>
            <sz val="9"/>
            <color indexed="81"/>
            <rFont val="Segoe UI"/>
            <family val="2"/>
            <charset val="186"/>
          </rPr>
          <t xml:space="preserve">
tehtud 27.06.2018</t>
        </r>
      </text>
    </comment>
    <comment ref="B2540" authorId="8" shapeId="0" xr:uid="{00000000-0006-0000-0800-000075010000}">
      <text>
        <r>
          <rPr>
            <b/>
            <sz val="8"/>
            <color indexed="81"/>
            <rFont val="Tahoma"/>
            <family val="2"/>
            <charset val="186"/>
          </rPr>
          <t>ruusmann:</t>
        </r>
        <r>
          <rPr>
            <sz val="8"/>
            <color indexed="81"/>
            <rFont val="Tahoma"/>
            <family val="2"/>
            <charset val="186"/>
          </rPr>
          <t xml:space="preserve">
tehtud 14.08.2008</t>
        </r>
      </text>
    </comment>
    <comment ref="D2540" authorId="5" shapeId="0" xr:uid="{00000000-0006-0000-0800-000076010000}">
      <text>
        <r>
          <rPr>
            <sz val="9"/>
            <color indexed="81"/>
            <rFont val="Tahoma"/>
            <family val="2"/>
            <charset val="186"/>
          </rPr>
          <t xml:space="preserve">
kuni 31.12.2016 oli tegevusala 08105
Alates 01.01.2017 on 09510</t>
        </r>
      </text>
    </comment>
    <comment ref="B2541" authorId="8" shapeId="0" xr:uid="{00000000-0006-0000-0800-000077010000}">
      <text>
        <r>
          <rPr>
            <b/>
            <sz val="8"/>
            <color indexed="81"/>
            <rFont val="Tahoma"/>
            <family val="2"/>
            <charset val="186"/>
          </rPr>
          <t>ruusmann:</t>
        </r>
        <r>
          <rPr>
            <sz val="8"/>
            <color indexed="81"/>
            <rFont val="Tahoma"/>
            <family val="2"/>
            <charset val="186"/>
          </rPr>
          <t xml:space="preserve">
tehtud 28.01.2009, samal fondil akordion, digiorel,</t>
        </r>
      </text>
    </comment>
    <comment ref="B2544" authorId="10" shapeId="0" xr:uid="{00000000-0006-0000-0800-00007801000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2544" authorId="5" shapeId="0" xr:uid="{00000000-0006-0000-0800-000079010000}">
      <text>
        <r>
          <rPr>
            <sz val="9"/>
            <color indexed="81"/>
            <rFont val="Tahoma"/>
            <family val="2"/>
            <charset val="186"/>
          </rPr>
          <t xml:space="preserve">
kuni 31.12.2016 oli tegevusala 08105
Alates 01.01.2017 on 09510</t>
        </r>
      </text>
    </comment>
    <comment ref="A2545" authorId="5" shapeId="0" xr:uid="{00000000-0006-0000-0800-00007A010000}">
      <text>
        <r>
          <rPr>
            <b/>
            <sz val="9"/>
            <color indexed="81"/>
            <rFont val="Tahoma"/>
            <family val="2"/>
            <charset val="186"/>
          </rPr>
          <t>Anne Altermann:</t>
        </r>
        <r>
          <rPr>
            <sz val="9"/>
            <color indexed="81"/>
            <rFont val="Tahoma"/>
            <family val="2"/>
            <charset val="186"/>
          </rPr>
          <t xml:space="preserve">
tehtud 03.10.12</t>
        </r>
      </text>
    </comment>
    <comment ref="A2547" authorId="11" shapeId="0" xr:uid="{00000000-0006-0000-0800-00007B010000}">
      <text>
        <r>
          <rPr>
            <b/>
            <sz val="9"/>
            <color indexed="81"/>
            <rFont val="Tahoma"/>
            <family val="2"/>
            <charset val="186"/>
          </rPr>
          <t>Anne A.:</t>
        </r>
        <r>
          <rPr>
            <sz val="9"/>
            <color indexed="81"/>
            <rFont val="Tahoma"/>
            <family val="2"/>
            <charset val="186"/>
          </rPr>
          <t xml:space="preserve">
tehtud 17.09.2013</t>
        </r>
      </text>
    </comment>
    <comment ref="A2548" authorId="11" shapeId="0" xr:uid="{00000000-0006-0000-0800-00007C010000}">
      <text>
        <r>
          <rPr>
            <b/>
            <sz val="9"/>
            <color indexed="81"/>
            <rFont val="Tahoma"/>
            <family val="2"/>
            <charset val="186"/>
          </rPr>
          <t>Anne A.:</t>
        </r>
        <r>
          <rPr>
            <sz val="9"/>
            <color indexed="81"/>
            <rFont val="Tahoma"/>
            <family val="2"/>
            <charset val="186"/>
          </rPr>
          <t xml:space="preserve">
tehtud 12.03.2014</t>
        </r>
      </text>
    </comment>
    <comment ref="A2549" authorId="5" shapeId="0" xr:uid="{00000000-0006-0000-0800-00007D010000}">
      <text>
        <r>
          <rPr>
            <b/>
            <sz val="9"/>
            <color indexed="81"/>
            <rFont val="Tahoma"/>
            <family val="2"/>
            <charset val="186"/>
          </rPr>
          <t>Anne Altermann:</t>
        </r>
        <r>
          <rPr>
            <sz val="9"/>
            <color indexed="81"/>
            <rFont val="Tahoma"/>
            <family val="2"/>
            <charset val="186"/>
          </rPr>
          <t xml:space="preserve">
tehtud 04.10.2016</t>
        </r>
      </text>
    </comment>
    <comment ref="D2549" authorId="5" shapeId="0" xr:uid="{00000000-0006-0000-0800-00007E010000}">
      <text>
        <r>
          <rPr>
            <sz val="9"/>
            <color indexed="81"/>
            <rFont val="Tahoma"/>
            <family val="2"/>
            <charset val="186"/>
          </rPr>
          <t xml:space="preserve">
kuni 31.12.2016 oli tegevusala 08105
Alates 01.01.2017 on 09510</t>
        </r>
      </text>
    </comment>
    <comment ref="A2550" authorId="5" shapeId="0" xr:uid="{00000000-0006-0000-0800-00007F010000}">
      <text>
        <r>
          <rPr>
            <b/>
            <sz val="9"/>
            <color indexed="81"/>
            <rFont val="Segoe UI"/>
            <family val="2"/>
            <charset val="186"/>
          </rPr>
          <t>Anne Altermann:</t>
        </r>
        <r>
          <rPr>
            <sz val="9"/>
            <color indexed="81"/>
            <rFont val="Segoe UI"/>
            <family val="2"/>
            <charset val="186"/>
          </rPr>
          <t xml:space="preserve">
tehtud 18.05.2018</t>
        </r>
      </text>
    </comment>
    <comment ref="A2551" authorId="5" shapeId="0" xr:uid="{00000000-0006-0000-0800-000080010000}">
      <text>
        <r>
          <rPr>
            <b/>
            <sz val="9"/>
            <color indexed="81"/>
            <rFont val="Segoe UI"/>
            <family val="2"/>
            <charset val="186"/>
          </rPr>
          <t>Anne Altermann:</t>
        </r>
        <r>
          <rPr>
            <sz val="9"/>
            <color indexed="81"/>
            <rFont val="Segoe UI"/>
            <family val="2"/>
            <charset val="186"/>
          </rPr>
          <t xml:space="preserve">
tehtud 08.11.2018
</t>
        </r>
      </text>
    </comment>
    <comment ref="A2559" authorId="11" shapeId="0" xr:uid="{00000000-0006-0000-0800-000081010000}">
      <text>
        <r>
          <rPr>
            <b/>
            <sz val="9"/>
            <color indexed="81"/>
            <rFont val="Tahoma"/>
            <family val="2"/>
            <charset val="186"/>
          </rPr>
          <t>Anne A.:</t>
        </r>
        <r>
          <rPr>
            <sz val="9"/>
            <color indexed="81"/>
            <rFont val="Tahoma"/>
            <family val="2"/>
            <charset val="186"/>
          </rPr>
          <t xml:space="preserve">
tehtud 05.11.2015</t>
        </r>
      </text>
    </comment>
    <comment ref="D2559" authorId="5" shapeId="0" xr:uid="{00000000-0006-0000-0800-000082010000}">
      <text>
        <r>
          <rPr>
            <sz val="9"/>
            <color indexed="81"/>
            <rFont val="Tahoma"/>
            <family val="2"/>
            <charset val="186"/>
          </rPr>
          <t xml:space="preserve">
kuni 31.12.2016 oli tegevusala 08106
Alates 01.01.2017 on 09510</t>
        </r>
      </text>
    </comment>
    <comment ref="A2560" authorId="5" shapeId="0" xr:uid="{00000000-0006-0000-0800-000083010000}">
      <text>
        <r>
          <rPr>
            <b/>
            <sz val="9"/>
            <color indexed="81"/>
            <rFont val="Tahoma"/>
            <family val="2"/>
            <charset val="186"/>
          </rPr>
          <t>Anne Altermann:</t>
        </r>
        <r>
          <rPr>
            <sz val="9"/>
            <color indexed="81"/>
            <rFont val="Tahoma"/>
            <family val="2"/>
            <charset val="186"/>
          </rPr>
          <t xml:space="preserve">
tehtud 05.04.2017</t>
        </r>
      </text>
    </comment>
    <comment ref="A2561" authorId="5" shapeId="0" xr:uid="{00000000-0006-0000-0800-000084010000}">
      <text>
        <r>
          <rPr>
            <b/>
            <sz val="9"/>
            <color indexed="81"/>
            <rFont val="Tahoma"/>
            <family val="2"/>
            <charset val="186"/>
          </rPr>
          <t>Anne Altermann:</t>
        </r>
        <r>
          <rPr>
            <sz val="9"/>
            <color indexed="81"/>
            <rFont val="Tahoma"/>
            <family val="2"/>
            <charset val="186"/>
          </rPr>
          <t xml:space="preserve">
tehtud 26.02.2020</t>
        </r>
      </text>
    </comment>
    <comment ref="A2562" authorId="5" shapeId="0" xr:uid="{00000000-0006-0000-0800-000085010000}">
      <text>
        <r>
          <rPr>
            <b/>
            <sz val="9"/>
            <color indexed="81"/>
            <rFont val="Tahoma"/>
            <family val="2"/>
            <charset val="186"/>
          </rPr>
          <t>Anne Altermann:</t>
        </r>
        <r>
          <rPr>
            <sz val="9"/>
            <color indexed="81"/>
            <rFont val="Tahoma"/>
            <family val="2"/>
            <charset val="186"/>
          </rPr>
          <t xml:space="preserve">
tehtud 08.07.2020</t>
        </r>
      </text>
    </comment>
    <comment ref="B2564" authorId="8" shapeId="0" xr:uid="{00000000-0006-0000-0800-000086010000}">
      <text>
        <r>
          <rPr>
            <b/>
            <sz val="8"/>
            <color indexed="81"/>
            <rFont val="Tahoma"/>
            <family val="2"/>
            <charset val="186"/>
          </rPr>
          <t>ruusmann:</t>
        </r>
        <r>
          <rPr>
            <sz val="8"/>
            <color indexed="81"/>
            <rFont val="Tahoma"/>
            <family val="2"/>
            <charset val="186"/>
          </rPr>
          <t xml:space="preserve">
tehtud 22.08.2008</t>
        </r>
      </text>
    </comment>
    <comment ref="A2565" authorId="11" shapeId="0" xr:uid="{00000000-0006-0000-0800-000087010000}">
      <text>
        <r>
          <rPr>
            <b/>
            <sz val="9"/>
            <color indexed="81"/>
            <rFont val="Tahoma"/>
            <family val="2"/>
            <charset val="186"/>
          </rPr>
          <t>Anne A.:</t>
        </r>
        <r>
          <rPr>
            <sz val="9"/>
            <color indexed="81"/>
            <rFont val="Tahoma"/>
            <family val="2"/>
            <charset val="186"/>
          </rPr>
          <t xml:space="preserve">
tehtud 02.07.2013</t>
        </r>
      </text>
    </comment>
    <comment ref="A2566" authorId="5" shapeId="0" xr:uid="{00000000-0006-0000-0800-000088010000}">
      <text>
        <r>
          <rPr>
            <b/>
            <sz val="9"/>
            <color indexed="81"/>
            <rFont val="Tahoma"/>
            <family val="2"/>
            <charset val="186"/>
          </rPr>
          <t>Anne Altermann:</t>
        </r>
        <r>
          <rPr>
            <sz val="9"/>
            <color indexed="81"/>
            <rFont val="Tahoma"/>
            <family val="2"/>
            <charset val="186"/>
          </rPr>
          <t xml:space="preserve">
tehtud 28.02.2017</t>
        </r>
      </text>
    </comment>
    <comment ref="D2566" authorId="5" shapeId="0" xr:uid="{00000000-0006-0000-0800-000089010000}">
      <text>
        <r>
          <rPr>
            <sz val="9"/>
            <color indexed="81"/>
            <rFont val="Tahoma"/>
            <family val="2"/>
            <charset val="186"/>
          </rPr>
          <t xml:space="preserve">
kuni 31.12.2016 oli tegevusala 08105
Alates 01.01.2017 on 09510</t>
        </r>
      </text>
    </comment>
    <comment ref="A2567" authorId="5" shapeId="0" xr:uid="{00000000-0006-0000-0800-00008A010000}">
      <text>
        <r>
          <rPr>
            <b/>
            <sz val="9"/>
            <color indexed="81"/>
            <rFont val="Tahoma"/>
            <family val="2"/>
            <charset val="186"/>
          </rPr>
          <t>Anne Altermann:</t>
        </r>
        <r>
          <rPr>
            <sz val="9"/>
            <color indexed="81"/>
            <rFont val="Tahoma"/>
            <family val="2"/>
            <charset val="186"/>
          </rPr>
          <t xml:space="preserve">
tehtud 20.11.2017</t>
        </r>
      </text>
    </comment>
    <comment ref="A2575" authorId="5" shapeId="0" xr:uid="{00000000-0006-0000-0800-00008B010000}">
      <text>
        <r>
          <rPr>
            <b/>
            <sz val="9"/>
            <color indexed="81"/>
            <rFont val="Tahoma"/>
            <family val="2"/>
            <charset val="186"/>
          </rPr>
          <t>Anne Altermann:</t>
        </r>
        <r>
          <rPr>
            <sz val="9"/>
            <color indexed="81"/>
            <rFont val="Tahoma"/>
            <family val="2"/>
            <charset val="186"/>
          </rPr>
          <t xml:space="preserve">
tehtud 17.12.2020</t>
        </r>
      </text>
    </comment>
    <comment ref="A2578" authorId="4" shapeId="0" xr:uid="{00000000-0006-0000-0800-00008C010000}">
      <text>
        <r>
          <rPr>
            <b/>
            <sz val="8"/>
            <color indexed="81"/>
            <rFont val="Tahoma"/>
            <family val="2"/>
            <charset val="186"/>
          </rPr>
          <t>valler:</t>
        </r>
        <r>
          <rPr>
            <sz val="8"/>
            <color indexed="81"/>
            <rFont val="Tahoma"/>
            <family val="2"/>
            <charset val="186"/>
          </rPr>
          <t xml:space="preserve">
tehtud 05.12.08</t>
        </r>
      </text>
    </comment>
    <comment ref="A2579" authorId="5" shapeId="0" xr:uid="{00000000-0006-0000-0800-00008D010000}">
      <text>
        <r>
          <rPr>
            <b/>
            <sz val="9"/>
            <color indexed="81"/>
            <rFont val="Tahoma"/>
            <family val="2"/>
            <charset val="186"/>
          </rPr>
          <t>Anne Altermann:</t>
        </r>
        <r>
          <rPr>
            <sz val="9"/>
            <color indexed="81"/>
            <rFont val="Tahoma"/>
            <family val="2"/>
            <charset val="186"/>
          </rPr>
          <t xml:space="preserve">
tehtud 08.11.2017</t>
        </r>
      </text>
    </comment>
    <comment ref="A2580" authorId="5" shapeId="0" xr:uid="{00000000-0006-0000-0800-00008E010000}">
      <text>
        <r>
          <rPr>
            <b/>
            <sz val="9"/>
            <color indexed="81"/>
            <rFont val="Tahoma"/>
            <family val="2"/>
            <charset val="186"/>
          </rPr>
          <t>Anne Altermann:</t>
        </r>
        <r>
          <rPr>
            <sz val="9"/>
            <color indexed="81"/>
            <rFont val="Tahoma"/>
            <family val="2"/>
            <charset val="186"/>
          </rPr>
          <t xml:space="preserve">
tehtud 26.03.2019</t>
        </r>
      </text>
    </comment>
    <comment ref="A2581" authorId="5" shapeId="0" xr:uid="{00000000-0006-0000-0800-00008F010000}">
      <text>
        <r>
          <rPr>
            <b/>
            <sz val="9"/>
            <color indexed="81"/>
            <rFont val="Tahoma"/>
            <family val="2"/>
            <charset val="186"/>
          </rPr>
          <t>Anne Altermann:</t>
        </r>
        <r>
          <rPr>
            <sz val="9"/>
            <color indexed="81"/>
            <rFont val="Tahoma"/>
            <family val="2"/>
            <charset val="186"/>
          </rPr>
          <t xml:space="preserve">
tehtud 17.07.2019</t>
        </r>
      </text>
    </comment>
    <comment ref="A2582" authorId="5" shapeId="0" xr:uid="{00000000-0006-0000-0800-000090010000}">
      <text>
        <r>
          <rPr>
            <b/>
            <sz val="9"/>
            <color indexed="81"/>
            <rFont val="Tahoma"/>
            <family val="2"/>
            <charset val="186"/>
          </rPr>
          <t>Anne Altermann:</t>
        </r>
        <r>
          <rPr>
            <sz val="9"/>
            <color indexed="81"/>
            <rFont val="Tahoma"/>
            <family val="2"/>
            <charset val="186"/>
          </rPr>
          <t xml:space="preserve">
tehtud 30.09.2019</t>
        </r>
      </text>
    </comment>
    <comment ref="A2583" authorId="5" shapeId="0" xr:uid="{00000000-0006-0000-0800-000091010000}">
      <text>
        <r>
          <rPr>
            <b/>
            <sz val="9"/>
            <color indexed="81"/>
            <rFont val="Tahoma"/>
            <family val="2"/>
            <charset val="186"/>
          </rPr>
          <t>Anne Altermann:</t>
        </r>
        <r>
          <rPr>
            <sz val="9"/>
            <color indexed="81"/>
            <rFont val="Tahoma"/>
            <family val="2"/>
            <charset val="186"/>
          </rPr>
          <t xml:space="preserve">
tehtud 15.10.2020</t>
        </r>
      </text>
    </comment>
    <comment ref="A2589" authorId="10" shapeId="0" xr:uid="{00000000-0006-0000-0800-000092010000}">
      <text>
        <r>
          <rPr>
            <b/>
            <sz val="9"/>
            <color indexed="81"/>
            <rFont val="Tahoma"/>
            <family val="2"/>
            <charset val="186"/>
          </rPr>
          <t>altermann1:</t>
        </r>
        <r>
          <rPr>
            <sz val="9"/>
            <color indexed="81"/>
            <rFont val="Tahoma"/>
            <family val="2"/>
            <charset val="186"/>
          </rPr>
          <t xml:space="preserve">
tehtud 11.06.12
</t>
        </r>
      </text>
    </comment>
    <comment ref="A2591" authorId="11" shapeId="0" xr:uid="{00000000-0006-0000-0800-000093010000}">
      <text>
        <r>
          <rPr>
            <b/>
            <sz val="9"/>
            <color indexed="81"/>
            <rFont val="Tahoma"/>
            <family val="2"/>
            <charset val="186"/>
          </rPr>
          <t>Anne A.:</t>
        </r>
        <r>
          <rPr>
            <sz val="9"/>
            <color indexed="81"/>
            <rFont val="Tahoma"/>
            <family val="2"/>
            <charset val="186"/>
          </rPr>
          <t xml:space="preserve">
tehtud 28.06.2013</t>
        </r>
      </text>
    </comment>
    <comment ref="A2592" authorId="11" shapeId="0" xr:uid="{00000000-0006-0000-0800-000094010000}">
      <text>
        <r>
          <rPr>
            <b/>
            <sz val="9"/>
            <color indexed="81"/>
            <rFont val="Tahoma"/>
            <family val="2"/>
            <charset val="186"/>
          </rPr>
          <t>Anne A.:</t>
        </r>
        <r>
          <rPr>
            <sz val="9"/>
            <color indexed="81"/>
            <rFont val="Tahoma"/>
            <family val="2"/>
            <charset val="186"/>
          </rPr>
          <t xml:space="preserve">
tehtud 05.11.2015</t>
        </r>
      </text>
    </comment>
    <comment ref="D2592" authorId="5" shapeId="0" xr:uid="{00000000-0006-0000-0800-000095010000}">
      <text>
        <r>
          <rPr>
            <sz val="9"/>
            <color indexed="81"/>
            <rFont val="Tahoma"/>
            <family val="2"/>
            <charset val="186"/>
          </rPr>
          <t xml:space="preserve">
kuni 31.12.2016 oli tegevusala 08106
Alates 01.01.2017 on 09510</t>
        </r>
      </text>
    </comment>
    <comment ref="A2593" authorId="5" shapeId="0" xr:uid="{00000000-0006-0000-0800-000096010000}">
      <text>
        <r>
          <rPr>
            <b/>
            <sz val="9"/>
            <color indexed="81"/>
            <rFont val="Tahoma"/>
            <family val="2"/>
            <charset val="186"/>
          </rPr>
          <t>Anne Altermann:</t>
        </r>
        <r>
          <rPr>
            <sz val="9"/>
            <color indexed="81"/>
            <rFont val="Tahoma"/>
            <family val="2"/>
            <charset val="186"/>
          </rPr>
          <t xml:space="preserve">
09.03.2017</t>
        </r>
      </text>
    </comment>
    <comment ref="A2595" authorId="5" shapeId="0" xr:uid="{00000000-0006-0000-0800-000097010000}">
      <text>
        <r>
          <rPr>
            <b/>
            <sz val="9"/>
            <color indexed="81"/>
            <rFont val="Segoe UI"/>
            <family val="2"/>
            <charset val="186"/>
          </rPr>
          <t>Anne Altermann:</t>
        </r>
        <r>
          <rPr>
            <sz val="9"/>
            <color indexed="81"/>
            <rFont val="Segoe UI"/>
            <family val="2"/>
            <charset val="186"/>
          </rPr>
          <t xml:space="preserve">
tehtud 16.03.2018</t>
        </r>
      </text>
    </comment>
    <comment ref="A2596" authorId="5" shapeId="0" xr:uid="{00000000-0006-0000-0800-000098010000}">
      <text>
        <r>
          <rPr>
            <b/>
            <sz val="9"/>
            <color indexed="81"/>
            <rFont val="Tahoma"/>
            <family val="2"/>
            <charset val="186"/>
          </rPr>
          <t>Anne Altermann:</t>
        </r>
        <r>
          <rPr>
            <sz val="9"/>
            <color indexed="81"/>
            <rFont val="Tahoma"/>
            <family val="2"/>
            <charset val="186"/>
          </rPr>
          <t xml:space="preserve">
tehtud 04.04.2020</t>
        </r>
      </text>
    </comment>
    <comment ref="B2600" authorId="8" shapeId="0" xr:uid="{00000000-0006-0000-0800-000099010000}">
      <text>
        <r>
          <rPr>
            <b/>
            <sz val="8"/>
            <color indexed="81"/>
            <rFont val="Tahoma"/>
            <family val="2"/>
            <charset val="186"/>
          </rPr>
          <t>ruusmann:</t>
        </r>
        <r>
          <rPr>
            <sz val="8"/>
            <color indexed="81"/>
            <rFont val="Tahoma"/>
            <family val="2"/>
            <charset val="186"/>
          </rPr>
          <t xml:space="preserve">
tehtud 14.08.2008</t>
        </r>
      </text>
    </comment>
    <comment ref="B2601" authorId="8" shapeId="0" xr:uid="{00000000-0006-0000-0800-00009A010000}">
      <text>
        <r>
          <rPr>
            <b/>
            <sz val="8"/>
            <color indexed="81"/>
            <rFont val="Tahoma"/>
            <family val="2"/>
            <charset val="186"/>
          </rPr>
          <t>ruusmann:</t>
        </r>
        <r>
          <rPr>
            <sz val="8"/>
            <color indexed="81"/>
            <rFont val="Tahoma"/>
            <family val="2"/>
            <charset val="186"/>
          </rPr>
          <t xml:space="preserve">
tehtud 14.08.2008</t>
        </r>
      </text>
    </comment>
    <comment ref="A2603" authorId="5" shapeId="0" xr:uid="{00000000-0006-0000-0800-00009B010000}">
      <text>
        <r>
          <rPr>
            <b/>
            <sz val="9"/>
            <color indexed="81"/>
            <rFont val="Tahoma"/>
            <family val="2"/>
            <charset val="186"/>
          </rPr>
          <t>Anne Altermann:</t>
        </r>
        <r>
          <rPr>
            <sz val="9"/>
            <color indexed="81"/>
            <rFont val="Tahoma"/>
            <family val="2"/>
            <charset val="186"/>
          </rPr>
          <t xml:space="preserve">
tehtud 13.10.2016</t>
        </r>
      </text>
    </comment>
    <comment ref="D2603" authorId="5" shapeId="0" xr:uid="{00000000-0006-0000-0800-00009C010000}">
      <text>
        <r>
          <rPr>
            <sz val="9"/>
            <color indexed="81"/>
            <rFont val="Tahoma"/>
            <family val="2"/>
            <charset val="186"/>
          </rPr>
          <t xml:space="preserve">
kuni 31.12.2016 oli tegevusala 08106
Alates 01.01.2017 on 09510</t>
        </r>
      </text>
    </comment>
    <comment ref="C2604" authorId="5" shapeId="0" xr:uid="{00000000-0006-0000-0800-00009D010000}">
      <text>
        <r>
          <rPr>
            <sz val="9"/>
            <color indexed="81"/>
            <rFont val="Tahoma"/>
            <family val="2"/>
            <charset val="186"/>
          </rPr>
          <t xml:space="preserve">
Katuseraha 2017 (Rahandusministeerium)</t>
        </r>
      </text>
    </comment>
    <comment ref="A2609" authorId="8" shapeId="0" xr:uid="{00000000-0006-0000-0800-00009E010000}">
      <text>
        <r>
          <rPr>
            <b/>
            <sz val="8"/>
            <color indexed="81"/>
            <rFont val="Tahoma"/>
            <family val="2"/>
            <charset val="186"/>
          </rPr>
          <t>ruusmann:</t>
        </r>
        <r>
          <rPr>
            <sz val="8"/>
            <color indexed="81"/>
            <rFont val="Tahoma"/>
            <family val="2"/>
            <charset val="186"/>
          </rPr>
          <t xml:space="preserve">
RRV2009, mitterahaline inv. fond</t>
        </r>
      </text>
    </comment>
    <comment ref="B2609" authorId="8" shapeId="0" xr:uid="{00000000-0006-0000-0800-00009F010000}">
      <text>
        <r>
          <rPr>
            <b/>
            <sz val="8"/>
            <color indexed="81"/>
            <rFont val="Tahoma"/>
            <family val="2"/>
            <charset val="186"/>
          </rPr>
          <t>ruusmann:</t>
        </r>
        <r>
          <rPr>
            <sz val="8"/>
            <color indexed="81"/>
            <rFont val="Tahoma"/>
            <family val="2"/>
            <charset val="186"/>
          </rPr>
          <t xml:space="preserve">
SAPis_tööpingid</t>
        </r>
      </text>
    </comment>
    <comment ref="B2610" authorId="8" shapeId="0" xr:uid="{00000000-0006-0000-0800-0000A0010000}">
      <text>
        <r>
          <rPr>
            <b/>
            <sz val="8"/>
            <color indexed="81"/>
            <rFont val="Tahoma"/>
            <family val="2"/>
            <charset val="186"/>
          </rPr>
          <t>ruusmann:</t>
        </r>
        <r>
          <rPr>
            <sz val="8"/>
            <color indexed="81"/>
            <rFont val="Tahoma"/>
            <family val="2"/>
            <charset val="186"/>
          </rPr>
          <t xml:space="preserve">
tehtud 18.11.2008</t>
        </r>
      </text>
    </comment>
    <comment ref="D2611" authorId="5" shapeId="0" xr:uid="{00000000-0006-0000-0800-0000A1010000}">
      <text>
        <r>
          <rPr>
            <sz val="9"/>
            <color indexed="81"/>
            <rFont val="Tahoma"/>
            <family val="2"/>
            <charset val="186"/>
          </rPr>
          <t xml:space="preserve">
kuni 31.12.2016 oli tegevusala 08106
Alates 01.01.2017 on 09510</t>
        </r>
      </text>
    </comment>
    <comment ref="A2613" authorId="5" shapeId="0" xr:uid="{00000000-0006-0000-0800-0000A2010000}">
      <text>
        <r>
          <rPr>
            <b/>
            <sz val="9"/>
            <color indexed="81"/>
            <rFont val="Tahoma"/>
            <family val="2"/>
            <charset val="186"/>
          </rPr>
          <t>Anne Altermann:</t>
        </r>
        <r>
          <rPr>
            <sz val="9"/>
            <color indexed="81"/>
            <rFont val="Tahoma"/>
            <family val="2"/>
            <charset val="186"/>
          </rPr>
          <t xml:space="preserve">
tehtud 21.11.2016</t>
        </r>
      </text>
    </comment>
    <comment ref="D2613" authorId="5" shapeId="0" xr:uid="{00000000-0006-0000-0800-0000A3010000}">
      <text>
        <r>
          <rPr>
            <sz val="9"/>
            <color indexed="81"/>
            <rFont val="Tahoma"/>
            <family val="2"/>
            <charset val="186"/>
          </rPr>
          <t xml:space="preserve">
kuni 31.12.2016 oli tegevusala 08106
Alates 01.01.2017 on 09510</t>
        </r>
      </text>
    </comment>
    <comment ref="A2614" authorId="5" shapeId="0" xr:uid="{00000000-0006-0000-0800-0000A4010000}">
      <text>
        <r>
          <rPr>
            <b/>
            <sz val="9"/>
            <color indexed="81"/>
            <rFont val="Tahoma"/>
            <family val="2"/>
            <charset val="186"/>
          </rPr>
          <t>Anne Altermann:</t>
        </r>
        <r>
          <rPr>
            <sz val="9"/>
            <color indexed="81"/>
            <rFont val="Tahoma"/>
            <family val="2"/>
            <charset val="186"/>
          </rPr>
          <t xml:space="preserve">
tehtud 21.11.2016</t>
        </r>
      </text>
    </comment>
    <comment ref="D2614" authorId="5" shapeId="0" xr:uid="{00000000-0006-0000-0800-0000A5010000}">
      <text>
        <r>
          <rPr>
            <sz val="9"/>
            <color indexed="81"/>
            <rFont val="Tahoma"/>
            <family val="2"/>
            <charset val="186"/>
          </rPr>
          <t xml:space="preserve">
kuni 31.12.2016 oli tegevusala 08106
Alates 01.01.2017 on 09510</t>
        </r>
      </text>
    </comment>
    <comment ref="A2615" authorId="5" shapeId="0" xr:uid="{00000000-0006-0000-0800-0000A6010000}">
      <text>
        <r>
          <rPr>
            <b/>
            <sz val="9"/>
            <color indexed="81"/>
            <rFont val="Tahoma"/>
            <family val="2"/>
            <charset val="186"/>
          </rPr>
          <t>Anne Altermann:</t>
        </r>
        <r>
          <rPr>
            <sz val="9"/>
            <color indexed="81"/>
            <rFont val="Tahoma"/>
            <family val="2"/>
            <charset val="186"/>
          </rPr>
          <t xml:space="preserve">
tehtud 30.10.2017</t>
        </r>
      </text>
    </comment>
    <comment ref="A2616" authorId="5" shapeId="0" xr:uid="{00000000-0006-0000-0800-0000A7010000}">
      <text>
        <r>
          <rPr>
            <b/>
            <sz val="9"/>
            <color indexed="81"/>
            <rFont val="Segoe UI"/>
            <family val="2"/>
            <charset val="186"/>
          </rPr>
          <t>Anne Altermann:</t>
        </r>
        <r>
          <rPr>
            <sz val="9"/>
            <color indexed="81"/>
            <rFont val="Segoe UI"/>
            <family val="2"/>
            <charset val="186"/>
          </rPr>
          <t xml:space="preserve">
tehtud 16.03.2018</t>
        </r>
      </text>
    </comment>
    <comment ref="A2618" authorId="5" shapeId="0" xr:uid="{00000000-0006-0000-0800-0000A8010000}">
      <text>
        <r>
          <rPr>
            <b/>
            <sz val="9"/>
            <color indexed="81"/>
            <rFont val="Tahoma"/>
            <family val="2"/>
            <charset val="186"/>
          </rPr>
          <t>Anne Altermann:</t>
        </r>
        <r>
          <rPr>
            <sz val="9"/>
            <color indexed="81"/>
            <rFont val="Tahoma"/>
            <family val="2"/>
            <charset val="186"/>
          </rPr>
          <t xml:space="preserve">
tehtud 02.07.2019</t>
        </r>
      </text>
    </comment>
    <comment ref="B2624" authorId="8" shapeId="0" xr:uid="{00000000-0006-0000-0800-0000A9010000}">
      <text>
        <r>
          <rPr>
            <b/>
            <sz val="8"/>
            <color indexed="81"/>
            <rFont val="Tahoma"/>
            <family val="2"/>
            <charset val="186"/>
          </rPr>
          <t>ruusmann:</t>
        </r>
        <r>
          <rPr>
            <sz val="8"/>
            <color indexed="81"/>
            <rFont val="Tahoma"/>
            <family val="2"/>
            <charset val="186"/>
          </rPr>
          <t xml:space="preserve">
tehtud 14.08.2008</t>
        </r>
      </text>
    </comment>
    <comment ref="A2626" authorId="11" shapeId="0" xr:uid="{00000000-0006-0000-0800-0000AA010000}">
      <text>
        <r>
          <rPr>
            <b/>
            <sz val="9"/>
            <color indexed="81"/>
            <rFont val="Tahoma"/>
            <family val="2"/>
            <charset val="186"/>
          </rPr>
          <t>Anne A.:</t>
        </r>
        <r>
          <rPr>
            <sz val="9"/>
            <color indexed="81"/>
            <rFont val="Tahoma"/>
            <family val="2"/>
            <charset val="186"/>
          </rPr>
          <t xml:space="preserve">
tehtud 18.10.2013</t>
        </r>
      </text>
    </comment>
    <comment ref="A2627" authorId="1" shapeId="0" xr:uid="{00000000-0006-0000-0800-0000AB010000}">
      <text>
        <r>
          <rPr>
            <b/>
            <sz val="9"/>
            <color indexed="81"/>
            <rFont val="Tahoma"/>
            <family val="2"/>
            <charset val="186"/>
          </rPr>
          <t>Krista Kibur:</t>
        </r>
        <r>
          <rPr>
            <sz val="9"/>
            <color indexed="81"/>
            <rFont val="Tahoma"/>
            <family val="2"/>
            <charset val="186"/>
          </rPr>
          <t xml:space="preserve">
tehtud 18.08.2016</t>
        </r>
      </text>
    </comment>
    <comment ref="D2627" authorId="5" shapeId="0" xr:uid="{00000000-0006-0000-0800-0000AC010000}">
      <text>
        <r>
          <rPr>
            <sz val="9"/>
            <color indexed="81"/>
            <rFont val="Tahoma"/>
            <family val="2"/>
            <charset val="186"/>
          </rPr>
          <t xml:space="preserve">
kuni 31.12.2016 oli tegevusala 08106
Alates 01.01.2017 on 09510</t>
        </r>
      </text>
    </comment>
    <comment ref="A2628" authorId="5" shapeId="0" xr:uid="{00000000-0006-0000-0800-0000AD010000}">
      <text>
        <r>
          <rPr>
            <b/>
            <sz val="9"/>
            <color indexed="81"/>
            <rFont val="Tahoma"/>
            <family val="2"/>
            <charset val="186"/>
          </rPr>
          <t>Anne Altermann:</t>
        </r>
        <r>
          <rPr>
            <sz val="9"/>
            <color indexed="81"/>
            <rFont val="Tahoma"/>
            <family val="2"/>
            <charset val="186"/>
          </rPr>
          <t xml:space="preserve">
tehtud 16.02.2016</t>
        </r>
      </text>
    </comment>
    <comment ref="D2628" authorId="5" shapeId="0" xr:uid="{00000000-0006-0000-0800-0000AE010000}">
      <text>
        <r>
          <rPr>
            <sz val="9"/>
            <color indexed="81"/>
            <rFont val="Tahoma"/>
            <family val="2"/>
            <charset val="186"/>
          </rPr>
          <t xml:space="preserve">
kuni 31.12.2016 oli tegevusala 08106
Alates 01.01.2017 on 09510</t>
        </r>
      </text>
    </comment>
    <comment ref="A2636" authorId="11" shapeId="0" xr:uid="{00000000-0006-0000-0800-0000B0010000}">
      <text>
        <r>
          <rPr>
            <b/>
            <sz val="9"/>
            <color indexed="81"/>
            <rFont val="Tahoma"/>
            <family val="2"/>
            <charset val="186"/>
          </rPr>
          <t>Anne A.:</t>
        </r>
        <r>
          <rPr>
            <sz val="9"/>
            <color indexed="81"/>
            <rFont val="Tahoma"/>
            <family val="2"/>
            <charset val="186"/>
          </rPr>
          <t xml:space="preserve">
tehtud 18.10.2013</t>
        </r>
      </text>
    </comment>
    <comment ref="A2637" authorId="5" shapeId="0" xr:uid="{00000000-0006-0000-0800-0000B1010000}">
      <text>
        <r>
          <rPr>
            <b/>
            <sz val="9"/>
            <color indexed="81"/>
            <rFont val="Tahoma"/>
            <family val="2"/>
            <charset val="186"/>
          </rPr>
          <t>Anne Altermann:</t>
        </r>
        <r>
          <rPr>
            <sz val="9"/>
            <color indexed="81"/>
            <rFont val="Tahoma"/>
            <family val="2"/>
            <charset val="186"/>
          </rPr>
          <t xml:space="preserve">
tehtud 30.10.2017</t>
        </r>
      </text>
    </comment>
    <comment ref="A2638" authorId="5" shapeId="0" xr:uid="{00000000-0006-0000-0800-0000B2010000}">
      <text>
        <r>
          <rPr>
            <b/>
            <sz val="9"/>
            <color indexed="81"/>
            <rFont val="Tahoma"/>
            <family val="2"/>
            <charset val="186"/>
          </rPr>
          <t>Anne Altermann:</t>
        </r>
        <r>
          <rPr>
            <sz val="9"/>
            <color indexed="81"/>
            <rFont val="Tahoma"/>
            <family val="2"/>
            <charset val="186"/>
          </rPr>
          <t xml:space="preserve">
tehtud 20.11.2017</t>
        </r>
      </text>
    </comment>
    <comment ref="A2639" authorId="5" shapeId="0" xr:uid="{00000000-0006-0000-0800-0000B3010000}">
      <text>
        <r>
          <rPr>
            <b/>
            <sz val="9"/>
            <color indexed="81"/>
            <rFont val="Tahoma"/>
            <family val="2"/>
            <charset val="186"/>
          </rPr>
          <t>Anne Altermann:</t>
        </r>
        <r>
          <rPr>
            <sz val="9"/>
            <color indexed="81"/>
            <rFont val="Tahoma"/>
            <family val="2"/>
            <charset val="186"/>
          </rPr>
          <t xml:space="preserve">
tehtud 08.11.2017</t>
        </r>
      </text>
    </comment>
    <comment ref="A2640" authorId="5" shapeId="0" xr:uid="{00000000-0006-0000-0800-0000B4010000}">
      <text>
        <r>
          <rPr>
            <b/>
            <sz val="9"/>
            <color indexed="81"/>
            <rFont val="Segoe UI"/>
            <family val="2"/>
            <charset val="186"/>
          </rPr>
          <t>Anne Altermann:</t>
        </r>
        <r>
          <rPr>
            <sz val="9"/>
            <color indexed="81"/>
            <rFont val="Segoe UI"/>
            <family val="2"/>
            <charset val="186"/>
          </rPr>
          <t xml:space="preserve">
tehtud 08.11.2018</t>
        </r>
      </text>
    </comment>
    <comment ref="A2641" authorId="5" shapeId="0" xr:uid="{00000000-0006-0000-0800-0000B5010000}">
      <text>
        <r>
          <rPr>
            <b/>
            <sz val="9"/>
            <color indexed="81"/>
            <rFont val="Tahoma"/>
            <family val="2"/>
            <charset val="186"/>
          </rPr>
          <t>Anne Altermann:</t>
        </r>
        <r>
          <rPr>
            <sz val="9"/>
            <color indexed="81"/>
            <rFont val="Tahoma"/>
            <family val="2"/>
            <charset val="186"/>
          </rPr>
          <t xml:space="preserve">
tehtud 27.05.2019</t>
        </r>
      </text>
    </comment>
    <comment ref="B2648" authorId="8" shapeId="0" xr:uid="{00000000-0006-0000-0800-0000B6010000}">
      <text>
        <r>
          <rPr>
            <b/>
            <sz val="8"/>
            <color indexed="81"/>
            <rFont val="Tahoma"/>
            <family val="2"/>
            <charset val="186"/>
          </rPr>
          <t>ruusmann:</t>
        </r>
        <r>
          <rPr>
            <sz val="8"/>
            <color indexed="81"/>
            <rFont val="Tahoma"/>
            <family val="2"/>
            <charset val="186"/>
          </rPr>
          <t xml:space="preserve">
tehtud 18.11.2008</t>
        </r>
      </text>
    </comment>
    <comment ref="A2649" authorId="4" shapeId="0" xr:uid="{00000000-0006-0000-0800-0000B7010000}">
      <text>
        <r>
          <rPr>
            <b/>
            <sz val="8"/>
            <color indexed="81"/>
            <rFont val="Tahoma"/>
            <family val="2"/>
            <charset val="186"/>
          </rPr>
          <t>valler:</t>
        </r>
        <r>
          <rPr>
            <sz val="8"/>
            <color indexed="81"/>
            <rFont val="Tahoma"/>
            <family val="2"/>
            <charset val="186"/>
          </rPr>
          <t xml:space="preserve">
tehtud 05.12.08</t>
        </r>
      </text>
    </comment>
    <comment ref="A2650" authorId="11" shapeId="0" xr:uid="{00000000-0006-0000-0800-0000B8010000}">
      <text>
        <r>
          <rPr>
            <b/>
            <sz val="9"/>
            <color indexed="81"/>
            <rFont val="Tahoma"/>
            <family val="2"/>
            <charset val="186"/>
          </rPr>
          <t>Anne A.:</t>
        </r>
        <r>
          <rPr>
            <sz val="9"/>
            <color indexed="81"/>
            <rFont val="Tahoma"/>
            <family val="2"/>
            <charset val="186"/>
          </rPr>
          <t xml:space="preserve">
tehtud 06.05.2014</t>
        </r>
      </text>
    </comment>
    <comment ref="A2651" authorId="5" shapeId="0" xr:uid="{00000000-0006-0000-0800-0000B9010000}">
      <text>
        <r>
          <rPr>
            <b/>
            <sz val="9"/>
            <color indexed="81"/>
            <rFont val="Tahoma"/>
            <family val="2"/>
            <charset val="186"/>
          </rPr>
          <t>Anne Altermann:</t>
        </r>
        <r>
          <rPr>
            <sz val="9"/>
            <color indexed="81"/>
            <rFont val="Tahoma"/>
            <family val="2"/>
            <charset val="186"/>
          </rPr>
          <t xml:space="preserve">
tehtud 21.11.2016</t>
        </r>
      </text>
    </comment>
    <comment ref="A2652" authorId="5" shapeId="0" xr:uid="{00000000-0006-0000-0800-0000BA010000}">
      <text>
        <r>
          <rPr>
            <b/>
            <sz val="9"/>
            <color indexed="81"/>
            <rFont val="Tahoma"/>
            <family val="2"/>
            <charset val="186"/>
          </rPr>
          <t>Anne Altermann:</t>
        </r>
        <r>
          <rPr>
            <sz val="9"/>
            <color indexed="81"/>
            <rFont val="Tahoma"/>
            <family val="2"/>
            <charset val="186"/>
          </rPr>
          <t xml:space="preserve">
tehtud 09.04.2019</t>
        </r>
      </text>
    </comment>
    <comment ref="A2653" authorId="5" shapeId="0" xr:uid="{00000000-0006-0000-0800-0000BB010000}">
      <text>
        <r>
          <rPr>
            <b/>
            <sz val="9"/>
            <color indexed="81"/>
            <rFont val="Tahoma"/>
            <family val="2"/>
            <charset val="186"/>
          </rPr>
          <t>Anne Altermann:</t>
        </r>
        <r>
          <rPr>
            <sz val="9"/>
            <color indexed="81"/>
            <rFont val="Tahoma"/>
            <family val="2"/>
            <charset val="186"/>
          </rPr>
          <t xml:space="preserve">
tehtud 17.01.2020</t>
        </r>
      </text>
    </comment>
    <comment ref="A2654" authorId="12" shapeId="0" xr:uid="{00000000-0006-0000-0800-0000BC010000}">
      <text>
        <r>
          <rPr>
            <b/>
            <sz val="9"/>
            <color indexed="81"/>
            <rFont val="Tahoma"/>
            <family val="2"/>
            <charset val="186"/>
          </rPr>
          <t>Anne Viinapuu:</t>
        </r>
        <r>
          <rPr>
            <sz val="9"/>
            <color indexed="81"/>
            <rFont val="Tahoma"/>
            <family val="2"/>
            <charset val="186"/>
          </rPr>
          <t xml:space="preserve">
tehtud 20.02.20</t>
        </r>
      </text>
    </comment>
    <comment ref="A2655" authorId="5" shapeId="0" xr:uid="{00000000-0006-0000-0800-0000BD010000}">
      <text>
        <r>
          <rPr>
            <b/>
            <sz val="9"/>
            <color indexed="81"/>
            <rFont val="Tahoma"/>
            <family val="2"/>
            <charset val="186"/>
          </rPr>
          <t>Anne Altermann:</t>
        </r>
        <r>
          <rPr>
            <sz val="9"/>
            <color indexed="81"/>
            <rFont val="Tahoma"/>
            <family val="2"/>
            <charset val="186"/>
          </rPr>
          <t xml:space="preserve">
tehtud 10.09.2020</t>
        </r>
      </text>
    </comment>
    <comment ref="A2656" authorId="5" shapeId="0" xr:uid="{00000000-0006-0000-0800-0000BE010000}">
      <text>
        <r>
          <rPr>
            <b/>
            <sz val="9"/>
            <color indexed="81"/>
            <rFont val="Tahoma"/>
            <family val="2"/>
            <charset val="186"/>
          </rPr>
          <t>Anne Altermann:</t>
        </r>
        <r>
          <rPr>
            <sz val="9"/>
            <color indexed="81"/>
            <rFont val="Tahoma"/>
            <family val="2"/>
            <charset val="186"/>
          </rPr>
          <t xml:space="preserve">
tehtud 26.05.2021</t>
        </r>
      </text>
    </comment>
    <comment ref="B2664" authorId="8" shapeId="0" xr:uid="{00000000-0006-0000-0800-0000BF010000}">
      <text>
        <r>
          <rPr>
            <b/>
            <sz val="8"/>
            <color indexed="81"/>
            <rFont val="Tahoma"/>
            <family val="2"/>
            <charset val="186"/>
          </rPr>
          <t>ruusmann:</t>
        </r>
        <r>
          <rPr>
            <sz val="8"/>
            <color indexed="81"/>
            <rFont val="Tahoma"/>
            <family val="2"/>
            <charset val="186"/>
          </rPr>
          <t xml:space="preserve">
tehtud 03.12.2008</t>
        </r>
      </text>
    </comment>
    <comment ref="A2665" authorId="10" shapeId="0" xr:uid="{00000000-0006-0000-0800-0000C0010000}">
      <text>
        <r>
          <rPr>
            <b/>
            <sz val="9"/>
            <color indexed="81"/>
            <rFont val="Tahoma"/>
            <family val="2"/>
            <charset val="186"/>
          </rPr>
          <t>altermann1:</t>
        </r>
        <r>
          <rPr>
            <sz val="9"/>
            <color indexed="81"/>
            <rFont val="Tahoma"/>
            <family val="2"/>
            <charset val="186"/>
          </rPr>
          <t xml:space="preserve">
tehtud 04.05.12</t>
        </r>
      </text>
    </comment>
    <comment ref="A2666" authorId="10" shapeId="0" xr:uid="{00000000-0006-0000-0800-0000C1010000}">
      <text>
        <r>
          <rPr>
            <b/>
            <sz val="9"/>
            <color indexed="81"/>
            <rFont val="Tahoma"/>
            <family val="2"/>
            <charset val="186"/>
          </rPr>
          <t>altermann1:</t>
        </r>
        <r>
          <rPr>
            <sz val="9"/>
            <color indexed="81"/>
            <rFont val="Tahoma"/>
            <family val="2"/>
            <charset val="186"/>
          </rPr>
          <t xml:space="preserve">
tehtud 04.05.12</t>
        </r>
      </text>
    </comment>
    <comment ref="A2667" authorId="11" shapeId="0" xr:uid="{00000000-0006-0000-0800-0000C2010000}">
      <text>
        <r>
          <rPr>
            <b/>
            <sz val="9"/>
            <color indexed="81"/>
            <rFont val="Tahoma"/>
            <family val="2"/>
            <charset val="186"/>
          </rPr>
          <t>Anne A.:</t>
        </r>
        <r>
          <rPr>
            <sz val="9"/>
            <color indexed="81"/>
            <rFont val="Tahoma"/>
            <family val="2"/>
            <charset val="186"/>
          </rPr>
          <t xml:space="preserve">
tehtud 07.03.13</t>
        </r>
      </text>
    </comment>
    <comment ref="A2668" authorId="11" shapeId="0" xr:uid="{00000000-0006-0000-0800-0000C3010000}">
      <text>
        <r>
          <rPr>
            <b/>
            <sz val="9"/>
            <color indexed="81"/>
            <rFont val="Tahoma"/>
            <family val="2"/>
            <charset val="186"/>
          </rPr>
          <t>Anne A.:</t>
        </r>
        <r>
          <rPr>
            <sz val="9"/>
            <color indexed="81"/>
            <rFont val="Tahoma"/>
            <family val="2"/>
            <charset val="186"/>
          </rPr>
          <t xml:space="preserve">
tehtud 19.10.2015
</t>
        </r>
      </text>
    </comment>
    <comment ref="A2669" authorId="5" shapeId="0" xr:uid="{00000000-0006-0000-0800-0000C4010000}">
      <text>
        <r>
          <rPr>
            <b/>
            <sz val="9"/>
            <color indexed="81"/>
            <rFont val="Segoe UI"/>
            <family val="2"/>
            <charset val="186"/>
          </rPr>
          <t>Anne Altermann:</t>
        </r>
        <r>
          <rPr>
            <sz val="9"/>
            <color indexed="81"/>
            <rFont val="Segoe UI"/>
            <family val="2"/>
            <charset val="186"/>
          </rPr>
          <t xml:space="preserve">
tehtud 06.06.2018</t>
        </r>
      </text>
    </comment>
    <comment ref="A2670" authorId="5" shapeId="0" xr:uid="{00000000-0006-0000-0800-0000C5010000}">
      <text>
        <r>
          <rPr>
            <b/>
            <sz val="9"/>
            <color indexed="81"/>
            <rFont val="Tahoma"/>
            <family val="2"/>
            <charset val="186"/>
          </rPr>
          <t>Anne Altermann:</t>
        </r>
        <r>
          <rPr>
            <sz val="9"/>
            <color indexed="81"/>
            <rFont val="Tahoma"/>
            <family val="2"/>
            <charset val="186"/>
          </rPr>
          <t xml:space="preserve">
tehtud 06.08.2020</t>
        </r>
      </text>
    </comment>
    <comment ref="A2671" authorId="5" shapeId="0" xr:uid="{00000000-0006-0000-0800-0000C6010000}">
      <text>
        <r>
          <rPr>
            <b/>
            <sz val="9"/>
            <color indexed="81"/>
            <rFont val="Tahoma"/>
            <family val="2"/>
            <charset val="186"/>
          </rPr>
          <t>Anne Altermann:</t>
        </r>
        <r>
          <rPr>
            <sz val="9"/>
            <color indexed="81"/>
            <rFont val="Tahoma"/>
            <family val="2"/>
            <charset val="186"/>
          </rPr>
          <t xml:space="preserve">
tehtud 13.10.2020</t>
        </r>
      </text>
    </comment>
    <comment ref="A2691" authorId="4" shapeId="0" xr:uid="{00000000-0006-0000-0800-0000C7010000}">
      <text>
        <r>
          <rPr>
            <b/>
            <sz val="8"/>
            <color indexed="81"/>
            <rFont val="Tahoma"/>
            <family val="2"/>
            <charset val="186"/>
          </rPr>
          <t>valler:</t>
        </r>
        <r>
          <rPr>
            <sz val="8"/>
            <color indexed="81"/>
            <rFont val="Tahoma"/>
            <family val="2"/>
            <charset val="186"/>
          </rPr>
          <t xml:space="preserve">
tehtud 05.12.08</t>
        </r>
      </text>
    </comment>
    <comment ref="B2693" authorId="8" shapeId="0" xr:uid="{00000000-0006-0000-0800-0000C8010000}">
      <text>
        <r>
          <rPr>
            <b/>
            <sz val="8"/>
            <color indexed="81"/>
            <rFont val="Tahoma"/>
            <family val="2"/>
            <charset val="186"/>
          </rPr>
          <t>ruusmann:</t>
        </r>
        <r>
          <rPr>
            <sz val="8"/>
            <color indexed="81"/>
            <rFont val="Tahoma"/>
            <family val="2"/>
            <charset val="186"/>
          </rPr>
          <t xml:space="preserve">
tehtud 27.04.2009</t>
        </r>
      </text>
    </comment>
    <comment ref="A2695" authorId="13" shapeId="0" xr:uid="{F5695945-C0F5-4D68-BCB0-EF247C0578CD}">
      <text>
        <r>
          <rPr>
            <b/>
            <sz val="9"/>
            <color indexed="81"/>
            <rFont val="Tahoma"/>
            <family val="2"/>
            <charset val="186"/>
          </rPr>
          <t>Inga-Moonika Zgudadze:</t>
        </r>
        <r>
          <rPr>
            <sz val="9"/>
            <color indexed="81"/>
            <rFont val="Tahoma"/>
            <family val="2"/>
            <charset val="186"/>
          </rPr>
          <t xml:space="preserve">
loodud 28.07.2022</t>
        </r>
      </text>
    </comment>
    <comment ref="A2700" authorId="11" shapeId="0" xr:uid="{00000000-0006-0000-0800-0000C9010000}">
      <text>
        <r>
          <rPr>
            <b/>
            <sz val="9"/>
            <color indexed="81"/>
            <rFont val="Tahoma"/>
            <family val="2"/>
            <charset val="186"/>
          </rPr>
          <t>Anne A.:</t>
        </r>
        <r>
          <rPr>
            <sz val="9"/>
            <color indexed="81"/>
            <rFont val="Tahoma"/>
            <family val="2"/>
            <charset val="186"/>
          </rPr>
          <t xml:space="preserve">
tehtud 10.11.2014</t>
        </r>
      </text>
    </comment>
    <comment ref="A2701" authorId="5" shapeId="0" xr:uid="{00000000-0006-0000-0800-0000CA010000}">
      <text>
        <r>
          <rPr>
            <b/>
            <sz val="9"/>
            <color indexed="81"/>
            <rFont val="Tahoma"/>
            <family val="2"/>
            <charset val="186"/>
          </rPr>
          <t>Anne Altermann:</t>
        </r>
        <r>
          <rPr>
            <sz val="9"/>
            <color indexed="81"/>
            <rFont val="Tahoma"/>
            <family val="2"/>
            <charset val="186"/>
          </rPr>
          <t xml:space="preserve">
tehtud 15.08.2016
</t>
        </r>
      </text>
    </comment>
    <comment ref="A2703" authorId="5" shapeId="0" xr:uid="{00000000-0006-0000-0800-0000CB010000}">
      <text>
        <r>
          <rPr>
            <b/>
            <sz val="9"/>
            <color indexed="81"/>
            <rFont val="Tahoma"/>
            <family val="2"/>
            <charset val="186"/>
          </rPr>
          <t>Anne Altermann:</t>
        </r>
        <r>
          <rPr>
            <sz val="9"/>
            <color indexed="81"/>
            <rFont val="Tahoma"/>
            <family val="2"/>
            <charset val="186"/>
          </rPr>
          <t xml:space="preserve">
tehtud 05.11.2020</t>
        </r>
      </text>
    </comment>
    <comment ref="A2704" authorId="11" shapeId="0" xr:uid="{00000000-0006-0000-0800-0000CC010000}">
      <text>
        <r>
          <rPr>
            <b/>
            <sz val="9"/>
            <color indexed="81"/>
            <rFont val="Tahoma"/>
            <family val="2"/>
            <charset val="186"/>
          </rPr>
          <t>Anne A.:</t>
        </r>
        <r>
          <rPr>
            <sz val="9"/>
            <color indexed="81"/>
            <rFont val="Tahoma"/>
            <family val="2"/>
            <charset val="186"/>
          </rPr>
          <t xml:space="preserve">
tehtud 11.06.2015</t>
        </r>
      </text>
    </comment>
    <comment ref="A2707" authorId="11" shapeId="0" xr:uid="{00000000-0006-0000-0800-0000CD010000}">
      <text>
        <r>
          <rPr>
            <b/>
            <sz val="9"/>
            <color indexed="81"/>
            <rFont val="Tahoma"/>
            <family val="2"/>
            <charset val="186"/>
          </rPr>
          <t>Anne A.:</t>
        </r>
        <r>
          <rPr>
            <sz val="9"/>
            <color indexed="81"/>
            <rFont val="Tahoma"/>
            <family val="2"/>
            <charset val="186"/>
          </rPr>
          <t xml:space="preserve">
tehtud 11.06.2015</t>
        </r>
      </text>
    </comment>
    <comment ref="A2708" authorId="5" shapeId="0" xr:uid="{00000000-0006-0000-0800-0000CE010000}">
      <text>
        <r>
          <rPr>
            <b/>
            <sz val="9"/>
            <color indexed="81"/>
            <rFont val="Tahoma"/>
            <family val="2"/>
            <charset val="186"/>
          </rPr>
          <t>Anne Altermann:</t>
        </r>
        <r>
          <rPr>
            <sz val="9"/>
            <color indexed="81"/>
            <rFont val="Tahoma"/>
            <family val="2"/>
            <charset val="186"/>
          </rPr>
          <t xml:space="preserve">
TEHTUD 01.07.2016</t>
        </r>
      </text>
    </comment>
    <comment ref="A2709" authorId="5" shapeId="0" xr:uid="{00000000-0006-0000-0800-0000CF010000}">
      <text>
        <r>
          <rPr>
            <b/>
            <sz val="9"/>
            <color indexed="81"/>
            <rFont val="Tahoma"/>
            <family val="2"/>
            <charset val="186"/>
          </rPr>
          <t>Anne Altermann:</t>
        </r>
        <r>
          <rPr>
            <sz val="9"/>
            <color indexed="81"/>
            <rFont val="Tahoma"/>
            <family val="2"/>
            <charset val="186"/>
          </rPr>
          <t xml:space="preserve">
tehtud 13.12.2019</t>
        </r>
      </text>
    </comment>
    <comment ref="A2710" authorId="5" shapeId="0" xr:uid="{00000000-0006-0000-0800-0000D0010000}">
      <text>
        <r>
          <rPr>
            <b/>
            <sz val="9"/>
            <color indexed="81"/>
            <rFont val="Tahoma"/>
            <family val="2"/>
            <charset val="186"/>
          </rPr>
          <t>Anne Altermann:</t>
        </r>
        <r>
          <rPr>
            <sz val="9"/>
            <color indexed="81"/>
            <rFont val="Tahoma"/>
            <family val="2"/>
            <charset val="186"/>
          </rPr>
          <t xml:space="preserve">
tehtud 14.09.2020</t>
        </r>
      </text>
    </comment>
    <comment ref="A2719" authorId="3" shapeId="0" xr:uid="{4006CAC8-D7D3-4BBA-A059-9ECAB444421F}">
      <text>
        <r>
          <rPr>
            <b/>
            <sz val="9"/>
            <color indexed="81"/>
            <rFont val="Tahoma"/>
            <family val="2"/>
            <charset val="186"/>
          </rPr>
          <t>Maarja Valler:</t>
        </r>
        <r>
          <rPr>
            <sz val="9"/>
            <color indexed="81"/>
            <rFont val="Tahoma"/>
            <family val="2"/>
            <charset val="186"/>
          </rPr>
          <t xml:space="preserve">
15.07.2022</t>
        </r>
      </text>
    </comment>
    <comment ref="A2721" authorId="5" shapeId="0" xr:uid="{00000000-0006-0000-0800-0000D1010000}">
      <text>
        <r>
          <rPr>
            <b/>
            <sz val="9"/>
            <color indexed="81"/>
            <rFont val="Tahoma"/>
            <family val="2"/>
            <charset val="186"/>
          </rPr>
          <t>Anne Altermann:</t>
        </r>
        <r>
          <rPr>
            <sz val="9"/>
            <color indexed="81"/>
            <rFont val="Tahoma"/>
            <family val="2"/>
            <charset val="186"/>
          </rPr>
          <t xml:space="preserve">
tehtud 05.07.2016
</t>
        </r>
      </text>
    </comment>
    <comment ref="A2722" authorId="11" shapeId="0" xr:uid="{00000000-0006-0000-0800-0000D2010000}">
      <text>
        <r>
          <rPr>
            <b/>
            <sz val="9"/>
            <color indexed="81"/>
            <rFont val="Tahoma"/>
            <family val="2"/>
            <charset val="186"/>
          </rPr>
          <t>Anne A.:</t>
        </r>
        <r>
          <rPr>
            <sz val="9"/>
            <color indexed="81"/>
            <rFont val="Tahoma"/>
            <family val="2"/>
            <charset val="186"/>
          </rPr>
          <t xml:space="preserve">
tehtud 11.06.2015</t>
        </r>
      </text>
    </comment>
    <comment ref="A2723" authorId="5" shapeId="0" xr:uid="{00000000-0006-0000-0800-0000D3010000}">
      <text>
        <r>
          <rPr>
            <b/>
            <sz val="9"/>
            <color indexed="81"/>
            <rFont val="Tahoma"/>
            <family val="2"/>
            <charset val="186"/>
          </rPr>
          <t>Anne Altermann:</t>
        </r>
        <r>
          <rPr>
            <sz val="9"/>
            <color indexed="81"/>
            <rFont val="Tahoma"/>
            <family val="2"/>
            <charset val="186"/>
          </rPr>
          <t xml:space="preserve">
tehtud 14.11.2016</t>
        </r>
      </text>
    </comment>
    <comment ref="A2724" authorId="0" shapeId="0" xr:uid="{00000000-0006-0000-0800-0000D4010000}">
      <text>
        <r>
          <rPr>
            <b/>
            <sz val="8"/>
            <color indexed="81"/>
            <rFont val="Tahoma"/>
            <family val="2"/>
            <charset val="186"/>
          </rPr>
          <t>Robert Kriesenthal:</t>
        </r>
        <r>
          <rPr>
            <sz val="8"/>
            <color indexed="81"/>
            <rFont val="Tahoma"/>
            <family val="2"/>
            <charset val="186"/>
          </rPr>
          <t xml:space="preserve">
Tehtud18.08.2017</t>
        </r>
      </text>
    </comment>
    <comment ref="A2725" authorId="5" shapeId="0" xr:uid="{00000000-0006-0000-0800-0000D5010000}">
      <text>
        <r>
          <rPr>
            <b/>
            <sz val="9"/>
            <color indexed="81"/>
            <rFont val="Tahoma"/>
            <family val="2"/>
            <charset val="186"/>
          </rPr>
          <t>Anne Altermann:</t>
        </r>
        <r>
          <rPr>
            <sz val="9"/>
            <color indexed="81"/>
            <rFont val="Tahoma"/>
            <family val="2"/>
            <charset val="186"/>
          </rPr>
          <t xml:space="preserve">
tehtud 25.04.2016</t>
        </r>
      </text>
    </comment>
    <comment ref="A2726" authorId="5" shapeId="0" xr:uid="{00000000-0006-0000-0800-0000D6010000}">
      <text>
        <r>
          <rPr>
            <b/>
            <sz val="9"/>
            <color indexed="81"/>
            <rFont val="Tahoma"/>
            <family val="2"/>
            <charset val="186"/>
          </rPr>
          <t>Anne Altermann:</t>
        </r>
        <r>
          <rPr>
            <sz val="9"/>
            <color indexed="81"/>
            <rFont val="Tahoma"/>
            <family val="2"/>
            <charset val="186"/>
          </rPr>
          <t xml:space="preserve">
tehtud 19.12.2019</t>
        </r>
      </text>
    </comment>
    <comment ref="A2727" authorId="5" shapeId="0" xr:uid="{00000000-0006-0000-0800-0000D7010000}">
      <text>
        <r>
          <rPr>
            <b/>
            <sz val="9"/>
            <color indexed="81"/>
            <rFont val="Tahoma"/>
            <family val="2"/>
            <charset val="186"/>
          </rPr>
          <t>Anne Altermann:</t>
        </r>
        <r>
          <rPr>
            <sz val="9"/>
            <color indexed="81"/>
            <rFont val="Tahoma"/>
            <family val="2"/>
            <charset val="186"/>
          </rPr>
          <t xml:space="preserve">
tehtud 16.12.2020</t>
        </r>
      </text>
    </comment>
    <comment ref="A2728" authorId="11" shapeId="0" xr:uid="{00000000-0006-0000-0800-0000D8010000}">
      <text>
        <r>
          <rPr>
            <b/>
            <sz val="9"/>
            <color indexed="81"/>
            <rFont val="Tahoma"/>
            <family val="2"/>
            <charset val="186"/>
          </rPr>
          <t>Anne A.:</t>
        </r>
        <r>
          <rPr>
            <sz val="9"/>
            <color indexed="81"/>
            <rFont val="Tahoma"/>
            <family val="2"/>
            <charset val="186"/>
          </rPr>
          <t xml:space="preserve">
tehtud 01.06.2015</t>
        </r>
      </text>
    </comment>
    <comment ref="A2729" authorId="11" shapeId="0" xr:uid="{00000000-0006-0000-0800-0000D9010000}">
      <text>
        <r>
          <rPr>
            <b/>
            <sz val="9"/>
            <color indexed="81"/>
            <rFont val="Tahoma"/>
            <family val="2"/>
            <charset val="186"/>
          </rPr>
          <t>Anne A.:</t>
        </r>
        <r>
          <rPr>
            <sz val="9"/>
            <color indexed="81"/>
            <rFont val="Tahoma"/>
            <family val="2"/>
            <charset val="186"/>
          </rPr>
          <t xml:space="preserve">
tehtud 04.09.2015</t>
        </r>
      </text>
    </comment>
    <comment ref="A2730" authorId="5" shapeId="0" xr:uid="{00000000-0006-0000-0800-0000DA010000}">
      <text>
        <r>
          <rPr>
            <b/>
            <sz val="9"/>
            <color indexed="81"/>
            <rFont val="Tahoma"/>
            <family val="2"/>
            <charset val="186"/>
          </rPr>
          <t>Anne Altermann:</t>
        </r>
        <r>
          <rPr>
            <sz val="9"/>
            <color indexed="81"/>
            <rFont val="Tahoma"/>
            <family val="2"/>
            <charset val="186"/>
          </rPr>
          <t xml:space="preserve">
tehtud 16.06.2016</t>
        </r>
      </text>
    </comment>
    <comment ref="A2731" authorId="5" shapeId="0" xr:uid="{00000000-0006-0000-0800-0000DB010000}">
      <text>
        <r>
          <rPr>
            <b/>
            <sz val="9"/>
            <color indexed="81"/>
            <rFont val="Tahoma"/>
            <family val="2"/>
            <charset val="186"/>
          </rPr>
          <t>Anne Altermann:</t>
        </r>
        <r>
          <rPr>
            <sz val="9"/>
            <color indexed="81"/>
            <rFont val="Tahoma"/>
            <family val="2"/>
            <charset val="186"/>
          </rPr>
          <t xml:space="preserve">
tehtud 31.03.2017</t>
        </r>
      </text>
    </comment>
    <comment ref="A2732" authorId="5" shapeId="0" xr:uid="{00000000-0006-0000-0800-0000DC010000}">
      <text>
        <r>
          <rPr>
            <b/>
            <sz val="9"/>
            <color indexed="81"/>
            <rFont val="Tahoma"/>
            <family val="2"/>
            <charset val="186"/>
          </rPr>
          <t>Anne Altermann:</t>
        </r>
        <r>
          <rPr>
            <sz val="9"/>
            <color indexed="81"/>
            <rFont val="Tahoma"/>
            <family val="2"/>
            <charset val="186"/>
          </rPr>
          <t xml:space="preserve">
tehtud 10.10.2017</t>
        </r>
      </text>
    </comment>
    <comment ref="A2740" authorId="5" shapeId="0" xr:uid="{00000000-0006-0000-0800-0000DD010000}">
      <text>
        <r>
          <rPr>
            <b/>
            <sz val="9"/>
            <color indexed="81"/>
            <rFont val="Tahoma"/>
            <family val="2"/>
            <charset val="186"/>
          </rPr>
          <t>Anne Altermann:</t>
        </r>
        <r>
          <rPr>
            <sz val="9"/>
            <color indexed="81"/>
            <rFont val="Tahoma"/>
            <family val="2"/>
            <charset val="186"/>
          </rPr>
          <t xml:space="preserve">
tehtud 14.07.2017</t>
        </r>
      </text>
    </comment>
    <comment ref="A2742" authorId="5" shapeId="0" xr:uid="{00000000-0006-0000-0800-0000DE010000}">
      <text>
        <r>
          <rPr>
            <b/>
            <sz val="9"/>
            <color indexed="81"/>
            <rFont val="Tahoma"/>
            <family val="2"/>
            <charset val="186"/>
          </rPr>
          <t>Anne Altermann:</t>
        </r>
        <r>
          <rPr>
            <sz val="9"/>
            <color indexed="81"/>
            <rFont val="Tahoma"/>
            <family val="2"/>
            <charset val="186"/>
          </rPr>
          <t xml:space="preserve">
tehtud 13.02.2020</t>
        </r>
      </text>
    </comment>
    <comment ref="A2743" authorId="5" shapeId="0" xr:uid="{00000000-0006-0000-0800-0000DF010000}">
      <text>
        <r>
          <rPr>
            <b/>
            <sz val="9"/>
            <color indexed="81"/>
            <rFont val="Tahoma"/>
            <family val="2"/>
            <charset val="186"/>
          </rPr>
          <t>Anne Altermann:</t>
        </r>
        <r>
          <rPr>
            <sz val="9"/>
            <color indexed="81"/>
            <rFont val="Tahoma"/>
            <family val="2"/>
            <charset val="186"/>
          </rPr>
          <t xml:space="preserve">
tehtud 23.08.2020</t>
        </r>
      </text>
    </comment>
    <comment ref="A2746" authorId="5" shapeId="0" xr:uid="{00000000-0006-0000-0800-0000E0010000}">
      <text>
        <r>
          <rPr>
            <b/>
            <sz val="9"/>
            <color indexed="81"/>
            <rFont val="Tahoma"/>
            <family val="2"/>
            <charset val="186"/>
          </rPr>
          <t>Anne Altermann:</t>
        </r>
        <r>
          <rPr>
            <sz val="9"/>
            <color indexed="81"/>
            <rFont val="Tahoma"/>
            <family val="2"/>
            <charset val="186"/>
          </rPr>
          <t xml:space="preserve">
tehtud 13.03.2017
</t>
        </r>
      </text>
    </comment>
    <comment ref="C2746" authorId="5" shapeId="0" xr:uid="{00000000-0006-0000-0800-0000E101000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747" authorId="5" shapeId="0" xr:uid="{00000000-0006-0000-0800-0000E2010000}">
      <text>
        <r>
          <rPr>
            <b/>
            <sz val="9"/>
            <color indexed="81"/>
            <rFont val="Tahoma"/>
            <family val="2"/>
            <charset val="186"/>
          </rPr>
          <t>Anne Altermann:</t>
        </r>
        <r>
          <rPr>
            <sz val="9"/>
            <color indexed="81"/>
            <rFont val="Tahoma"/>
            <family val="2"/>
            <charset val="186"/>
          </rPr>
          <t xml:space="preserve">
tehtud 21.03.2017</t>
        </r>
      </text>
    </comment>
    <comment ref="A2748" authorId="5" shapeId="0" xr:uid="{00000000-0006-0000-0800-0000E3010000}">
      <text>
        <r>
          <rPr>
            <b/>
            <sz val="9"/>
            <color indexed="81"/>
            <rFont val="Segoe UI"/>
            <family val="2"/>
            <charset val="186"/>
          </rPr>
          <t>Anne Altermann:</t>
        </r>
        <r>
          <rPr>
            <sz val="9"/>
            <color indexed="81"/>
            <rFont val="Segoe UI"/>
            <family val="2"/>
            <charset val="186"/>
          </rPr>
          <t xml:space="preserve">
tehtud 24.04.2018</t>
        </r>
      </text>
    </comment>
    <comment ref="A2750" authorId="11" shapeId="0" xr:uid="{00000000-0006-0000-0800-0000E4010000}">
      <text>
        <r>
          <rPr>
            <b/>
            <sz val="9"/>
            <color indexed="81"/>
            <rFont val="Tahoma"/>
            <family val="2"/>
            <charset val="186"/>
          </rPr>
          <t>Anne A.:</t>
        </r>
        <r>
          <rPr>
            <sz val="9"/>
            <color indexed="81"/>
            <rFont val="Tahoma"/>
            <family val="2"/>
            <charset val="186"/>
          </rPr>
          <t xml:space="preserve">
tehtud 11.06.2015</t>
        </r>
      </text>
    </comment>
    <comment ref="A2751" authorId="5" shapeId="0" xr:uid="{00000000-0006-0000-0800-0000E5010000}">
      <text>
        <r>
          <rPr>
            <b/>
            <sz val="9"/>
            <color indexed="81"/>
            <rFont val="Tahoma"/>
            <family val="2"/>
            <charset val="186"/>
          </rPr>
          <t>Anne Altermann:</t>
        </r>
        <r>
          <rPr>
            <sz val="9"/>
            <color indexed="81"/>
            <rFont val="Tahoma"/>
            <family val="2"/>
            <charset val="186"/>
          </rPr>
          <t xml:space="preserve">
tehtud 30.08.2016</t>
        </r>
      </text>
    </comment>
    <comment ref="A2752" authorId="5" shapeId="0" xr:uid="{00000000-0006-0000-0800-0000E6010000}">
      <text>
        <r>
          <rPr>
            <b/>
            <sz val="9"/>
            <color indexed="81"/>
            <rFont val="Tahoma"/>
            <family val="2"/>
            <charset val="186"/>
          </rPr>
          <t>Anne Altermann:</t>
        </r>
        <r>
          <rPr>
            <sz val="9"/>
            <color indexed="81"/>
            <rFont val="Tahoma"/>
            <family val="2"/>
            <charset val="186"/>
          </rPr>
          <t xml:space="preserve">
tehtud 08.03.2016</t>
        </r>
      </text>
    </comment>
    <comment ref="A2756" authorId="5" shapeId="0" xr:uid="{00000000-0006-0000-0800-0000E7010000}">
      <text>
        <r>
          <rPr>
            <b/>
            <sz val="9"/>
            <color indexed="81"/>
            <rFont val="Tahoma"/>
            <family val="2"/>
            <charset val="186"/>
          </rPr>
          <t>Anne Altermann:</t>
        </r>
        <r>
          <rPr>
            <sz val="9"/>
            <color indexed="81"/>
            <rFont val="Tahoma"/>
            <family val="2"/>
            <charset val="186"/>
          </rPr>
          <t xml:space="preserve">
tehtud 16.09.2019</t>
        </r>
      </text>
    </comment>
    <comment ref="A2757" authorId="11" shapeId="0" xr:uid="{00000000-0006-0000-0800-0000E8010000}">
      <text>
        <r>
          <rPr>
            <b/>
            <sz val="9"/>
            <color indexed="81"/>
            <rFont val="Tahoma"/>
            <family val="2"/>
            <charset val="186"/>
          </rPr>
          <t>Anne A.:</t>
        </r>
        <r>
          <rPr>
            <sz val="9"/>
            <color indexed="81"/>
            <rFont val="Tahoma"/>
            <family val="2"/>
            <charset val="186"/>
          </rPr>
          <t xml:space="preserve">
tehtud 04.05.2016</t>
        </r>
      </text>
    </comment>
    <comment ref="A2758" authorId="5" shapeId="0" xr:uid="{00000000-0006-0000-0800-0000E9010000}">
      <text>
        <r>
          <rPr>
            <b/>
            <sz val="9"/>
            <color indexed="81"/>
            <rFont val="Tahoma"/>
            <family val="2"/>
            <charset val="186"/>
          </rPr>
          <t>Anne Altermann:</t>
        </r>
        <r>
          <rPr>
            <sz val="9"/>
            <color indexed="81"/>
            <rFont val="Tahoma"/>
            <family val="2"/>
            <charset val="186"/>
          </rPr>
          <t xml:space="preserve">
tehtid 12.05.2016
</t>
        </r>
      </text>
    </comment>
    <comment ref="A2759" authorId="5" shapeId="0" xr:uid="{00000000-0006-0000-0800-0000EA010000}">
      <text>
        <r>
          <rPr>
            <b/>
            <sz val="9"/>
            <color indexed="81"/>
            <rFont val="Segoe UI"/>
            <family val="2"/>
            <charset val="186"/>
          </rPr>
          <t>Anne Altermann:</t>
        </r>
        <r>
          <rPr>
            <sz val="9"/>
            <color indexed="81"/>
            <rFont val="Segoe UI"/>
            <family val="2"/>
            <charset val="186"/>
          </rPr>
          <t xml:space="preserve">
tehtud 04.10.2018</t>
        </r>
      </text>
    </comment>
    <comment ref="A2763" authorId="5" shapeId="0" xr:uid="{00000000-0006-0000-0800-0000EB010000}">
      <text>
        <r>
          <rPr>
            <b/>
            <sz val="9"/>
            <color indexed="81"/>
            <rFont val="Segoe UI"/>
            <family val="2"/>
            <charset val="186"/>
          </rPr>
          <t>Anne Altermann:</t>
        </r>
        <r>
          <rPr>
            <sz val="9"/>
            <color indexed="81"/>
            <rFont val="Segoe UI"/>
            <family val="2"/>
            <charset val="186"/>
          </rPr>
          <t xml:space="preserve">
tehtud 10.10.2018</t>
        </r>
      </text>
    </comment>
    <comment ref="A2764" authorId="5" shapeId="0" xr:uid="{6BC23845-A5EF-4781-B412-3490B191F07A}">
      <text>
        <r>
          <rPr>
            <b/>
            <sz val="9"/>
            <color indexed="81"/>
            <rFont val="Tahoma"/>
            <family val="2"/>
            <charset val="186"/>
          </rPr>
          <t>Anne Altermann:</t>
        </r>
        <r>
          <rPr>
            <sz val="9"/>
            <color indexed="81"/>
            <rFont val="Tahoma"/>
            <family val="2"/>
            <charset val="186"/>
          </rPr>
          <t xml:space="preserve">
tehtud 18.02.2022</t>
        </r>
      </text>
    </comment>
    <comment ref="A2765" authorId="5" shapeId="0" xr:uid="{00000000-0006-0000-0800-0000EC010000}">
      <text>
        <r>
          <rPr>
            <b/>
            <sz val="9"/>
            <color indexed="81"/>
            <rFont val="Tahoma"/>
            <family val="2"/>
            <charset val="186"/>
          </rPr>
          <t>Anne Altermann:</t>
        </r>
        <r>
          <rPr>
            <sz val="9"/>
            <color indexed="81"/>
            <rFont val="Tahoma"/>
            <family val="2"/>
            <charset val="186"/>
          </rPr>
          <t xml:space="preserve">
tehtud 22.08.2016</t>
        </r>
      </text>
    </comment>
    <comment ref="A2767" authorId="3" shapeId="0" xr:uid="{00000000-0006-0000-0800-0000ED010000}">
      <text>
        <r>
          <rPr>
            <b/>
            <sz val="9"/>
            <color indexed="81"/>
            <rFont val="Tahoma"/>
            <family val="2"/>
            <charset val="186"/>
          </rPr>
          <t>Maarja Valler:</t>
        </r>
        <r>
          <rPr>
            <sz val="9"/>
            <color indexed="81"/>
            <rFont val="Tahoma"/>
            <family val="2"/>
            <charset val="186"/>
          </rPr>
          <t xml:space="preserve">
Tehtud 26.06.2017</t>
        </r>
      </text>
    </comment>
    <comment ref="C2767" authorId="5" shapeId="0" xr:uid="{00000000-0006-0000-0800-0000EE01000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768" authorId="5" shapeId="0" xr:uid="{00000000-0006-0000-0800-0000EF010000}">
      <text>
        <r>
          <rPr>
            <b/>
            <sz val="9"/>
            <color indexed="81"/>
            <rFont val="Tahoma"/>
            <family val="2"/>
            <charset val="186"/>
          </rPr>
          <t>Anne Altermann:</t>
        </r>
        <r>
          <rPr>
            <sz val="9"/>
            <color indexed="81"/>
            <rFont val="Tahoma"/>
            <family val="2"/>
            <charset val="186"/>
          </rPr>
          <t xml:space="preserve">
tehtud 23.08.2020</t>
        </r>
      </text>
    </comment>
    <comment ref="C2789" authorId="5" shapeId="0" xr:uid="{00000000-0006-0000-0800-0000F0010000}">
      <text>
        <r>
          <rPr>
            <b/>
            <sz val="9"/>
            <color indexed="81"/>
            <rFont val="Tahoma"/>
            <family val="2"/>
            <charset val="186"/>
          </rPr>
          <t>Anne Altermann:</t>
        </r>
        <r>
          <rPr>
            <sz val="9"/>
            <color indexed="81"/>
            <rFont val="Tahoma"/>
            <family val="2"/>
            <charset val="186"/>
          </rPr>
          <t xml:space="preserve">
2021 KIN EA</t>
        </r>
      </text>
    </comment>
    <comment ref="A2811" authorId="11" shapeId="0" xr:uid="{00000000-0006-0000-0800-0000F1010000}">
      <text>
        <r>
          <rPr>
            <b/>
            <sz val="9"/>
            <color indexed="81"/>
            <rFont val="Tahoma"/>
            <family val="2"/>
            <charset val="186"/>
          </rPr>
          <t>Anne A.:</t>
        </r>
        <r>
          <rPr>
            <sz val="9"/>
            <color indexed="81"/>
            <rFont val="Tahoma"/>
            <family val="2"/>
            <charset val="186"/>
          </rPr>
          <t xml:space="preserve">
tehtud 12.10.2015</t>
        </r>
      </text>
    </comment>
    <comment ref="A2812" authorId="11" shapeId="0" xr:uid="{00000000-0006-0000-0800-0000F2010000}">
      <text>
        <r>
          <rPr>
            <b/>
            <sz val="9"/>
            <color indexed="81"/>
            <rFont val="Tahoma"/>
            <family val="2"/>
            <charset val="186"/>
          </rPr>
          <t>Anne A.:</t>
        </r>
        <r>
          <rPr>
            <sz val="9"/>
            <color indexed="81"/>
            <rFont val="Tahoma"/>
            <family val="2"/>
            <charset val="186"/>
          </rPr>
          <t xml:space="preserve">
tehtud 26.11.2015</t>
        </r>
      </text>
    </comment>
    <comment ref="A2813" authorId="11" shapeId="0" xr:uid="{00000000-0006-0000-0800-0000F3010000}">
      <text>
        <r>
          <rPr>
            <b/>
            <sz val="9"/>
            <color indexed="81"/>
            <rFont val="Tahoma"/>
            <family val="2"/>
            <charset val="186"/>
          </rPr>
          <t>Anne A.:</t>
        </r>
        <r>
          <rPr>
            <sz val="9"/>
            <color indexed="81"/>
            <rFont val="Tahoma"/>
            <family val="2"/>
            <charset val="186"/>
          </rPr>
          <t xml:space="preserve">
tehtud 26.11.2015</t>
        </r>
      </text>
    </comment>
    <comment ref="A2814" authorId="5" shapeId="0" xr:uid="{00000000-0006-0000-0800-0000F4010000}">
      <text>
        <r>
          <rPr>
            <b/>
            <sz val="9"/>
            <color indexed="81"/>
            <rFont val="Segoe UI"/>
            <family val="2"/>
            <charset val="186"/>
          </rPr>
          <t>Anne Altermann:</t>
        </r>
        <r>
          <rPr>
            <sz val="9"/>
            <color indexed="81"/>
            <rFont val="Segoe UI"/>
            <family val="2"/>
            <charset val="186"/>
          </rPr>
          <t xml:space="preserve">
tehtud 24.04.2018
</t>
        </r>
      </text>
    </comment>
    <comment ref="A2815" authorId="5" shapeId="0" xr:uid="{00000000-0006-0000-0800-0000F5010000}">
      <text>
        <r>
          <rPr>
            <b/>
            <sz val="9"/>
            <color indexed="81"/>
            <rFont val="Segoe UI"/>
            <family val="2"/>
            <charset val="186"/>
          </rPr>
          <t>Anne Altermann:</t>
        </r>
        <r>
          <rPr>
            <sz val="9"/>
            <color indexed="81"/>
            <rFont val="Segoe UI"/>
            <family val="2"/>
            <charset val="186"/>
          </rPr>
          <t xml:space="preserve">
tehtud 20.07.2018</t>
        </r>
      </text>
    </comment>
    <comment ref="A2816" authorId="5" shapeId="0" xr:uid="{00000000-0006-0000-0800-0000F6010000}">
      <text>
        <r>
          <rPr>
            <b/>
            <sz val="9"/>
            <color indexed="81"/>
            <rFont val="Segoe UI"/>
            <family val="2"/>
            <charset val="186"/>
          </rPr>
          <t>Anne Altermann:</t>
        </r>
        <r>
          <rPr>
            <sz val="9"/>
            <color indexed="81"/>
            <rFont val="Segoe UI"/>
            <family val="2"/>
            <charset val="186"/>
          </rPr>
          <t xml:space="preserve">
tehtud 10.09.2018</t>
        </r>
      </text>
    </comment>
    <comment ref="A2817" authorId="5" shapeId="0" xr:uid="{00000000-0006-0000-0800-0000F7010000}">
      <text>
        <r>
          <rPr>
            <b/>
            <sz val="9"/>
            <color indexed="81"/>
            <rFont val="Tahoma"/>
            <family val="2"/>
            <charset val="186"/>
          </rPr>
          <t>Anne Altermann:</t>
        </r>
        <r>
          <rPr>
            <sz val="9"/>
            <color indexed="81"/>
            <rFont val="Tahoma"/>
            <family val="2"/>
            <charset val="186"/>
          </rPr>
          <t xml:space="preserve">
tehtud </t>
        </r>
      </text>
    </comment>
    <comment ref="A2818" authorId="5" shapeId="0" xr:uid="{00000000-0006-0000-0800-0000F8010000}">
      <text>
        <r>
          <rPr>
            <b/>
            <sz val="9"/>
            <color indexed="81"/>
            <rFont val="Tahoma"/>
            <family val="2"/>
            <charset val="186"/>
          </rPr>
          <t>Anne Altermann:</t>
        </r>
        <r>
          <rPr>
            <sz val="9"/>
            <color indexed="81"/>
            <rFont val="Tahoma"/>
            <family val="2"/>
            <charset val="186"/>
          </rPr>
          <t xml:space="preserve">
tehtud 28.03.2020</t>
        </r>
      </text>
    </comment>
    <comment ref="A2819" authorId="13" shapeId="0" xr:uid="{8415E085-80F8-4210-8DCC-AF01C7A08B6C}">
      <text>
        <r>
          <rPr>
            <b/>
            <sz val="9"/>
            <color indexed="81"/>
            <rFont val="Tahoma"/>
            <family val="2"/>
            <charset val="186"/>
          </rPr>
          <t>Inga-Moonika Zgudadze:</t>
        </r>
        <r>
          <rPr>
            <sz val="9"/>
            <color indexed="81"/>
            <rFont val="Tahoma"/>
            <family val="2"/>
            <charset val="186"/>
          </rPr>
          <t xml:space="preserve">
loodud 18.07.2022</t>
        </r>
      </text>
    </comment>
    <comment ref="A2822" authorId="11" shapeId="0" xr:uid="{00000000-0006-0000-0800-0000F9010000}">
      <text>
        <r>
          <rPr>
            <b/>
            <sz val="9"/>
            <color indexed="81"/>
            <rFont val="Tahoma"/>
            <family val="2"/>
            <charset val="186"/>
          </rPr>
          <t>Anne A.:</t>
        </r>
        <r>
          <rPr>
            <sz val="9"/>
            <color indexed="81"/>
            <rFont val="Tahoma"/>
            <family val="2"/>
            <charset val="186"/>
          </rPr>
          <t xml:space="preserve">
tehtud 15.10.2015</t>
        </r>
      </text>
    </comment>
    <comment ref="A2823" authorId="11" shapeId="0" xr:uid="{00000000-0006-0000-0800-0000FA010000}">
      <text>
        <r>
          <rPr>
            <b/>
            <sz val="9"/>
            <color indexed="81"/>
            <rFont val="Tahoma"/>
            <family val="2"/>
            <charset val="186"/>
          </rPr>
          <t>Anne A.:</t>
        </r>
        <r>
          <rPr>
            <sz val="9"/>
            <color indexed="81"/>
            <rFont val="Tahoma"/>
            <family val="2"/>
            <charset val="186"/>
          </rPr>
          <t xml:space="preserve">
tehtud 13.10.2015</t>
        </r>
      </text>
    </comment>
    <comment ref="A2826" authorId="5" shapeId="0" xr:uid="{00000000-0006-0000-0800-0000FB010000}">
      <text>
        <r>
          <rPr>
            <b/>
            <sz val="9"/>
            <color indexed="81"/>
            <rFont val="Tahoma"/>
            <family val="2"/>
            <charset val="186"/>
          </rPr>
          <t>Anne Altermann:</t>
        </r>
        <r>
          <rPr>
            <sz val="9"/>
            <color indexed="81"/>
            <rFont val="Tahoma"/>
            <family val="2"/>
            <charset val="186"/>
          </rPr>
          <t xml:space="preserve">
tehtud 24.10.2016</t>
        </r>
      </text>
    </comment>
    <comment ref="A2827" authorId="5" shapeId="0" xr:uid="{00000000-0006-0000-0800-0000FC010000}">
      <text>
        <r>
          <rPr>
            <b/>
            <sz val="9"/>
            <color indexed="81"/>
            <rFont val="Tahoma"/>
            <family val="2"/>
            <charset val="186"/>
          </rPr>
          <t>Anne Altermann:</t>
        </r>
        <r>
          <rPr>
            <sz val="9"/>
            <color indexed="81"/>
            <rFont val="Tahoma"/>
            <family val="2"/>
            <charset val="186"/>
          </rPr>
          <t xml:space="preserve">
tehtud 25.11.2016</t>
        </r>
      </text>
    </comment>
    <comment ref="A2828" authorId="3" shapeId="0" xr:uid="{00000000-0006-0000-0800-0000FD010000}">
      <text>
        <r>
          <rPr>
            <b/>
            <sz val="9"/>
            <color indexed="81"/>
            <rFont val="Tahoma"/>
            <family val="2"/>
            <charset val="186"/>
          </rPr>
          <t>Maarja Valler:</t>
        </r>
        <r>
          <rPr>
            <sz val="9"/>
            <color indexed="81"/>
            <rFont val="Tahoma"/>
            <family val="2"/>
            <charset val="186"/>
          </rPr>
          <t xml:space="preserve">
tehtud 26.06.2017</t>
        </r>
      </text>
    </comment>
    <comment ref="A2829" authorId="5" shapeId="0" xr:uid="{00000000-0006-0000-0800-0000FE010000}">
      <text>
        <r>
          <rPr>
            <b/>
            <sz val="9"/>
            <color indexed="81"/>
            <rFont val="Tahoma"/>
            <family val="2"/>
            <charset val="186"/>
          </rPr>
          <t>Anne Altermann:</t>
        </r>
        <r>
          <rPr>
            <sz val="9"/>
            <color indexed="81"/>
            <rFont val="Tahoma"/>
            <family val="2"/>
            <charset val="186"/>
          </rPr>
          <t xml:space="preserve">
tehtud 07.07.2017</t>
        </r>
      </text>
    </comment>
    <comment ref="A2830" authorId="5" shapeId="0" xr:uid="{00000000-0006-0000-0800-0000FF010000}">
      <text>
        <r>
          <rPr>
            <b/>
            <sz val="9"/>
            <color indexed="81"/>
            <rFont val="Tahoma"/>
            <family val="2"/>
            <charset val="186"/>
          </rPr>
          <t>Anne Altermann:</t>
        </r>
        <r>
          <rPr>
            <sz val="9"/>
            <color indexed="81"/>
            <rFont val="Tahoma"/>
            <family val="2"/>
            <charset val="186"/>
          </rPr>
          <t xml:space="preserve">
tehtud 17.10.2018</t>
        </r>
      </text>
    </comment>
    <comment ref="A2837" authorId="4" shapeId="0" xr:uid="{00000000-0006-0000-0800-000000020000}">
      <text>
        <r>
          <rPr>
            <b/>
            <sz val="8"/>
            <color indexed="81"/>
            <rFont val="Tahoma"/>
            <family val="2"/>
            <charset val="186"/>
          </rPr>
          <t>valler:</t>
        </r>
        <r>
          <rPr>
            <sz val="8"/>
            <color indexed="81"/>
            <rFont val="Tahoma"/>
            <family val="2"/>
            <charset val="186"/>
          </rPr>
          <t xml:space="preserve">
tehtud 05.12.08</t>
        </r>
      </text>
    </comment>
    <comment ref="A2842" authorId="5" shapeId="0" xr:uid="{00000000-0006-0000-0800-000001020000}">
      <text>
        <r>
          <rPr>
            <b/>
            <sz val="9"/>
            <color indexed="81"/>
            <rFont val="Tahoma"/>
            <family val="2"/>
            <charset val="186"/>
          </rPr>
          <t>Anne Altermann:</t>
        </r>
        <r>
          <rPr>
            <sz val="9"/>
            <color indexed="81"/>
            <rFont val="Tahoma"/>
            <family val="2"/>
            <charset val="186"/>
          </rPr>
          <t xml:space="preserve">
tehtud 05.10.2020</t>
        </r>
      </text>
    </comment>
    <comment ref="A2852" authorId="5" shapeId="0" xr:uid="{00000000-0006-0000-0800-000002020000}">
      <text>
        <r>
          <rPr>
            <b/>
            <sz val="9"/>
            <color indexed="81"/>
            <rFont val="Tahoma"/>
            <family val="2"/>
            <charset val="186"/>
          </rPr>
          <t>Anne Altermann:</t>
        </r>
        <r>
          <rPr>
            <sz val="9"/>
            <color indexed="81"/>
            <rFont val="Tahoma"/>
            <family val="2"/>
            <charset val="186"/>
          </rPr>
          <t xml:space="preserve">
tehtud 28.09.2017</t>
        </r>
      </text>
    </comment>
    <comment ref="A2853" authorId="5" shapeId="0" xr:uid="{00000000-0006-0000-0800-000003020000}">
      <text>
        <r>
          <rPr>
            <b/>
            <sz val="9"/>
            <color indexed="81"/>
            <rFont val="Tahoma"/>
            <family val="2"/>
            <charset val="186"/>
          </rPr>
          <t>Anne Altermann:</t>
        </r>
        <r>
          <rPr>
            <sz val="9"/>
            <color indexed="81"/>
            <rFont val="Tahoma"/>
            <family val="2"/>
            <charset val="186"/>
          </rPr>
          <t xml:space="preserve">
tehtud 18.11.2019</t>
        </r>
      </text>
    </comment>
    <comment ref="A2854" authorId="5" shapeId="0" xr:uid="{00000000-0006-0000-0800-000004020000}">
      <text>
        <r>
          <rPr>
            <b/>
            <sz val="9"/>
            <color indexed="81"/>
            <rFont val="Tahoma"/>
            <family val="2"/>
            <charset val="186"/>
          </rPr>
          <t>Anne Altermann:</t>
        </r>
        <r>
          <rPr>
            <sz val="9"/>
            <color indexed="81"/>
            <rFont val="Tahoma"/>
            <family val="2"/>
            <charset val="186"/>
          </rPr>
          <t xml:space="preserve">
tehtud 03.11.2020</t>
        </r>
      </text>
    </comment>
    <comment ref="A2855" authorId="5" shapeId="0" xr:uid="{00000000-0006-0000-0800-000005020000}">
      <text>
        <r>
          <rPr>
            <b/>
            <sz val="9"/>
            <color indexed="81"/>
            <rFont val="Tahoma"/>
            <family val="2"/>
            <charset val="186"/>
          </rPr>
          <t>Anne Altermann:</t>
        </r>
        <r>
          <rPr>
            <sz val="9"/>
            <color indexed="81"/>
            <rFont val="Tahoma"/>
            <family val="2"/>
            <charset val="186"/>
          </rPr>
          <t xml:space="preserve">
tehtud 03.11.2020</t>
        </r>
      </text>
    </comment>
    <comment ref="A2856" authorId="5" shapeId="0" xr:uid="{00000000-0006-0000-0800-000006020000}">
      <text>
        <r>
          <rPr>
            <b/>
            <sz val="9"/>
            <color indexed="81"/>
            <rFont val="Tahoma"/>
            <family val="2"/>
            <charset val="186"/>
          </rPr>
          <t>Anne Altermann:</t>
        </r>
        <r>
          <rPr>
            <sz val="9"/>
            <color indexed="81"/>
            <rFont val="Tahoma"/>
            <family val="2"/>
            <charset val="186"/>
          </rPr>
          <t xml:space="preserve">
tehtud 03.11.2020</t>
        </r>
      </text>
    </comment>
    <comment ref="A2857" authorId="5" shapeId="0" xr:uid="{00000000-0006-0000-0800-000007020000}">
      <text>
        <r>
          <rPr>
            <b/>
            <sz val="9"/>
            <color indexed="81"/>
            <rFont val="Tahoma"/>
            <family val="2"/>
            <charset val="186"/>
          </rPr>
          <t>Anne Altermann:</t>
        </r>
        <r>
          <rPr>
            <sz val="9"/>
            <color indexed="81"/>
            <rFont val="Tahoma"/>
            <family val="2"/>
            <charset val="186"/>
          </rPr>
          <t xml:space="preserve">
tehtud 14.05.2021</t>
        </r>
      </text>
    </comment>
    <comment ref="C2857" authorId="5" shapeId="0" xr:uid="{00000000-0006-0000-0800-000008020000}">
      <text>
        <r>
          <rPr>
            <sz val="9"/>
            <color indexed="81"/>
            <rFont val="Tahoma"/>
            <family val="2"/>
            <charset val="186"/>
          </rPr>
          <t>seoses fotomuusuemi renoveerimisega valmistatakse ette ruumid ja vajalikud tingimused fotogalerii avamiseks</t>
        </r>
      </text>
    </comment>
    <comment ref="A2858" authorId="5" shapeId="0" xr:uid="{CB6EAAE4-5C42-40D3-B4ED-22EC72252971}">
      <text>
        <r>
          <rPr>
            <b/>
            <sz val="9"/>
            <color indexed="81"/>
            <rFont val="Tahoma"/>
            <family val="2"/>
            <charset val="186"/>
          </rPr>
          <t>Anne Altermann:</t>
        </r>
        <r>
          <rPr>
            <sz val="9"/>
            <color indexed="81"/>
            <rFont val="Tahoma"/>
            <family val="2"/>
            <charset val="186"/>
          </rPr>
          <t xml:space="preserve">
tehtud 03.12.2021</t>
        </r>
      </text>
    </comment>
    <comment ref="A2861" authorId="5" shapeId="0" xr:uid="{A69B1C66-B276-4394-AB03-1DE3F4D27788}">
      <text>
        <r>
          <rPr>
            <b/>
            <sz val="9"/>
            <color indexed="81"/>
            <rFont val="Tahoma"/>
            <family val="2"/>
            <charset val="186"/>
          </rPr>
          <t>Anne Altermann:</t>
        </r>
        <r>
          <rPr>
            <sz val="9"/>
            <color indexed="81"/>
            <rFont val="Tahoma"/>
            <family val="2"/>
            <charset val="186"/>
          </rPr>
          <t xml:space="preserve">
tehtud 03.12.2021</t>
        </r>
      </text>
    </comment>
    <comment ref="A2865" authorId="10" shapeId="0" xr:uid="{00000000-0006-0000-0800-000009020000}">
      <text>
        <r>
          <rPr>
            <b/>
            <sz val="9"/>
            <color indexed="81"/>
            <rFont val="Tahoma"/>
            <family val="2"/>
            <charset val="186"/>
          </rPr>
          <t>altermann1:</t>
        </r>
        <r>
          <rPr>
            <sz val="9"/>
            <color indexed="81"/>
            <rFont val="Tahoma"/>
            <family val="2"/>
            <charset val="186"/>
          </rPr>
          <t xml:space="preserve">
Tehtud 09.05.11</t>
        </r>
      </text>
    </comment>
    <comment ref="A2866" authorId="10" shapeId="0" xr:uid="{00000000-0006-0000-0800-00000A020000}">
      <text>
        <r>
          <rPr>
            <b/>
            <sz val="9"/>
            <color indexed="81"/>
            <rFont val="Tahoma"/>
            <family val="2"/>
            <charset val="186"/>
          </rPr>
          <t>altermann1:</t>
        </r>
        <r>
          <rPr>
            <sz val="9"/>
            <color indexed="81"/>
            <rFont val="Tahoma"/>
            <family val="2"/>
            <charset val="186"/>
          </rPr>
          <t xml:space="preserve">
Tehtud 15.12.11</t>
        </r>
      </text>
    </comment>
    <comment ref="A2867" authorId="10" shapeId="0" xr:uid="{00000000-0006-0000-0800-00000B020000}">
      <text>
        <r>
          <rPr>
            <b/>
            <sz val="9"/>
            <color indexed="81"/>
            <rFont val="Tahoma"/>
            <family val="2"/>
            <charset val="186"/>
          </rPr>
          <t>altermann1:</t>
        </r>
        <r>
          <rPr>
            <sz val="9"/>
            <color indexed="81"/>
            <rFont val="Tahoma"/>
            <family val="2"/>
            <charset val="186"/>
          </rPr>
          <t xml:space="preserve">
tehtud 04.01.2012</t>
        </r>
      </text>
    </comment>
    <comment ref="B2867" authorId="10" shapeId="0" xr:uid="{00000000-0006-0000-0800-00000C020000}">
      <text>
        <r>
          <rPr>
            <b/>
            <sz val="9"/>
            <color indexed="81"/>
            <rFont val="Tahoma"/>
            <family val="2"/>
            <charset val="186"/>
          </rPr>
          <t>altermann1:</t>
        </r>
        <r>
          <rPr>
            <sz val="9"/>
            <color indexed="81"/>
            <rFont val="Tahoma"/>
            <family val="2"/>
            <charset val="186"/>
          </rPr>
          <t xml:space="preserve">
Ninasarvikute maja soojustus CO2 vahendite arvelt</t>
        </r>
      </text>
    </comment>
    <comment ref="A2869" authorId="4" shapeId="0" xr:uid="{00000000-0006-0000-0800-00000D020000}">
      <text>
        <r>
          <rPr>
            <b/>
            <sz val="8"/>
            <color indexed="81"/>
            <rFont val="Tahoma"/>
            <family val="2"/>
            <charset val="186"/>
          </rPr>
          <t>valler:</t>
        </r>
        <r>
          <rPr>
            <sz val="8"/>
            <color indexed="81"/>
            <rFont val="Tahoma"/>
            <family val="2"/>
            <charset val="186"/>
          </rPr>
          <t xml:space="preserve">
tehtud 27.06.08</t>
        </r>
      </text>
    </comment>
    <comment ref="A2872" authorId="10" shapeId="0" xr:uid="{00000000-0006-0000-0800-00000E020000}">
      <text>
        <r>
          <rPr>
            <b/>
            <sz val="9"/>
            <color indexed="81"/>
            <rFont val="Tahoma"/>
            <family val="2"/>
            <charset val="186"/>
          </rPr>
          <t>altermann1:</t>
        </r>
        <r>
          <rPr>
            <sz val="9"/>
            <color indexed="81"/>
            <rFont val="Tahoma"/>
            <family val="2"/>
            <charset val="186"/>
          </rPr>
          <t xml:space="preserve">
tehtud 07.10.11</t>
        </r>
      </text>
    </comment>
    <comment ref="A2873" authorId="10" shapeId="0" xr:uid="{00000000-0006-0000-0800-00000F020000}">
      <text>
        <r>
          <rPr>
            <b/>
            <sz val="9"/>
            <color indexed="81"/>
            <rFont val="Tahoma"/>
            <family val="2"/>
            <charset val="186"/>
          </rPr>
          <t>altermann1:</t>
        </r>
        <r>
          <rPr>
            <sz val="9"/>
            <color indexed="81"/>
            <rFont val="Tahoma"/>
            <family val="2"/>
            <charset val="186"/>
          </rPr>
          <t xml:space="preserve">
tehtud 07.10.11</t>
        </r>
      </text>
    </comment>
    <comment ref="A2874" authorId="10" shapeId="0" xr:uid="{00000000-0006-0000-0800-000010020000}">
      <text>
        <r>
          <rPr>
            <b/>
            <sz val="8"/>
            <color indexed="81"/>
            <rFont val="Tahoma"/>
            <family val="2"/>
            <charset val="186"/>
          </rPr>
          <t>altermann1:</t>
        </r>
        <r>
          <rPr>
            <sz val="8"/>
            <color indexed="81"/>
            <rFont val="Tahoma"/>
            <family val="2"/>
            <charset val="186"/>
          </rPr>
          <t xml:space="preserve">
tehtud 24.11.11</t>
        </r>
      </text>
    </comment>
    <comment ref="A2875" authorId="10" shapeId="0" xr:uid="{00000000-0006-0000-0800-000011020000}">
      <text>
        <r>
          <rPr>
            <b/>
            <sz val="9"/>
            <color indexed="81"/>
            <rFont val="Tahoma"/>
            <family val="2"/>
            <charset val="186"/>
          </rPr>
          <t>altermann1:</t>
        </r>
        <r>
          <rPr>
            <sz val="9"/>
            <color indexed="81"/>
            <rFont val="Tahoma"/>
            <family val="2"/>
            <charset val="186"/>
          </rPr>
          <t xml:space="preserve">
tehtud 04.01.12</t>
        </r>
      </text>
    </comment>
    <comment ref="A2877" authorId="11" shapeId="0" xr:uid="{00000000-0006-0000-0800-000012020000}">
      <text>
        <r>
          <rPr>
            <b/>
            <sz val="9"/>
            <color indexed="81"/>
            <rFont val="Tahoma"/>
            <family val="2"/>
            <charset val="186"/>
          </rPr>
          <t>Anne A.:</t>
        </r>
        <r>
          <rPr>
            <sz val="9"/>
            <color indexed="81"/>
            <rFont val="Tahoma"/>
            <family val="2"/>
            <charset val="186"/>
          </rPr>
          <t xml:space="preserve">
tehtud 06.12.12</t>
        </r>
      </text>
    </comment>
    <comment ref="A2878" authorId="11" shapeId="0" xr:uid="{00000000-0006-0000-0800-000013020000}">
      <text>
        <r>
          <rPr>
            <b/>
            <sz val="9"/>
            <color indexed="81"/>
            <rFont val="Tahoma"/>
            <family val="2"/>
            <charset val="186"/>
          </rPr>
          <t>Anne A.:</t>
        </r>
        <r>
          <rPr>
            <sz val="9"/>
            <color indexed="81"/>
            <rFont val="Tahoma"/>
            <family val="2"/>
            <charset val="186"/>
          </rPr>
          <t xml:space="preserve">
tehtud 31.05.13</t>
        </r>
      </text>
    </comment>
    <comment ref="C2881" authorId="5" shapeId="0" xr:uid="{00000000-0006-0000-0800-000014020000}">
      <text>
        <r>
          <rPr>
            <b/>
            <sz val="9"/>
            <color indexed="81"/>
            <rFont val="Segoe UI"/>
            <family val="2"/>
            <charset val="186"/>
          </rPr>
          <t>Anne Altermann:</t>
        </r>
        <r>
          <rPr>
            <sz val="9"/>
            <color indexed="81"/>
            <rFont val="Segoe UI"/>
            <family val="2"/>
            <charset val="186"/>
          </rPr>
          <t xml:space="preserve">
RM katuserahad 2018</t>
        </r>
      </text>
    </comment>
    <comment ref="A2883" authorId="11" shapeId="0" xr:uid="{00000000-0006-0000-0800-000015020000}">
      <text>
        <r>
          <rPr>
            <b/>
            <sz val="9"/>
            <color indexed="81"/>
            <rFont val="Tahoma"/>
            <family val="2"/>
            <charset val="186"/>
          </rPr>
          <t>Anne A.:</t>
        </r>
        <r>
          <rPr>
            <sz val="9"/>
            <color indexed="81"/>
            <rFont val="Tahoma"/>
            <family val="2"/>
            <charset val="186"/>
          </rPr>
          <t xml:space="preserve">
tehtud 21.05.2014</t>
        </r>
      </text>
    </comment>
    <comment ref="A2884" authorId="11" shapeId="0" xr:uid="{00000000-0006-0000-0800-000016020000}">
      <text>
        <r>
          <rPr>
            <b/>
            <sz val="9"/>
            <color indexed="81"/>
            <rFont val="Tahoma"/>
            <family val="2"/>
            <charset val="186"/>
          </rPr>
          <t>Anne A.:</t>
        </r>
        <r>
          <rPr>
            <sz val="9"/>
            <color indexed="81"/>
            <rFont val="Tahoma"/>
            <family val="2"/>
            <charset val="186"/>
          </rPr>
          <t xml:space="preserve">
tehtud 25.05.2015</t>
        </r>
      </text>
    </comment>
    <comment ref="C2885" authorId="5" shapeId="0" xr:uid="{00000000-0006-0000-0800-000017020000}">
      <text>
        <r>
          <rPr>
            <b/>
            <sz val="9"/>
            <color indexed="81"/>
            <rFont val="Tahoma"/>
            <family val="2"/>
            <charset val="186"/>
          </rPr>
          <t>Anne Altermann:</t>
        </r>
        <r>
          <rPr>
            <sz val="9"/>
            <color indexed="81"/>
            <rFont val="Tahoma"/>
            <family val="2"/>
            <charset val="186"/>
          </rPr>
          <t xml:space="preserve">
KIK eraldis</t>
        </r>
      </text>
    </comment>
    <comment ref="A2886" authorId="5" shapeId="0" xr:uid="{00000000-0006-0000-0800-000018020000}">
      <text>
        <r>
          <rPr>
            <b/>
            <sz val="9"/>
            <color indexed="81"/>
            <rFont val="Tahoma"/>
            <family val="2"/>
            <charset val="186"/>
          </rPr>
          <t>Anne Altermann:</t>
        </r>
        <r>
          <rPr>
            <sz val="9"/>
            <color indexed="81"/>
            <rFont val="Tahoma"/>
            <family val="2"/>
            <charset val="186"/>
          </rPr>
          <t xml:space="preserve">
tehtud 01.03.2017</t>
        </r>
      </text>
    </comment>
    <comment ref="A2887" authorId="5" shapeId="0" xr:uid="{00000000-0006-0000-0800-000019020000}">
      <text>
        <r>
          <rPr>
            <b/>
            <sz val="9"/>
            <color indexed="81"/>
            <rFont val="Tahoma"/>
            <family val="2"/>
            <charset val="186"/>
          </rPr>
          <t>Anne Altermann:</t>
        </r>
        <r>
          <rPr>
            <sz val="9"/>
            <color indexed="81"/>
            <rFont val="Tahoma"/>
            <family val="2"/>
            <charset val="186"/>
          </rPr>
          <t xml:space="preserve">
tehtud 04.05.2017</t>
        </r>
      </text>
    </comment>
    <comment ref="C2893" authorId="5" shapeId="0" xr:uid="{899C2D12-7FBF-4756-AA52-A21FA99EAE94}">
      <text>
        <r>
          <rPr>
            <b/>
            <sz val="9"/>
            <color indexed="81"/>
            <rFont val="Tahoma"/>
            <family val="2"/>
            <charset val="186"/>
          </rPr>
          <t>Anne Altermann:</t>
        </r>
        <r>
          <rPr>
            <sz val="9"/>
            <color indexed="81"/>
            <rFont val="Tahoma"/>
            <family val="2"/>
            <charset val="186"/>
          </rPr>
          <t xml:space="preserve">
amet kasutab siin fondi 4252001070</t>
        </r>
      </text>
    </comment>
    <comment ref="A2904" authorId="5" shapeId="0" xr:uid="{00000000-0006-0000-0800-00001A020000}">
      <text>
        <r>
          <rPr>
            <b/>
            <sz val="9"/>
            <color indexed="81"/>
            <rFont val="Tahoma"/>
            <family val="2"/>
            <charset val="186"/>
          </rPr>
          <t>Anne Altermann:</t>
        </r>
        <r>
          <rPr>
            <sz val="9"/>
            <color indexed="81"/>
            <rFont val="Tahoma"/>
            <family val="2"/>
            <charset val="186"/>
          </rPr>
          <t xml:space="preserve">
tehtud 04.10.12</t>
        </r>
      </text>
    </comment>
    <comment ref="A2905" authorId="10" shapeId="0" xr:uid="{00000000-0006-0000-0800-00001B02000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905" authorId="5" shapeId="0" xr:uid="{00000000-0006-0000-0800-00001C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906" authorId="11" shapeId="0" xr:uid="{00000000-0006-0000-0800-00001D020000}">
      <text>
        <r>
          <rPr>
            <b/>
            <sz val="9"/>
            <color indexed="81"/>
            <rFont val="Tahoma"/>
            <family val="2"/>
            <charset val="186"/>
          </rPr>
          <t>Anne A.:</t>
        </r>
        <r>
          <rPr>
            <sz val="9"/>
            <color indexed="81"/>
            <rFont val="Tahoma"/>
            <family val="2"/>
            <charset val="186"/>
          </rPr>
          <t xml:space="preserve">
tehtud 04.03.13</t>
        </r>
      </text>
    </comment>
    <comment ref="C2906" authorId="5" shapeId="0" xr:uid="{00000000-0006-0000-0800-00001E020000}">
      <text>
        <r>
          <rPr>
            <b/>
            <sz val="9"/>
            <color indexed="81"/>
            <rFont val="Tahoma"/>
            <family val="2"/>
            <charset val="186"/>
          </rPr>
          <t>Anne Altermann:</t>
        </r>
        <r>
          <rPr>
            <sz val="9"/>
            <color indexed="81"/>
            <rFont val="Tahoma"/>
            <family val="2"/>
            <charset val="186"/>
          </rPr>
          <t xml:space="preserve">
Kultuuriministeeriumi leping</t>
        </r>
      </text>
    </comment>
    <comment ref="D2906" authorId="5" shapeId="0" xr:uid="{00000000-0006-0000-0800-00001F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907" authorId="10" shapeId="0" xr:uid="{00000000-0006-0000-0800-000020020000}">
      <text>
        <r>
          <rPr>
            <b/>
            <sz val="8"/>
            <color indexed="81"/>
            <rFont val="Tahoma"/>
            <family val="2"/>
            <charset val="186"/>
          </rPr>
          <t>altermann1:</t>
        </r>
        <r>
          <rPr>
            <sz val="8"/>
            <color indexed="81"/>
            <rFont val="Tahoma"/>
            <family val="2"/>
            <charset val="186"/>
          </rPr>
          <t xml:space="preserve">
tehtud 24.11.11</t>
        </r>
      </text>
    </comment>
    <comment ref="D2907" authorId="5" shapeId="0" xr:uid="{00000000-0006-0000-0800-000021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908" authorId="11" shapeId="0" xr:uid="{00000000-0006-0000-0800-000022020000}">
      <text>
        <r>
          <rPr>
            <b/>
            <sz val="9"/>
            <color indexed="81"/>
            <rFont val="Tahoma"/>
            <family val="2"/>
            <charset val="186"/>
          </rPr>
          <t>Anne A.:</t>
        </r>
        <r>
          <rPr>
            <sz val="9"/>
            <color indexed="81"/>
            <rFont val="Tahoma"/>
            <family val="2"/>
            <charset val="186"/>
          </rPr>
          <t xml:space="preserve">
tehtud 17.03.2014</t>
        </r>
      </text>
    </comment>
    <comment ref="C2908" authorId="5" shapeId="0" xr:uid="{00000000-0006-0000-0800-000023020000}">
      <text>
        <r>
          <rPr>
            <b/>
            <sz val="9"/>
            <color indexed="81"/>
            <rFont val="Tahoma"/>
            <family val="2"/>
            <charset val="186"/>
          </rPr>
          <t>Anne Altermann:</t>
        </r>
        <r>
          <rPr>
            <sz val="9"/>
            <color indexed="81"/>
            <rFont val="Tahoma"/>
            <family val="2"/>
            <charset val="186"/>
          </rPr>
          <t xml:space="preserve">
Kultuuriministeeriumi leping</t>
        </r>
      </text>
    </comment>
    <comment ref="D2908" authorId="5" shapeId="0" xr:uid="{00000000-0006-0000-0800-000024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909" authorId="11" shapeId="0" xr:uid="{00000000-0006-0000-0800-000025020000}">
      <text>
        <r>
          <rPr>
            <b/>
            <sz val="9"/>
            <color indexed="81"/>
            <rFont val="Tahoma"/>
            <family val="2"/>
            <charset val="186"/>
          </rPr>
          <t>Anne A.:</t>
        </r>
        <r>
          <rPr>
            <sz val="9"/>
            <color indexed="81"/>
            <rFont val="Tahoma"/>
            <family val="2"/>
            <charset val="186"/>
          </rPr>
          <t xml:space="preserve">
tehtud 19.01.2015
</t>
        </r>
      </text>
    </comment>
    <comment ref="D2909" authorId="5" shapeId="0" xr:uid="{00000000-0006-0000-0800-00002602000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910" authorId="5" shapeId="0" xr:uid="{00000000-0006-0000-0800-000027020000}">
      <text>
        <r>
          <rPr>
            <b/>
            <sz val="9"/>
            <color indexed="81"/>
            <rFont val="Tahoma"/>
            <family val="2"/>
            <charset val="186"/>
          </rPr>
          <t>Anne Altermann:</t>
        </r>
        <r>
          <rPr>
            <sz val="9"/>
            <color indexed="81"/>
            <rFont val="Tahoma"/>
            <family val="2"/>
            <charset val="186"/>
          </rPr>
          <t xml:space="preserve">
tehtud 04.05.2017</t>
        </r>
      </text>
    </comment>
    <comment ref="A2917" authorId="11" shapeId="0" xr:uid="{00000000-0006-0000-0800-000028020000}">
      <text>
        <r>
          <rPr>
            <b/>
            <sz val="9"/>
            <color indexed="81"/>
            <rFont val="Tahoma"/>
            <family val="2"/>
            <charset val="186"/>
          </rPr>
          <t>Anne A.:</t>
        </r>
        <r>
          <rPr>
            <sz val="9"/>
            <color indexed="81"/>
            <rFont val="Tahoma"/>
            <family val="2"/>
            <charset val="186"/>
          </rPr>
          <t xml:space="preserve">
tehtud 25.05.2015
</t>
        </r>
      </text>
    </comment>
    <comment ref="A2921" authorId="5" shapeId="0" xr:uid="{00000000-0006-0000-0800-000029020000}">
      <text>
        <r>
          <rPr>
            <b/>
            <sz val="9"/>
            <color indexed="81"/>
            <rFont val="Tahoma"/>
            <family val="2"/>
            <charset val="186"/>
          </rPr>
          <t>Anne Altermann:</t>
        </r>
        <r>
          <rPr>
            <sz val="9"/>
            <color indexed="81"/>
            <rFont val="Tahoma"/>
            <family val="2"/>
            <charset val="186"/>
          </rPr>
          <t xml:space="preserve">
tehtud 21.11.2017</t>
        </r>
      </text>
    </comment>
    <comment ref="A2931" authorId="10" shapeId="0" xr:uid="{00000000-0006-0000-0800-00002A020000}">
      <text>
        <r>
          <rPr>
            <b/>
            <sz val="8"/>
            <color indexed="81"/>
            <rFont val="Tahoma"/>
            <family val="2"/>
            <charset val="186"/>
          </rPr>
          <t>altermann1:</t>
        </r>
        <r>
          <rPr>
            <sz val="8"/>
            <color indexed="81"/>
            <rFont val="Tahoma"/>
            <family val="2"/>
            <charset val="186"/>
          </rPr>
          <t xml:space="preserve">
tehtud 24.11.11</t>
        </r>
      </text>
    </comment>
    <comment ref="A2932" authorId="7" shapeId="0" xr:uid="{00000000-0006-0000-0800-00002B020000}">
      <text>
        <r>
          <rPr>
            <b/>
            <sz val="9"/>
            <color indexed="81"/>
            <rFont val="Tahoma"/>
            <family val="2"/>
            <charset val="186"/>
          </rPr>
          <t>Kristi Urmann:</t>
        </r>
        <r>
          <rPr>
            <sz val="9"/>
            <color indexed="81"/>
            <rFont val="Tahoma"/>
            <family val="2"/>
            <charset val="186"/>
          </rPr>
          <t xml:space="preserve">
Tehtud 20.05.13</t>
        </r>
      </text>
    </comment>
    <comment ref="A2933" authorId="7" shapeId="0" xr:uid="{00000000-0006-0000-0800-00002C020000}">
      <text>
        <r>
          <rPr>
            <b/>
            <sz val="9"/>
            <color indexed="81"/>
            <rFont val="Tahoma"/>
            <family val="2"/>
            <charset val="186"/>
          </rPr>
          <t>Kristi Urmann:</t>
        </r>
        <r>
          <rPr>
            <sz val="9"/>
            <color indexed="81"/>
            <rFont val="Tahoma"/>
            <family val="2"/>
            <charset val="186"/>
          </rPr>
          <t xml:space="preserve">
Tehtud 26.11.2014</t>
        </r>
      </text>
    </comment>
    <comment ref="A2934" authorId="7" shapeId="0" xr:uid="{00000000-0006-0000-0800-00002D020000}">
      <text>
        <r>
          <rPr>
            <b/>
            <sz val="9"/>
            <color indexed="81"/>
            <rFont val="Tahoma"/>
            <family val="2"/>
            <charset val="186"/>
          </rPr>
          <t>Kristi Urmann:</t>
        </r>
        <r>
          <rPr>
            <sz val="9"/>
            <color indexed="81"/>
            <rFont val="Tahoma"/>
            <family val="2"/>
            <charset val="186"/>
          </rPr>
          <t xml:space="preserve">
Tehtud 28.03.2014</t>
        </r>
      </text>
    </comment>
    <comment ref="A2935" authorId="7" shapeId="0" xr:uid="{00000000-0006-0000-0800-00002E020000}">
      <text>
        <r>
          <rPr>
            <b/>
            <sz val="9"/>
            <color indexed="81"/>
            <rFont val="Tahoma"/>
            <family val="2"/>
            <charset val="186"/>
          </rPr>
          <t>Kristi Urmann:</t>
        </r>
        <r>
          <rPr>
            <sz val="9"/>
            <color indexed="81"/>
            <rFont val="Tahoma"/>
            <family val="2"/>
            <charset val="186"/>
          </rPr>
          <t xml:space="preserve">
Tehtud 28.11.2014</t>
        </r>
      </text>
    </comment>
    <comment ref="A2937" authorId="7" shapeId="0" xr:uid="{00000000-0006-0000-0800-00002F020000}">
      <text>
        <r>
          <rPr>
            <b/>
            <sz val="9"/>
            <color indexed="81"/>
            <rFont val="Tahoma"/>
            <family val="2"/>
            <charset val="186"/>
          </rPr>
          <t>Kristi Urmann:</t>
        </r>
        <r>
          <rPr>
            <sz val="9"/>
            <color indexed="81"/>
            <rFont val="Tahoma"/>
            <family val="2"/>
            <charset val="186"/>
          </rPr>
          <t xml:space="preserve">
06.04.2016</t>
        </r>
      </text>
    </comment>
    <comment ref="A2938" authorId="7" shapeId="0" xr:uid="{00000000-0006-0000-0800-000030020000}">
      <text>
        <r>
          <rPr>
            <b/>
            <sz val="9"/>
            <color indexed="81"/>
            <rFont val="Tahoma"/>
            <family val="2"/>
            <charset val="186"/>
          </rPr>
          <t>Kristi Urmann:</t>
        </r>
        <r>
          <rPr>
            <sz val="9"/>
            <color indexed="81"/>
            <rFont val="Tahoma"/>
            <family val="2"/>
            <charset val="186"/>
          </rPr>
          <t xml:space="preserve">
Tehtud 21.04.2016</t>
        </r>
      </text>
    </comment>
    <comment ref="A2940" authorId="6" shapeId="0" xr:uid="{00000000-0006-0000-0800-000031020000}">
      <text>
        <r>
          <rPr>
            <b/>
            <sz val="9"/>
            <color indexed="81"/>
            <rFont val="Tahoma"/>
            <family val="2"/>
            <charset val="186"/>
          </rPr>
          <t>Monika Pertel:</t>
        </r>
        <r>
          <rPr>
            <sz val="9"/>
            <color indexed="81"/>
            <rFont val="Tahoma"/>
            <family val="2"/>
            <charset val="186"/>
          </rPr>
          <t xml:space="preserve">
tehtud 09.05.19
</t>
        </r>
      </text>
    </comment>
    <comment ref="A2944" authorId="7" shapeId="0" xr:uid="{00000000-0006-0000-0800-000032020000}">
      <text>
        <r>
          <rPr>
            <b/>
            <sz val="9"/>
            <color indexed="81"/>
            <rFont val="Tahoma"/>
            <family val="2"/>
            <charset val="186"/>
          </rPr>
          <t>Kristi Urmann:</t>
        </r>
        <r>
          <rPr>
            <sz val="9"/>
            <color indexed="81"/>
            <rFont val="Tahoma"/>
            <family val="2"/>
            <charset val="186"/>
          </rPr>
          <t xml:space="preserve">
Tehtud 26.05.2015
</t>
        </r>
      </text>
    </comment>
    <comment ref="A2945" authorId="6" shapeId="0" xr:uid="{00000000-0006-0000-0800-000033020000}">
      <text>
        <r>
          <rPr>
            <b/>
            <sz val="9"/>
            <color indexed="81"/>
            <rFont val="Tahoma"/>
            <family val="2"/>
            <charset val="186"/>
          </rPr>
          <t>Monika Pertel:</t>
        </r>
        <r>
          <rPr>
            <sz val="9"/>
            <color indexed="81"/>
            <rFont val="Tahoma"/>
            <family val="2"/>
            <charset val="186"/>
          </rPr>
          <t xml:space="preserve">
tehtud 08.05.19
</t>
        </r>
      </text>
    </comment>
    <comment ref="A2948" authorId="14" shapeId="0" xr:uid="{00000000-0006-0000-0800-000034020000}">
      <text>
        <r>
          <rPr>
            <b/>
            <sz val="8"/>
            <color indexed="81"/>
            <rFont val="Tahoma"/>
            <family val="2"/>
            <charset val="186"/>
          </rPr>
          <t>treimann:</t>
        </r>
        <r>
          <rPr>
            <sz val="8"/>
            <color indexed="81"/>
            <rFont val="Tahoma"/>
            <family val="2"/>
            <charset val="186"/>
          </rPr>
          <t xml:space="preserve">
Tehtud!17.01.11</t>
        </r>
      </text>
    </comment>
    <comment ref="A2950" authorId="6" shapeId="0" xr:uid="{00000000-0006-0000-0800-000036020000}">
      <text>
        <r>
          <rPr>
            <b/>
            <sz val="9"/>
            <color indexed="81"/>
            <rFont val="Tahoma"/>
            <family val="2"/>
            <charset val="186"/>
          </rPr>
          <t>Monika Pertel:</t>
        </r>
        <r>
          <rPr>
            <sz val="9"/>
            <color indexed="81"/>
            <rFont val="Tahoma"/>
            <family val="2"/>
            <charset val="186"/>
          </rPr>
          <t xml:space="preserve">
18.02.19 katuseraha</t>
        </r>
      </text>
    </comment>
    <comment ref="A2951" authorId="6" shapeId="0" xr:uid="{00000000-0006-0000-0800-000037020000}">
      <text>
        <r>
          <rPr>
            <b/>
            <sz val="9"/>
            <color indexed="81"/>
            <rFont val="Tahoma"/>
            <family val="2"/>
            <charset val="186"/>
          </rPr>
          <t>Monika Pertel:</t>
        </r>
        <r>
          <rPr>
            <sz val="9"/>
            <color indexed="81"/>
            <rFont val="Tahoma"/>
            <family val="2"/>
            <charset val="186"/>
          </rPr>
          <t xml:space="preserve">
2020 katuseraha
</t>
        </r>
      </text>
    </comment>
    <comment ref="A2954" authorId="5" shapeId="0" xr:uid="{00000000-0006-0000-0800-000035020000}">
      <text>
        <r>
          <rPr>
            <b/>
            <sz val="9"/>
            <color indexed="81"/>
            <rFont val="Tahoma"/>
            <family val="2"/>
            <charset val="186"/>
          </rPr>
          <t>Anne Altermann:</t>
        </r>
        <r>
          <rPr>
            <sz val="9"/>
            <color indexed="81"/>
            <rFont val="Tahoma"/>
            <family val="2"/>
            <charset val="186"/>
          </rPr>
          <t xml:space="preserve">
tehtud 03.11.2020</t>
        </r>
      </text>
    </comment>
    <comment ref="A2963" authorId="11" shapeId="0" xr:uid="{00000000-0006-0000-0800-000038020000}">
      <text>
        <r>
          <rPr>
            <b/>
            <sz val="9"/>
            <color indexed="81"/>
            <rFont val="Tahoma"/>
            <family val="2"/>
            <charset val="186"/>
          </rPr>
          <t>Anne A.:</t>
        </r>
        <r>
          <rPr>
            <sz val="9"/>
            <color indexed="81"/>
            <rFont val="Tahoma"/>
            <family val="2"/>
            <charset val="186"/>
          </rPr>
          <t xml:space="preserve">
tehtud 16.10.2015</t>
        </r>
      </text>
    </comment>
    <comment ref="A2969" authorId="4" shapeId="0" xr:uid="{00000000-0006-0000-0800-000039020000}">
      <text>
        <r>
          <rPr>
            <b/>
            <sz val="8"/>
            <color indexed="81"/>
            <rFont val="Tahoma"/>
            <family val="2"/>
            <charset val="186"/>
          </rPr>
          <t>valler:</t>
        </r>
        <r>
          <rPr>
            <sz val="8"/>
            <color indexed="81"/>
            <rFont val="Tahoma"/>
            <family val="2"/>
            <charset val="186"/>
          </rPr>
          <t xml:space="preserve">
tehtud 20.06.08</t>
        </r>
      </text>
    </comment>
    <comment ref="A2975" authorId="4" shapeId="0" xr:uid="{00000000-0006-0000-0800-00003A020000}">
      <text>
        <r>
          <rPr>
            <b/>
            <sz val="8"/>
            <color indexed="81"/>
            <rFont val="Tahoma"/>
            <family val="2"/>
            <charset val="186"/>
          </rPr>
          <t>valler:</t>
        </r>
        <r>
          <rPr>
            <sz val="8"/>
            <color indexed="81"/>
            <rFont val="Tahoma"/>
            <family val="2"/>
            <charset val="186"/>
          </rPr>
          <t xml:space="preserve">
tehtud 08.12.08</t>
        </r>
      </text>
    </comment>
    <comment ref="A2976" authorId="4" shapeId="0" xr:uid="{00000000-0006-0000-0800-00003B020000}">
      <text>
        <r>
          <rPr>
            <b/>
            <sz val="8"/>
            <color indexed="81"/>
            <rFont val="Tahoma"/>
            <family val="2"/>
            <charset val="186"/>
          </rPr>
          <t>valler:</t>
        </r>
        <r>
          <rPr>
            <sz val="8"/>
            <color indexed="81"/>
            <rFont val="Tahoma"/>
            <family val="2"/>
            <charset val="186"/>
          </rPr>
          <t xml:space="preserve">
tehtud 08.12.08</t>
        </r>
      </text>
    </comment>
    <comment ref="A2977" authorId="8" shapeId="0" xr:uid="{00000000-0006-0000-0800-00003C020000}">
      <text>
        <r>
          <rPr>
            <b/>
            <sz val="8"/>
            <color indexed="81"/>
            <rFont val="Tahoma"/>
            <family val="2"/>
            <charset val="186"/>
          </rPr>
          <t>ruusmann:</t>
        </r>
        <r>
          <rPr>
            <sz val="8"/>
            <color indexed="81"/>
            <rFont val="Tahoma"/>
            <family val="2"/>
            <charset val="186"/>
          </rPr>
          <t xml:space="preserve">
tehtud 04.12.2009</t>
        </r>
      </text>
    </comment>
    <comment ref="A2978" authorId="8" shapeId="0" xr:uid="{00000000-0006-0000-0800-00003D020000}">
      <text>
        <r>
          <rPr>
            <b/>
            <sz val="8"/>
            <color indexed="81"/>
            <rFont val="Tahoma"/>
            <family val="2"/>
            <charset val="186"/>
          </rPr>
          <t>ruusmann:</t>
        </r>
        <r>
          <rPr>
            <sz val="8"/>
            <color indexed="81"/>
            <rFont val="Tahoma"/>
            <family val="2"/>
            <charset val="186"/>
          </rPr>
          <t xml:space="preserve">
tehtud 04.12.2009</t>
        </r>
      </text>
    </comment>
    <comment ref="A2979" authorId="8" shapeId="0" xr:uid="{00000000-0006-0000-0800-00003E020000}">
      <text>
        <r>
          <rPr>
            <b/>
            <sz val="8"/>
            <color indexed="81"/>
            <rFont val="Tahoma"/>
            <family val="2"/>
            <charset val="186"/>
          </rPr>
          <t>ruusmann:</t>
        </r>
        <r>
          <rPr>
            <sz val="8"/>
            <color indexed="81"/>
            <rFont val="Tahoma"/>
            <family val="2"/>
            <charset val="186"/>
          </rPr>
          <t xml:space="preserve">
tehtud 04.12.2009</t>
        </r>
      </text>
    </comment>
    <comment ref="B2980" authorId="10" shapeId="0" xr:uid="{00000000-0006-0000-0800-00003F020000}">
      <text>
        <r>
          <rPr>
            <b/>
            <sz val="9"/>
            <color indexed="81"/>
            <rFont val="Tahoma"/>
            <family val="2"/>
            <charset val="186"/>
          </rPr>
          <t>altermann1:</t>
        </r>
        <r>
          <rPr>
            <sz val="9"/>
            <color indexed="81"/>
            <rFont val="Tahoma"/>
            <family val="2"/>
            <charset val="186"/>
          </rPr>
          <t xml:space="preserve">
tehtud 04.04.11</t>
        </r>
      </text>
    </comment>
    <comment ref="A2981" authorId="7" shapeId="0" xr:uid="{00000000-0006-0000-0800-000040020000}">
      <text>
        <r>
          <rPr>
            <b/>
            <sz val="9"/>
            <color indexed="81"/>
            <rFont val="Tahoma"/>
            <family val="2"/>
            <charset val="186"/>
          </rPr>
          <t>Kristi Urmann:</t>
        </r>
        <r>
          <rPr>
            <sz val="9"/>
            <color indexed="81"/>
            <rFont val="Tahoma"/>
            <family val="2"/>
            <charset val="186"/>
          </rPr>
          <t xml:space="preserve">
Tehtud 28.11.2014</t>
        </r>
      </text>
    </comment>
    <comment ref="A2982" authorId="5" shapeId="0" xr:uid="{00000000-0006-0000-0800-000041020000}">
      <text>
        <r>
          <rPr>
            <b/>
            <sz val="9"/>
            <color indexed="81"/>
            <rFont val="Tahoma"/>
            <family val="2"/>
            <charset val="186"/>
          </rPr>
          <t>Anne Altermann:</t>
        </r>
        <r>
          <rPr>
            <sz val="9"/>
            <color indexed="81"/>
            <rFont val="Tahoma"/>
            <family val="2"/>
            <charset val="186"/>
          </rPr>
          <t xml:space="preserve">
tehtud 04.10.12</t>
        </r>
      </text>
    </comment>
    <comment ref="A2983" authorId="5" shapeId="0" xr:uid="{00000000-0006-0000-0800-000042020000}">
      <text>
        <r>
          <rPr>
            <b/>
            <sz val="8"/>
            <color indexed="81"/>
            <rFont val="Tahoma"/>
            <family val="2"/>
          </rPr>
          <t>Anne Altermann:</t>
        </r>
        <r>
          <rPr>
            <sz val="8"/>
            <color indexed="81"/>
            <rFont val="Tahoma"/>
            <family val="2"/>
          </rPr>
          <t xml:space="preserve">
tehtud 27.05.2014</t>
        </r>
      </text>
    </comment>
    <comment ref="A2984" authorId="5" shapeId="0" xr:uid="{00000000-0006-0000-0800-000043020000}">
      <text>
        <r>
          <rPr>
            <b/>
            <sz val="8"/>
            <color indexed="81"/>
            <rFont val="Tahoma"/>
            <family val="2"/>
          </rPr>
          <t>Anne Altermann:</t>
        </r>
        <r>
          <rPr>
            <sz val="8"/>
            <color indexed="81"/>
            <rFont val="Tahoma"/>
            <family val="2"/>
          </rPr>
          <t xml:space="preserve">
tehtud 27.05.2014
</t>
        </r>
      </text>
    </comment>
    <comment ref="A2987" authorId="7" shapeId="0" xr:uid="{00000000-0006-0000-0800-000044020000}">
      <text>
        <r>
          <rPr>
            <b/>
            <sz val="9"/>
            <color indexed="81"/>
            <rFont val="Tahoma"/>
            <family val="2"/>
            <charset val="186"/>
          </rPr>
          <t>Kristi Urmann:</t>
        </r>
        <r>
          <rPr>
            <sz val="9"/>
            <color indexed="81"/>
            <rFont val="Tahoma"/>
            <family val="2"/>
            <charset val="186"/>
          </rPr>
          <t xml:space="preserve">
Tehtud 14.05.2013</t>
        </r>
      </text>
    </comment>
    <comment ref="A2993" authorId="12" shapeId="0" xr:uid="{00000000-0006-0000-0800-000045020000}">
      <text>
        <r>
          <rPr>
            <b/>
            <sz val="9"/>
            <color indexed="81"/>
            <rFont val="Tahoma"/>
            <family val="2"/>
            <charset val="186"/>
          </rPr>
          <t>Anne Viinapuu:</t>
        </r>
        <r>
          <rPr>
            <sz val="9"/>
            <color indexed="81"/>
            <rFont val="Tahoma"/>
            <family val="2"/>
            <charset val="186"/>
          </rPr>
          <t xml:space="preserve">
alates 01.01.2016</t>
        </r>
      </text>
    </comment>
    <comment ref="D2993" authorId="5" shapeId="0" xr:uid="{00000000-0006-0000-0800-00004602000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995" authorId="7" shapeId="0" xr:uid="{00000000-0006-0000-0800-000047020000}">
      <text>
        <r>
          <rPr>
            <b/>
            <sz val="9"/>
            <color indexed="81"/>
            <rFont val="Tahoma"/>
            <family val="2"/>
            <charset val="186"/>
          </rPr>
          <t>Kristi Urmann:</t>
        </r>
        <r>
          <rPr>
            <sz val="9"/>
            <color indexed="81"/>
            <rFont val="Tahoma"/>
            <family val="2"/>
            <charset val="186"/>
          </rPr>
          <t xml:space="preserve">
Tehtud 19.10.2015
</t>
        </r>
      </text>
    </comment>
    <comment ref="A2996" authorId="6" shapeId="0" xr:uid="{00000000-0006-0000-0800-000048020000}">
      <text>
        <r>
          <rPr>
            <b/>
            <sz val="9"/>
            <color indexed="81"/>
            <rFont val="Tahoma"/>
            <family val="2"/>
            <charset val="186"/>
          </rPr>
          <t>Monika Pertel:</t>
        </r>
        <r>
          <rPr>
            <sz val="9"/>
            <color indexed="81"/>
            <rFont val="Tahoma"/>
            <family val="2"/>
            <charset val="186"/>
          </rPr>
          <t xml:space="preserve">
al.01.01.2019
</t>
        </r>
      </text>
    </comment>
    <comment ref="A2999" authorId="4" shapeId="0" xr:uid="{00000000-0006-0000-0800-000049020000}">
      <text>
        <r>
          <rPr>
            <b/>
            <sz val="8"/>
            <color indexed="81"/>
            <rFont val="Tahoma"/>
            <family val="2"/>
            <charset val="186"/>
          </rPr>
          <t>valler:</t>
        </r>
        <r>
          <rPr>
            <sz val="8"/>
            <color indexed="81"/>
            <rFont val="Tahoma"/>
            <family val="2"/>
            <charset val="186"/>
          </rPr>
          <t xml:space="preserve">
tehtud 17.12.08</t>
        </r>
      </text>
    </comment>
    <comment ref="D3002" authorId="8" shapeId="0" xr:uid="{00000000-0006-0000-0800-00004A020000}">
      <text>
        <r>
          <rPr>
            <b/>
            <sz val="8"/>
            <color indexed="81"/>
            <rFont val="Tahoma"/>
            <family val="2"/>
            <charset val="186"/>
          </rPr>
          <t>ruusmann:</t>
        </r>
        <r>
          <rPr>
            <sz val="8"/>
            <color indexed="81"/>
            <rFont val="Tahoma"/>
            <family val="2"/>
            <charset val="186"/>
          </rPr>
          <t xml:space="preserve">
2010.  tegevuse sisu poolest tegemist heakorraga</t>
        </r>
      </text>
    </comment>
    <comment ref="A3003" authorId="7" shapeId="0" xr:uid="{00000000-0006-0000-0800-00004B020000}">
      <text>
        <r>
          <rPr>
            <b/>
            <sz val="9"/>
            <color indexed="81"/>
            <rFont val="Tahoma"/>
            <family val="2"/>
            <charset val="186"/>
          </rPr>
          <t>Kristi Urmann:</t>
        </r>
        <r>
          <rPr>
            <sz val="9"/>
            <color indexed="81"/>
            <rFont val="Tahoma"/>
            <family val="2"/>
            <charset val="186"/>
          </rPr>
          <t xml:space="preserve">
Tehtud 28.11.2014
</t>
        </r>
      </text>
    </comment>
    <comment ref="A3004" authorId="5" shapeId="0" xr:uid="{00000000-0006-0000-0800-00004C020000}">
      <text>
        <r>
          <rPr>
            <b/>
            <sz val="9"/>
            <color indexed="81"/>
            <rFont val="Tahoma"/>
            <family val="2"/>
            <charset val="186"/>
          </rPr>
          <t>Anne Altermann:</t>
        </r>
        <r>
          <rPr>
            <sz val="9"/>
            <color indexed="81"/>
            <rFont val="Tahoma"/>
            <family val="2"/>
            <charset val="186"/>
          </rPr>
          <t xml:space="preserve">
tehtud 12.06.2017
</t>
        </r>
      </text>
    </comment>
    <comment ref="A3005" authorId="7" shapeId="0" xr:uid="{00000000-0006-0000-0800-00004D020000}">
      <text>
        <r>
          <rPr>
            <b/>
            <sz val="9"/>
            <color indexed="81"/>
            <rFont val="Tahoma"/>
            <family val="2"/>
            <charset val="186"/>
          </rPr>
          <t>Kristi Urmann:</t>
        </r>
        <r>
          <rPr>
            <sz val="9"/>
            <color indexed="81"/>
            <rFont val="Tahoma"/>
            <family val="2"/>
            <charset val="186"/>
          </rPr>
          <t xml:space="preserve">
Tehtud 30.03.2015</t>
        </r>
      </text>
    </comment>
    <comment ref="B3005" authorId="7" shapeId="0" xr:uid="{00000000-0006-0000-0800-00004E020000}">
      <text>
        <r>
          <rPr>
            <b/>
            <sz val="9"/>
            <color indexed="81"/>
            <rFont val="Tahoma"/>
            <family val="2"/>
            <charset val="186"/>
          </rPr>
          <t>Kristi Urmann:</t>
        </r>
        <r>
          <rPr>
            <sz val="9"/>
            <color indexed="81"/>
            <rFont val="Tahoma"/>
            <family val="2"/>
            <charset val="186"/>
          </rPr>
          <t xml:space="preserve">
Sisemin. Kesklinna Vabaajakeskusele.
</t>
        </r>
      </text>
    </comment>
    <comment ref="B3006" authorId="8" shapeId="0" xr:uid="{00000000-0006-0000-0800-00004F020000}">
      <text>
        <r>
          <rPr>
            <b/>
            <sz val="8"/>
            <color indexed="81"/>
            <rFont val="Tahoma"/>
            <family val="2"/>
            <charset val="186"/>
          </rPr>
          <t>ruusmann:</t>
        </r>
        <r>
          <rPr>
            <sz val="8"/>
            <color indexed="81"/>
            <rFont val="Tahoma"/>
            <family val="2"/>
            <charset val="186"/>
          </rPr>
          <t xml:space="preserve">
ülemfond 4253920000 Tallinna avamine merele
</t>
        </r>
      </text>
    </comment>
    <comment ref="B3008" authorId="8" shapeId="0" xr:uid="{00000000-0006-0000-0800-000050020000}">
      <text>
        <r>
          <rPr>
            <b/>
            <sz val="8"/>
            <color indexed="81"/>
            <rFont val="Tahoma"/>
            <family val="2"/>
            <charset val="186"/>
          </rPr>
          <t>ruusmann:</t>
        </r>
        <r>
          <rPr>
            <sz val="8"/>
            <color indexed="81"/>
            <rFont val="Tahoma"/>
            <family val="2"/>
            <charset val="186"/>
          </rPr>
          <t xml:space="preserve">
Tehtud 04.10.2010.a.
</t>
        </r>
      </text>
    </comment>
    <comment ref="A3009" authorId="10" shapeId="0" xr:uid="{00000000-0006-0000-0800-000051020000}">
      <text>
        <r>
          <rPr>
            <b/>
            <sz val="8"/>
            <color indexed="81"/>
            <rFont val="Tahoma"/>
            <family val="2"/>
            <charset val="186"/>
          </rPr>
          <t>altermann1:</t>
        </r>
        <r>
          <rPr>
            <sz val="8"/>
            <color indexed="81"/>
            <rFont val="Tahoma"/>
            <family val="2"/>
            <charset val="186"/>
          </rPr>
          <t xml:space="preserve">
thtud 24.11.11</t>
        </r>
      </text>
    </comment>
    <comment ref="A3010" authorId="11" shapeId="0" xr:uid="{00000000-0006-0000-0800-000052020000}">
      <text>
        <r>
          <rPr>
            <b/>
            <sz val="9"/>
            <color indexed="81"/>
            <rFont val="Tahoma"/>
            <family val="2"/>
            <charset val="186"/>
          </rPr>
          <t>Anne A.:</t>
        </r>
        <r>
          <rPr>
            <sz val="9"/>
            <color indexed="81"/>
            <rFont val="Tahoma"/>
            <family val="2"/>
            <charset val="186"/>
          </rPr>
          <t xml:space="preserve">
tehtud 06.12.12</t>
        </r>
      </text>
    </comment>
    <comment ref="A3011" authorId="11" shapeId="0" xr:uid="{00000000-0006-0000-0800-000053020000}">
      <text>
        <r>
          <rPr>
            <b/>
            <sz val="9"/>
            <color indexed="81"/>
            <rFont val="Tahoma"/>
            <family val="2"/>
            <charset val="186"/>
          </rPr>
          <t>Anne A.:</t>
        </r>
        <r>
          <rPr>
            <sz val="9"/>
            <color indexed="81"/>
            <rFont val="Tahoma"/>
            <family val="2"/>
            <charset val="186"/>
          </rPr>
          <t xml:space="preserve">
tehtud 17.09.2013</t>
        </r>
      </text>
    </comment>
    <comment ref="A3012" authorId="4" shapeId="0" xr:uid="{00000000-0006-0000-0800-000054020000}">
      <text>
        <r>
          <rPr>
            <b/>
            <sz val="8"/>
            <color indexed="81"/>
            <rFont val="Tahoma"/>
            <family val="2"/>
            <charset val="186"/>
          </rPr>
          <t>valler:</t>
        </r>
        <r>
          <rPr>
            <sz val="8"/>
            <color indexed="81"/>
            <rFont val="Tahoma"/>
            <family val="2"/>
            <charset val="186"/>
          </rPr>
          <t xml:space="preserve">
tehtud 20.06.08</t>
        </r>
      </text>
    </comment>
    <comment ref="A3013" authorId="11" shapeId="0" xr:uid="{00000000-0006-0000-0800-000055020000}">
      <text>
        <r>
          <rPr>
            <b/>
            <sz val="9"/>
            <color indexed="81"/>
            <rFont val="Tahoma"/>
            <family val="2"/>
            <charset val="186"/>
          </rPr>
          <t>Anne A.:</t>
        </r>
        <r>
          <rPr>
            <sz val="9"/>
            <color indexed="81"/>
            <rFont val="Tahoma"/>
            <family val="2"/>
            <charset val="186"/>
          </rPr>
          <t xml:space="preserve">
tehtud 25.02.2015</t>
        </r>
      </text>
    </comment>
    <comment ref="A3014" authorId="11" shapeId="0" xr:uid="{00000000-0006-0000-0800-000056020000}">
      <text>
        <r>
          <rPr>
            <b/>
            <sz val="9"/>
            <color indexed="81"/>
            <rFont val="Tahoma"/>
            <family val="2"/>
            <charset val="186"/>
          </rPr>
          <t>Anne A.:</t>
        </r>
        <r>
          <rPr>
            <sz val="9"/>
            <color indexed="81"/>
            <rFont val="Tahoma"/>
            <family val="2"/>
            <charset val="186"/>
          </rPr>
          <t xml:space="preserve">
tehtud 25.02.2015</t>
        </r>
      </text>
    </comment>
    <comment ref="A3016" authorId="6" shapeId="0" xr:uid="{00000000-0006-0000-0800-000057020000}">
      <text>
        <r>
          <rPr>
            <b/>
            <sz val="9"/>
            <color indexed="81"/>
            <rFont val="Tahoma"/>
            <family val="2"/>
            <charset val="186"/>
          </rPr>
          <t>Monika Pertel:</t>
        </r>
        <r>
          <rPr>
            <sz val="9"/>
            <color indexed="81"/>
            <rFont val="Tahoma"/>
            <family val="2"/>
            <charset val="186"/>
          </rPr>
          <t xml:space="preserve">
02.11.21
Suletud!
</t>
        </r>
      </text>
    </comment>
    <comment ref="A3017" authorId="6" shapeId="0" xr:uid="{00000000-0006-0000-0800-000058020000}">
      <text>
        <r>
          <rPr>
            <b/>
            <sz val="9"/>
            <color indexed="81"/>
            <rFont val="Tahoma"/>
            <family val="2"/>
            <charset val="186"/>
          </rPr>
          <t>Monika Pertel:</t>
        </r>
        <r>
          <rPr>
            <sz val="9"/>
            <color indexed="81"/>
            <rFont val="Tahoma"/>
            <family val="2"/>
            <charset val="186"/>
          </rPr>
          <t xml:space="preserve">
02.11.21
Suletud!
</t>
        </r>
      </text>
    </comment>
    <comment ref="A3019" authorId="7" shapeId="0" xr:uid="{00000000-0006-0000-0800-000059020000}">
      <text>
        <r>
          <rPr>
            <b/>
            <sz val="9"/>
            <color indexed="81"/>
            <rFont val="Tahoma"/>
            <family val="2"/>
            <charset val="186"/>
          </rPr>
          <t>Kristi Urmann:</t>
        </r>
        <r>
          <rPr>
            <sz val="9"/>
            <color indexed="81"/>
            <rFont val="Tahoma"/>
            <family val="2"/>
            <charset val="186"/>
          </rPr>
          <t xml:space="preserve">
Tehtud 06.10.2016</t>
        </r>
      </text>
    </comment>
    <comment ref="A3021" authorId="11" shapeId="0" xr:uid="{00000000-0006-0000-0800-00005A020000}">
      <text>
        <r>
          <rPr>
            <b/>
            <sz val="9"/>
            <color indexed="81"/>
            <rFont val="Tahoma"/>
            <family val="2"/>
            <charset val="186"/>
          </rPr>
          <t>Anne A.:</t>
        </r>
        <r>
          <rPr>
            <sz val="9"/>
            <color indexed="81"/>
            <rFont val="Tahoma"/>
            <family val="2"/>
            <charset val="186"/>
          </rPr>
          <t xml:space="preserve">
tehtud 21.12.12</t>
        </r>
      </text>
    </comment>
    <comment ref="B3021" authorId="11" shapeId="0" xr:uid="{00000000-0006-0000-0800-00005B020000}">
      <text>
        <r>
          <rPr>
            <b/>
            <sz val="9"/>
            <color indexed="81"/>
            <rFont val="Tahoma"/>
            <family val="2"/>
            <charset val="186"/>
          </rPr>
          <t>Anne A.:</t>
        </r>
        <r>
          <rPr>
            <sz val="9"/>
            <color indexed="81"/>
            <rFont val="Tahoma"/>
            <family val="2"/>
            <charset val="186"/>
          </rPr>
          <t xml:space="preserve">
Kesklinna Valitsus skulptuur "Märka sõltuvust"</t>
        </r>
      </text>
    </comment>
    <comment ref="A3025" authorId="6" shapeId="0" xr:uid="{00000000-0006-0000-0800-00005C020000}">
      <text>
        <r>
          <rPr>
            <b/>
            <sz val="9"/>
            <color indexed="81"/>
            <rFont val="Tahoma"/>
            <family val="2"/>
            <charset val="186"/>
          </rPr>
          <t>Monika Pertel:</t>
        </r>
        <r>
          <rPr>
            <sz val="9"/>
            <color indexed="81"/>
            <rFont val="Tahoma"/>
            <family val="2"/>
            <charset val="186"/>
          </rPr>
          <t xml:space="preserve">
18.02.19 katuseraha
</t>
        </r>
      </text>
    </comment>
    <comment ref="A3029" authorId="7" shapeId="0" xr:uid="{00000000-0006-0000-0800-00005D020000}">
      <text>
        <r>
          <rPr>
            <b/>
            <sz val="9"/>
            <color indexed="81"/>
            <rFont val="Tahoma"/>
            <family val="2"/>
            <charset val="186"/>
          </rPr>
          <t>Kristi Urmann:</t>
        </r>
        <r>
          <rPr>
            <sz val="9"/>
            <color indexed="81"/>
            <rFont val="Tahoma"/>
            <family val="2"/>
            <charset val="186"/>
          </rPr>
          <t xml:space="preserve">
Tehtud 09.11.2015</t>
        </r>
      </text>
    </comment>
    <comment ref="A3030" authorId="7" shapeId="0" xr:uid="{00000000-0006-0000-0800-00005E020000}">
      <text>
        <r>
          <rPr>
            <b/>
            <sz val="9"/>
            <color indexed="81"/>
            <rFont val="Tahoma"/>
            <family val="2"/>
            <charset val="186"/>
          </rPr>
          <t>Kristi Urmann:</t>
        </r>
        <r>
          <rPr>
            <sz val="9"/>
            <color indexed="81"/>
            <rFont val="Tahoma"/>
            <family val="2"/>
            <charset val="186"/>
          </rPr>
          <t xml:space="preserve">
Tehtud 04.11.2015</t>
        </r>
      </text>
    </comment>
    <comment ref="A3031" authorId="5" shapeId="0" xr:uid="{00000000-0006-0000-0800-00005F020000}">
      <text>
        <r>
          <rPr>
            <b/>
            <sz val="9"/>
            <color indexed="81"/>
            <rFont val="Tahoma"/>
            <family val="2"/>
            <charset val="186"/>
          </rPr>
          <t>Anne Altermann:</t>
        </r>
        <r>
          <rPr>
            <sz val="9"/>
            <color indexed="81"/>
            <rFont val="Tahoma"/>
            <family val="2"/>
            <charset val="186"/>
          </rPr>
          <t xml:space="preserve">
tehtud 05.11.2020</t>
        </r>
      </text>
    </comment>
    <comment ref="A3034" authorId="7" shapeId="0" xr:uid="{00000000-0006-0000-0800-000060020000}">
      <text>
        <r>
          <rPr>
            <b/>
            <sz val="9"/>
            <color indexed="81"/>
            <rFont val="Tahoma"/>
            <family val="2"/>
            <charset val="186"/>
          </rPr>
          <t>Kristi Urmann:</t>
        </r>
        <r>
          <rPr>
            <sz val="9"/>
            <color indexed="81"/>
            <rFont val="Tahoma"/>
            <family val="2"/>
            <charset val="186"/>
          </rPr>
          <t xml:space="preserve">
Tehtud 04.11.2015
</t>
        </r>
      </text>
    </comment>
    <comment ref="A3035" authorId="1" shapeId="0" xr:uid="{00000000-0006-0000-0800-000061020000}">
      <text>
        <r>
          <rPr>
            <b/>
            <sz val="9"/>
            <color indexed="81"/>
            <rFont val="Tahoma"/>
            <family val="2"/>
            <charset val="186"/>
          </rPr>
          <t>Krista Kibur:</t>
        </r>
        <r>
          <rPr>
            <sz val="9"/>
            <color indexed="81"/>
            <rFont val="Tahoma"/>
            <family val="2"/>
            <charset val="186"/>
          </rPr>
          <t xml:space="preserve">
2013 I LEA</t>
        </r>
      </text>
    </comment>
    <comment ref="A3037" authorId="5" shapeId="0" xr:uid="{00000000-0006-0000-0800-000062020000}">
      <text>
        <r>
          <rPr>
            <sz val="9"/>
            <color indexed="81"/>
            <rFont val="Tahoma"/>
            <family val="2"/>
            <charset val="186"/>
          </rPr>
          <t xml:space="preserve">
tehtud 06.11.2019</t>
        </r>
      </text>
    </comment>
    <comment ref="A3038" authorId="5" shapeId="0" xr:uid="{30575699-8297-45FF-B529-A173BBE37F3C}">
      <text>
        <r>
          <rPr>
            <sz val="9"/>
            <color indexed="81"/>
            <rFont val="Tahoma"/>
            <family val="2"/>
            <charset val="186"/>
          </rPr>
          <t xml:space="preserve">
tehtud 06.11.2019</t>
        </r>
      </text>
    </comment>
    <comment ref="A3039" authorId="7" shapeId="0" xr:uid="{00000000-0006-0000-0800-000063020000}">
      <text>
        <r>
          <rPr>
            <b/>
            <sz val="9"/>
            <color indexed="81"/>
            <rFont val="Tahoma"/>
            <family val="2"/>
            <charset val="186"/>
          </rPr>
          <t>Kristi Urmann:</t>
        </r>
        <r>
          <rPr>
            <sz val="9"/>
            <color indexed="81"/>
            <rFont val="Tahoma"/>
            <family val="2"/>
            <charset val="186"/>
          </rPr>
          <t xml:space="preserve">
Tehtud 04.11.2015</t>
        </r>
      </text>
    </comment>
    <comment ref="A3044" authorId="2" shapeId="0" xr:uid="{00000000-0006-0000-0800-000064020000}">
      <text>
        <r>
          <rPr>
            <b/>
            <sz val="9"/>
            <color indexed="81"/>
            <rFont val="Tahoma"/>
            <family val="2"/>
            <charset val="186"/>
          </rPr>
          <t>kibur:</t>
        </r>
        <r>
          <rPr>
            <sz val="9"/>
            <color indexed="81"/>
            <rFont val="Tahoma"/>
            <family val="2"/>
            <charset val="186"/>
          </rPr>
          <t xml:space="preserve">
tehtud 31.03.2011</t>
        </r>
      </text>
    </comment>
    <comment ref="A3045" authorId="1" shapeId="0" xr:uid="{00000000-0006-0000-0800-000065020000}">
      <text>
        <r>
          <rPr>
            <b/>
            <sz val="8"/>
            <color indexed="81"/>
            <rFont val="Tahoma"/>
            <family val="2"/>
            <charset val="186"/>
          </rPr>
          <t>Krista Kibur:</t>
        </r>
        <r>
          <rPr>
            <sz val="8"/>
            <color indexed="81"/>
            <rFont val="Tahoma"/>
            <family val="2"/>
            <charset val="186"/>
          </rPr>
          <t xml:space="preserve">
04.11.2015 alatea 2016 eelarve</t>
        </r>
      </text>
    </comment>
    <comment ref="A3046" authorId="5" shapeId="0" xr:uid="{00000000-0006-0000-0800-000066020000}">
      <text>
        <r>
          <rPr>
            <sz val="9"/>
            <color indexed="81"/>
            <rFont val="Tahoma"/>
            <family val="2"/>
            <charset val="186"/>
          </rPr>
          <t>tehtud 06.11.2019</t>
        </r>
      </text>
    </comment>
    <comment ref="C3046" authorId="5" shapeId="0" xr:uid="{00000000-0006-0000-0800-000067020000}">
      <text>
        <r>
          <rPr>
            <sz val="9"/>
            <color indexed="81"/>
            <rFont val="Tahoma"/>
            <family val="2"/>
            <charset val="186"/>
          </rPr>
          <t xml:space="preserve">
alates 2020
2020-2021 harjutusväljaku renoveerimine
al. 2021 peaväljaku renoveerimine</t>
        </r>
      </text>
    </comment>
    <comment ref="A3048" authorId="2" shapeId="0" xr:uid="{00000000-0006-0000-0800-000068020000}">
      <text>
        <r>
          <rPr>
            <b/>
            <sz val="9"/>
            <color indexed="81"/>
            <rFont val="Tahoma"/>
            <family val="2"/>
            <charset val="186"/>
          </rPr>
          <t>kibur:</t>
        </r>
        <r>
          <rPr>
            <sz val="9"/>
            <color indexed="81"/>
            <rFont val="Tahoma"/>
            <family val="2"/>
            <charset val="186"/>
          </rPr>
          <t xml:space="preserve">
tehtud 29.10.2010</t>
        </r>
      </text>
    </comment>
    <comment ref="A3050" authorId="1" shapeId="0" xr:uid="{00000000-0006-0000-0800-000069020000}">
      <text>
        <r>
          <rPr>
            <b/>
            <sz val="9"/>
            <color indexed="81"/>
            <rFont val="Tahoma"/>
            <family val="2"/>
            <charset val="186"/>
          </rPr>
          <t>Krista Kibur:</t>
        </r>
        <r>
          <rPr>
            <sz val="9"/>
            <color indexed="81"/>
            <rFont val="Tahoma"/>
            <family val="2"/>
            <charset val="186"/>
          </rPr>
          <t xml:space="preserve">
tehtud 03.02.2014 (I LEA)</t>
        </r>
      </text>
    </comment>
    <comment ref="A3051" authorId="1" shapeId="0" xr:uid="{00000000-0006-0000-0800-00006A020000}">
      <text>
        <r>
          <rPr>
            <b/>
            <sz val="9"/>
            <color indexed="81"/>
            <rFont val="Tahoma"/>
            <family val="2"/>
            <charset val="186"/>
          </rPr>
          <t>Krista Kibur:</t>
        </r>
        <r>
          <rPr>
            <sz val="9"/>
            <color indexed="81"/>
            <rFont val="Tahoma"/>
            <family val="2"/>
            <charset val="186"/>
          </rPr>
          <t xml:space="preserve">
10.11.2014 II LEA</t>
        </r>
      </text>
    </comment>
    <comment ref="A3053" authorId="1" shapeId="0" xr:uid="{00000000-0006-0000-0800-00006B020000}">
      <text>
        <r>
          <rPr>
            <b/>
            <sz val="9"/>
            <color indexed="81"/>
            <rFont val="Tahoma"/>
            <family val="2"/>
            <charset val="186"/>
          </rPr>
          <t>Krista Kibur:</t>
        </r>
        <r>
          <rPr>
            <sz val="9"/>
            <color indexed="81"/>
            <rFont val="Tahoma"/>
            <family val="2"/>
            <charset val="186"/>
          </rPr>
          <t xml:space="preserve">
2013 I LEA</t>
        </r>
      </text>
    </comment>
    <comment ref="A3054" authorId="1" shapeId="0" xr:uid="{00000000-0006-0000-0800-00006C020000}">
      <text>
        <r>
          <rPr>
            <b/>
            <sz val="8"/>
            <color indexed="81"/>
            <rFont val="Tahoma"/>
            <family val="2"/>
            <charset val="186"/>
          </rPr>
          <t>Krista Kibur:</t>
        </r>
        <r>
          <rPr>
            <sz val="8"/>
            <color indexed="81"/>
            <rFont val="Tahoma"/>
            <family val="2"/>
            <charset val="186"/>
          </rPr>
          <t xml:space="preserve">
16.10.2015 II LEA</t>
        </r>
      </text>
    </comment>
    <comment ref="A3057" authorId="1" shapeId="0" xr:uid="{00000000-0006-0000-0800-00006D020000}">
      <text>
        <r>
          <rPr>
            <b/>
            <sz val="8"/>
            <color indexed="81"/>
            <rFont val="Tahoma"/>
            <family val="2"/>
            <charset val="186"/>
          </rPr>
          <t>Krista Kibur:</t>
        </r>
        <r>
          <rPr>
            <sz val="8"/>
            <color indexed="81"/>
            <rFont val="Tahoma"/>
            <family val="2"/>
            <charset val="186"/>
          </rPr>
          <t xml:space="preserve">
25.05.2015</t>
        </r>
      </text>
    </comment>
    <comment ref="A3060" authorId="1" shapeId="0" xr:uid="{00000000-0006-0000-0800-00006E020000}">
      <text>
        <r>
          <rPr>
            <b/>
            <sz val="9"/>
            <color indexed="81"/>
            <rFont val="Tahoma"/>
            <family val="2"/>
            <charset val="186"/>
          </rPr>
          <t>Krista Kibur:</t>
        </r>
        <r>
          <rPr>
            <sz val="9"/>
            <color indexed="81"/>
            <rFont val="Tahoma"/>
            <family val="2"/>
            <charset val="186"/>
          </rPr>
          <t xml:space="preserve">
17.11.2016 2017 eelarve</t>
        </r>
      </text>
    </comment>
    <comment ref="A3061" authorId="5" shapeId="0" xr:uid="{00000000-0006-0000-0800-00006F020000}">
      <text>
        <r>
          <rPr>
            <sz val="9"/>
            <color indexed="81"/>
            <rFont val="Tahoma"/>
            <family val="2"/>
            <charset val="186"/>
          </rPr>
          <t xml:space="preserve">
tehtud 06.11.2019</t>
        </r>
      </text>
    </comment>
    <comment ref="A3063" authorId="5" shapeId="0" xr:uid="{E85A5121-403D-475F-A074-9904E4F3BE3B}">
      <text>
        <r>
          <rPr>
            <b/>
            <sz val="9"/>
            <color indexed="81"/>
            <rFont val="Tahoma"/>
            <family val="2"/>
            <charset val="186"/>
          </rPr>
          <t>Anne Altermann:</t>
        </r>
        <r>
          <rPr>
            <sz val="9"/>
            <color indexed="81"/>
            <rFont val="Tahoma"/>
            <family val="2"/>
            <charset val="186"/>
          </rPr>
          <t xml:space="preserve">
kin ea 2023</t>
        </r>
      </text>
    </comment>
    <comment ref="A3064" authorId="2" shapeId="0" xr:uid="{00000000-0006-0000-0800-000070020000}">
      <text>
        <r>
          <rPr>
            <b/>
            <sz val="9"/>
            <color indexed="81"/>
            <rFont val="Tahoma"/>
            <family val="2"/>
            <charset val="186"/>
          </rPr>
          <t>kibur:</t>
        </r>
        <r>
          <rPr>
            <sz val="9"/>
            <color indexed="81"/>
            <rFont val="Tahoma"/>
            <family val="2"/>
            <charset val="186"/>
          </rPr>
          <t xml:space="preserve">
tehtud 29.10.2010
</t>
        </r>
      </text>
    </comment>
    <comment ref="A3067" authorId="5" shapeId="0" xr:uid="{00000000-0006-0000-0800-000071020000}">
      <text>
        <r>
          <rPr>
            <sz val="9"/>
            <color indexed="81"/>
            <rFont val="Tahoma"/>
            <family val="2"/>
            <charset val="186"/>
          </rPr>
          <t xml:space="preserve">
tehtud 06.11.2019</t>
        </r>
      </text>
    </comment>
    <comment ref="B3067" authorId="5" shapeId="0" xr:uid="{00000000-0006-0000-0800-000072020000}">
      <text>
        <r>
          <rPr>
            <sz val="9"/>
            <color indexed="81"/>
            <rFont val="Tahoma"/>
            <family val="2"/>
            <charset val="186"/>
          </rPr>
          <t>alates 2020
Kergejõustikuhall</t>
        </r>
      </text>
    </comment>
    <comment ref="A3068" authorId="1" shapeId="0" xr:uid="{00000000-0006-0000-0800-000073020000}">
      <text>
        <r>
          <rPr>
            <b/>
            <sz val="9"/>
            <color indexed="81"/>
            <rFont val="Tahoma"/>
            <family val="2"/>
            <charset val="186"/>
          </rPr>
          <t>Krista Kibur:</t>
        </r>
        <r>
          <rPr>
            <sz val="9"/>
            <color indexed="81"/>
            <rFont val="Tahoma"/>
            <family val="2"/>
            <charset val="186"/>
          </rPr>
          <t xml:space="preserve">
10.11.2014 II LEA</t>
        </r>
      </text>
    </comment>
    <comment ref="B3068" authorId="5" shapeId="0" xr:uid="{00000000-0006-0000-0800-000074020000}">
      <text>
        <r>
          <rPr>
            <sz val="9"/>
            <color indexed="81"/>
            <rFont val="Tahoma"/>
            <family val="2"/>
            <charset val="186"/>
          </rPr>
          <t>alates 2020
Kergejõustikuhall</t>
        </r>
      </text>
    </comment>
    <comment ref="A3070" authorId="1" shapeId="0" xr:uid="{00000000-0006-0000-0800-000075020000}">
      <text>
        <r>
          <rPr>
            <b/>
            <sz val="9"/>
            <color indexed="81"/>
            <rFont val="Tahoma"/>
            <family val="2"/>
            <charset val="186"/>
          </rPr>
          <t>Krista Kibur:</t>
        </r>
        <r>
          <rPr>
            <sz val="9"/>
            <color indexed="81"/>
            <rFont val="Tahoma"/>
            <family val="2"/>
            <charset val="186"/>
          </rPr>
          <t xml:space="preserve">
17.11.2016 2017 eelarve</t>
        </r>
      </text>
    </comment>
    <comment ref="A3072" authorId="5" shapeId="0" xr:uid="{00000000-0006-0000-0800-000076020000}">
      <text>
        <r>
          <rPr>
            <sz val="9"/>
            <color indexed="81"/>
            <rFont val="Tahoma"/>
            <family val="2"/>
            <charset val="186"/>
          </rPr>
          <t xml:space="preserve">
tehtud 06.11.2019</t>
        </r>
      </text>
    </comment>
    <comment ref="A3073" authorId="1" shapeId="0" xr:uid="{00000000-0006-0000-0800-000077020000}">
      <text>
        <r>
          <rPr>
            <b/>
            <sz val="9"/>
            <color indexed="81"/>
            <rFont val="Tahoma"/>
            <family val="2"/>
            <charset val="186"/>
          </rPr>
          <t>Krista Kibur:</t>
        </r>
        <r>
          <rPr>
            <sz val="9"/>
            <color indexed="81"/>
            <rFont val="Tahoma"/>
            <family val="2"/>
            <charset val="186"/>
          </rPr>
          <t xml:space="preserve">
10.11.2014 II LEA</t>
        </r>
      </text>
    </comment>
    <comment ref="A3074" authorId="2" shapeId="0" xr:uid="{00000000-0006-0000-0800-000078020000}">
      <text>
        <r>
          <rPr>
            <b/>
            <sz val="9"/>
            <color indexed="81"/>
            <rFont val="Tahoma"/>
            <family val="2"/>
            <charset val="186"/>
          </rPr>
          <t>kibur:</t>
        </r>
        <r>
          <rPr>
            <sz val="9"/>
            <color indexed="81"/>
            <rFont val="Tahoma"/>
            <family val="2"/>
            <charset val="186"/>
          </rPr>
          <t xml:space="preserve">
tehtud 16.11.2010 seoses II LEA-ga</t>
        </r>
      </text>
    </comment>
    <comment ref="A3075" authorId="1" shapeId="0" xr:uid="{00000000-0006-0000-0800-000079020000}">
      <text>
        <r>
          <rPr>
            <b/>
            <sz val="9"/>
            <color indexed="81"/>
            <rFont val="Tahoma"/>
            <family val="2"/>
            <charset val="186"/>
          </rPr>
          <t>Krista Kibur:</t>
        </r>
        <r>
          <rPr>
            <sz val="9"/>
            <color indexed="81"/>
            <rFont val="Tahoma"/>
            <family val="2"/>
            <charset val="186"/>
          </rPr>
          <t xml:space="preserve">
tehtud 10.12.12. 2013 eelarve</t>
        </r>
      </text>
    </comment>
    <comment ref="A3076" authorId="1" shapeId="0" xr:uid="{00000000-0006-0000-0800-00007A020000}">
      <text>
        <r>
          <rPr>
            <b/>
            <sz val="9"/>
            <color indexed="81"/>
            <rFont val="Tahoma"/>
            <family val="2"/>
            <charset val="186"/>
          </rPr>
          <t>Krista Kibur:</t>
        </r>
        <r>
          <rPr>
            <sz val="9"/>
            <color indexed="81"/>
            <rFont val="Tahoma"/>
            <family val="2"/>
            <charset val="186"/>
          </rPr>
          <t xml:space="preserve">
tehtud 10.12.12. 2013 eelarvesse
</t>
        </r>
      </text>
    </comment>
    <comment ref="A3077" authorId="5" shapeId="0" xr:uid="{00000000-0006-0000-0800-00007B020000}">
      <text>
        <r>
          <rPr>
            <sz val="9"/>
            <color indexed="81"/>
            <rFont val="Tahoma"/>
            <family val="2"/>
            <charset val="186"/>
          </rPr>
          <t xml:space="preserve">
tehtud 06.11.2019</t>
        </r>
      </text>
    </comment>
    <comment ref="A3078" authorId="5" shapeId="0" xr:uid="{0F39B0A0-0955-4CB3-99E8-8E78C49AC707}">
      <text>
        <r>
          <rPr>
            <b/>
            <sz val="9"/>
            <color indexed="81"/>
            <rFont val="Tahoma"/>
            <family val="2"/>
            <charset val="186"/>
          </rPr>
          <t>Anne Altermann:</t>
        </r>
        <r>
          <rPr>
            <sz val="9"/>
            <color indexed="81"/>
            <rFont val="Tahoma"/>
            <family val="2"/>
            <charset val="186"/>
          </rPr>
          <t xml:space="preserve">
tehtud 02.12.2021</t>
        </r>
      </text>
    </comment>
    <comment ref="A3079" authorId="5" shapeId="0" xr:uid="{DE165729-E43A-4CA8-A395-ED53A901CB1C}">
      <text>
        <r>
          <rPr>
            <b/>
            <sz val="9"/>
            <color indexed="81"/>
            <rFont val="Tahoma"/>
            <family val="2"/>
            <charset val="186"/>
          </rPr>
          <t>Anne Altermann:</t>
        </r>
        <r>
          <rPr>
            <sz val="9"/>
            <color indexed="81"/>
            <rFont val="Tahoma"/>
            <family val="2"/>
            <charset val="186"/>
          </rPr>
          <t xml:space="preserve">
tehtud 02.12.2021</t>
        </r>
      </text>
    </comment>
    <comment ref="A3080" authorId="5" shapeId="0" xr:uid="{53786EE6-92A8-4E36-8D3A-6CE364FAEDB2}">
      <text>
        <r>
          <rPr>
            <b/>
            <sz val="9"/>
            <color indexed="81"/>
            <rFont val="Tahoma"/>
            <family val="2"/>
            <charset val="186"/>
          </rPr>
          <t>Anne Altermann:</t>
        </r>
        <r>
          <rPr>
            <sz val="9"/>
            <color indexed="81"/>
            <rFont val="Tahoma"/>
            <family val="2"/>
            <charset val="186"/>
          </rPr>
          <t xml:space="preserve">
tehtud 02.12.2021</t>
        </r>
      </text>
    </comment>
    <comment ref="A3081" authorId="2" shapeId="0" xr:uid="{00000000-0006-0000-0800-00007C020000}">
      <text>
        <r>
          <rPr>
            <b/>
            <sz val="9"/>
            <color indexed="81"/>
            <rFont val="Tahoma"/>
            <family val="2"/>
            <charset val="186"/>
          </rPr>
          <t>kibur:</t>
        </r>
        <r>
          <rPr>
            <sz val="9"/>
            <color indexed="81"/>
            <rFont val="Tahoma"/>
            <family val="2"/>
            <charset val="186"/>
          </rPr>
          <t xml:space="preserve">
tehtud 23.11.2011
</t>
        </r>
      </text>
    </comment>
    <comment ref="A3084" authorId="2" shapeId="0" xr:uid="{00000000-0006-0000-0800-00007D020000}">
      <text>
        <r>
          <rPr>
            <b/>
            <sz val="9"/>
            <color indexed="81"/>
            <rFont val="Tahoma"/>
            <family val="2"/>
            <charset val="186"/>
          </rPr>
          <t>kibur:</t>
        </r>
        <r>
          <rPr>
            <sz val="9"/>
            <color indexed="81"/>
            <rFont val="Tahoma"/>
            <family val="2"/>
            <charset val="186"/>
          </rPr>
          <t xml:space="preserve">
tehtud 12.01.2012</t>
        </r>
      </text>
    </comment>
    <comment ref="A3085" authorId="2" shapeId="0" xr:uid="{00000000-0006-0000-0800-00007E02000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3086" authorId="5" shapeId="0" xr:uid="{8CE9DD33-CE94-4561-8B9E-109F08C1AD53}">
      <text>
        <r>
          <rPr>
            <b/>
            <sz val="9"/>
            <color indexed="81"/>
            <rFont val="Tahoma"/>
            <family val="2"/>
            <charset val="186"/>
          </rPr>
          <t>Anne Altermann:</t>
        </r>
        <r>
          <rPr>
            <sz val="9"/>
            <color indexed="81"/>
            <rFont val="Tahoma"/>
            <family val="2"/>
            <charset val="186"/>
          </rPr>
          <t xml:space="preserve">
tehtud 03.12.2021</t>
        </r>
      </text>
    </comment>
    <comment ref="A3088" authorId="1" shapeId="0" xr:uid="{00000000-0006-0000-0800-00007F020000}">
      <text>
        <r>
          <rPr>
            <b/>
            <sz val="9"/>
            <color indexed="81"/>
            <rFont val="Tahoma"/>
            <family val="2"/>
            <charset val="186"/>
          </rPr>
          <t>Krista Kibur:</t>
        </r>
        <r>
          <rPr>
            <sz val="9"/>
            <color indexed="81"/>
            <rFont val="Tahoma"/>
            <family val="2"/>
            <charset val="186"/>
          </rPr>
          <t xml:space="preserve">
tehtud 10.12.12. 2013 eelarve</t>
        </r>
      </text>
    </comment>
    <comment ref="A3089" authorId="1" shapeId="0" xr:uid="{00000000-0006-0000-0800-000080020000}">
      <text>
        <r>
          <rPr>
            <b/>
            <sz val="9"/>
            <color indexed="81"/>
            <rFont val="Tahoma"/>
            <family val="2"/>
            <charset val="186"/>
          </rPr>
          <t>Krista Kibur:</t>
        </r>
        <r>
          <rPr>
            <sz val="9"/>
            <color indexed="81"/>
            <rFont val="Tahoma"/>
            <family val="2"/>
            <charset val="186"/>
          </rPr>
          <t xml:space="preserve">
tehtud 01.04.2014 (I lEA ettesisestus)</t>
        </r>
      </text>
    </comment>
    <comment ref="A3092" authorId="7" shapeId="0" xr:uid="{00000000-0006-0000-0800-000081020000}">
      <text>
        <r>
          <rPr>
            <b/>
            <sz val="9"/>
            <color indexed="81"/>
            <rFont val="Tahoma"/>
            <family val="2"/>
            <charset val="186"/>
          </rPr>
          <t>Kristi Urmann:</t>
        </r>
        <r>
          <rPr>
            <sz val="9"/>
            <color indexed="81"/>
            <rFont val="Tahoma"/>
            <family val="2"/>
            <charset val="186"/>
          </rPr>
          <t xml:space="preserve">
Tehtud 04.11.2015</t>
        </r>
      </text>
    </comment>
    <comment ref="A3099" authorId="14" shapeId="0" xr:uid="{00000000-0006-0000-0800-000082020000}">
      <text>
        <r>
          <rPr>
            <b/>
            <sz val="8"/>
            <color indexed="81"/>
            <rFont val="Tahoma"/>
            <family val="2"/>
            <charset val="186"/>
          </rPr>
          <t>treimann:</t>
        </r>
        <r>
          <rPr>
            <sz val="8"/>
            <color indexed="81"/>
            <rFont val="Tahoma"/>
            <family val="2"/>
            <charset val="186"/>
          </rPr>
          <t xml:space="preserve">
Tehtud 17.01.2011</t>
        </r>
      </text>
    </comment>
    <comment ref="A3100" authorId="5" shapeId="0" xr:uid="{AD0F635B-A9A0-4957-8ACA-1301919EDE2D}">
      <text>
        <r>
          <rPr>
            <b/>
            <sz val="9"/>
            <color indexed="81"/>
            <rFont val="Tahoma"/>
            <family val="2"/>
            <charset val="186"/>
          </rPr>
          <t>Anne Altermann:</t>
        </r>
        <r>
          <rPr>
            <sz val="9"/>
            <color indexed="81"/>
            <rFont val="Tahoma"/>
            <family val="2"/>
            <charset val="186"/>
          </rPr>
          <t xml:space="preserve">
tehtud 02.12.2021</t>
        </r>
      </text>
    </comment>
    <comment ref="A3101" authorId="1" shapeId="0" xr:uid="{00000000-0006-0000-0800-000083020000}">
      <text>
        <r>
          <rPr>
            <b/>
            <sz val="9"/>
            <color indexed="81"/>
            <rFont val="Tahoma"/>
            <family val="2"/>
            <charset val="186"/>
          </rPr>
          <t>Krista Kibur:</t>
        </r>
        <r>
          <rPr>
            <sz val="9"/>
            <color indexed="81"/>
            <rFont val="Tahoma"/>
            <family val="2"/>
            <charset val="186"/>
          </rPr>
          <t xml:space="preserve">
2013 ÜK tehtud uus fond (vanal puudus sisetellimus
</t>
        </r>
      </text>
    </comment>
    <comment ref="A3102" authorId="6" shapeId="0" xr:uid="{00000000-0006-0000-0800-000084020000}">
      <text>
        <r>
          <rPr>
            <b/>
            <sz val="9"/>
            <color indexed="81"/>
            <rFont val="Tahoma"/>
            <family val="2"/>
            <charset val="186"/>
          </rPr>
          <t>Monika Pertel:</t>
        </r>
        <r>
          <rPr>
            <sz val="9"/>
            <color indexed="81"/>
            <rFont val="Tahoma"/>
            <family val="2"/>
            <charset val="186"/>
          </rPr>
          <t xml:space="preserve">
18.02.19 katuseraha
</t>
        </r>
      </text>
    </comment>
    <comment ref="A3103" authorId="6" shapeId="0" xr:uid="{00000000-0006-0000-0800-000085020000}">
      <text>
        <r>
          <rPr>
            <b/>
            <sz val="9"/>
            <color indexed="81"/>
            <rFont val="Tahoma"/>
            <family val="2"/>
            <charset val="186"/>
          </rPr>
          <t>Monika Pertel:</t>
        </r>
        <r>
          <rPr>
            <sz val="9"/>
            <color indexed="81"/>
            <rFont val="Tahoma"/>
            <family val="2"/>
            <charset val="186"/>
          </rPr>
          <t xml:space="preserve">
2020 katuseraha
</t>
        </r>
      </text>
    </comment>
    <comment ref="A3108" authorId="6" shapeId="0" xr:uid="{00000000-0006-0000-0800-000086020000}">
      <text>
        <r>
          <rPr>
            <b/>
            <sz val="9"/>
            <color indexed="81"/>
            <rFont val="Tahoma"/>
            <family val="2"/>
            <charset val="186"/>
          </rPr>
          <t>Monika Pertel:</t>
        </r>
        <r>
          <rPr>
            <sz val="9"/>
            <color indexed="81"/>
            <rFont val="Tahoma"/>
            <family val="2"/>
            <charset val="186"/>
          </rPr>
          <t xml:space="preserve">
14.06.21
</t>
        </r>
      </text>
    </comment>
    <comment ref="A3111" authorId="6" shapeId="0" xr:uid="{00000000-0006-0000-0800-000087020000}">
      <text>
        <r>
          <rPr>
            <b/>
            <sz val="9"/>
            <color indexed="81"/>
            <rFont val="Tahoma"/>
            <family val="2"/>
            <charset val="186"/>
          </rPr>
          <t>Monika Pertel:</t>
        </r>
        <r>
          <rPr>
            <sz val="9"/>
            <color indexed="81"/>
            <rFont val="Tahoma"/>
            <family val="2"/>
            <charset val="186"/>
          </rPr>
          <t xml:space="preserve">
17.06.21
</t>
        </r>
      </text>
    </comment>
    <comment ref="A3112" authorId="6" shapeId="0" xr:uid="{343221BC-DF02-4A00-8B38-2FB46FB21E3A}">
      <text>
        <r>
          <rPr>
            <b/>
            <sz val="9"/>
            <color indexed="81"/>
            <rFont val="Tahoma"/>
            <family val="2"/>
            <charset val="186"/>
          </rPr>
          <t>Monika Pertel:</t>
        </r>
        <r>
          <rPr>
            <sz val="9"/>
            <color indexed="81"/>
            <rFont val="Tahoma"/>
            <family val="2"/>
            <charset val="186"/>
          </rPr>
          <t xml:space="preserve">
28.03.22 katuseraha
</t>
        </r>
      </text>
    </comment>
    <comment ref="A3117" authorId="6" shapeId="0" xr:uid="{1E12AB33-8516-4AD5-82F9-2C2374D08A2F}">
      <text>
        <r>
          <rPr>
            <b/>
            <sz val="9"/>
            <color indexed="81"/>
            <rFont val="Tahoma"/>
            <family val="2"/>
            <charset val="186"/>
          </rPr>
          <t>Monika Pertel:</t>
        </r>
        <r>
          <rPr>
            <sz val="9"/>
            <color indexed="81"/>
            <rFont val="Tahoma"/>
            <family val="2"/>
            <charset val="186"/>
          </rPr>
          <t xml:space="preserve">
28..03.22 katuseraha</t>
        </r>
      </text>
    </comment>
    <comment ref="A3118" authorId="6" shapeId="0" xr:uid="{96F0AC10-1943-4118-B2AB-A2E550314D76}">
      <text>
        <r>
          <rPr>
            <b/>
            <sz val="9"/>
            <color indexed="81"/>
            <rFont val="Tahoma"/>
            <family val="2"/>
            <charset val="186"/>
          </rPr>
          <t>Monika Pertel:</t>
        </r>
        <r>
          <rPr>
            <sz val="9"/>
            <color indexed="81"/>
            <rFont val="Tahoma"/>
            <family val="2"/>
            <charset val="186"/>
          </rPr>
          <t xml:space="preserve">
28..03.22 katuseraha</t>
        </r>
      </text>
    </comment>
    <comment ref="A3119" authorId="5" shapeId="0" xr:uid="{00000000-0006-0000-0800-000088020000}">
      <text>
        <r>
          <rPr>
            <b/>
            <sz val="9"/>
            <color indexed="81"/>
            <rFont val="Tahoma"/>
            <family val="2"/>
            <charset val="186"/>
          </rPr>
          <t>Anne Altermann:</t>
        </r>
        <r>
          <rPr>
            <sz val="9"/>
            <color indexed="81"/>
            <rFont val="Tahoma"/>
            <family val="2"/>
            <charset val="186"/>
          </rPr>
          <t xml:space="preserve">
KIN EA 2021</t>
        </r>
      </text>
    </comment>
    <comment ref="A3127" authorId="1" shapeId="0" xr:uid="{00000000-0006-0000-0800-000089020000}">
      <text>
        <r>
          <rPr>
            <b/>
            <sz val="9"/>
            <color indexed="81"/>
            <rFont val="Tahoma"/>
            <family val="2"/>
            <charset val="186"/>
          </rPr>
          <t>Krista Kibur:</t>
        </r>
        <r>
          <rPr>
            <sz val="9"/>
            <color indexed="81"/>
            <rFont val="Tahoma"/>
            <family val="2"/>
            <charset val="186"/>
          </rPr>
          <t xml:space="preserve">
11.06.2013</t>
        </r>
      </text>
    </comment>
    <comment ref="A3130" authorId="1" shapeId="0" xr:uid="{00000000-0006-0000-0800-00008A020000}">
      <text>
        <r>
          <rPr>
            <b/>
            <sz val="9"/>
            <color indexed="81"/>
            <rFont val="Tahoma"/>
            <family val="2"/>
            <charset val="186"/>
          </rPr>
          <t>Krista Kibur:</t>
        </r>
        <r>
          <rPr>
            <sz val="9"/>
            <color indexed="81"/>
            <rFont val="Tahoma"/>
            <family val="2"/>
            <charset val="186"/>
          </rPr>
          <t xml:space="preserve">
03.05.2016 I lEA</t>
        </r>
      </text>
    </comment>
    <comment ref="A3131" authorId="6" shapeId="0" xr:uid="{00000000-0006-0000-0800-00008B020000}">
      <text>
        <r>
          <rPr>
            <b/>
            <sz val="9"/>
            <color indexed="81"/>
            <rFont val="Tahoma"/>
            <family val="2"/>
            <charset val="186"/>
          </rPr>
          <t>Monika Pertel:</t>
        </r>
        <r>
          <rPr>
            <sz val="9"/>
            <color indexed="81"/>
            <rFont val="Tahoma"/>
            <family val="2"/>
            <charset val="186"/>
          </rPr>
          <t xml:space="preserve">
Tehtud 31.08.18 LEA</t>
        </r>
      </text>
    </comment>
    <comment ref="A3135" authorId="4" shapeId="0" xr:uid="{00000000-0006-0000-0800-00008C020000}">
      <text>
        <r>
          <rPr>
            <b/>
            <sz val="8"/>
            <color indexed="81"/>
            <rFont val="Tahoma"/>
            <family val="2"/>
            <charset val="186"/>
          </rPr>
          <t>valler:</t>
        </r>
        <r>
          <rPr>
            <sz val="8"/>
            <color indexed="81"/>
            <rFont val="Tahoma"/>
            <family val="2"/>
            <charset val="186"/>
          </rPr>
          <t xml:space="preserve">
tehtud 08.12.08
</t>
        </r>
      </text>
    </comment>
    <comment ref="A3136" authorId="1" shapeId="0" xr:uid="{00000000-0006-0000-0800-00008D020000}">
      <text>
        <r>
          <rPr>
            <b/>
            <sz val="8"/>
            <color indexed="81"/>
            <rFont val="Tahoma"/>
            <family val="2"/>
            <charset val="186"/>
          </rPr>
          <t>Krista Kibur:</t>
        </r>
        <r>
          <rPr>
            <sz val="8"/>
            <color indexed="81"/>
            <rFont val="Tahoma"/>
            <family val="2"/>
            <charset val="186"/>
          </rPr>
          <t xml:space="preserve">
25.05.2015</t>
        </r>
      </text>
    </comment>
    <comment ref="A3139" authorId="5" shapeId="0" xr:uid="{00000000-0006-0000-0800-00008E020000}">
      <text>
        <r>
          <rPr>
            <sz val="9"/>
            <color indexed="81"/>
            <rFont val="Tahoma"/>
            <family val="2"/>
            <charset val="186"/>
          </rPr>
          <t xml:space="preserve">
tehtud 06.11.2019</t>
        </r>
      </text>
    </comment>
    <comment ref="A3140" authorId="5" shapeId="0" xr:uid="{00000000-0006-0000-0800-00008F020000}">
      <text>
        <r>
          <rPr>
            <b/>
            <sz val="9"/>
            <color indexed="81"/>
            <rFont val="Tahoma"/>
            <family val="2"/>
            <charset val="186"/>
          </rPr>
          <t>Anne Altermann:</t>
        </r>
        <r>
          <rPr>
            <sz val="9"/>
            <color indexed="81"/>
            <rFont val="Tahoma"/>
            <family val="2"/>
            <charset val="186"/>
          </rPr>
          <t xml:space="preserve">
tehtud 09.06.2021 I LEA 2021</t>
        </r>
      </text>
    </comment>
    <comment ref="C3149" authorId="5" shapeId="0" xr:uid="{00000000-0006-0000-0800-00009002000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3164" authorId="6" shapeId="0" xr:uid="{00000000-0006-0000-0800-000091020000}">
      <text>
        <r>
          <rPr>
            <b/>
            <sz val="9"/>
            <color indexed="81"/>
            <rFont val="Tahoma"/>
            <family val="2"/>
            <charset val="186"/>
          </rPr>
          <t>Monika Pertel:</t>
        </r>
        <r>
          <rPr>
            <sz val="9"/>
            <color indexed="81"/>
            <rFont val="Tahoma"/>
            <family val="2"/>
            <charset val="186"/>
          </rPr>
          <t xml:space="preserve">
RE toetuse arvelt investeeringud 2020 
</t>
        </r>
      </text>
    </comment>
    <comment ref="A3182" authorId="5" shapeId="0" xr:uid="{00000000-0006-0000-0800-000092020000}">
      <text>
        <r>
          <rPr>
            <b/>
            <sz val="9"/>
            <color indexed="81"/>
            <rFont val="Tahoma"/>
            <family val="2"/>
            <charset val="186"/>
          </rPr>
          <t>Anne Altermann:</t>
        </r>
        <r>
          <rPr>
            <sz val="9"/>
            <color indexed="81"/>
            <rFont val="Tahoma"/>
            <family val="2"/>
            <charset val="186"/>
          </rPr>
          <t xml:space="preserve">
tehtud 04.11.2020</t>
        </r>
      </text>
    </comment>
    <comment ref="B3182" authorId="5" shapeId="0" xr:uid="{00000000-0006-0000-0800-00009302000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3193" authorId="5" shapeId="0" xr:uid="{00000000-0006-0000-0800-00009402000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3194" authorId="5" shapeId="0" xr:uid="{00000000-0006-0000-0800-00009502000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3204" authorId="5" shapeId="0" xr:uid="{00000000-0006-0000-0800-000096020000}">
      <text>
        <r>
          <rPr>
            <b/>
            <sz val="9"/>
            <color indexed="81"/>
            <rFont val="Tahoma"/>
            <family val="2"/>
            <charset val="186"/>
          </rPr>
          <t>Anne Altermann:</t>
        </r>
        <r>
          <rPr>
            <sz val="9"/>
            <color indexed="81"/>
            <rFont val="Tahoma"/>
            <family val="2"/>
            <charset val="186"/>
          </rPr>
          <t xml:space="preserve">
Eraldised reservist alates 2019 - Pirita SK 4269111...</t>
        </r>
      </text>
    </comment>
    <comment ref="C3217" authorId="5" shapeId="0" xr:uid="{00000000-0006-0000-0800-000097020000}">
      <text>
        <r>
          <rPr>
            <sz val="9"/>
            <color indexed="81"/>
            <rFont val="Tahoma"/>
            <family val="2"/>
            <charset val="186"/>
          </rPr>
          <t>Lastestaadioni väljaku ära kolimisega seotud kulu sh liiv viidi Piritale</t>
        </r>
      </text>
    </comment>
    <comment ref="B3221" authorId="5" shapeId="0" xr:uid="{00000000-0006-0000-0800-00009802000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3231" authorId="5" shapeId="0" xr:uid="{00000000-0006-0000-0800-000099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239" authorId="5" shapeId="0" xr:uid="{00000000-0006-0000-0800-00009A02000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3257" authorId="5" shapeId="0" xr:uid="{00000000-0006-0000-0800-00009B02000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3264" authorId="5" shapeId="0" xr:uid="{00000000-0006-0000-0800-00009C02000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3279" authorId="12" shapeId="0" xr:uid="{00000000-0006-0000-0800-00009D020000}">
      <text>
        <r>
          <rPr>
            <b/>
            <sz val="9"/>
            <color indexed="81"/>
            <rFont val="Tahoma"/>
            <family val="2"/>
            <charset val="186"/>
          </rPr>
          <t>Anne Viinapuu:</t>
        </r>
        <r>
          <rPr>
            <sz val="9"/>
            <color indexed="81"/>
            <rFont val="Tahoma"/>
            <family val="2"/>
            <charset val="186"/>
          </rPr>
          <t xml:space="preserve">
Alates 01.01.2017</t>
        </r>
      </text>
    </comment>
    <comment ref="A3281" authorId="9" shapeId="0" xr:uid="{00000000-0006-0000-0800-00009E020000}">
      <text>
        <r>
          <rPr>
            <b/>
            <sz val="9"/>
            <color indexed="81"/>
            <rFont val="Tahoma"/>
            <family val="2"/>
            <charset val="186"/>
          </rPr>
          <t>viinapuu:</t>
        </r>
        <r>
          <rPr>
            <sz val="9"/>
            <color indexed="81"/>
            <rFont val="Tahoma"/>
            <family val="2"/>
            <charset val="186"/>
          </rPr>
          <t xml:space="preserve">
tehtud 22.11.2011
</t>
        </r>
      </text>
    </comment>
    <comment ref="A3289" authorId="9" shapeId="0" xr:uid="{00000000-0006-0000-0800-00009F020000}">
      <text>
        <r>
          <rPr>
            <b/>
            <sz val="9"/>
            <color indexed="81"/>
            <rFont val="Tahoma"/>
            <family val="2"/>
            <charset val="186"/>
          </rPr>
          <t>viinapuu:</t>
        </r>
        <r>
          <rPr>
            <sz val="9"/>
            <color indexed="81"/>
            <rFont val="Tahoma"/>
            <family val="2"/>
            <charset val="186"/>
          </rPr>
          <t xml:space="preserve">
tehtud 24.11.2011</t>
        </r>
      </text>
    </comment>
    <comment ref="A3291" authorId="12" shapeId="0" xr:uid="{00000000-0006-0000-0800-0000A0020000}">
      <text>
        <r>
          <rPr>
            <b/>
            <sz val="9"/>
            <color indexed="81"/>
            <rFont val="Tahoma"/>
            <family val="2"/>
            <charset val="186"/>
          </rPr>
          <t>Anne Viinapuu:</t>
        </r>
        <r>
          <rPr>
            <sz val="9"/>
            <color indexed="81"/>
            <rFont val="Tahoma"/>
            <family val="2"/>
            <charset val="186"/>
          </rPr>
          <t xml:space="preserve">
Alates 01.01.2016</t>
        </r>
      </text>
    </comment>
    <comment ref="A3292" authorId="12" shapeId="0" xr:uid="{00000000-0006-0000-0800-0000A1020000}">
      <text>
        <r>
          <rPr>
            <b/>
            <sz val="9"/>
            <color indexed="81"/>
            <rFont val="Tahoma"/>
            <family val="2"/>
            <charset val="186"/>
          </rPr>
          <t>Anne Viinapuu:</t>
        </r>
        <r>
          <rPr>
            <sz val="9"/>
            <color indexed="81"/>
            <rFont val="Tahoma"/>
            <family val="2"/>
            <charset val="186"/>
          </rPr>
          <t xml:space="preserve">
Alates 01.01.207</t>
        </r>
      </text>
    </comment>
    <comment ref="A3294" authorId="12" shapeId="0" xr:uid="{00000000-0006-0000-0800-0000A2020000}">
      <text>
        <r>
          <rPr>
            <b/>
            <sz val="9"/>
            <color indexed="81"/>
            <rFont val="Tahoma"/>
            <family val="2"/>
            <charset val="186"/>
          </rPr>
          <t>Anne Viinapuu:</t>
        </r>
        <r>
          <rPr>
            <sz val="9"/>
            <color indexed="81"/>
            <rFont val="Tahoma"/>
            <family val="2"/>
            <charset val="186"/>
          </rPr>
          <t xml:space="preserve">
alates 01.01.2016
</t>
        </r>
      </text>
    </comment>
    <comment ref="A3297" authorId="12" shapeId="0" xr:uid="{00000000-0006-0000-0800-0000A3020000}">
      <text>
        <r>
          <rPr>
            <b/>
            <sz val="9"/>
            <color indexed="81"/>
            <rFont val="Tahoma"/>
            <family val="2"/>
            <charset val="186"/>
          </rPr>
          <t>Anne Viinapuu:</t>
        </r>
        <r>
          <rPr>
            <sz val="9"/>
            <color indexed="81"/>
            <rFont val="Tahoma"/>
            <family val="2"/>
            <charset val="186"/>
          </rPr>
          <t xml:space="preserve">
alates 01.01.2016</t>
        </r>
      </text>
    </comment>
    <comment ref="A3305" authorId="9" shapeId="0" xr:uid="{00000000-0006-0000-0800-0000A4020000}">
      <text>
        <r>
          <rPr>
            <b/>
            <sz val="9"/>
            <color indexed="81"/>
            <rFont val="Tahoma"/>
            <family val="2"/>
            <charset val="186"/>
          </rPr>
          <t>viinapuu:</t>
        </r>
        <r>
          <rPr>
            <sz val="9"/>
            <color indexed="81"/>
            <rFont val="Tahoma"/>
            <family val="2"/>
            <charset val="186"/>
          </rPr>
          <t xml:space="preserve">
tehtud 15.12.2008</t>
        </r>
      </text>
    </comment>
    <comment ref="A3308" authorId="9" shapeId="0" xr:uid="{00000000-0006-0000-0800-0000A5020000}">
      <text>
        <r>
          <rPr>
            <b/>
            <sz val="8"/>
            <color indexed="81"/>
            <rFont val="Tahoma"/>
            <family val="2"/>
            <charset val="186"/>
          </rPr>
          <t>viinapuu:</t>
        </r>
        <r>
          <rPr>
            <sz val="8"/>
            <color indexed="81"/>
            <rFont val="Tahoma"/>
            <family val="2"/>
            <charset val="186"/>
          </rPr>
          <t xml:space="preserve">
tehtud 05.09.08
</t>
        </r>
      </text>
    </comment>
    <comment ref="A3312" authorId="9" shapeId="0" xr:uid="{00000000-0006-0000-0800-0000A6020000}">
      <text>
        <r>
          <rPr>
            <b/>
            <sz val="9"/>
            <color indexed="81"/>
            <rFont val="Tahoma"/>
            <family val="2"/>
            <charset val="186"/>
          </rPr>
          <t>viinapuu:</t>
        </r>
        <r>
          <rPr>
            <sz val="9"/>
            <color indexed="81"/>
            <rFont val="Tahoma"/>
            <family val="2"/>
            <charset val="186"/>
          </rPr>
          <t xml:space="preserve">
tehtud 14.12.11
</t>
        </r>
      </text>
    </comment>
    <comment ref="A3313" authorId="7" shapeId="0" xr:uid="{00000000-0006-0000-0800-0000A7020000}">
      <text>
        <r>
          <rPr>
            <b/>
            <sz val="9"/>
            <color indexed="81"/>
            <rFont val="Tahoma"/>
            <family val="2"/>
            <charset val="186"/>
          </rPr>
          <t>Kristi Urmann:</t>
        </r>
        <r>
          <rPr>
            <sz val="9"/>
            <color indexed="81"/>
            <rFont val="Tahoma"/>
            <family val="2"/>
            <charset val="186"/>
          </rPr>
          <t xml:space="preserve">
Tehtud 26.05.2015</t>
        </r>
      </text>
    </comment>
    <comment ref="A3314" authorId="7" shapeId="0" xr:uid="{00000000-0006-0000-0800-0000A8020000}">
      <text>
        <r>
          <rPr>
            <b/>
            <sz val="9"/>
            <color indexed="81"/>
            <rFont val="Tahoma"/>
            <family val="2"/>
            <charset val="186"/>
          </rPr>
          <t>Kristi Urmann:</t>
        </r>
        <r>
          <rPr>
            <sz val="9"/>
            <color indexed="81"/>
            <rFont val="Tahoma"/>
            <family val="2"/>
            <charset val="186"/>
          </rPr>
          <t xml:space="preserve">
16.03.2016</t>
        </r>
      </text>
    </comment>
    <comment ref="A3315" authorId="7" shapeId="0" xr:uid="{00000000-0006-0000-0800-0000A9020000}">
      <text>
        <r>
          <rPr>
            <b/>
            <sz val="9"/>
            <color indexed="81"/>
            <rFont val="Tahoma"/>
            <family val="2"/>
            <charset val="186"/>
          </rPr>
          <t>Kristi Urmann:</t>
        </r>
        <r>
          <rPr>
            <sz val="9"/>
            <color indexed="81"/>
            <rFont val="Tahoma"/>
            <family val="2"/>
            <charset val="186"/>
          </rPr>
          <t xml:space="preserve">
03.05.2016
</t>
        </r>
      </text>
    </comment>
    <comment ref="A3316" authorId="7" shapeId="0" xr:uid="{00000000-0006-0000-0800-0000AA020000}">
      <text>
        <r>
          <rPr>
            <b/>
            <sz val="9"/>
            <color indexed="81"/>
            <rFont val="Tahoma"/>
            <family val="2"/>
            <charset val="186"/>
          </rPr>
          <t>Kristi Urmann:</t>
        </r>
        <r>
          <rPr>
            <sz val="9"/>
            <color indexed="81"/>
            <rFont val="Tahoma"/>
            <family val="2"/>
            <charset val="186"/>
          </rPr>
          <t xml:space="preserve">
Tehtud 05.12.2016</t>
        </r>
      </text>
    </comment>
    <comment ref="A3317" authorId="6" shapeId="0" xr:uid="{00000000-0006-0000-0800-0000AB020000}">
      <text>
        <r>
          <rPr>
            <b/>
            <sz val="9"/>
            <color indexed="81"/>
            <rFont val="Tahoma"/>
            <family val="2"/>
            <charset val="186"/>
          </rPr>
          <t>Monika Pertel:</t>
        </r>
        <r>
          <rPr>
            <sz val="9"/>
            <color indexed="81"/>
            <rFont val="Tahoma"/>
            <family val="2"/>
            <charset val="186"/>
          </rPr>
          <t xml:space="preserve">
18.02.19 katuseraha
</t>
        </r>
      </text>
    </comment>
    <comment ref="A3322" authorId="15" shapeId="0" xr:uid="{00000000-0006-0000-0800-0000AC020000}">
      <text>
        <r>
          <rPr>
            <b/>
            <sz val="9"/>
            <color indexed="81"/>
            <rFont val="Tahoma"/>
            <family val="2"/>
            <charset val="186"/>
          </rPr>
          <t>Kaidi Oja:</t>
        </r>
        <r>
          <rPr>
            <sz val="9"/>
            <color indexed="81"/>
            <rFont val="Tahoma"/>
            <family val="2"/>
            <charset val="186"/>
          </rPr>
          <t xml:space="preserve">
loodud 04.10.2012</t>
        </r>
      </text>
    </comment>
    <comment ref="A3331" authorId="9" shapeId="0" xr:uid="{00000000-0006-0000-0800-0000AD020000}">
      <text>
        <r>
          <rPr>
            <b/>
            <sz val="9"/>
            <color indexed="81"/>
            <rFont val="Tahoma"/>
            <family val="2"/>
            <charset val="186"/>
          </rPr>
          <t>viinapuu:</t>
        </r>
        <r>
          <rPr>
            <sz val="9"/>
            <color indexed="81"/>
            <rFont val="Tahoma"/>
            <family val="2"/>
            <charset val="186"/>
          </rPr>
          <t xml:space="preserve">
tehtud 04.12.08</t>
        </r>
      </text>
    </comment>
    <comment ref="A3332" authorId="9" shapeId="0" xr:uid="{00000000-0006-0000-0800-0000AE020000}">
      <text>
        <r>
          <rPr>
            <b/>
            <sz val="9"/>
            <color indexed="81"/>
            <rFont val="Tahoma"/>
            <family val="2"/>
            <charset val="186"/>
          </rPr>
          <t>viinapuu:</t>
        </r>
        <r>
          <rPr>
            <sz val="9"/>
            <color indexed="81"/>
            <rFont val="Tahoma"/>
            <family val="2"/>
            <charset val="186"/>
          </rPr>
          <t xml:space="preserve">
tehtud 04.12.08
</t>
        </r>
      </text>
    </comment>
    <comment ref="B3338" authorId="5" shapeId="0" xr:uid="{00000000-0006-0000-0800-0000AF020000}">
      <text>
        <r>
          <rPr>
            <b/>
            <sz val="9"/>
            <color indexed="81"/>
            <rFont val="Tahoma"/>
            <family val="2"/>
            <charset val="186"/>
          </rPr>
          <t>Anne Altermann:</t>
        </r>
        <r>
          <rPr>
            <sz val="9"/>
            <color indexed="81"/>
            <rFont val="Tahoma"/>
            <family val="2"/>
            <charset val="186"/>
          </rPr>
          <t xml:space="preserve">
end. Nõmme Sotsiaalkeskus</t>
        </r>
      </text>
    </comment>
    <comment ref="A3343" authorId="9" shapeId="0" xr:uid="{00000000-0006-0000-0800-0000B0020000}">
      <text>
        <r>
          <rPr>
            <b/>
            <sz val="9"/>
            <color indexed="81"/>
            <rFont val="Tahoma"/>
            <family val="2"/>
            <charset val="186"/>
          </rPr>
          <t>viinapuu:</t>
        </r>
        <r>
          <rPr>
            <sz val="9"/>
            <color indexed="81"/>
            <rFont val="Tahoma"/>
            <family val="2"/>
            <charset val="186"/>
          </rPr>
          <t xml:space="preserve">
tehtud 24.11.2011</t>
        </r>
      </text>
    </comment>
    <comment ref="A3344" authorId="9" shapeId="0" xr:uid="{00000000-0006-0000-0800-0000B1020000}">
      <text>
        <r>
          <rPr>
            <b/>
            <sz val="9"/>
            <color indexed="81"/>
            <rFont val="Tahoma"/>
            <family val="2"/>
            <charset val="186"/>
          </rPr>
          <t>viinapuu:</t>
        </r>
        <r>
          <rPr>
            <sz val="9"/>
            <color indexed="81"/>
            <rFont val="Tahoma"/>
            <family val="2"/>
            <charset val="186"/>
          </rPr>
          <t xml:space="preserve">
tehtud 04.12.08</t>
        </r>
      </text>
    </comment>
    <comment ref="A3349" authorId="9" shapeId="0" xr:uid="{00000000-0006-0000-0800-0000B2020000}">
      <text>
        <r>
          <rPr>
            <b/>
            <sz val="9"/>
            <color indexed="81"/>
            <rFont val="Tahoma"/>
            <family val="2"/>
            <charset val="186"/>
          </rPr>
          <t>viinapuu:</t>
        </r>
        <r>
          <rPr>
            <sz val="9"/>
            <color indexed="81"/>
            <rFont val="Tahoma"/>
            <family val="2"/>
            <charset val="186"/>
          </rPr>
          <t xml:space="preserve">
tehtud 09.01.2009</t>
        </r>
      </text>
    </comment>
    <comment ref="A3351" authorId="12" shapeId="0" xr:uid="{00000000-0006-0000-0800-0000B3020000}">
      <text>
        <r>
          <rPr>
            <b/>
            <sz val="9"/>
            <color indexed="81"/>
            <rFont val="Tahoma"/>
            <family val="2"/>
            <charset val="186"/>
          </rPr>
          <t>Anne Viinapuu:</t>
        </r>
        <r>
          <rPr>
            <sz val="9"/>
            <color indexed="81"/>
            <rFont val="Tahoma"/>
            <family val="2"/>
            <charset val="186"/>
          </rPr>
          <t xml:space="preserve">
tehtud 10.11.2014</t>
        </r>
      </text>
    </comment>
    <comment ref="A3353" authorId="9" shapeId="0" xr:uid="{00000000-0006-0000-0800-0000B4020000}">
      <text>
        <r>
          <rPr>
            <b/>
            <sz val="9"/>
            <color indexed="81"/>
            <rFont val="Tahoma"/>
            <family val="2"/>
            <charset val="186"/>
          </rPr>
          <t>viinapuu:</t>
        </r>
        <r>
          <rPr>
            <sz val="9"/>
            <color indexed="81"/>
            <rFont val="Tahoma"/>
            <family val="2"/>
            <charset val="186"/>
          </rPr>
          <t xml:space="preserve">
tehtud 08.03.2012</t>
        </r>
      </text>
    </comment>
    <comment ref="A3396" authorId="12" shapeId="0" xr:uid="{00000000-0006-0000-0800-0000B5020000}">
      <text>
        <r>
          <rPr>
            <b/>
            <sz val="9"/>
            <color indexed="81"/>
            <rFont val="Tahoma"/>
            <family val="2"/>
            <charset val="186"/>
          </rPr>
          <t>Anne Viinapuu:</t>
        </r>
        <r>
          <rPr>
            <sz val="9"/>
            <color indexed="81"/>
            <rFont val="Tahoma"/>
            <family val="2"/>
            <charset val="186"/>
          </rPr>
          <t xml:space="preserve">
tehtud 10.04.2015
</t>
        </r>
      </text>
    </comment>
    <comment ref="A3410" authorId="12" shapeId="0" xr:uid="{00000000-0006-0000-0800-0000B6020000}">
      <text>
        <r>
          <rPr>
            <b/>
            <sz val="9"/>
            <color indexed="81"/>
            <rFont val="Tahoma"/>
            <family val="2"/>
            <charset val="186"/>
          </rPr>
          <t>Anne Viinapuu:</t>
        </r>
        <r>
          <rPr>
            <sz val="9"/>
            <color indexed="81"/>
            <rFont val="Tahoma"/>
            <family val="2"/>
            <charset val="186"/>
          </rPr>
          <t xml:space="preserve">
tehtud 25.02.2016,</t>
        </r>
      </text>
    </comment>
    <comment ref="A3480" authorId="12" shapeId="0" xr:uid="{00000000-0006-0000-0800-0000B7020000}">
      <text>
        <r>
          <rPr>
            <b/>
            <sz val="9"/>
            <color indexed="81"/>
            <rFont val="Tahoma"/>
            <family val="2"/>
            <charset val="186"/>
          </rPr>
          <t>Anne Viinapuu:</t>
        </r>
        <r>
          <rPr>
            <sz val="9"/>
            <color indexed="81"/>
            <rFont val="Tahoma"/>
            <family val="2"/>
            <charset val="186"/>
          </rPr>
          <t xml:space="preserve">
Alates 01.01.2015
</t>
        </r>
      </text>
    </comment>
    <comment ref="A3485" authorId="9" shapeId="0" xr:uid="{00000000-0006-0000-0800-0000B8020000}">
      <text>
        <r>
          <rPr>
            <b/>
            <sz val="9"/>
            <color indexed="81"/>
            <rFont val="Tahoma"/>
            <family val="2"/>
            <charset val="186"/>
          </rPr>
          <t>viinapuu:</t>
        </r>
        <r>
          <rPr>
            <sz val="9"/>
            <color indexed="81"/>
            <rFont val="Tahoma"/>
            <family val="2"/>
            <charset val="186"/>
          </rPr>
          <t xml:space="preserve">
tehtud 07.10.2011
</t>
        </r>
      </text>
    </comment>
    <comment ref="A3486" authorId="12" shapeId="0" xr:uid="{00000000-0006-0000-0800-0000B9020000}">
      <text>
        <r>
          <rPr>
            <b/>
            <sz val="9"/>
            <color indexed="81"/>
            <rFont val="Tahoma"/>
            <family val="2"/>
            <charset val="186"/>
          </rPr>
          <t>Anne Viinapuu:</t>
        </r>
        <r>
          <rPr>
            <sz val="9"/>
            <color indexed="81"/>
            <rFont val="Tahoma"/>
            <family val="2"/>
            <charset val="186"/>
          </rPr>
          <t xml:space="preserve">
tehtud 17.03.2014
</t>
        </r>
      </text>
    </comment>
    <comment ref="B3497" authorId="0" shapeId="0" xr:uid="{00000000-0006-0000-0800-0000BA02000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3527" authorId="4" shapeId="0" xr:uid="{00000000-0006-0000-0800-0000BB020000}">
      <text>
        <r>
          <rPr>
            <b/>
            <sz val="8"/>
            <color indexed="81"/>
            <rFont val="Tahoma"/>
            <family val="2"/>
            <charset val="186"/>
          </rPr>
          <t>valler:</t>
        </r>
        <r>
          <rPr>
            <sz val="8"/>
            <color indexed="81"/>
            <rFont val="Tahoma"/>
            <family val="2"/>
            <charset val="186"/>
          </rPr>
          <t xml:space="preserve">
tehtud 08.12.08
</t>
        </r>
      </text>
    </comment>
    <comment ref="A3528" authorId="4" shapeId="0" xr:uid="{00000000-0006-0000-0800-0000BC020000}">
      <text>
        <r>
          <rPr>
            <b/>
            <sz val="8"/>
            <color indexed="81"/>
            <rFont val="Tahoma"/>
            <family val="2"/>
            <charset val="186"/>
          </rPr>
          <t>valler:</t>
        </r>
        <r>
          <rPr>
            <sz val="8"/>
            <color indexed="81"/>
            <rFont val="Tahoma"/>
            <family val="2"/>
            <charset val="186"/>
          </rPr>
          <t xml:space="preserve">
tehtud 08.12.08
</t>
        </r>
      </text>
    </comment>
    <comment ref="A3529" authorId="4" shapeId="0" xr:uid="{00000000-0006-0000-0800-0000BD020000}">
      <text>
        <r>
          <rPr>
            <b/>
            <sz val="8"/>
            <color indexed="81"/>
            <rFont val="Tahoma"/>
            <family val="2"/>
            <charset val="186"/>
          </rPr>
          <t>valler:</t>
        </r>
        <r>
          <rPr>
            <sz val="8"/>
            <color indexed="81"/>
            <rFont val="Tahoma"/>
            <family val="2"/>
            <charset val="186"/>
          </rPr>
          <t xml:space="preserve">
tehtud 08.12.08
</t>
        </r>
      </text>
    </comment>
    <comment ref="A3532" authorId="4" shapeId="0" xr:uid="{00000000-0006-0000-0800-0000BE020000}">
      <text>
        <r>
          <rPr>
            <b/>
            <sz val="8"/>
            <color indexed="81"/>
            <rFont val="Tahoma"/>
            <family val="2"/>
            <charset val="186"/>
          </rPr>
          <t>valler:</t>
        </r>
        <r>
          <rPr>
            <sz val="8"/>
            <color indexed="81"/>
            <rFont val="Tahoma"/>
            <family val="2"/>
            <charset val="186"/>
          </rPr>
          <t xml:space="preserve">
tehtud 08.12.08
</t>
        </r>
      </text>
    </comment>
    <comment ref="A3533" authorId="4" shapeId="0" xr:uid="{00000000-0006-0000-0800-0000BF020000}">
      <text>
        <r>
          <rPr>
            <b/>
            <sz val="8"/>
            <color indexed="81"/>
            <rFont val="Tahoma"/>
            <family val="2"/>
            <charset val="186"/>
          </rPr>
          <t>valler:</t>
        </r>
        <r>
          <rPr>
            <sz val="8"/>
            <color indexed="81"/>
            <rFont val="Tahoma"/>
            <family val="2"/>
            <charset val="186"/>
          </rPr>
          <t xml:space="preserve">
tehtud 08.12.08
</t>
        </r>
      </text>
    </comment>
    <comment ref="A3537" authorId="4" shapeId="0" xr:uid="{00000000-0006-0000-0800-0000C0020000}">
      <text>
        <r>
          <rPr>
            <b/>
            <sz val="8"/>
            <color indexed="81"/>
            <rFont val="Tahoma"/>
            <family val="2"/>
            <charset val="186"/>
          </rPr>
          <t>valler:</t>
        </r>
        <r>
          <rPr>
            <sz val="8"/>
            <color indexed="81"/>
            <rFont val="Tahoma"/>
            <family val="2"/>
            <charset val="186"/>
          </rPr>
          <t xml:space="preserve">
tehtud 05.12.08</t>
        </r>
      </text>
    </comment>
    <comment ref="A3538" authorId="10" shapeId="0" xr:uid="{00000000-0006-0000-0800-0000C1020000}">
      <text>
        <r>
          <rPr>
            <b/>
            <sz val="9"/>
            <color indexed="81"/>
            <rFont val="Tahoma"/>
            <family val="2"/>
            <charset val="186"/>
          </rPr>
          <t>altermann1:</t>
        </r>
        <r>
          <rPr>
            <sz val="9"/>
            <color indexed="81"/>
            <rFont val="Tahoma"/>
            <family val="2"/>
            <charset val="186"/>
          </rPr>
          <t xml:space="preserve">
Tehtud 17.12.09</t>
        </r>
      </text>
    </comment>
    <comment ref="A3540" authorId="10" shapeId="0" xr:uid="{00000000-0006-0000-0800-0000C2020000}">
      <text>
        <r>
          <rPr>
            <b/>
            <sz val="9"/>
            <color indexed="81"/>
            <rFont val="Tahoma"/>
            <family val="2"/>
            <charset val="186"/>
          </rPr>
          <t>Anne A:</t>
        </r>
        <r>
          <rPr>
            <sz val="9"/>
            <color indexed="81"/>
            <rFont val="Tahoma"/>
            <family val="2"/>
            <charset val="186"/>
          </rPr>
          <t xml:space="preserve">
Tehtud 13.05.10</t>
        </r>
      </text>
    </comment>
    <comment ref="A3541" authorId="12" shapeId="0" xr:uid="{00000000-0006-0000-0800-0000C3020000}">
      <text>
        <r>
          <rPr>
            <b/>
            <sz val="9"/>
            <color indexed="81"/>
            <rFont val="Tahoma"/>
            <family val="2"/>
            <charset val="186"/>
          </rPr>
          <t>Anne Viinapuu:</t>
        </r>
        <r>
          <rPr>
            <sz val="9"/>
            <color indexed="81"/>
            <rFont val="Tahoma"/>
            <family val="2"/>
            <charset val="186"/>
          </rPr>
          <t xml:space="preserve">
tehtud 14.04.2014
</t>
        </r>
      </text>
    </comment>
    <comment ref="A3547" authorId="12" shapeId="0" xr:uid="{00000000-0006-0000-0800-0000C4020000}">
      <text>
        <r>
          <rPr>
            <b/>
            <sz val="9"/>
            <color indexed="81"/>
            <rFont val="Tahoma"/>
            <family val="2"/>
            <charset val="186"/>
          </rPr>
          <t>Anne Viinapuu:</t>
        </r>
        <r>
          <rPr>
            <sz val="9"/>
            <color indexed="81"/>
            <rFont val="Tahoma"/>
            <family val="2"/>
            <charset val="186"/>
          </rPr>
          <t xml:space="preserve">
tehtud 09.09.2013
</t>
        </r>
      </text>
    </comment>
    <comment ref="A3549" authorId="12" shapeId="0" xr:uid="{00000000-0006-0000-0800-0000C5020000}">
      <text>
        <r>
          <rPr>
            <b/>
            <sz val="9"/>
            <color indexed="81"/>
            <rFont val="Tahoma"/>
            <family val="2"/>
            <charset val="186"/>
          </rPr>
          <t>Anne Viinapuu:</t>
        </r>
        <r>
          <rPr>
            <sz val="9"/>
            <color indexed="81"/>
            <rFont val="Tahoma"/>
            <family val="2"/>
            <charset val="186"/>
          </rPr>
          <t xml:space="preserve">
tehtud 22.05.2014</t>
        </r>
      </text>
    </comment>
    <comment ref="A3553" authorId="7" shapeId="0" xr:uid="{00000000-0006-0000-0800-0000C6020000}">
      <text>
        <r>
          <rPr>
            <b/>
            <sz val="9"/>
            <color indexed="81"/>
            <rFont val="Tahoma"/>
            <family val="2"/>
            <charset val="186"/>
          </rPr>
          <t>Kristi Urmann:</t>
        </r>
        <r>
          <rPr>
            <sz val="9"/>
            <color indexed="81"/>
            <rFont val="Tahoma"/>
            <family val="2"/>
            <charset val="186"/>
          </rPr>
          <t xml:space="preserve">
Tehtud 30.05.2014</t>
        </r>
      </text>
    </comment>
    <comment ref="A3555" authorId="7" shapeId="0" xr:uid="{00000000-0006-0000-0800-0000C7020000}">
      <text>
        <r>
          <rPr>
            <b/>
            <sz val="9"/>
            <color indexed="81"/>
            <rFont val="Tahoma"/>
            <family val="2"/>
            <charset val="186"/>
          </rPr>
          <t>Kristi Urmann:</t>
        </r>
        <r>
          <rPr>
            <sz val="9"/>
            <color indexed="81"/>
            <rFont val="Tahoma"/>
            <family val="2"/>
            <charset val="186"/>
          </rPr>
          <t xml:space="preserve">
Tehtud 29.05.2015</t>
        </r>
      </text>
    </comment>
    <comment ref="B3555" authorId="7" shapeId="0" xr:uid="{00000000-0006-0000-0800-0000C8020000}">
      <text>
        <r>
          <rPr>
            <b/>
            <sz val="9"/>
            <color indexed="81"/>
            <rFont val="Tahoma"/>
            <family val="2"/>
            <charset val="186"/>
          </rPr>
          <t>Kristi Urmann:</t>
        </r>
        <r>
          <rPr>
            <sz val="9"/>
            <color indexed="81"/>
            <rFont val="Tahoma"/>
            <family val="2"/>
            <charset val="186"/>
          </rPr>
          <t xml:space="preserve">
Tallinna Kesklinna Valitsus</t>
        </r>
      </text>
    </comment>
    <comment ref="A3556" authorId="6" shapeId="0" xr:uid="{00000000-0006-0000-0800-0000C9020000}">
      <text>
        <r>
          <rPr>
            <b/>
            <sz val="9"/>
            <color indexed="81"/>
            <rFont val="Tahoma"/>
            <family val="2"/>
            <charset val="186"/>
          </rPr>
          <t>Monika Pertel:</t>
        </r>
        <r>
          <rPr>
            <sz val="9"/>
            <color indexed="81"/>
            <rFont val="Tahoma"/>
            <family val="2"/>
            <charset val="186"/>
          </rPr>
          <t xml:space="preserve">
tehtud 4.11.21
</t>
        </r>
      </text>
    </comment>
    <comment ref="B3557" authorId="0" shapeId="0" xr:uid="{00000000-0006-0000-0800-0000CA02000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3559" authorId="5" shapeId="0" xr:uid="{00000000-0006-0000-0800-0000CB02000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560" authorId="5" shapeId="0" xr:uid="{151104C6-215F-4BFB-8CB5-B7AA55480D1B}">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3609" authorId="9" shapeId="0" xr:uid="{00000000-0006-0000-0800-0000CC020000}">
      <text>
        <r>
          <rPr>
            <b/>
            <sz val="9"/>
            <color indexed="81"/>
            <rFont val="Tahoma"/>
            <family val="2"/>
            <charset val="186"/>
          </rPr>
          <t>viinapuu:</t>
        </r>
        <r>
          <rPr>
            <sz val="9"/>
            <color indexed="81"/>
            <rFont val="Tahoma"/>
            <family val="2"/>
            <charset val="186"/>
          </rPr>
          <t xml:space="preserve">
tehtud 15.02.2011</t>
        </r>
      </text>
    </comment>
    <comment ref="A3625" authorId="14" shapeId="0" xr:uid="{00000000-0006-0000-0800-0000CD020000}">
      <text>
        <r>
          <rPr>
            <b/>
            <sz val="8"/>
            <color indexed="81"/>
            <rFont val="Tahoma"/>
            <family val="2"/>
            <charset val="186"/>
          </rPr>
          <t>treimann:</t>
        </r>
        <r>
          <rPr>
            <sz val="8"/>
            <color indexed="81"/>
            <rFont val="Tahoma"/>
            <family val="2"/>
            <charset val="186"/>
          </rPr>
          <t xml:space="preserve">
tehtud 25.07.2011
</t>
        </r>
      </text>
    </comment>
    <comment ref="A3655" authorId="4" shapeId="0" xr:uid="{00000000-0006-0000-0800-0000CE020000}">
      <text>
        <r>
          <rPr>
            <b/>
            <sz val="8"/>
            <color indexed="81"/>
            <rFont val="Tahoma"/>
            <family val="2"/>
            <charset val="186"/>
          </rPr>
          <t>valler:</t>
        </r>
        <r>
          <rPr>
            <sz val="8"/>
            <color indexed="81"/>
            <rFont val="Tahoma"/>
            <family val="2"/>
            <charset val="186"/>
          </rPr>
          <t xml:space="preserve">
tehtud 17.12.08</t>
        </r>
      </text>
    </comment>
    <comment ref="A3664" authorId="4" shapeId="0" xr:uid="{00000000-0006-0000-0800-0000CF020000}">
      <text>
        <r>
          <rPr>
            <b/>
            <sz val="8"/>
            <color indexed="81"/>
            <rFont val="Tahoma"/>
            <family val="2"/>
            <charset val="186"/>
          </rPr>
          <t>valler:</t>
        </r>
        <r>
          <rPr>
            <sz val="8"/>
            <color indexed="81"/>
            <rFont val="Tahoma"/>
            <family val="2"/>
            <charset val="186"/>
          </rPr>
          <t xml:space="preserve">
tehtud 05.12.08</t>
        </r>
      </text>
    </comment>
    <comment ref="A3666" authorId="4" shapeId="0" xr:uid="{00000000-0006-0000-0800-0000D0020000}">
      <text>
        <r>
          <rPr>
            <b/>
            <sz val="8"/>
            <color indexed="81"/>
            <rFont val="Tahoma"/>
            <family val="2"/>
            <charset val="186"/>
          </rPr>
          <t>valler:</t>
        </r>
        <r>
          <rPr>
            <sz val="8"/>
            <color indexed="81"/>
            <rFont val="Tahoma"/>
            <family val="2"/>
            <charset val="186"/>
          </rPr>
          <t xml:space="preserve">
tehtud 05.12.08</t>
        </r>
      </text>
    </comment>
    <comment ref="A3667" authorId="4" shapeId="0" xr:uid="{00000000-0006-0000-0800-0000D1020000}">
      <text>
        <r>
          <rPr>
            <b/>
            <sz val="8"/>
            <color indexed="81"/>
            <rFont val="Tahoma"/>
            <family val="2"/>
            <charset val="186"/>
          </rPr>
          <t>valler:</t>
        </r>
        <r>
          <rPr>
            <sz val="8"/>
            <color indexed="81"/>
            <rFont val="Tahoma"/>
            <family val="2"/>
            <charset val="186"/>
          </rPr>
          <t xml:space="preserve">
tehtud 05.12.08</t>
        </r>
      </text>
    </comment>
    <comment ref="A3669" authorId="4" shapeId="0" xr:uid="{00000000-0006-0000-0800-0000D2020000}">
      <text>
        <r>
          <rPr>
            <b/>
            <sz val="8"/>
            <color indexed="81"/>
            <rFont val="Tahoma"/>
            <family val="2"/>
            <charset val="186"/>
          </rPr>
          <t>valler:</t>
        </r>
        <r>
          <rPr>
            <sz val="8"/>
            <color indexed="81"/>
            <rFont val="Tahoma"/>
            <family val="2"/>
            <charset val="186"/>
          </rPr>
          <t xml:space="preserve">
tehtud 05.12.08</t>
        </r>
      </text>
    </comment>
    <comment ref="A3704" authorId="7" shapeId="0" xr:uid="{00000000-0006-0000-0800-0000D3020000}">
      <text>
        <r>
          <rPr>
            <b/>
            <sz val="9"/>
            <color indexed="81"/>
            <rFont val="Tahoma"/>
            <family val="2"/>
            <charset val="186"/>
          </rPr>
          <t>Kristi Urmann:</t>
        </r>
        <r>
          <rPr>
            <sz val="9"/>
            <color indexed="81"/>
            <rFont val="Tahoma"/>
            <family val="2"/>
            <charset val="186"/>
          </rPr>
          <t xml:space="preserve">
16.03.2016
</t>
        </r>
      </text>
    </comment>
    <comment ref="A3705" authorId="7" shapeId="0" xr:uid="{00000000-0006-0000-0800-0000D4020000}">
      <text>
        <r>
          <rPr>
            <b/>
            <sz val="9"/>
            <color indexed="81"/>
            <rFont val="Tahoma"/>
            <family val="2"/>
            <charset val="186"/>
          </rPr>
          <t>Kristi Urmann:</t>
        </r>
        <r>
          <rPr>
            <sz val="9"/>
            <color indexed="81"/>
            <rFont val="Tahoma"/>
            <family val="2"/>
            <charset val="186"/>
          </rPr>
          <t xml:space="preserve">
06.05.2014
</t>
        </r>
      </text>
    </comment>
    <comment ref="B3705" authorId="7" shapeId="0" xr:uid="{00000000-0006-0000-0800-0000D5020000}">
      <text>
        <r>
          <rPr>
            <b/>
            <sz val="9"/>
            <color indexed="81"/>
            <rFont val="Tahoma"/>
            <family val="2"/>
            <charset val="186"/>
          </rPr>
          <t>Kristi Urmann:</t>
        </r>
        <r>
          <rPr>
            <sz val="9"/>
            <color indexed="81"/>
            <rFont val="Tahoma"/>
            <family val="2"/>
            <charset val="186"/>
          </rPr>
          <t xml:space="preserve">
Haabersti Linnaosa Valitsus
</t>
        </r>
      </text>
    </comment>
    <comment ref="A3706" authorId="7" shapeId="0" xr:uid="{00000000-0006-0000-0800-0000D6020000}">
      <text>
        <r>
          <rPr>
            <b/>
            <sz val="9"/>
            <color indexed="81"/>
            <rFont val="Tahoma"/>
            <family val="2"/>
            <charset val="186"/>
          </rPr>
          <t>Kristi Urmann:</t>
        </r>
        <r>
          <rPr>
            <sz val="9"/>
            <color indexed="81"/>
            <rFont val="Tahoma"/>
            <family val="2"/>
            <charset val="186"/>
          </rPr>
          <t xml:space="preserve">
Tehtud 17.03.2015
</t>
        </r>
      </text>
    </comment>
    <comment ref="B3706" authorId="7" shapeId="0" xr:uid="{00000000-0006-0000-0800-0000D7020000}">
      <text>
        <r>
          <rPr>
            <b/>
            <sz val="9"/>
            <color indexed="81"/>
            <rFont val="Tahoma"/>
            <family val="2"/>
            <charset val="186"/>
          </rPr>
          <t>Kristi Urmann:</t>
        </r>
        <r>
          <rPr>
            <sz val="9"/>
            <color indexed="81"/>
            <rFont val="Tahoma"/>
            <family val="2"/>
            <charset val="186"/>
          </rPr>
          <t xml:space="preserve">
Sisemin.-lt Haabersti LOVile</t>
        </r>
      </text>
    </comment>
    <comment ref="A3707" authorId="7" shapeId="0" xr:uid="{00000000-0006-0000-0800-0000D8020000}">
      <text>
        <r>
          <rPr>
            <b/>
            <sz val="9"/>
            <color indexed="81"/>
            <rFont val="Tahoma"/>
            <family val="2"/>
            <charset val="186"/>
          </rPr>
          <t>Kristi Urmann:</t>
        </r>
        <r>
          <rPr>
            <sz val="9"/>
            <color indexed="81"/>
            <rFont val="Tahoma"/>
            <family val="2"/>
            <charset val="186"/>
          </rPr>
          <t xml:space="preserve">
Tehtud 19.10.2015</t>
        </r>
      </text>
    </comment>
    <comment ref="A3708" authorId="4" shapeId="0" xr:uid="{00000000-0006-0000-0800-0000D9020000}">
      <text>
        <r>
          <rPr>
            <b/>
            <sz val="8"/>
            <color indexed="81"/>
            <rFont val="Tahoma"/>
            <family val="2"/>
            <charset val="186"/>
          </rPr>
          <t>valler:</t>
        </r>
        <r>
          <rPr>
            <sz val="8"/>
            <color indexed="81"/>
            <rFont val="Tahoma"/>
            <family val="2"/>
            <charset val="186"/>
          </rPr>
          <t xml:space="preserve">
tehtud 04.12.08 </t>
        </r>
      </text>
    </comment>
    <comment ref="A3711" authorId="0" shapeId="0" xr:uid="{DD078769-12E5-427D-9344-955236B0AC97}">
      <text>
        <r>
          <rPr>
            <b/>
            <sz val="9"/>
            <color indexed="81"/>
            <rFont val="Tahoma"/>
            <family val="2"/>
            <charset val="186"/>
          </rPr>
          <t>Robert Kriesenthal:</t>
        </r>
        <r>
          <rPr>
            <sz val="9"/>
            <color indexed="81"/>
            <rFont val="Tahoma"/>
            <family val="2"/>
            <charset val="186"/>
          </rPr>
          <t xml:space="preserve">
Vana fond, selle asemel tuleb kasutada 4318351140</t>
        </r>
      </text>
    </comment>
    <comment ref="A3712" authorId="7" shapeId="0" xr:uid="{00000000-0006-0000-0800-0000DA020000}">
      <text>
        <r>
          <rPr>
            <b/>
            <sz val="9"/>
            <color indexed="81"/>
            <rFont val="Tahoma"/>
            <family val="2"/>
            <charset val="186"/>
          </rPr>
          <t>Kristi Urmann:</t>
        </r>
        <r>
          <rPr>
            <sz val="9"/>
            <color indexed="81"/>
            <rFont val="Tahoma"/>
            <family val="2"/>
            <charset val="186"/>
          </rPr>
          <t xml:space="preserve">
Tehtud 12.05.2014</t>
        </r>
      </text>
    </comment>
    <comment ref="A3713" authorId="7" shapeId="0" xr:uid="{00000000-0006-0000-0800-0000DB020000}">
      <text>
        <r>
          <rPr>
            <b/>
            <sz val="9"/>
            <color indexed="81"/>
            <rFont val="Tahoma"/>
            <family val="2"/>
            <charset val="186"/>
          </rPr>
          <t>Kristi Urmann:</t>
        </r>
        <r>
          <rPr>
            <sz val="9"/>
            <color indexed="81"/>
            <rFont val="Tahoma"/>
            <family val="2"/>
            <charset val="186"/>
          </rPr>
          <t xml:space="preserve">
Tehtud 17.03.2015</t>
        </r>
      </text>
    </comment>
    <comment ref="B3713" authorId="7" shapeId="0" xr:uid="{00000000-0006-0000-0800-0000DC020000}">
      <text>
        <r>
          <rPr>
            <b/>
            <sz val="9"/>
            <color indexed="81"/>
            <rFont val="Tahoma"/>
            <family val="2"/>
            <charset val="186"/>
          </rPr>
          <t>Kristi Urmann:</t>
        </r>
        <r>
          <rPr>
            <sz val="9"/>
            <color indexed="81"/>
            <rFont val="Tahoma"/>
            <family val="2"/>
            <charset val="186"/>
          </rPr>
          <t xml:space="preserve">
Sisemin. leping</t>
        </r>
      </text>
    </comment>
    <comment ref="A3714" authorId="7" shapeId="0" xr:uid="{00000000-0006-0000-0800-0000DD020000}">
      <text>
        <r>
          <rPr>
            <b/>
            <sz val="9"/>
            <color indexed="81"/>
            <rFont val="Tahoma"/>
            <family val="2"/>
            <charset val="186"/>
          </rPr>
          <t>Kristi Urmann:</t>
        </r>
        <r>
          <rPr>
            <sz val="9"/>
            <color indexed="81"/>
            <rFont val="Tahoma"/>
            <family val="2"/>
            <charset val="186"/>
          </rPr>
          <t xml:space="preserve">
Tehtud 17.03.2016</t>
        </r>
      </text>
    </comment>
    <comment ref="A3716" authorId="6" shapeId="0" xr:uid="{00000000-0006-0000-0800-0000DE020000}">
      <text>
        <r>
          <rPr>
            <b/>
            <sz val="9"/>
            <color indexed="81"/>
            <rFont val="Tahoma"/>
            <family val="2"/>
            <charset val="186"/>
          </rPr>
          <t>Monika Pertel:</t>
        </r>
        <r>
          <rPr>
            <sz val="9"/>
            <color indexed="81"/>
            <rFont val="Tahoma"/>
            <family val="2"/>
            <charset val="186"/>
          </rPr>
          <t xml:space="preserve">
05.11.19 tehtud
</t>
        </r>
      </text>
    </comment>
    <comment ref="A3718" authorId="7" shapeId="0" xr:uid="{00000000-0006-0000-0800-0000DF020000}">
      <text>
        <r>
          <rPr>
            <b/>
            <sz val="9"/>
            <color indexed="81"/>
            <rFont val="Tahoma"/>
            <family val="2"/>
            <charset val="186"/>
          </rPr>
          <t>Kristi Urmann:</t>
        </r>
        <r>
          <rPr>
            <sz val="9"/>
            <color indexed="81"/>
            <rFont val="Tahoma"/>
            <family val="2"/>
            <charset val="186"/>
          </rPr>
          <t xml:space="preserve">
Tehtud 12.05.2014</t>
        </r>
      </text>
    </comment>
    <comment ref="A3721" authorId="2" shapeId="0" xr:uid="{00000000-0006-0000-0800-0000E0020000}">
      <text>
        <r>
          <rPr>
            <b/>
            <sz val="9"/>
            <color indexed="81"/>
            <rFont val="Tahoma"/>
            <family val="2"/>
            <charset val="186"/>
          </rPr>
          <t>kibur:</t>
        </r>
        <r>
          <rPr>
            <sz val="9"/>
            <color indexed="81"/>
            <rFont val="Tahoma"/>
            <family val="2"/>
            <charset val="186"/>
          </rPr>
          <t xml:space="preserve">
tehtud 08.06.2012 I lEA</t>
        </r>
      </text>
    </comment>
    <comment ref="A3726" authorId="1" shapeId="0" xr:uid="{00000000-0006-0000-0800-0000E1020000}">
      <text>
        <r>
          <rPr>
            <b/>
            <sz val="9"/>
            <color indexed="81"/>
            <rFont val="Tahoma"/>
            <family val="2"/>
            <charset val="186"/>
          </rPr>
          <t>Krista Kibur:</t>
        </r>
        <r>
          <rPr>
            <sz val="9"/>
            <color indexed="81"/>
            <rFont val="Tahoma"/>
            <family val="2"/>
            <charset val="186"/>
          </rPr>
          <t xml:space="preserve">
2017 I LEA
</t>
        </r>
      </text>
    </comment>
    <comment ref="B3733" authorId="11" shapeId="0" xr:uid="{00000000-0006-0000-0800-0000E2020000}">
      <text>
        <r>
          <rPr>
            <b/>
            <sz val="9"/>
            <color indexed="81"/>
            <rFont val="Tahoma"/>
            <family val="2"/>
            <charset val="186"/>
          </rPr>
          <t>Anne A.:</t>
        </r>
        <r>
          <rPr>
            <sz val="9"/>
            <color indexed="81"/>
            <rFont val="Tahoma"/>
            <family val="2"/>
            <charset val="186"/>
          </rPr>
          <t xml:space="preserve">
Muutus valdkond - uus on kultuur, olemas ka uus fond</t>
        </r>
      </text>
    </comment>
    <comment ref="A3737" authorId="5" shapeId="0" xr:uid="{00000000-0006-0000-0800-0000E3020000}">
      <text>
        <r>
          <rPr>
            <b/>
            <sz val="9"/>
            <color indexed="81"/>
            <rFont val="Tahoma"/>
            <family val="2"/>
            <charset val="186"/>
          </rPr>
          <t>Anne Altermann:</t>
        </r>
        <r>
          <rPr>
            <sz val="9"/>
            <color indexed="81"/>
            <rFont val="Tahoma"/>
            <family val="2"/>
            <charset val="186"/>
          </rPr>
          <t xml:space="preserve">
tehtud 10.05.2017</t>
        </r>
      </text>
    </comment>
    <comment ref="B3737" authorId="5" shapeId="0" xr:uid="{00000000-0006-0000-0800-0000E4020000}">
      <text>
        <r>
          <rPr>
            <b/>
            <sz val="9"/>
            <color indexed="81"/>
            <rFont val="Tahoma"/>
            <family val="2"/>
            <charset val="186"/>
          </rPr>
          <t>Anne Altermann:</t>
        </r>
        <r>
          <rPr>
            <sz val="9"/>
            <color indexed="81"/>
            <rFont val="Tahoma"/>
            <family val="2"/>
            <charset val="186"/>
          </rPr>
          <t xml:space="preserve">
Tallinna Kunstigümnaasium</t>
        </r>
      </text>
    </comment>
    <comment ref="A3752" authorId="0" shapeId="0" xr:uid="{00000000-0006-0000-0800-0000E5020000}">
      <text>
        <r>
          <rPr>
            <b/>
            <sz val="9"/>
            <color indexed="81"/>
            <rFont val="Tahoma"/>
            <family val="2"/>
            <charset val="186"/>
          </rPr>
          <t>Robert Kriesenthal:</t>
        </r>
        <r>
          <rPr>
            <sz val="9"/>
            <color indexed="81"/>
            <rFont val="Tahoma"/>
            <family val="2"/>
            <charset val="186"/>
          </rPr>
          <t xml:space="preserve">
2021
</t>
        </r>
      </text>
    </comment>
    <comment ref="A3779" authorId="12" shapeId="0" xr:uid="{00000000-0006-0000-0800-0000E6020000}">
      <text>
        <r>
          <rPr>
            <b/>
            <sz val="9"/>
            <color indexed="81"/>
            <rFont val="Tahoma"/>
            <family val="2"/>
            <charset val="186"/>
          </rPr>
          <t>Anne Viinapuu:</t>
        </r>
        <r>
          <rPr>
            <sz val="9"/>
            <color indexed="81"/>
            <rFont val="Tahoma"/>
            <family val="2"/>
            <charset val="186"/>
          </rPr>
          <t xml:space="preserve">
tehtud 02.07.2013
</t>
        </r>
      </text>
    </comment>
    <comment ref="A3811" authorId="1" shapeId="0" xr:uid="{00000000-0006-0000-0800-0000E7020000}">
      <text>
        <r>
          <rPr>
            <b/>
            <sz val="9"/>
            <color indexed="81"/>
            <rFont val="Tahoma"/>
            <family val="2"/>
            <charset val="186"/>
          </rPr>
          <t>Krista Kibur:</t>
        </r>
        <r>
          <rPr>
            <sz val="9"/>
            <color indexed="81"/>
            <rFont val="Tahoma"/>
            <family val="2"/>
            <charset val="186"/>
          </rPr>
          <t xml:space="preserve">
tehtud 31.03.207
</t>
        </r>
      </text>
    </comment>
    <comment ref="A3812" authorId="6" shapeId="0" xr:uid="{00000000-0006-0000-0800-0000E8020000}">
      <text>
        <r>
          <rPr>
            <b/>
            <sz val="9"/>
            <color indexed="81"/>
            <rFont val="Tahoma"/>
            <family val="2"/>
            <charset val="186"/>
          </rPr>
          <t>Monika Pertel:</t>
        </r>
        <r>
          <rPr>
            <sz val="9"/>
            <color indexed="81"/>
            <rFont val="Tahoma"/>
            <family val="2"/>
            <charset val="186"/>
          </rPr>
          <t xml:space="preserve">
18.02.19 katuseraha
</t>
        </r>
      </text>
    </comment>
    <comment ref="A3817" authorId="6" shapeId="0" xr:uid="{00000000-0006-0000-0800-0000E9020000}">
      <text>
        <r>
          <rPr>
            <b/>
            <sz val="9"/>
            <color indexed="81"/>
            <rFont val="Tahoma"/>
            <family val="2"/>
            <charset val="186"/>
          </rPr>
          <t>Monika Pertel:</t>
        </r>
        <r>
          <rPr>
            <sz val="9"/>
            <color indexed="81"/>
            <rFont val="Tahoma"/>
            <family val="2"/>
            <charset val="186"/>
          </rPr>
          <t xml:space="preserve">
19.02.18 katuseraha</t>
        </r>
      </text>
    </comment>
    <comment ref="A3818" authorId="6" shapeId="0" xr:uid="{00000000-0006-0000-0800-0000EA020000}">
      <text>
        <r>
          <rPr>
            <b/>
            <sz val="9"/>
            <color indexed="81"/>
            <rFont val="Tahoma"/>
            <family val="2"/>
            <charset val="186"/>
          </rPr>
          <t>Monika Pertel:</t>
        </r>
        <r>
          <rPr>
            <sz val="9"/>
            <color indexed="81"/>
            <rFont val="Tahoma"/>
            <family val="2"/>
            <charset val="186"/>
          </rPr>
          <t xml:space="preserve">
19.02.18 katuseraha</t>
        </r>
      </text>
    </comment>
    <comment ref="A3819" authorId="6" shapeId="0" xr:uid="{00000000-0006-0000-0800-0000EB020000}">
      <text>
        <r>
          <rPr>
            <b/>
            <sz val="9"/>
            <color indexed="81"/>
            <rFont val="Tahoma"/>
            <family val="2"/>
            <charset val="186"/>
          </rPr>
          <t>Monika Pertel:</t>
        </r>
        <r>
          <rPr>
            <sz val="9"/>
            <color indexed="81"/>
            <rFont val="Tahoma"/>
            <family val="2"/>
            <charset val="186"/>
          </rPr>
          <t xml:space="preserve">
18.02.19 katuseraha</t>
        </r>
      </text>
    </comment>
    <comment ref="A3820" authorId="6" shapeId="0" xr:uid="{00000000-0006-0000-0800-0000EC020000}">
      <text>
        <r>
          <rPr>
            <b/>
            <sz val="9"/>
            <color indexed="81"/>
            <rFont val="Tahoma"/>
            <family val="2"/>
            <charset val="186"/>
          </rPr>
          <t>Monika Pertel:</t>
        </r>
        <r>
          <rPr>
            <sz val="9"/>
            <color indexed="81"/>
            <rFont val="Tahoma"/>
            <family val="2"/>
            <charset val="186"/>
          </rPr>
          <t xml:space="preserve">
18.02.19 katuseraha</t>
        </r>
      </text>
    </comment>
    <comment ref="A3824" authorId="0" shapeId="0" xr:uid="{00000000-0006-0000-0800-0000ED020000}">
      <text>
        <r>
          <rPr>
            <b/>
            <sz val="9"/>
            <color indexed="81"/>
            <rFont val="Tahoma"/>
            <family val="2"/>
            <charset val="186"/>
          </rPr>
          <t>Robert Kriesenthal:</t>
        </r>
        <r>
          <rPr>
            <sz val="9"/>
            <color indexed="81"/>
            <rFont val="Tahoma"/>
            <family val="2"/>
            <charset val="186"/>
          </rPr>
          <t xml:space="preserve">
Alates 01.01.2021
</t>
        </r>
      </text>
    </comment>
    <comment ref="A3825" authorId="6" shapeId="0" xr:uid="{00000000-0006-0000-0800-0000EE020000}">
      <text>
        <r>
          <rPr>
            <b/>
            <sz val="9"/>
            <color indexed="81"/>
            <rFont val="Tahoma"/>
            <family val="2"/>
            <charset val="186"/>
          </rPr>
          <t>Monika Pertel:</t>
        </r>
        <r>
          <rPr>
            <sz val="9"/>
            <color indexed="81"/>
            <rFont val="Tahoma"/>
            <family val="2"/>
            <charset val="186"/>
          </rPr>
          <t xml:space="preserve">
16.06.21
</t>
        </r>
      </text>
    </comment>
    <comment ref="A3829" authorId="5" shapeId="0" xr:uid="{00000000-0006-0000-0800-0000EF020000}">
      <text>
        <r>
          <rPr>
            <b/>
            <sz val="9"/>
            <color indexed="81"/>
            <rFont val="Tahoma"/>
            <family val="2"/>
            <charset val="186"/>
          </rPr>
          <t>Anne Altermann:</t>
        </r>
        <r>
          <rPr>
            <sz val="9"/>
            <color indexed="81"/>
            <rFont val="Tahoma"/>
            <family val="2"/>
            <charset val="186"/>
          </rPr>
          <t xml:space="preserve">
tehtud 05.05.2017</t>
        </r>
      </text>
    </comment>
    <comment ref="A3835" authorId="7" shapeId="0" xr:uid="{00000000-0006-0000-0800-0000F0020000}">
      <text>
        <r>
          <rPr>
            <b/>
            <sz val="9"/>
            <color indexed="81"/>
            <rFont val="Tahoma"/>
            <family val="2"/>
            <charset val="186"/>
          </rPr>
          <t>Kristi Urmann:</t>
        </r>
        <r>
          <rPr>
            <sz val="9"/>
            <color indexed="81"/>
            <rFont val="Tahoma"/>
            <family val="2"/>
            <charset val="186"/>
          </rPr>
          <t xml:space="preserve">
Tehtud 30.03.2015</t>
        </r>
      </text>
    </comment>
    <comment ref="B3835" authorId="7" shapeId="0" xr:uid="{00000000-0006-0000-0800-0000F1020000}">
      <text>
        <r>
          <rPr>
            <b/>
            <sz val="9"/>
            <color indexed="81"/>
            <rFont val="Tahoma"/>
            <family val="2"/>
            <charset val="186"/>
          </rPr>
          <t>Kristi Urmann:</t>
        </r>
        <r>
          <rPr>
            <sz val="9"/>
            <color indexed="81"/>
            <rFont val="Tahoma"/>
            <family val="2"/>
            <charset val="186"/>
          </rPr>
          <t xml:space="preserve">
Sisemin. eraldis</t>
        </r>
      </text>
    </comment>
    <comment ref="A3871" authorId="6" shapeId="0" xr:uid="{00000000-0006-0000-0800-0000F2020000}">
      <text>
        <r>
          <rPr>
            <b/>
            <sz val="9"/>
            <color indexed="81"/>
            <rFont val="Tahoma"/>
            <family val="2"/>
            <charset val="186"/>
          </rPr>
          <t>Monika Pertel:</t>
        </r>
        <r>
          <rPr>
            <sz val="9"/>
            <color indexed="81"/>
            <rFont val="Tahoma"/>
            <family val="2"/>
            <charset val="186"/>
          </rPr>
          <t xml:space="preserve">
2020 katuseraha
</t>
        </r>
      </text>
    </comment>
    <comment ref="A3879" authorId="6" shapeId="0" xr:uid="{00000000-0006-0000-0800-0000F3020000}">
      <text>
        <r>
          <rPr>
            <b/>
            <sz val="9"/>
            <color indexed="81"/>
            <rFont val="Tahoma"/>
            <family val="2"/>
            <charset val="186"/>
          </rPr>
          <t>Monika Pertel:</t>
        </r>
        <r>
          <rPr>
            <sz val="9"/>
            <color indexed="81"/>
            <rFont val="Tahoma"/>
            <family val="2"/>
            <charset val="186"/>
          </rPr>
          <t xml:space="preserve">
17.06.21
</t>
        </r>
      </text>
    </comment>
    <comment ref="A3962" authorId="0" shapeId="0" xr:uid="{00000000-0006-0000-0800-0000F4020000}">
      <text>
        <r>
          <rPr>
            <b/>
            <sz val="9"/>
            <color indexed="81"/>
            <rFont val="Tahoma"/>
            <family val="2"/>
            <charset val="186"/>
          </rPr>
          <t>Robert Kriesenthal:</t>
        </r>
        <r>
          <rPr>
            <sz val="9"/>
            <color indexed="81"/>
            <rFont val="Tahoma"/>
            <family val="2"/>
            <charset val="186"/>
          </rPr>
          <t xml:space="preserve">
Kuni 31.12.2020
</t>
        </r>
      </text>
    </comment>
    <comment ref="B4003" authorId="0" shapeId="0" xr:uid="{00000000-0006-0000-0800-0000F502000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4004" authorId="0" shapeId="0" xr:uid="{00000000-0006-0000-0800-0000F602000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4304" authorId="0" shapeId="0" xr:uid="{00000000-0006-0000-0800-0000F7020000}">
      <text>
        <r>
          <rPr>
            <b/>
            <sz val="8"/>
            <color indexed="81"/>
            <rFont val="Tahoma"/>
            <family val="2"/>
            <charset val="186"/>
          </rPr>
          <t>Robert Kriesenthal:</t>
        </r>
        <r>
          <rPr>
            <sz val="8"/>
            <color indexed="81"/>
            <rFont val="Tahoma"/>
            <family val="2"/>
            <charset val="186"/>
          </rPr>
          <t xml:space="preserve">
Suletud</t>
        </r>
      </text>
    </comment>
    <comment ref="A4308" authorId="4" shapeId="0" xr:uid="{00000000-0006-0000-0800-0000F8020000}">
      <text>
        <r>
          <rPr>
            <b/>
            <sz val="8"/>
            <color indexed="81"/>
            <rFont val="Tahoma"/>
            <family val="2"/>
            <charset val="186"/>
          </rPr>
          <t>valler:</t>
        </r>
        <r>
          <rPr>
            <sz val="8"/>
            <color indexed="81"/>
            <rFont val="Tahoma"/>
            <family val="2"/>
            <charset val="186"/>
          </rPr>
          <t xml:space="preserve">
tehtud 08.12.08</t>
        </r>
      </text>
    </comment>
    <comment ref="A4345" authorId="7" shapeId="0" xr:uid="{00000000-0006-0000-0800-0000F9020000}">
      <text>
        <r>
          <rPr>
            <b/>
            <sz val="9"/>
            <color indexed="81"/>
            <rFont val="Tahoma"/>
            <family val="2"/>
            <charset val="186"/>
          </rPr>
          <t>Kristi Urmann:</t>
        </r>
        <r>
          <rPr>
            <sz val="9"/>
            <color indexed="81"/>
            <rFont val="Tahoma"/>
            <family val="2"/>
            <charset val="186"/>
          </rPr>
          <t xml:space="preserve">
Tehtud 17.03.2015
</t>
        </r>
      </text>
    </comment>
    <comment ref="A4346" authorId="7" shapeId="0" xr:uid="{00000000-0006-0000-0800-0000FA020000}">
      <text>
        <r>
          <rPr>
            <b/>
            <sz val="9"/>
            <color indexed="81"/>
            <rFont val="Tahoma"/>
            <family val="2"/>
            <charset val="186"/>
          </rPr>
          <t>Kristi Urmann:</t>
        </r>
        <r>
          <rPr>
            <sz val="9"/>
            <color indexed="81"/>
            <rFont val="Tahoma"/>
            <family val="2"/>
            <charset val="186"/>
          </rPr>
          <t xml:space="preserve">
Tehtud 17.03.2015
</t>
        </r>
      </text>
    </comment>
    <comment ref="A4347" authorId="7" shapeId="0" xr:uid="{00000000-0006-0000-0800-0000FB020000}">
      <text>
        <r>
          <rPr>
            <b/>
            <sz val="9"/>
            <color indexed="81"/>
            <rFont val="Tahoma"/>
            <family val="2"/>
            <charset val="186"/>
          </rPr>
          <t>Kristi Urmann:</t>
        </r>
        <r>
          <rPr>
            <sz val="9"/>
            <color indexed="81"/>
            <rFont val="Tahoma"/>
            <family val="2"/>
            <charset val="186"/>
          </rPr>
          <t xml:space="preserve">
Tehtud 17.03.2015
</t>
        </r>
      </text>
    </comment>
    <comment ref="A4348" authorId="7" shapeId="0" xr:uid="{00000000-0006-0000-0800-0000FC020000}">
      <text>
        <r>
          <rPr>
            <b/>
            <sz val="9"/>
            <color indexed="81"/>
            <rFont val="Tahoma"/>
            <family val="2"/>
            <charset val="186"/>
          </rPr>
          <t>Kristi Urmann:</t>
        </r>
        <r>
          <rPr>
            <sz val="9"/>
            <color indexed="81"/>
            <rFont val="Tahoma"/>
            <family val="2"/>
            <charset val="186"/>
          </rPr>
          <t xml:space="preserve">
Tehtud 26.05.2015</t>
        </r>
      </text>
    </comment>
    <comment ref="B4348" authorId="0" shapeId="0" xr:uid="{00000000-0006-0000-0800-0000FD02000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4401" authorId="2" shapeId="0" xr:uid="{00000000-0006-0000-0800-0000FE020000}">
      <text>
        <r>
          <rPr>
            <b/>
            <sz val="9"/>
            <color indexed="81"/>
            <rFont val="Tahoma"/>
            <family val="2"/>
            <charset val="186"/>
          </rPr>
          <t>kibur:</t>
        </r>
        <r>
          <rPr>
            <sz val="9"/>
            <color indexed="81"/>
            <rFont val="Tahoma"/>
            <family val="2"/>
            <charset val="186"/>
          </rPr>
          <t xml:space="preserve">
tehtud 18.07.2012 projekt KIK- "Põhja-raunjala ja ..." 
</t>
        </r>
      </text>
    </comment>
    <comment ref="B4401" authorId="2" shapeId="0" xr:uid="{00000000-0006-0000-0800-0000FF020000}">
      <text>
        <r>
          <rPr>
            <b/>
            <sz val="9"/>
            <color indexed="81"/>
            <rFont val="Tahoma"/>
            <family val="2"/>
            <charset val="186"/>
          </rPr>
          <t>kibur:</t>
        </r>
        <r>
          <rPr>
            <sz val="9"/>
            <color indexed="81"/>
            <rFont val="Tahoma"/>
            <family val="2"/>
            <charset val="186"/>
          </rPr>
          <t xml:space="preserve">
ekslikult 423 all (ja jääb ka nii), peaks olema 425</t>
        </r>
      </text>
    </comment>
    <comment ref="A4408" authorId="3" shapeId="0" xr:uid="{00000000-0006-0000-0800-000000030000}">
      <text>
        <r>
          <rPr>
            <b/>
            <sz val="9"/>
            <color indexed="81"/>
            <rFont val="Tahoma"/>
            <family val="2"/>
            <charset val="186"/>
          </rPr>
          <t>Maarja Valler:</t>
        </r>
        <r>
          <rPr>
            <sz val="9"/>
            <color indexed="81"/>
            <rFont val="Tahoma"/>
            <family val="2"/>
            <charset val="186"/>
          </rPr>
          <t xml:space="preserve">
17.07.2018</t>
        </r>
      </text>
    </comment>
    <comment ref="A4435" authorId="13" shapeId="0" xr:uid="{00000000-0006-0000-0800-000001030000}">
      <text>
        <r>
          <rPr>
            <b/>
            <sz val="9"/>
            <color indexed="81"/>
            <rFont val="Tahoma"/>
            <family val="2"/>
            <charset val="186"/>
          </rPr>
          <t>Inga-Moonika Zgudadze:</t>
        </r>
        <r>
          <rPr>
            <sz val="9"/>
            <color indexed="81"/>
            <rFont val="Tahoma"/>
            <family val="2"/>
            <charset val="186"/>
          </rPr>
          <t xml:space="preserve">
tehtud 12.11.2021</t>
        </r>
      </text>
    </comment>
    <comment ref="A4450" authorId="4" shapeId="0" xr:uid="{00000000-0006-0000-0800-000002030000}">
      <text>
        <r>
          <rPr>
            <b/>
            <sz val="8"/>
            <color indexed="81"/>
            <rFont val="Tahoma"/>
            <family val="2"/>
            <charset val="186"/>
          </rPr>
          <t>valler:</t>
        </r>
        <r>
          <rPr>
            <sz val="8"/>
            <color indexed="81"/>
            <rFont val="Tahoma"/>
            <family val="2"/>
            <charset val="186"/>
          </rPr>
          <t xml:space="preserve">
tehtud 18.03.09</t>
        </r>
      </text>
    </comment>
    <comment ref="A4451" authorId="6" shapeId="0" xr:uid="{00000000-0006-0000-0800-000003030000}">
      <text>
        <r>
          <rPr>
            <b/>
            <sz val="9"/>
            <color indexed="81"/>
            <rFont val="Tahoma"/>
            <family val="2"/>
            <charset val="186"/>
          </rPr>
          <t>Monika Pertel:</t>
        </r>
        <r>
          <rPr>
            <sz val="9"/>
            <color indexed="81"/>
            <rFont val="Tahoma"/>
            <family val="2"/>
            <charset val="186"/>
          </rPr>
          <t xml:space="preserve">
tehtud 26.09.2019
Kesklinna Valitsus</t>
        </r>
      </text>
    </comment>
    <comment ref="A4452" authorId="6" shapeId="0" xr:uid="{AE9348D4-FE1A-4B58-AE4F-6CAA88966CE0}">
      <text>
        <r>
          <rPr>
            <b/>
            <sz val="9"/>
            <color indexed="81"/>
            <rFont val="Tahoma"/>
            <family val="2"/>
            <charset val="186"/>
          </rPr>
          <t>Monika Pertel:</t>
        </r>
        <r>
          <rPr>
            <sz val="9"/>
            <color indexed="81"/>
            <rFont val="Tahoma"/>
            <family val="2"/>
            <charset val="186"/>
          </rPr>
          <t xml:space="preserve">
10.11.21
</t>
        </r>
      </text>
    </comment>
    <comment ref="A4453" authorId="6" shapeId="0" xr:uid="{E384BD4C-C5F9-4A08-AA97-BFFC803D85ED}">
      <text>
        <r>
          <rPr>
            <b/>
            <sz val="9"/>
            <color indexed="81"/>
            <rFont val="Tahoma"/>
            <family val="2"/>
            <charset val="186"/>
          </rPr>
          <t>Monika Pertel:</t>
        </r>
        <r>
          <rPr>
            <sz val="9"/>
            <color indexed="81"/>
            <rFont val="Tahoma"/>
            <family val="2"/>
            <charset val="186"/>
          </rPr>
          <t xml:space="preserve">
10.11.21
</t>
        </r>
      </text>
    </comment>
    <comment ref="A4469" authorId="9" shapeId="0" xr:uid="{00000000-0006-0000-0800-000004030000}">
      <text>
        <r>
          <rPr>
            <b/>
            <sz val="9"/>
            <color indexed="81"/>
            <rFont val="Tahoma"/>
            <family val="2"/>
            <charset val="186"/>
          </rPr>
          <t>viinapuu:</t>
        </r>
        <r>
          <rPr>
            <sz val="9"/>
            <color indexed="81"/>
            <rFont val="Tahoma"/>
            <family val="2"/>
            <charset val="186"/>
          </rPr>
          <t xml:space="preserve">
tehtud 08.12.09</t>
        </r>
      </text>
    </comment>
    <comment ref="A4471" authorId="9" shapeId="0" xr:uid="{00000000-0006-0000-0800-000005030000}">
      <text>
        <r>
          <rPr>
            <b/>
            <sz val="9"/>
            <color indexed="81"/>
            <rFont val="Tahoma"/>
            <family val="2"/>
            <charset val="186"/>
          </rPr>
          <t>viinapuu:</t>
        </r>
        <r>
          <rPr>
            <sz val="9"/>
            <color indexed="81"/>
            <rFont val="Tahoma"/>
            <family val="2"/>
            <charset val="186"/>
          </rPr>
          <t xml:space="preserve">
tehtud 06.01.2011</t>
        </r>
      </text>
    </comment>
    <comment ref="A4472" authorId="12" shapeId="0" xr:uid="{C88B7C89-3E46-4058-9156-9E4629CECC95}">
      <text>
        <r>
          <rPr>
            <b/>
            <sz val="9"/>
            <color indexed="81"/>
            <rFont val="Tahoma"/>
            <family val="2"/>
            <charset val="186"/>
          </rPr>
          <t>Anne Viinapuu:</t>
        </r>
        <r>
          <rPr>
            <sz val="9"/>
            <color indexed="81"/>
            <rFont val="Tahoma"/>
            <family val="2"/>
            <charset val="186"/>
          </rPr>
          <t xml:space="preserve">
Tehtud 03.05.22
</t>
        </r>
      </text>
    </comment>
    <comment ref="A4478" authorId="12" shapeId="0" xr:uid="{00000000-0006-0000-0800-000006030000}">
      <text>
        <r>
          <rPr>
            <b/>
            <sz val="9"/>
            <color indexed="81"/>
            <rFont val="Tahoma"/>
            <family val="2"/>
            <charset val="186"/>
          </rPr>
          <t>Anne Viinapuu:</t>
        </r>
        <r>
          <rPr>
            <sz val="9"/>
            <color indexed="81"/>
            <rFont val="Tahoma"/>
            <family val="2"/>
            <charset val="186"/>
          </rPr>
          <t xml:space="preserve">
tehtud 15.10.2015
</t>
        </r>
      </text>
    </comment>
    <comment ref="A4481" authorId="12" shapeId="0" xr:uid="{00000000-0006-0000-0800-000007030000}">
      <text>
        <r>
          <rPr>
            <b/>
            <sz val="9"/>
            <color indexed="81"/>
            <rFont val="Tahoma"/>
            <family val="2"/>
            <charset val="186"/>
          </rPr>
          <t>Anne Viinapuu:</t>
        </r>
        <r>
          <rPr>
            <sz val="9"/>
            <color indexed="81"/>
            <rFont val="Tahoma"/>
            <family val="2"/>
            <charset val="186"/>
          </rPr>
          <t xml:space="preserve">
tehtud 08.03.2016
</t>
        </r>
      </text>
    </comment>
    <comment ref="A4484" authorId="9" shapeId="0" xr:uid="{00000000-0006-0000-0800-000008030000}">
      <text>
        <r>
          <rPr>
            <b/>
            <sz val="9"/>
            <color indexed="81"/>
            <rFont val="Tahoma"/>
            <family val="2"/>
            <charset val="186"/>
          </rPr>
          <t>viinapuu:</t>
        </r>
        <r>
          <rPr>
            <sz val="9"/>
            <color indexed="81"/>
            <rFont val="Tahoma"/>
            <family val="2"/>
            <charset val="186"/>
          </rPr>
          <t xml:space="preserve">
tehtud 10.12.09</t>
        </r>
      </text>
    </comment>
    <comment ref="A4489" authorId="3" shapeId="0" xr:uid="{00000000-0006-0000-0800-000009030000}">
      <text>
        <r>
          <rPr>
            <b/>
            <sz val="9"/>
            <color indexed="81"/>
            <rFont val="Tahoma"/>
            <family val="2"/>
            <charset val="186"/>
          </rPr>
          <t>Maarja Valler:</t>
        </r>
        <r>
          <rPr>
            <sz val="9"/>
            <color indexed="81"/>
            <rFont val="Tahoma"/>
            <family val="2"/>
            <charset val="186"/>
          </rPr>
          <t xml:space="preserve">
15.04.2021</t>
        </r>
      </text>
    </comment>
    <comment ref="A4493" authorId="9" shapeId="0" xr:uid="{00000000-0006-0000-0800-00000A030000}">
      <text>
        <r>
          <rPr>
            <b/>
            <sz val="9"/>
            <color indexed="81"/>
            <rFont val="Tahoma"/>
            <family val="2"/>
            <charset val="186"/>
          </rPr>
          <t>viinapuu:</t>
        </r>
        <r>
          <rPr>
            <sz val="9"/>
            <color indexed="81"/>
            <rFont val="Tahoma"/>
            <family val="2"/>
            <charset val="186"/>
          </rPr>
          <t xml:space="preserve">
tehtud 05.12.08</t>
        </r>
      </text>
    </comment>
    <comment ref="A4494" authorId="9" shapeId="0" xr:uid="{00000000-0006-0000-0800-00000B030000}">
      <text>
        <r>
          <rPr>
            <b/>
            <sz val="9"/>
            <color indexed="81"/>
            <rFont val="Tahoma"/>
            <family val="2"/>
            <charset val="186"/>
          </rPr>
          <t>viinapuu:</t>
        </r>
        <r>
          <rPr>
            <sz val="9"/>
            <color indexed="81"/>
            <rFont val="Tahoma"/>
            <family val="2"/>
            <charset val="186"/>
          </rPr>
          <t xml:space="preserve">
tehtud 05.12.08
</t>
        </r>
      </text>
    </comment>
    <comment ref="A4499" authorId="2" shapeId="0" xr:uid="{00000000-0006-0000-0800-00000C030000}">
      <text>
        <r>
          <rPr>
            <b/>
            <sz val="9"/>
            <color indexed="81"/>
            <rFont val="Tahoma"/>
            <family val="2"/>
            <charset val="186"/>
          </rPr>
          <t>kibur:</t>
        </r>
        <r>
          <rPr>
            <sz val="9"/>
            <color indexed="81"/>
            <rFont val="Tahoma"/>
            <family val="2"/>
            <charset val="186"/>
          </rPr>
          <t xml:space="preserve">
Tiit tegi 02.02.2011</t>
        </r>
      </text>
    </comment>
    <comment ref="A4509" authorId="4" shapeId="0" xr:uid="{00000000-0006-0000-0800-00000D030000}">
      <text>
        <r>
          <rPr>
            <b/>
            <sz val="8"/>
            <color indexed="81"/>
            <rFont val="Tahoma"/>
            <family val="2"/>
            <charset val="186"/>
          </rPr>
          <t>valler:</t>
        </r>
        <r>
          <rPr>
            <sz val="8"/>
            <color indexed="81"/>
            <rFont val="Tahoma"/>
            <family val="2"/>
            <charset val="186"/>
          </rPr>
          <t xml:space="preserve">
lisatud 09.01.09</t>
        </r>
      </text>
    </comment>
    <comment ref="A4531" authorId="2" shapeId="0" xr:uid="{00000000-0006-0000-0800-00000E03000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Anne A.</author>
    <author>Anne Altermann</author>
  </authors>
  <commentList>
    <comment ref="H60" authorId="0" shapeId="0" xr:uid="{00000000-0006-0000-0B00-000001000000}">
      <text>
        <r>
          <rPr>
            <b/>
            <sz val="9"/>
            <color indexed="81"/>
            <rFont val="Tahoma"/>
            <family val="2"/>
            <charset val="186"/>
          </rPr>
          <t>Anne A.:</t>
        </r>
        <r>
          <rPr>
            <sz val="9"/>
            <color indexed="81"/>
            <rFont val="Tahoma"/>
            <family val="2"/>
            <charset val="186"/>
          </rPr>
          <t xml:space="preserve">
varem oli 09220
</t>
        </r>
      </text>
    </comment>
    <comment ref="D115" authorId="0" shapeId="0" xr:uid="{00000000-0006-0000-0B00-000002000000}">
      <text>
        <r>
          <rPr>
            <b/>
            <sz val="9"/>
            <color indexed="81"/>
            <rFont val="Tahoma"/>
            <family val="2"/>
            <charset val="186"/>
          </rPr>
          <t>Anne A.:</t>
        </r>
        <r>
          <rPr>
            <sz val="9"/>
            <color indexed="81"/>
            <rFont val="Tahoma"/>
            <family val="2"/>
            <charset val="186"/>
          </rPr>
          <t xml:space="preserve">
tehtud 05.05.2014</t>
        </r>
      </text>
    </comment>
    <comment ref="F121" authorId="0" shapeId="0" xr:uid="{00000000-0006-0000-0B00-00000300000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22" authorId="0" shapeId="0" xr:uid="{00000000-0006-0000-0B00-000004000000}">
      <text>
        <r>
          <rPr>
            <b/>
            <sz val="9"/>
            <color indexed="81"/>
            <rFont val="Tahoma"/>
            <family val="2"/>
            <charset val="186"/>
          </rPr>
          <t>Anne A.:</t>
        </r>
        <r>
          <rPr>
            <sz val="9"/>
            <color indexed="81"/>
            <rFont val="Tahoma"/>
            <family val="2"/>
            <charset val="186"/>
          </rPr>
          <t xml:space="preserve">
KULKA</t>
        </r>
      </text>
    </comment>
    <comment ref="F123" authorId="0" shapeId="0" xr:uid="{00000000-0006-0000-0B00-000005000000}">
      <text>
        <r>
          <rPr>
            <b/>
            <sz val="9"/>
            <color indexed="81"/>
            <rFont val="Tahoma"/>
            <family val="2"/>
            <charset val="186"/>
          </rPr>
          <t>Anne A.:</t>
        </r>
        <r>
          <rPr>
            <sz val="9"/>
            <color indexed="81"/>
            <rFont val="Tahoma"/>
            <family val="2"/>
            <charset val="186"/>
          </rPr>
          <t xml:space="preserve">
Eraldaja Goethe-Institut</t>
        </r>
      </text>
    </comment>
    <comment ref="F124" authorId="1" shapeId="0" xr:uid="{00000000-0006-0000-0B00-000006000000}">
      <text>
        <r>
          <rPr>
            <b/>
            <sz val="9"/>
            <color indexed="81"/>
            <rFont val="Tahoma"/>
            <family val="2"/>
            <charset val="186"/>
          </rPr>
          <t>Anne Altermann:</t>
        </r>
        <r>
          <rPr>
            <sz val="9"/>
            <color indexed="81"/>
            <rFont val="Tahoma"/>
            <family val="2"/>
            <charset val="186"/>
          </rPr>
          <t xml:space="preserve">
COVID-19</t>
        </r>
      </text>
    </comment>
    <comment ref="D135" authorId="0" shapeId="0" xr:uid="{00000000-0006-0000-0B00-000007000000}">
      <text>
        <r>
          <rPr>
            <b/>
            <sz val="9"/>
            <color indexed="81"/>
            <rFont val="Tahoma"/>
            <family val="2"/>
            <charset val="186"/>
          </rPr>
          <t>Anne A.:</t>
        </r>
        <r>
          <rPr>
            <sz val="9"/>
            <color indexed="81"/>
            <rFont val="Tahoma"/>
            <family val="2"/>
            <charset val="186"/>
          </rPr>
          <t xml:space="preserve">
tehtud 21.12.2016</t>
        </r>
      </text>
    </comment>
    <comment ref="F135" authorId="0" shapeId="0" xr:uid="{00000000-0006-0000-0B00-00000800000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40" authorId="0" shapeId="0" xr:uid="{00000000-0006-0000-0B00-00000900000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50" authorId="0" shapeId="0" xr:uid="{00000000-0006-0000-0B00-00000A000000}">
      <text>
        <r>
          <rPr>
            <b/>
            <sz val="9"/>
            <color indexed="81"/>
            <rFont val="Tahoma"/>
            <family val="2"/>
            <charset val="186"/>
          </rPr>
          <t>Anne A.:</t>
        </r>
        <r>
          <rPr>
            <sz val="9"/>
            <color indexed="81"/>
            <rFont val="Tahoma"/>
            <family val="2"/>
            <charset val="186"/>
          </rPr>
          <t xml:space="preserve">
sh vahendatavad kommunaalteenused</t>
        </r>
      </text>
    </comment>
    <comment ref="D152" authorId="1" shapeId="0" xr:uid="{00000000-0006-0000-0B00-00000B000000}">
      <text>
        <r>
          <rPr>
            <b/>
            <sz val="9"/>
            <color indexed="81"/>
            <rFont val="Tahoma"/>
            <family val="2"/>
            <charset val="186"/>
          </rPr>
          <t>Anne Altermann:</t>
        </r>
        <r>
          <rPr>
            <sz val="9"/>
            <color indexed="81"/>
            <rFont val="Tahoma"/>
            <family val="2"/>
            <charset val="186"/>
          </rPr>
          <t xml:space="preserve">
tehtud 03.02.2016</t>
        </r>
      </text>
    </comment>
    <comment ref="F158" authorId="0" shapeId="0" xr:uid="{00000000-0006-0000-0B00-00000C000000}">
      <text>
        <r>
          <rPr>
            <b/>
            <sz val="9"/>
            <color indexed="81"/>
            <rFont val="Tahoma"/>
            <family val="2"/>
            <charset val="186"/>
          </rPr>
          <t>Anne A.:</t>
        </r>
        <r>
          <rPr>
            <sz val="9"/>
            <color indexed="81"/>
            <rFont val="Tahoma"/>
            <family val="2"/>
            <charset val="186"/>
          </rPr>
          <t xml:space="preserve">
KÜ 38239000</t>
        </r>
      </text>
    </comment>
    <comment ref="E166" authorId="0" shapeId="0" xr:uid="{00000000-0006-0000-0B00-00000D00000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68" authorId="1" shapeId="0" xr:uid="{00000000-0006-0000-0B00-00000E000000}">
      <text>
        <r>
          <rPr>
            <b/>
            <sz val="9"/>
            <color indexed="81"/>
            <rFont val="Tahoma"/>
            <family val="2"/>
            <charset val="186"/>
          </rPr>
          <t>Anne Altermann:</t>
        </r>
        <r>
          <rPr>
            <sz val="9"/>
            <color indexed="81"/>
            <rFont val="Tahoma"/>
            <family val="2"/>
            <charset val="186"/>
          </rPr>
          <t xml:space="preserve">
COVID-19</t>
        </r>
      </text>
    </comment>
    <comment ref="C174" authorId="1" shapeId="0" xr:uid="{00000000-0006-0000-0B00-00000F000000}">
      <text>
        <r>
          <rPr>
            <b/>
            <sz val="9"/>
            <color indexed="81"/>
            <rFont val="Tahoma"/>
            <family val="2"/>
            <charset val="186"/>
          </rPr>
          <t>Anne Altermann:</t>
        </r>
        <r>
          <rPr>
            <sz val="9"/>
            <color indexed="81"/>
            <rFont val="Tahoma"/>
            <family val="2"/>
            <charset val="186"/>
          </rPr>
          <t xml:space="preserve">
tehtud 08.02.2016</t>
        </r>
      </text>
    </comment>
    <comment ref="C175" authorId="1" shapeId="0" xr:uid="{00000000-0006-0000-0B00-000010000000}">
      <text>
        <r>
          <rPr>
            <b/>
            <sz val="9"/>
            <color indexed="81"/>
            <rFont val="Tahoma"/>
            <family val="2"/>
            <charset val="186"/>
          </rPr>
          <t>Anne Altermann:</t>
        </r>
        <r>
          <rPr>
            <sz val="9"/>
            <color indexed="81"/>
            <rFont val="Tahoma"/>
            <family val="2"/>
            <charset val="186"/>
          </rPr>
          <t xml:space="preserve">
tehtud 01.02.2017
</t>
        </r>
      </text>
    </comment>
    <comment ref="E177" authorId="0" shapeId="0" xr:uid="{00000000-0006-0000-0B00-00001100000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79" authorId="0" shapeId="0" xr:uid="{00000000-0006-0000-0B00-00001200000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82" authorId="0" shapeId="0" xr:uid="{00000000-0006-0000-0B00-000013000000}">
      <text>
        <r>
          <rPr>
            <b/>
            <sz val="9"/>
            <color indexed="81"/>
            <rFont val="Tahoma"/>
            <family val="2"/>
            <charset val="186"/>
          </rPr>
          <t>Anne A.:</t>
        </r>
        <r>
          <rPr>
            <sz val="9"/>
            <color indexed="81"/>
            <rFont val="Tahoma"/>
            <family val="2"/>
            <charset val="186"/>
          </rPr>
          <t xml:space="preserve">
tehtud 05.05.2014</t>
        </r>
      </text>
    </comment>
    <comment ref="D184" authorId="0" shapeId="0" xr:uid="{00000000-0006-0000-0B00-00001400000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90" authorId="0" shapeId="0" xr:uid="{00000000-0006-0000-0B00-000015000000}">
      <text>
        <r>
          <rPr>
            <b/>
            <sz val="9"/>
            <color indexed="81"/>
            <rFont val="Tahoma"/>
            <family val="2"/>
            <charset val="186"/>
          </rPr>
          <t>Anne A.:</t>
        </r>
        <r>
          <rPr>
            <sz val="9"/>
            <color indexed="81"/>
            <rFont val="Tahoma"/>
            <family val="2"/>
            <charset val="186"/>
          </rPr>
          <t xml:space="preserve">
Tehtud 25.06.2014</t>
        </r>
      </text>
    </comment>
    <comment ref="F190" authorId="0" shapeId="0" xr:uid="{00000000-0006-0000-0B00-00001600000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91" authorId="0" shapeId="0" xr:uid="{00000000-0006-0000-0B00-000017000000}">
      <text>
        <r>
          <rPr>
            <b/>
            <sz val="9"/>
            <color indexed="81"/>
            <rFont val="Tahoma"/>
            <family val="2"/>
            <charset val="186"/>
          </rPr>
          <t>Anne A.:</t>
        </r>
        <r>
          <rPr>
            <sz val="9"/>
            <color indexed="81"/>
            <rFont val="Tahoma"/>
            <family val="2"/>
            <charset val="186"/>
          </rPr>
          <t xml:space="preserve">
tehtud 05.05.2014</t>
        </r>
      </text>
    </comment>
    <comment ref="F193" authorId="0" shapeId="0" xr:uid="{00000000-0006-0000-0B00-000018000000}">
      <text>
        <r>
          <rPr>
            <b/>
            <sz val="9"/>
            <color indexed="81"/>
            <rFont val="Tahoma"/>
            <family val="2"/>
            <charset val="186"/>
          </rPr>
          <t>Anne A.:</t>
        </r>
        <r>
          <rPr>
            <sz val="9"/>
            <color indexed="81"/>
            <rFont val="Tahoma"/>
            <family val="2"/>
            <charset val="186"/>
          </rPr>
          <t xml:space="preserve">
KULKA</t>
        </r>
      </text>
    </comment>
    <comment ref="D197" authorId="0" shapeId="0" xr:uid="{00000000-0006-0000-0B00-000019000000}">
      <text>
        <r>
          <rPr>
            <b/>
            <sz val="9"/>
            <color indexed="81"/>
            <rFont val="Tahoma"/>
            <family val="2"/>
            <charset val="186"/>
          </rPr>
          <t>Anne A.:</t>
        </r>
        <r>
          <rPr>
            <sz val="9"/>
            <color indexed="81"/>
            <rFont val="Tahoma"/>
            <family val="2"/>
            <charset val="186"/>
          </rPr>
          <t xml:space="preserve">
teenib omatulu</t>
        </r>
      </text>
    </comment>
    <comment ref="E199" authorId="0" shapeId="0" xr:uid="{00000000-0006-0000-0B00-00001A000000}">
      <text>
        <r>
          <rPr>
            <b/>
            <sz val="9"/>
            <color indexed="81"/>
            <rFont val="Tahoma"/>
            <family val="2"/>
            <charset val="186"/>
          </rPr>
          <t>Anne A.:</t>
        </r>
        <r>
          <rPr>
            <sz val="9"/>
            <color indexed="81"/>
            <rFont val="Tahoma"/>
            <family val="2"/>
            <charset val="186"/>
          </rPr>
          <t xml:space="preserve">
2013.a. fond oli 8412251000</t>
        </r>
      </text>
    </comment>
    <comment ref="E200" authorId="0" shapeId="0" xr:uid="{00000000-0006-0000-0B00-00001B000000}">
      <text>
        <r>
          <rPr>
            <b/>
            <sz val="9"/>
            <color indexed="81"/>
            <rFont val="Tahoma"/>
            <family val="2"/>
            <charset val="186"/>
          </rPr>
          <t>Anne A.:</t>
        </r>
        <r>
          <rPr>
            <sz val="9"/>
            <color indexed="81"/>
            <rFont val="Tahoma"/>
            <family val="2"/>
            <charset val="186"/>
          </rPr>
          <t xml:space="preserve">
2013.a. fond oli 8411174000</t>
        </r>
      </text>
    </comment>
    <comment ref="D207" authorId="0" shapeId="0" xr:uid="{00000000-0006-0000-0B00-00001C000000}">
      <text>
        <r>
          <rPr>
            <b/>
            <sz val="9"/>
            <color indexed="81"/>
            <rFont val="Tahoma"/>
            <family val="2"/>
            <charset val="186"/>
          </rPr>
          <t>Anne A.:</t>
        </r>
        <r>
          <rPr>
            <sz val="9"/>
            <color indexed="81"/>
            <rFont val="Tahoma"/>
            <family val="2"/>
            <charset val="186"/>
          </rPr>
          <t xml:space="preserve">
osalemine projektides</t>
        </r>
      </text>
    </comment>
    <comment ref="E225" authorId="1" shapeId="0" xr:uid="{00000000-0006-0000-0B00-00001D000000}">
      <text>
        <r>
          <rPr>
            <b/>
            <sz val="9"/>
            <color indexed="81"/>
            <rFont val="Tahoma"/>
            <family val="2"/>
            <charset val="186"/>
          </rPr>
          <t>Anne Altermann:</t>
        </r>
        <r>
          <rPr>
            <sz val="9"/>
            <color indexed="81"/>
            <rFont val="Tahoma"/>
            <family val="2"/>
            <charset val="186"/>
          </rPr>
          <t xml:space="preserve">
tasaarveldus rendiarvetega
</t>
        </r>
      </text>
    </comment>
    <comment ref="E226" authorId="1" shapeId="0" xr:uid="{00000000-0006-0000-0B00-00001E00000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38" authorId="0" shapeId="0" xr:uid="{00000000-0006-0000-0B00-00001F00000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42" authorId="1" shapeId="0" xr:uid="{00000000-0006-0000-0B00-00002000000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51" authorId="1" shapeId="0" xr:uid="{00000000-0006-0000-0B00-00002100000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52" authorId="1" shapeId="0" xr:uid="{00000000-0006-0000-0B00-000022000000}">
      <text>
        <r>
          <rPr>
            <b/>
            <sz val="9"/>
            <color indexed="81"/>
            <rFont val="Tahoma"/>
            <family val="2"/>
            <charset val="186"/>
          </rPr>
          <t>Anne Altermann:</t>
        </r>
        <r>
          <rPr>
            <sz val="9"/>
            <color indexed="81"/>
            <rFont val="Tahoma"/>
            <family val="2"/>
            <charset val="186"/>
          </rPr>
          <t xml:space="preserve">
sh tuletorni pilet</t>
        </r>
      </text>
    </comment>
    <comment ref="E259" authorId="1" shapeId="0" xr:uid="{00000000-0006-0000-0B00-000023000000}">
      <text>
        <r>
          <rPr>
            <b/>
            <sz val="9"/>
            <color indexed="81"/>
            <rFont val="Tahoma"/>
            <family val="2"/>
            <charset val="186"/>
          </rPr>
          <t>Anne Altermann:</t>
        </r>
        <r>
          <rPr>
            <sz val="9"/>
            <color indexed="81"/>
            <rFont val="Tahoma"/>
            <family val="2"/>
            <charset val="186"/>
          </rPr>
          <t xml:space="preserve">
sh transporditeenus</t>
        </r>
      </text>
    </comment>
    <comment ref="D261" authorId="1" shapeId="0" xr:uid="{00000000-0006-0000-0B00-000024000000}">
      <text>
        <r>
          <rPr>
            <sz val="9"/>
            <color indexed="81"/>
            <rFont val="Tahoma"/>
            <family val="2"/>
            <charset val="186"/>
          </rPr>
          <t>KÜ 3233</t>
        </r>
      </text>
    </comment>
    <comment ref="D266" authorId="1" shapeId="0" xr:uid="{00000000-0006-0000-0B00-000025000000}">
      <text>
        <r>
          <rPr>
            <sz val="9"/>
            <color indexed="81"/>
            <rFont val="Tahoma"/>
            <family val="2"/>
            <charset val="186"/>
          </rPr>
          <t>KÜ 3237</t>
        </r>
      </text>
    </comment>
    <comment ref="E267" authorId="1" shapeId="0" xr:uid="{00000000-0006-0000-0B00-000026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68" authorId="1" shapeId="0" xr:uid="{00000000-0006-0000-0B00-000027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70" authorId="1" shapeId="0" xr:uid="{00000000-0006-0000-0B00-000028000000}">
      <text>
        <r>
          <rPr>
            <sz val="9"/>
            <color indexed="81"/>
            <rFont val="Tahoma"/>
            <family val="2"/>
            <charset val="186"/>
          </rPr>
          <t>KÜ 3238</t>
        </r>
      </text>
    </comment>
    <comment ref="E271" authorId="1" shapeId="0" xr:uid="{00000000-0006-0000-0B00-00002900000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83" authorId="1" shapeId="0" xr:uid="{00000000-0006-0000-0B00-00002A000000}">
      <text>
        <r>
          <rPr>
            <b/>
            <sz val="9"/>
            <color indexed="81"/>
            <rFont val="Tahoma"/>
            <family val="2"/>
            <charset val="186"/>
          </rPr>
          <t>Anne Altermann:</t>
        </r>
        <r>
          <rPr>
            <sz val="9"/>
            <color indexed="81"/>
            <rFont val="Tahoma"/>
            <family val="2"/>
            <charset val="186"/>
          </rPr>
          <t xml:space="preserve">
COVID-19</t>
        </r>
      </text>
    </comment>
    <comment ref="E284" authorId="1" shapeId="0" xr:uid="{00000000-0006-0000-0B00-00002B00000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86" authorId="1" shapeId="0" xr:uid="{313C7938-D326-4E18-BBD5-1A11D6605E38}">
      <text>
        <r>
          <rPr>
            <b/>
            <sz val="9"/>
            <color indexed="81"/>
            <rFont val="Tahoma"/>
            <family val="2"/>
            <charset val="186"/>
          </rPr>
          <t>Anne Altermann:</t>
        </r>
        <r>
          <rPr>
            <sz val="9"/>
            <color indexed="81"/>
            <rFont val="Tahoma"/>
            <family val="2"/>
            <charset val="186"/>
          </rPr>
          <t xml:space="preserve">
Kultuuriministri käskkiri 18.07.2021.</t>
        </r>
      </text>
    </comment>
    <comment ref="E288" authorId="1" shapeId="0" xr:uid="{00000000-0006-0000-0B00-00002D000000}">
      <text>
        <r>
          <rPr>
            <b/>
            <sz val="9"/>
            <color indexed="81"/>
            <rFont val="Tahoma"/>
            <family val="2"/>
            <charset val="186"/>
          </rPr>
          <t>Anne Altermann:</t>
        </r>
        <r>
          <rPr>
            <sz val="9"/>
            <color indexed="81"/>
            <rFont val="Tahoma"/>
            <family val="2"/>
            <charset val="186"/>
          </rPr>
          <t xml:space="preserve">
Kultuuriministri 12.07.2021 KK nr 1-2.1/2021_131 projektikodo KPR-LINN-18</t>
        </r>
      </text>
    </comment>
    <comment ref="E311" authorId="1" shapeId="0" xr:uid="{00000000-0006-0000-0B00-00002E000000}">
      <text>
        <r>
          <rPr>
            <b/>
            <sz val="9"/>
            <color indexed="81"/>
            <rFont val="Tahoma"/>
            <family val="2"/>
            <charset val="186"/>
          </rPr>
          <t>Anne Altermann:</t>
        </r>
        <r>
          <rPr>
            <sz val="9"/>
            <color indexed="81"/>
            <rFont val="Tahoma"/>
            <family val="2"/>
            <charset val="186"/>
          </rPr>
          <t xml:space="preserve">
COVID-19</t>
        </r>
      </text>
    </comment>
    <comment ref="D333" authorId="1" shapeId="0" xr:uid="{00000000-0006-0000-0B00-00002F000000}">
      <text>
        <r>
          <rPr>
            <sz val="9"/>
            <color indexed="81"/>
            <rFont val="Tahoma"/>
            <family val="2"/>
            <charset val="186"/>
          </rPr>
          <t>eelnevatel eelarveaastatel soetatud vara arvele võtmine</t>
        </r>
      </text>
    </comment>
    <comment ref="E338" authorId="1" shapeId="0" xr:uid="{00000000-0006-0000-0B00-000030000000}">
      <text>
        <r>
          <rPr>
            <sz val="9"/>
            <color indexed="81"/>
            <rFont val="Tahoma"/>
            <family val="2"/>
            <charset val="186"/>
          </rPr>
          <t>MALEVTULUD</t>
        </r>
      </text>
    </comment>
    <comment ref="E349" authorId="1" shapeId="0" xr:uid="{615F770A-DB15-4F4F-96A5-B092B1862A9D}">
      <text>
        <r>
          <rPr>
            <b/>
            <sz val="9"/>
            <color indexed="81"/>
            <rFont val="Tahoma"/>
            <family val="2"/>
            <charset val="186"/>
          </rPr>
          <t>Anne Altermann:</t>
        </r>
        <r>
          <rPr>
            <sz val="9"/>
            <color indexed="81"/>
            <rFont val="Tahoma"/>
            <family val="2"/>
            <charset val="186"/>
          </rPr>
          <t xml:space="preserve">
andine ENTK</t>
        </r>
      </text>
    </comment>
    <comment ref="E350" authorId="1" shapeId="0" xr:uid="{00000000-0006-0000-0B00-00003100000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51" authorId="1" shapeId="0" xr:uid="{14640C2F-1D5F-410D-93F0-4E84761B84A8}">
      <text>
        <r>
          <rPr>
            <b/>
            <sz val="9"/>
            <color indexed="81"/>
            <rFont val="Tahoma"/>
            <family val="2"/>
            <charset val="186"/>
          </rPr>
          <t>Anne Altermann:</t>
        </r>
        <r>
          <rPr>
            <sz val="9"/>
            <color indexed="81"/>
            <rFont val="Tahoma"/>
            <family val="2"/>
            <charset val="186"/>
          </rPr>
          <t xml:space="preserve">
endine ENTK</t>
        </r>
      </text>
    </comment>
    <comment ref="E359" authorId="1" shapeId="0" xr:uid="{00000000-0006-0000-0B00-000032000000}">
      <text>
        <r>
          <rPr>
            <b/>
            <sz val="9"/>
            <color indexed="81"/>
            <rFont val="Tahoma"/>
            <family val="2"/>
            <charset val="186"/>
          </rPr>
          <t>Anne Altermann:</t>
        </r>
        <r>
          <rPr>
            <sz val="9"/>
            <color indexed="81"/>
            <rFont val="Tahoma"/>
            <family val="2"/>
            <charset val="186"/>
          </rPr>
          <t xml:space="preserve">
sh EÕM50 raamatu müük</t>
        </r>
      </text>
    </comment>
    <comment ref="E362" authorId="1" shapeId="0" xr:uid="{00000000-0006-0000-0B00-000033000000}">
      <text>
        <r>
          <rPr>
            <sz val="9"/>
            <color indexed="81"/>
            <rFont val="Tahoma"/>
            <family val="2"/>
            <charset val="186"/>
          </rPr>
          <t>MALEVKULUD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Maarja Valler</author>
    <author>Anne Altermann</author>
  </authors>
  <commentList>
    <comment ref="A19" authorId="0" shapeId="0" xr:uid="{79A80A08-0135-48C8-8C69-244C3C7E71B4}">
      <text>
        <r>
          <rPr>
            <b/>
            <sz val="9"/>
            <color indexed="81"/>
            <rFont val="Tahoma"/>
            <family val="2"/>
            <charset val="186"/>
          </rPr>
          <t>Maarja Valler:</t>
        </r>
        <r>
          <rPr>
            <sz val="9"/>
            <color indexed="81"/>
            <rFont val="Tahoma"/>
            <family val="2"/>
            <charset val="186"/>
          </rPr>
          <t xml:space="preserve">
Lisatud 05.01.23</t>
        </r>
      </text>
    </comment>
    <comment ref="A20" authorId="0" shapeId="0" xr:uid="{F47CA726-3499-4EE3-9122-6ACA5A80A77A}">
      <text>
        <r>
          <rPr>
            <b/>
            <sz val="9"/>
            <color indexed="81"/>
            <rFont val="Tahoma"/>
            <family val="2"/>
            <charset val="186"/>
          </rPr>
          <t>Maarja Valler:</t>
        </r>
        <r>
          <rPr>
            <sz val="9"/>
            <color indexed="81"/>
            <rFont val="Tahoma"/>
            <family val="2"/>
            <charset val="186"/>
          </rPr>
          <t xml:space="preserve">
Lisatud 05.01.23</t>
        </r>
      </text>
    </comment>
    <comment ref="A46" authorId="1" shapeId="0" xr:uid="{00000000-0006-0000-0F00-000001000000}">
      <text>
        <r>
          <rPr>
            <b/>
            <sz val="9"/>
            <color indexed="81"/>
            <rFont val="Tahoma"/>
            <family val="2"/>
            <charset val="186"/>
          </rPr>
          <t>Anne Altermann:</t>
        </r>
        <r>
          <rPr>
            <sz val="9"/>
            <color indexed="81"/>
            <rFont val="Tahoma"/>
            <family val="2"/>
            <charset val="186"/>
          </rPr>
          <t xml:space="preserve">
asutus suletud 31.12.2019</t>
        </r>
      </text>
    </comment>
    <comment ref="A48" authorId="1" shapeId="0" xr:uid="{00000000-0006-0000-0F00-000002000000}">
      <text>
        <r>
          <rPr>
            <b/>
            <sz val="9"/>
            <color indexed="81"/>
            <rFont val="Tahoma"/>
            <family val="2"/>
            <charset val="186"/>
          </rPr>
          <t>Anne Altermann:</t>
        </r>
        <r>
          <rPr>
            <sz val="9"/>
            <color indexed="81"/>
            <rFont val="Tahoma"/>
            <family val="2"/>
            <charset val="186"/>
          </rPr>
          <t xml:space="preserve">
asutatud 01.01.2017</t>
        </r>
      </text>
    </comment>
    <comment ref="A115" authorId="0" shapeId="0" xr:uid="{00000000-0006-0000-0F00-00000300000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8" authorId="1" shapeId="0" xr:uid="{00000000-0006-0000-0F00-000004000000}">
      <text>
        <r>
          <rPr>
            <sz val="9"/>
            <color indexed="81"/>
            <rFont val="Tahoma"/>
            <family val="2"/>
            <charset val="186"/>
          </rPr>
          <t>end. nimi Mustamäe Sotsiallkeskus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Anne Altermann</author>
    <author>altermann1</author>
    <author>Anne A.</author>
  </authors>
  <commentList>
    <comment ref="D7" authorId="0" shapeId="0" xr:uid="{00000000-0006-0000-1000-000001000000}">
      <text>
        <r>
          <rPr>
            <b/>
            <sz val="9"/>
            <color indexed="81"/>
            <rFont val="Tahoma"/>
            <family val="2"/>
            <charset val="186"/>
          </rPr>
          <t>Anne Altermann:</t>
        </r>
        <r>
          <rPr>
            <sz val="9"/>
            <color indexed="81"/>
            <rFont val="Tahoma"/>
            <family val="2"/>
            <charset val="186"/>
          </rPr>
          <t xml:space="preserve">
reserv 101199</t>
        </r>
      </text>
    </comment>
    <comment ref="C11" authorId="1" shapeId="0" xr:uid="{00000000-0006-0000-1000-00000200000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xr:uid="{00000000-0006-0000-1000-00000300000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xr:uid="{00000000-0006-0000-1000-000004000000}">
      <text>
        <r>
          <rPr>
            <sz val="9"/>
            <color indexed="81"/>
            <rFont val="Tahoma"/>
            <family val="2"/>
            <charset val="186"/>
          </rPr>
          <t>Veerise tn 1
Asutatud al. 01.05.2017</t>
        </r>
      </text>
    </comment>
    <comment ref="C29" authorId="0" shapeId="0" xr:uid="{00000000-0006-0000-1000-00000500000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xr:uid="{00000000-0006-0000-1000-00000600000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xr:uid="{00000000-0006-0000-1000-000007000000}">
      <text>
        <r>
          <rPr>
            <b/>
            <sz val="9"/>
            <color indexed="81"/>
            <rFont val="Tahoma"/>
            <family val="2"/>
            <charset val="186"/>
          </rPr>
          <t>Anne A:</t>
        </r>
        <r>
          <rPr>
            <sz val="9"/>
            <color indexed="81"/>
            <rFont val="Tahoma"/>
            <family val="2"/>
            <charset val="186"/>
          </rPr>
          <t xml:space="preserve">
Likvideeritud 2007</t>
        </r>
      </text>
    </comment>
    <comment ref="C33" authorId="0" shapeId="0" xr:uid="{00000000-0006-0000-1000-00000800000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xr:uid="{00000000-0006-0000-1000-000009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xr:uid="{00000000-0006-0000-1000-00000A00000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xr:uid="{00000000-0006-0000-1000-00000B000000}">
      <text>
        <r>
          <rPr>
            <b/>
            <sz val="9"/>
            <color indexed="81"/>
            <rFont val="Tahoma"/>
            <family val="2"/>
            <charset val="186"/>
          </rPr>
          <t>Anne A:</t>
        </r>
        <r>
          <rPr>
            <sz val="9"/>
            <color indexed="81"/>
            <rFont val="Tahoma"/>
            <family val="2"/>
            <charset val="186"/>
          </rPr>
          <t xml:space="preserve">
Endine Tallinna 5. Lasteaed</t>
        </r>
      </text>
    </comment>
    <comment ref="C39" authorId="0" shapeId="0" xr:uid="{00000000-0006-0000-1000-00000C00000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xr:uid="{00000000-0006-0000-1000-00000D00000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1" authorId="0" shapeId="0" xr:uid="{00000000-0006-0000-1000-00000E000000}">
      <text>
        <r>
          <rPr>
            <b/>
            <sz val="9"/>
            <color indexed="81"/>
            <rFont val="Tahoma"/>
            <family val="2"/>
            <charset val="186"/>
          </rPr>
          <t>Anne Altermann:</t>
        </r>
        <r>
          <rPr>
            <sz val="9"/>
            <color indexed="81"/>
            <rFont val="Tahoma"/>
            <family val="2"/>
            <charset val="186"/>
          </rPr>
          <t xml:space="preserve">
1. Liita Tallinna 22. Lasteaed Tallinna Lotte Lasteaiaga (FK 123099)ja lõpetada Tallinna 22. Lasteaia tegevus 1. oktoobriks 2018.</t>
        </r>
      </text>
    </comment>
    <comment ref="C45" authorId="0" shapeId="0" xr:uid="{00000000-0006-0000-1000-00000F000000}">
      <text>
        <r>
          <rPr>
            <sz val="9"/>
            <color indexed="81"/>
            <rFont val="Tahoma"/>
            <family val="2"/>
            <charset val="186"/>
          </rPr>
          <t>Koidula tn 23
asutatud al. 01.05.20171. Liita Tallinna 22. Lasteaed (FK 119099) Tallinna Lotte Lasteaiaga (FK 123099) ja lõpetada Tallinna 22. Lasteaia tegevus 1. oktoobriks 2018</t>
        </r>
      </text>
    </comment>
    <comment ref="C47" authorId="1" shapeId="0" xr:uid="{00000000-0006-0000-1000-000010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xr:uid="{00000000-0006-0000-1000-00001100000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xr:uid="{00000000-0006-0000-1000-00001200000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xr:uid="{00000000-0006-0000-1000-00001300000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xr:uid="{00000000-0006-0000-1000-00001400000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xr:uid="{00000000-0006-0000-1000-00001500000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xr:uid="{00000000-0006-0000-1000-00001600000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xr:uid="{00000000-0006-0000-1000-000017000000}">
      <text>
        <r>
          <rPr>
            <sz val="9"/>
            <color indexed="81"/>
            <rFont val="Tahoma"/>
            <family val="2"/>
            <charset val="186"/>
          </rPr>
          <t>Kõneravi  lasteaed</t>
        </r>
      </text>
    </comment>
    <comment ref="C111" authorId="0" shapeId="0" xr:uid="{00000000-0006-0000-1000-00001800000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xr:uid="{00000000-0006-0000-1000-000019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xr:uid="{00000000-0006-0000-1000-00001A00000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xr:uid="{00000000-0006-0000-1000-00001B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xr:uid="{00000000-0006-0000-1000-00001C00000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xr:uid="{00000000-0006-0000-1000-00001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xr:uid="{00000000-0006-0000-1000-00001E000000}">
      <text>
        <r>
          <rPr>
            <b/>
            <sz val="9"/>
            <color indexed="81"/>
            <rFont val="Tahoma"/>
            <family val="2"/>
            <charset val="186"/>
          </rPr>
          <t>Anne Altermann:</t>
        </r>
        <r>
          <rPr>
            <sz val="9"/>
            <color indexed="81"/>
            <rFont val="Tahoma"/>
            <family val="2"/>
            <charset val="186"/>
          </rPr>
          <t xml:space="preserve">
reserv 083099</t>
        </r>
      </text>
    </comment>
    <comment ref="C163" authorId="1" shapeId="0" xr:uid="{00000000-0006-0000-1000-00001F00000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xr:uid="{00000000-0006-0000-1000-000020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xr:uid="{00000000-0006-0000-1000-00002100000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xr:uid="{00000000-0006-0000-1000-00002200000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xr:uid="{00000000-0006-0000-1000-000023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xr:uid="{00000000-0006-0000-1000-00002400000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xr:uid="{00000000-0006-0000-1000-00002500000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xr:uid="{00000000-0006-0000-1000-00002600000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xr:uid="{00000000-0006-0000-1000-00002700000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xr:uid="{00000000-0006-0000-1000-00002800000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xr:uid="{00000000-0006-0000-1000-00002900000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xr:uid="{00000000-0006-0000-1000-00002A00000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xr:uid="{00000000-0006-0000-1000-00002B00000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xr:uid="{00000000-0006-0000-1000-00002C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xr:uid="{00000000-0006-0000-1000-00002D00000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xr:uid="{00000000-0006-0000-1000-00002E00000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xr:uid="{00000000-0006-0000-1000-00002F00000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xr:uid="{00000000-0006-0000-1000-00003000000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xr:uid="{00000000-0006-0000-1000-000031000000}">
      <text>
        <r>
          <rPr>
            <sz val="9"/>
            <color indexed="81"/>
            <rFont val="Segoe UI"/>
            <family val="2"/>
            <charset val="186"/>
          </rPr>
          <t>Nime muutus al. 01.09.2016 end. nimi Tallinna Kanutiaia Noortemaja</t>
        </r>
      </text>
    </comment>
    <comment ref="C234" authorId="0" shapeId="0" xr:uid="{00000000-0006-0000-1000-000032000000}">
      <text>
        <r>
          <rPr>
            <sz val="9"/>
            <color indexed="81"/>
            <rFont val="Segoe UI"/>
            <family val="2"/>
            <charset val="186"/>
          </rPr>
          <t>asutatud 01.12.2016</t>
        </r>
      </text>
    </comment>
    <comment ref="C235" authorId="0" shapeId="0" xr:uid="{00000000-0006-0000-1000-000033000000}">
      <text>
        <r>
          <rPr>
            <b/>
            <sz val="9"/>
            <color indexed="81"/>
            <rFont val="Tahoma"/>
            <family val="2"/>
            <charset val="186"/>
          </rPr>
          <t>Anne Altermann:</t>
        </r>
        <r>
          <rPr>
            <sz val="9"/>
            <color indexed="81"/>
            <rFont val="Tahoma"/>
            <family val="2"/>
            <charset val="186"/>
          </rPr>
          <t xml:space="preserve">
Uus nimi Mustamäe Huvikool al. 01.09.2021.
Endine nimi Mustamäe Laste Loomingu Maja</t>
        </r>
      </text>
    </comment>
    <comment ref="C237" authorId="0" shapeId="0" xr:uid="{00000000-0006-0000-1000-000034000000}">
      <text>
        <r>
          <rPr>
            <sz val="9"/>
            <color indexed="81"/>
            <rFont val="Segoe UI"/>
            <family val="2"/>
            <charset val="186"/>
          </rPr>
          <t xml:space="preserve">endine nimi Tallinna Nõmme Noortemaja </t>
        </r>
      </text>
    </comment>
    <comment ref="C238" authorId="0" shapeId="0" xr:uid="{00000000-0006-0000-1000-00003500000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xr:uid="{00000000-0006-0000-1000-00003600000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<sst xmlns="http://schemas.openxmlformats.org/spreadsheetml/2006/main" count="34912" uniqueCount="19125">
  <si>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</si>
  <si>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</si>
  <si>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</si>
  <si>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</si>
  <si>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</si>
  <si>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</si>
  <si>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</si>
  <si>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</si>
  <si>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</si>
  <si>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</si>
  <si>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</si>
  <si>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</si>
  <si>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</si>
  <si>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</si>
  <si>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</si>
  <si>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</si>
  <si>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</si>
  <si>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</si>
  <si>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</si>
  <si>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</si>
  <si>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</si>
  <si>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</si>
  <si>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</si>
  <si>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</si>
  <si>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</si>
  <si>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</si>
  <si>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</si>
  <si>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</si>
  <si>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</si>
  <si>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</si>
  <si>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</si>
  <si>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</si>
  <si>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</si>
  <si>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</si>
  <si>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</si>
  <si>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</si>
  <si>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</si>
  <si>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</si>
  <si>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</si>
  <si>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</si>
  <si>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</si>
  <si>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</si>
  <si>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</si>
  <si>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</si>
  <si>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</si>
  <si>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</si>
  <si>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</si>
  <si>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</si>
  <si>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</si>
  <si>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</si>
  <si>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</si>
  <si>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</si>
  <si>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</si>
  <si>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</si>
  <si>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</si>
  <si>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</si>
  <si>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</si>
  <si>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</si>
  <si>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</si>
  <si>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</si>
  <si>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</si>
  <si>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</si>
  <si>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</si>
  <si>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</si>
  <si>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</si>
  <si>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</si>
  <si>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</si>
  <si>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</si>
  <si>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</si>
  <si>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</si>
  <si>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</si>
  <si>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</si>
  <si>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</si>
  <si>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</si>
  <si>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</si>
  <si>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</si>
  <si>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</si>
  <si>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</si>
  <si>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</si>
  <si>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</si>
  <si>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</si>
  <si>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</si>
  <si>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</si>
  <si>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</si>
  <si>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</si>
  <si>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</si>
  <si>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</si>
  <si>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</si>
  <si>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</si>
  <si>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</si>
  <si>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</si>
  <si>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</si>
  <si>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</si>
  <si>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</si>
  <si>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</si>
  <si>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</si>
  <si>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</si>
  <si>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</si>
  <si>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</si>
  <si>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</si>
  <si>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</si>
  <si>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</si>
  <si>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</si>
  <si>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</si>
  <si>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</si>
  <si>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</si>
  <si>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</si>
  <si>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</si>
  <si>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</si>
  <si>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</si>
  <si>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</si>
  <si>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</si>
  <si>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</si>
  <si>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</si>
  <si>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</si>
  <si>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</si>
  <si>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</si>
  <si>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</si>
  <si>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</si>
  <si>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</si>
  <si>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</si>
  <si>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</si>
  <si>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</si>
  <si>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</si>
  <si>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</si>
  <si>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</si>
  <si>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</si>
  <si>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</si>
  <si>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</si>
  <si>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</si>
  <si>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</si>
  <si>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</si>
  <si>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</si>
  <si>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</si>
  <si>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</si>
  <si>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</si>
  <si>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</si>
  <si>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</si>
  <si>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</si>
  <si>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</si>
  <si>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</si>
  <si>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</si>
  <si>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</si>
  <si>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</si>
  <si>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</si>
  <si>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</si>
  <si>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</si>
  <si>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</si>
  <si>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</si>
  <si>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</si>
  <si>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</si>
  <si>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</si>
  <si>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</si>
  <si>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</si>
  <si>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</si>
  <si>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</si>
  <si>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</si>
  <si>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</si>
  <si>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</si>
  <si>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</si>
  <si>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</si>
  <si>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</si>
  <si>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</si>
  <si>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</si>
  <si>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</si>
  <si>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</si>
  <si>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</si>
  <si>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</si>
  <si>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</si>
  <si>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</si>
  <si>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</si>
  <si>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</si>
  <si>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</si>
  <si>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</si>
  <si>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</si>
  <si>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</si>
  <si>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</si>
  <si>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</si>
  <si>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</si>
  <si>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</si>
  <si>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</si>
  <si>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</si>
  <si>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</si>
  <si>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</si>
  <si>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</si>
  <si>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</si>
  <si>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</si>
  <si>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</si>
  <si>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</si>
  <si>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</si>
  <si>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</si>
  <si>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</si>
  <si>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</si>
  <si>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</si>
  <si>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</si>
  <si>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</si>
  <si>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</si>
  <si>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</si>
  <si>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</si>
  <si>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</si>
  <si>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</si>
  <si>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</si>
  <si>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</si>
  <si>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</si>
  <si>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</si>
  <si>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</si>
  <si>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</si>
  <si>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</si>
  <si>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</si>
  <si>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</si>
  <si>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</si>
  <si>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</si>
  <si>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</si>
  <si>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</si>
  <si>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</si>
  <si>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</si>
  <si>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</si>
  <si>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</si>
  <si>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</si>
  <si>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</si>
  <si>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</si>
  <si>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</si>
  <si>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</si>
  <si>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</si>
  <si>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</si>
  <si>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</si>
  <si>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</si>
  <si>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</si>
  <si>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</si>
  <si>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</si>
  <si>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</si>
  <si>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</si>
  <si>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</si>
  <si>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</si>
  <si>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</si>
  <si>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</si>
  <si>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</si>
  <si>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</si>
  <si>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</si>
  <si>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</si>
  <si>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</si>
  <si>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</si>
  <si>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</si>
  <si>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</si>
  <si>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</si>
  <si>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</si>
  <si>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</si>
  <si>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</si>
  <si>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</si>
  <si>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</si>
  <si>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</si>
  <si>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</si>
  <si>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</si>
  <si>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</si>
  <si>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</si>
  <si>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</si>
  <si>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</si>
  <si>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</si>
  <si>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</si>
  <si>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</si>
  <si>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</si>
  <si>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</si>
  <si>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</si>
  <si>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</si>
  <si>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</si>
  <si>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</si>
  <si>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</si>
  <si>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</si>
  <si>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</si>
  <si>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</si>
  <si>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</si>
  <si>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</si>
  <si>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</si>
  <si>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</si>
  <si>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</si>
  <si>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</si>
  <si>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</si>
  <si>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</si>
  <si>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</si>
  <si>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</si>
  <si>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</si>
  <si>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</si>
  <si>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</si>
  <si>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</si>
  <si>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</si>
  <si>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</si>
  <si>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</si>
  <si>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</si>
  <si>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</si>
  <si>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</si>
  <si>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</si>
  <si>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</si>
  <si>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</si>
  <si>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</si>
  <si>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</si>
  <si>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</si>
  <si>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</si>
  <si>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</si>
  <si>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</si>
  <si>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</si>
  <si>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</si>
  <si>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</si>
  <si>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</si>
  <si>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</si>
  <si>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</si>
  <si>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</si>
  <si>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</si>
  <si>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</si>
  <si>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</si>
  <si>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</si>
  <si>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</si>
  <si>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</si>
  <si>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</si>
  <si>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</si>
  <si>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</si>
  <si>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</si>
  <si>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</si>
  <si>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</si>
  <si>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</si>
  <si>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</si>
  <si>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</si>
  <si>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</si>
  <si>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</si>
  <si>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</si>
  <si>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</si>
  <si>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</si>
  <si>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</si>
  <si>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</si>
  <si>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</si>
  <si>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</si>
  <si>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</si>
  <si>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</si>
  <si>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</si>
  <si>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</si>
  <si>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</si>
  <si>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</si>
  <si>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</si>
  <si>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</si>
  <si>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</si>
  <si>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</si>
  <si>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</si>
  <si>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</si>
  <si>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</si>
  <si>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</si>
  <si>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</si>
  <si>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</si>
  <si>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</si>
  <si>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</si>
  <si>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</si>
  <si>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</si>
  <si>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</si>
  <si>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</si>
  <si>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</si>
  <si>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</si>
  <si>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</si>
  <si>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</si>
  <si>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</si>
  <si>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</si>
  <si>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</si>
  <si>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</si>
  <si>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</si>
  <si>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</si>
  <si>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</si>
  <si>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</si>
  <si>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</si>
  <si>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</si>
  <si>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</si>
  <si>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</si>
  <si>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</si>
  <si>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</si>
  <si>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</si>
  <si>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</si>
  <si>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</si>
  <si>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</si>
  <si>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</si>
  <si>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</si>
  <si>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</si>
  <si>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</si>
  <si>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</si>
  <si>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</si>
  <si>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</si>
  <si>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</si>
  <si>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</si>
  <si>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</si>
  <si>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</si>
  <si>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</si>
  <si>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</si>
  <si>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</si>
  <si>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</si>
  <si>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</si>
  <si>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</si>
  <si>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</si>
  <si>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</si>
  <si>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</si>
  <si>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</si>
  <si>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</si>
  <si>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</si>
  <si>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</si>
  <si>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</si>
  <si>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</si>
  <si>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</si>
  <si>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</si>
  <si>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</si>
  <si>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</si>
  <si>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</si>
  <si>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</si>
  <si>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</si>
  <si>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</si>
  <si>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</si>
  <si>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</si>
  <si>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</si>
  <si>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</si>
  <si>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</si>
  <si>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</si>
  <si>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</si>
  <si>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</si>
  <si>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</si>
  <si>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</si>
  <si>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</si>
  <si>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</si>
  <si>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</si>
  <si>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</si>
  <si>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</si>
  <si>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</si>
  <si>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</si>
  <si>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</si>
  <si>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</si>
  <si>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</si>
  <si>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</si>
  <si>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</si>
  <si>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</si>
  <si>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</si>
  <si>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</si>
  <si>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</si>
  <si>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</si>
  <si>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</si>
  <si>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</si>
  <si>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</si>
  <si>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</si>
  <si>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</si>
  <si>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</si>
  <si>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</si>
  <si>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</si>
  <si>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</si>
  <si>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</si>
  <si>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</si>
  <si>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</si>
  <si>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</si>
  <si>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</si>
  <si>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</si>
  <si>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</si>
  <si>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</si>
  <si>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</si>
  <si>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</si>
  <si>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</si>
  <si>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</si>
  <si>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</si>
  <si>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</si>
  <si>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</si>
  <si>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</si>
  <si>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</si>
  <si>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</si>
  <si>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</si>
  <si>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</si>
  <si>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</si>
  <si>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</si>
  <si>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</si>
  <si>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</si>
  <si>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</si>
  <si>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</si>
  <si>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</si>
  <si>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</si>
  <si>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</si>
  <si>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</si>
  <si>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</si>
  <si>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</si>
  <si>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</si>
  <si>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</si>
  <si>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</si>
  <si>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</si>
  <si>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</si>
  <si>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</si>
  <si>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</si>
  <si>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</si>
  <si>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</si>
  <si>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</si>
  <si>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</si>
  <si>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</si>
  <si>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</si>
  <si>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</si>
  <si>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</si>
  <si>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</si>
  <si>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</si>
  <si>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</si>
  <si>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</si>
  <si>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</si>
  <si>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</si>
  <si>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</si>
  <si>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</si>
  <si>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</si>
  <si>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</si>
  <si>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</si>
  <si>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</si>
  <si>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</si>
  <si>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</si>
  <si>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</si>
  <si>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</si>
  <si>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</si>
  <si>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</si>
  <si>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</si>
  <si>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</si>
  <si>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</si>
  <si>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</si>
  <si>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</si>
  <si>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</si>
  <si>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</si>
  <si>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</si>
  <si>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</si>
  <si>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</si>
  <si>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</si>
  <si>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</si>
  <si>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</si>
  <si>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</si>
  <si>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</si>
  <si>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</si>
  <si>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</si>
  <si>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</si>
  <si>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</si>
  <si>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</si>
  <si>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</si>
  <si>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</si>
  <si>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</si>
  <si>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</si>
  <si>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</si>
  <si>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</si>
  <si>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</si>
  <si>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</si>
  <si>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</si>
  <si>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</si>
  <si>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</si>
  <si>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</si>
  <si>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</si>
  <si>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</si>
  <si>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</si>
  <si>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</si>
  <si>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</si>
  <si>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</si>
  <si>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</si>
  <si>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</si>
  <si>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</si>
  <si>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</si>
  <si>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</si>
  <si>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</si>
  <si>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</si>
  <si>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</si>
  <si>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</si>
  <si>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</si>
  <si>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</si>
  <si>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</si>
  <si>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</si>
  <si>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</si>
  <si>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</si>
  <si>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</si>
  <si>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</si>
  <si>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</si>
  <si>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</si>
  <si>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</si>
  <si>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</si>
  <si>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</si>
  <si>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</si>
  <si>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</si>
  <si>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</si>
  <si>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</si>
  <si>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</si>
  <si>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</si>
  <si>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</si>
  <si>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</si>
  <si>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</si>
  <si>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</si>
  <si>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</si>
  <si>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</si>
  <si>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</si>
  <si>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</si>
  <si>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</si>
  <si>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</si>
  <si>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</si>
  <si>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</si>
  <si>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</si>
  <si>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</si>
  <si>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</si>
  <si>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</si>
  <si>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</si>
  <si>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</si>
  <si>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</si>
  <si>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</si>
  <si>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</si>
  <si>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</si>
  <si>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</si>
  <si>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</si>
  <si>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</si>
  <si>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</si>
  <si>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</si>
  <si>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</si>
  <si>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</si>
  <si>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</si>
  <si>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</si>
  <si>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</si>
  <si>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</si>
  <si>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</si>
  <si>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</si>
  <si>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</si>
  <si>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</si>
  <si>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</si>
  <si>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</si>
  <si>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</si>
  <si>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</si>
  <si>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</si>
  <si>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</si>
  <si>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</si>
  <si>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</si>
  <si>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</si>
  <si>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</si>
  <si>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</si>
  <si>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</si>
  <si>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</si>
  <si>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</si>
  <si>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</si>
  <si>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</si>
  <si>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</si>
  <si>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</si>
  <si>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</si>
  <si>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</si>
  <si>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</si>
  <si>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</si>
  <si>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</si>
  <si>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</si>
  <si>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</si>
  <si>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</si>
  <si>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</si>
  <si>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</si>
  <si>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</si>
  <si>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</si>
  <si>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</si>
  <si>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</si>
  <si>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</si>
  <si>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</si>
  <si>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</si>
  <si>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</si>
  <si>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Kultuuriministeeriumi projektid</t>
  </si>
  <si>
    <t>projekt MAX (endine SUCCESS)</t>
  </si>
  <si>
    <t>RRÜL "Lüüra"</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</si>
  <si>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</si>
  <si>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</si>
  <si>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</si>
  <si>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</si>
  <si>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</si>
  <si>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</si>
  <si>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</si>
  <si>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</si>
  <si>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</si>
  <si>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</si>
  <si>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</si>
  <si>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</si>
  <si>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</si>
  <si>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</si>
  <si>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</si>
  <si>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</si>
  <si>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</si>
  <si>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</si>
  <si>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</si>
  <si>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</si>
  <si>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</si>
  <si>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</si>
  <si>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</si>
  <si>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</si>
  <si>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</si>
  <si>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</si>
  <si>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</si>
  <si>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</si>
  <si>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</si>
  <si>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</si>
  <si>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</si>
  <si>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</si>
  <si>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</si>
  <si>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</si>
  <si>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</si>
  <si>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</si>
  <si>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</si>
  <si>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</si>
  <si>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</si>
  <si>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</si>
  <si>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</si>
  <si>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</si>
  <si>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</si>
  <si>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</si>
  <si>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</si>
  <si>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</si>
  <si>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</si>
  <si>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</si>
  <si>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</si>
  <si>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</si>
  <si>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</si>
  <si>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</si>
  <si>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</si>
  <si>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</si>
  <si>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</si>
  <si>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</si>
  <si>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</si>
  <si>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</si>
  <si>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</si>
  <si>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</si>
  <si>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</si>
  <si>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</si>
  <si>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</si>
  <si>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</si>
  <si>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</si>
  <si>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</si>
  <si>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</si>
  <si>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</si>
  <si>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</si>
  <si>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</si>
  <si>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</si>
  <si>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</si>
  <si>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</si>
  <si>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</si>
  <si>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</si>
  <si>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</si>
  <si>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</si>
  <si>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</si>
  <si>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</si>
  <si>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</si>
  <si>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</si>
  <si>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</si>
  <si>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</si>
  <si>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</si>
  <si>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</si>
  <si>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</si>
  <si>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</si>
  <si>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</si>
  <si>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</si>
  <si>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</si>
  <si>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</si>
  <si>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</si>
  <si>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</si>
  <si>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</si>
  <si>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</si>
  <si>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</si>
  <si>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</si>
  <si>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</si>
  <si>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</si>
  <si>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</si>
  <si>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</si>
  <si>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</si>
  <si>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</si>
  <si>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</si>
  <si>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</si>
  <si>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</si>
  <si>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</si>
  <si>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</si>
  <si>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</si>
  <si>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</si>
  <si>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</si>
  <si>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</si>
  <si>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</si>
  <si>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</si>
  <si>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</si>
  <si>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</si>
  <si>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</si>
  <si>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</si>
  <si>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</si>
  <si>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</si>
  <si>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</si>
  <si>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</si>
  <si>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</si>
  <si>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</si>
  <si>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</si>
  <si>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</si>
  <si>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</si>
  <si>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</si>
  <si>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</si>
  <si>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</si>
  <si>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</si>
  <si>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</si>
  <si>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</si>
  <si>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</si>
  <si>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</si>
  <si>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</si>
  <si>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</si>
  <si>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</si>
  <si>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</si>
  <si>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</si>
  <si>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</si>
  <si>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</si>
  <si>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</si>
  <si>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</si>
  <si>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</si>
  <si>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</si>
  <si>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</si>
  <si>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</si>
  <si>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</si>
  <si>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</si>
  <si>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</si>
  <si>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</si>
  <si>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</si>
  <si>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</si>
  <si>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</si>
  <si>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</si>
  <si>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</si>
  <si>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</si>
  <si>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</si>
  <si>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</si>
  <si>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</si>
  <si>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</si>
  <si>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</si>
  <si>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</si>
  <si>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</si>
  <si>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</si>
  <si>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</si>
  <si>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</si>
  <si>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</si>
  <si>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</si>
  <si>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</si>
  <si>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</si>
  <si>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</si>
  <si>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</si>
  <si>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</si>
  <si>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</si>
  <si>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</si>
  <si>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</si>
  <si>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</si>
  <si>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</si>
  <si>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</si>
  <si>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</si>
  <si>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</si>
  <si>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</si>
  <si>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</si>
  <si>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</si>
  <si>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</si>
  <si>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</si>
  <si>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</si>
  <si>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</si>
  <si>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</si>
  <si>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</si>
  <si>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</si>
  <si>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</si>
  <si>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</si>
  <si>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</si>
  <si>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</si>
  <si>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</si>
  <si>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</si>
  <si>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</si>
  <si>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</si>
  <si>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</si>
  <si>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</si>
  <si>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</si>
  <si>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</si>
  <si>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</si>
  <si>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</si>
  <si>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</si>
  <si>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</si>
  <si>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</si>
  <si>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</si>
  <si>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</si>
  <si>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</si>
  <si>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</si>
  <si>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</si>
  <si>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</si>
  <si>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</si>
  <si>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</si>
  <si>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</si>
  <si>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</si>
  <si>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</si>
  <si>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</si>
  <si>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</si>
  <si>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</si>
  <si>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</si>
  <si>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</si>
  <si>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</si>
  <si>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</si>
  <si>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</si>
  <si>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</si>
  <si>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</si>
  <si>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</si>
  <si>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</si>
  <si>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</si>
  <si>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</si>
  <si>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</si>
  <si>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</si>
  <si>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</si>
  <si>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</si>
  <si>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</si>
  <si>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</si>
  <si>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</si>
  <si>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</si>
  <si>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</si>
  <si>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</si>
  <si>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</si>
  <si>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</si>
  <si>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</si>
  <si>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</si>
  <si>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</si>
  <si>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</si>
  <si>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</si>
  <si>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</si>
  <si>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</si>
  <si>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</si>
  <si>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</si>
  <si>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</si>
  <si>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</si>
  <si>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</si>
  <si>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</si>
  <si>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</si>
  <si>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</si>
  <si>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</si>
  <si>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</si>
  <si>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</si>
  <si>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</si>
  <si>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</si>
  <si>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</si>
  <si>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</si>
  <si>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</si>
  <si>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</si>
  <si>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</si>
  <si>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</si>
  <si>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</si>
  <si>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</si>
  <si>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</si>
  <si>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</si>
  <si>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</si>
  <si>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</si>
  <si>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</si>
  <si>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</si>
  <si>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</si>
  <si>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</si>
  <si>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</si>
  <si>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</si>
  <si>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</si>
  <si>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</si>
  <si>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</si>
  <si>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</si>
  <si>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</si>
  <si>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</si>
  <si>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</si>
  <si>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</si>
  <si>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</si>
  <si>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</si>
  <si>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</si>
  <si>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</si>
  <si>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</si>
  <si>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</si>
  <si>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</si>
  <si>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</si>
  <si>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</si>
  <si>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</si>
  <si>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</si>
  <si>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</si>
  <si>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</si>
  <si>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</si>
  <si>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</si>
  <si>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</si>
  <si>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</si>
  <si>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</si>
  <si>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</si>
  <si>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</si>
  <si>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</si>
  <si>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</si>
  <si>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</si>
  <si>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</si>
  <si>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</si>
  <si>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</si>
  <si>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</si>
  <si>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</si>
  <si>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</si>
  <si>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</si>
  <si>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</si>
  <si>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</si>
  <si>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</si>
  <si>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</si>
  <si>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</si>
  <si>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</si>
  <si>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</si>
  <si>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</si>
  <si>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</si>
  <si>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</si>
  <si>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</si>
  <si>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</si>
  <si>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</si>
  <si>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</si>
  <si>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</si>
  <si>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</si>
  <si>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</si>
  <si>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</si>
  <si>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</si>
  <si>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</si>
  <si>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</si>
  <si>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</si>
  <si>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</si>
  <si>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</si>
  <si>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</si>
  <si>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</si>
  <si>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</si>
  <si>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</si>
  <si>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</si>
  <si>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</si>
  <si>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</si>
  <si>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</si>
  <si>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</si>
  <si>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</si>
  <si>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</si>
  <si>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</si>
  <si>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</si>
  <si>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</si>
  <si>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</si>
  <si>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</si>
  <si>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</si>
  <si>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</si>
  <si>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</si>
  <si>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</si>
  <si>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</si>
  <si>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</si>
  <si>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</si>
  <si>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</si>
  <si>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</si>
  <si>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</si>
  <si>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</si>
  <si>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</si>
  <si>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</si>
  <si>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</si>
  <si>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</si>
  <si>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</si>
  <si>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</si>
  <si>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</si>
  <si>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</si>
  <si>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</si>
  <si>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</si>
  <si>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</si>
  <si>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</si>
  <si>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</si>
  <si>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</si>
  <si>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</si>
  <si>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</si>
  <si>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</si>
  <si>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</si>
  <si>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</si>
  <si>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</si>
  <si>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</si>
  <si>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</si>
  <si>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</si>
  <si>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</si>
  <si>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</si>
  <si>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</si>
  <si>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</si>
  <si>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</si>
  <si>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</si>
  <si>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</si>
  <si>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</si>
  <si>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</si>
  <si>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</si>
  <si>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</si>
  <si>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</si>
  <si>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</si>
  <si>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</si>
  <si>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</si>
  <si>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</si>
  <si>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</si>
  <si>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</si>
  <si>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</si>
  <si>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</si>
  <si>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</si>
  <si>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</si>
  <si>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</si>
  <si>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</si>
  <si>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</si>
  <si>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</si>
  <si>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</si>
  <si>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</si>
  <si>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</si>
  <si>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</si>
  <si>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</si>
  <si>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</si>
  <si>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</si>
  <si>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</si>
  <si>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</si>
  <si>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</si>
  <si>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</si>
  <si>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</si>
  <si>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</si>
  <si>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</si>
  <si>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</si>
  <si>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</si>
  <si>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</si>
  <si>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</si>
  <si>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</si>
  <si>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</si>
  <si>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</si>
  <si>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</si>
  <si>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</si>
  <si>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</si>
  <si>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</si>
  <si>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</si>
  <si>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</si>
  <si>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</si>
  <si>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</si>
  <si>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</si>
  <si>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</si>
  <si>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</si>
  <si>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</si>
  <si>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</si>
  <si>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</si>
  <si>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</si>
  <si>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</si>
  <si>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</si>
  <si>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</si>
  <si>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</si>
  <si>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</si>
  <si>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</si>
  <si>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</si>
  <si>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</si>
  <si>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</si>
  <si>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</si>
  <si>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</si>
  <si>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</si>
  <si>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</si>
  <si>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</si>
  <si>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</si>
  <si>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</si>
  <si>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</si>
  <si>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</si>
  <si>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</si>
  <si>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</si>
  <si>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</si>
  <si>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</si>
  <si>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</si>
  <si>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</si>
  <si>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</si>
  <si>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</si>
  <si>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</si>
  <si>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</si>
  <si>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</si>
  <si>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</si>
  <si>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</si>
  <si>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</si>
  <si>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</si>
  <si>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</si>
  <si>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</si>
  <si>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</si>
  <si>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</si>
  <si>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</si>
  <si>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</si>
  <si>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</si>
  <si>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</si>
  <si>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</si>
  <si>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</si>
  <si>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</si>
  <si>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</si>
  <si>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</si>
  <si>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</si>
  <si>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</si>
  <si>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</si>
  <si>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</si>
  <si>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</si>
  <si>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</si>
  <si>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</si>
  <si>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</si>
  <si>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</si>
  <si>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</si>
  <si>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</si>
  <si>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</si>
  <si>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</si>
  <si>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</si>
  <si>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</si>
  <si>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</si>
  <si>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</si>
  <si>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</si>
  <si>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</si>
  <si>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</si>
  <si>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</si>
  <si>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</si>
  <si>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</si>
  <si>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</si>
  <si>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</si>
  <si>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</si>
  <si>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</si>
  <si>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</si>
  <si>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</si>
  <si>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</si>
  <si>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</si>
  <si>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</si>
  <si>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</si>
  <si>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</si>
  <si>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</si>
  <si>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</si>
  <si>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</si>
  <si>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</si>
  <si>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</si>
  <si>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</si>
  <si>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</si>
  <si>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</si>
  <si>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</si>
  <si>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</si>
  <si>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</si>
  <si>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</si>
  <si>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</si>
  <si>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</si>
  <si>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</si>
  <si>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</si>
  <si>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</si>
  <si>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</si>
  <si>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</si>
  <si>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</si>
  <si>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</si>
  <si>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</si>
  <si>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</si>
  <si>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</si>
  <si>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</si>
  <si>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</si>
  <si>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</si>
  <si>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</si>
  <si>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</si>
  <si>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</si>
  <si>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</si>
  <si>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</si>
  <si>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</si>
  <si>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</si>
  <si>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</si>
  <si>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</si>
  <si>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</si>
  <si>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</si>
  <si>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</si>
  <si>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</si>
  <si>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</si>
  <si>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</si>
  <si>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</si>
  <si>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</si>
  <si>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</si>
  <si>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</si>
  <si>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</si>
  <si>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</si>
  <si>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</si>
  <si>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</si>
  <si>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</si>
  <si>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</si>
  <si>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</si>
  <si>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</si>
  <si>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</si>
  <si>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</si>
  <si>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</si>
  <si>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</si>
  <si>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</si>
  <si>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</si>
  <si>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</si>
  <si>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</si>
  <si>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</si>
  <si>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</si>
  <si>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</si>
  <si>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</si>
  <si>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</si>
  <si>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</si>
  <si>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</si>
  <si>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</si>
  <si>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</si>
  <si>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</si>
  <si>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</si>
  <si>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</si>
  <si>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</si>
  <si>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</si>
  <si>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</si>
  <si>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</si>
  <si>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</si>
  <si>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</si>
  <si>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</si>
  <si>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</si>
  <si>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</si>
  <si>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</si>
  <si>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</si>
  <si>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</si>
  <si>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</si>
  <si>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</si>
  <si>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</si>
  <si>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</si>
  <si>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</si>
  <si>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</si>
  <si>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</si>
  <si>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</si>
  <si>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</si>
  <si>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</si>
  <si>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</si>
  <si>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</si>
  <si>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</si>
  <si>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</si>
  <si>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</si>
  <si>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</si>
  <si>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</si>
  <si>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</si>
  <si>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</si>
  <si>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</si>
  <si>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</si>
  <si>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</si>
  <si>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</si>
  <si>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</si>
  <si>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</si>
  <si>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</si>
  <si>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</si>
  <si>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</si>
  <si>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</si>
  <si>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</si>
  <si>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</si>
  <si>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</si>
  <si>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</si>
  <si>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</si>
  <si>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</si>
  <si>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</si>
  <si>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</si>
  <si>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</si>
  <si>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</si>
  <si>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</si>
  <si>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</si>
  <si>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</si>
  <si>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</si>
  <si>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</si>
  <si>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</si>
  <si>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</si>
  <si>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</si>
  <si>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</si>
  <si>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</si>
  <si>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</si>
  <si>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</si>
  <si>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</si>
  <si>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</si>
  <si>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</si>
  <si>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</si>
  <si>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</si>
  <si>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</si>
  <si>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</si>
  <si>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</si>
  <si>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</si>
  <si>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</si>
  <si>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</si>
  <si>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</si>
  <si>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</si>
  <si>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</si>
  <si>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</si>
  <si>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</si>
  <si>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</si>
  <si>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</si>
  <si>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</si>
  <si>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</si>
  <si>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</si>
  <si>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</si>
  <si>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</si>
  <si>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</si>
  <si>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</si>
  <si>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</si>
  <si>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</si>
  <si>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</si>
  <si>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</si>
  <si>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</si>
  <si>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</si>
  <si>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</si>
  <si>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</si>
  <si>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</si>
  <si>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</si>
  <si>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</si>
  <si>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</si>
  <si>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</si>
  <si>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</si>
  <si>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</si>
  <si>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</si>
  <si>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</si>
  <si>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</si>
  <si>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</si>
  <si>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</si>
  <si>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</si>
  <si>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</si>
  <si>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</si>
  <si>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</si>
  <si>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</si>
  <si>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</si>
  <si>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</si>
  <si>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</si>
  <si>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</si>
  <si>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</si>
  <si>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</si>
  <si>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</si>
  <si>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</si>
  <si>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</si>
  <si>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</si>
  <si>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</si>
  <si>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</si>
  <si>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</si>
  <si>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</si>
  <si>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</si>
  <si>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</si>
  <si>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</si>
  <si>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</si>
  <si>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</si>
  <si>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</si>
  <si>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</si>
  <si>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</si>
  <si>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</si>
  <si>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</si>
  <si>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</si>
  <si>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</si>
  <si>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</si>
  <si>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</si>
  <si>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</si>
  <si>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</si>
  <si>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</si>
  <si>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</si>
  <si>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</si>
  <si>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</si>
  <si>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</si>
  <si>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</si>
  <si>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</si>
  <si>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</si>
  <si>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</si>
  <si>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</si>
  <si>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</si>
  <si>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</si>
  <si>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</si>
  <si>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</si>
  <si>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</si>
  <si>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</si>
  <si>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</si>
  <si>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</si>
  <si>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</si>
  <si>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</si>
  <si>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</si>
  <si>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</si>
  <si>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</si>
  <si>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</si>
  <si>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</si>
  <si>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</si>
  <si>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</si>
  <si>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</si>
  <si>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</si>
  <si>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</si>
  <si>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</si>
  <si>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</si>
  <si>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</si>
  <si>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</si>
  <si>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</si>
  <si>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</si>
  <si>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</si>
  <si>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</si>
  <si>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</si>
  <si>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</si>
  <si>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</si>
  <si>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</si>
  <si>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</si>
  <si>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</si>
  <si>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</si>
  <si>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</si>
  <si>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</si>
  <si>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</si>
  <si>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</si>
  <si>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</si>
  <si>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</si>
  <si>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</si>
  <si>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</si>
  <si>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</si>
  <si>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</si>
  <si>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</si>
  <si>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</si>
  <si>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</si>
  <si>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</si>
  <si>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</si>
  <si>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</si>
  <si>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</si>
  <si>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</si>
  <si>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</si>
  <si>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</si>
  <si>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</si>
  <si>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</si>
  <si>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</si>
  <si>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</si>
  <si>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</si>
  <si>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</si>
  <si>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</si>
  <si>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</si>
  <si>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</si>
  <si>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</si>
  <si>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</si>
  <si>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</si>
  <si>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</si>
  <si>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</si>
  <si>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</si>
  <si>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</si>
  <si>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</si>
  <si>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</si>
  <si>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</si>
  <si>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</si>
  <si>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</si>
  <si>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</si>
  <si>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</si>
  <si>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</si>
  <si>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</si>
  <si>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</si>
  <si>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</si>
  <si>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</si>
  <si>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</si>
  <si>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</si>
  <si>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</si>
  <si>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</si>
  <si>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</si>
  <si>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</si>
  <si>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</si>
  <si>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</si>
  <si>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</si>
  <si>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</si>
  <si>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</si>
  <si>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</si>
  <si>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</si>
  <si>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</si>
  <si>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</si>
  <si>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</si>
  <si>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</si>
  <si>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</si>
  <si>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</si>
  <si>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</si>
  <si>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</si>
  <si>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</si>
  <si>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</si>
  <si>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</si>
  <si>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</si>
  <si>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</si>
  <si>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</si>
  <si>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</si>
  <si>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</si>
  <si>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</si>
  <si>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</si>
  <si>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</si>
  <si>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</si>
  <si>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</si>
  <si>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</si>
  <si>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</si>
  <si>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</si>
  <si>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</si>
  <si>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</si>
  <si>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</si>
  <si>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</si>
  <si>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</si>
  <si>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</si>
  <si>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</si>
  <si>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</si>
  <si>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</si>
  <si>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</si>
  <si>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</si>
  <si>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</si>
  <si>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</si>
  <si>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</si>
  <si>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</si>
  <si>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</si>
  <si>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</si>
  <si>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</si>
  <si>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</si>
  <si>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</si>
  <si>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</si>
  <si>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</si>
  <si>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</si>
  <si>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</si>
  <si>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</si>
  <si>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</si>
  <si>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</si>
  <si>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</si>
  <si>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</si>
  <si>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</si>
  <si>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</si>
  <si>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</si>
  <si>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</si>
  <si>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</si>
  <si>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</si>
  <si>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</si>
  <si>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</si>
  <si>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</si>
  <si>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</si>
  <si>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</si>
  <si>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</si>
  <si>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</si>
  <si>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</si>
  <si>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</si>
  <si>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</si>
  <si>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</si>
  <si>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</si>
  <si>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</si>
  <si>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</si>
  <si>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</si>
  <si>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</si>
  <si>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</si>
  <si>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</si>
  <si>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</si>
  <si>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</si>
  <si>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</si>
  <si>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</si>
  <si>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</si>
  <si>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</si>
  <si>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</si>
  <si>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</si>
  <si>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</si>
  <si>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</si>
  <si>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</si>
  <si>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</si>
  <si>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</si>
  <si>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</si>
  <si>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</si>
  <si>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</si>
  <si>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</si>
  <si>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</si>
  <si>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</si>
  <si>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</si>
  <si>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</si>
  <si>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</si>
  <si>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</si>
  <si>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</si>
  <si>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</si>
  <si>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</si>
  <si>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</si>
  <si>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</si>
  <si>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</si>
  <si>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</si>
  <si>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</si>
  <si>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</si>
  <si>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</si>
  <si>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</si>
  <si>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</si>
  <si>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</si>
  <si>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</si>
  <si>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</si>
  <si>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</si>
  <si>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</si>
  <si>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</si>
  <si>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</si>
  <si>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</si>
  <si>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</si>
  <si>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</si>
  <si>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</si>
  <si>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</si>
  <si>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</si>
  <si>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</si>
  <si>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</si>
  <si>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</si>
  <si>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</si>
  <si>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</si>
  <si>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</si>
  <si>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</si>
  <si>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</si>
  <si>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</si>
  <si>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</si>
  <si>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</si>
  <si>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</si>
  <si>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</si>
  <si>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</si>
  <si>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</si>
  <si>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</si>
  <si>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</si>
  <si>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</si>
  <si>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</si>
  <si>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</si>
  <si>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</si>
  <si>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</si>
  <si>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</si>
  <si>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</si>
  <si>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</si>
  <si>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</si>
  <si>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</si>
  <si>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</si>
  <si>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</si>
  <si>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</si>
  <si>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</si>
  <si>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</si>
  <si>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</si>
  <si>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</si>
  <si>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</si>
  <si>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</si>
  <si>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</si>
  <si>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</si>
  <si>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</si>
  <si>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</si>
  <si>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</si>
  <si>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</si>
  <si>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</si>
  <si>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</si>
  <si>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</si>
  <si>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</si>
  <si>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</si>
  <si>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</si>
  <si>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</si>
  <si>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</si>
  <si>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</si>
  <si>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</si>
  <si>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</si>
  <si>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</si>
  <si>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</si>
  <si>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</si>
  <si>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</si>
  <si>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</si>
  <si>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</si>
  <si>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</si>
  <si>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</si>
  <si>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</si>
  <si>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</si>
  <si>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</si>
  <si>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</si>
  <si>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</si>
  <si>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</si>
  <si>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</si>
  <si>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</si>
  <si>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</si>
  <si>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</si>
  <si>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</si>
  <si>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</si>
  <si>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</si>
  <si>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</si>
  <si>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</si>
  <si>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</si>
  <si>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</si>
  <si>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</si>
  <si>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</si>
  <si>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</si>
  <si>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</si>
  <si>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</si>
  <si>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</si>
  <si>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</si>
  <si>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</si>
  <si>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</si>
  <si>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</si>
  <si>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</si>
  <si>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</si>
  <si>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</si>
  <si>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</si>
  <si>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</si>
  <si>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</si>
  <si>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</si>
  <si>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</si>
  <si>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</si>
  <si>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</si>
  <si>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</si>
  <si>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</si>
  <si>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</si>
  <si>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</si>
  <si>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</si>
  <si>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</si>
  <si>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</si>
  <si>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</si>
  <si>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</si>
  <si>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</si>
  <si>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</si>
  <si>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</si>
  <si>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</si>
  <si>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</si>
  <si>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</si>
  <si>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</si>
  <si>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</si>
  <si>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</si>
  <si>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</si>
  <si>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</si>
  <si>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</si>
  <si>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</si>
  <si>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</si>
  <si>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</si>
  <si>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</si>
  <si>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</si>
  <si>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</si>
  <si>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</si>
  <si>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</si>
  <si>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</si>
  <si>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</si>
  <si>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</si>
  <si>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</si>
  <si>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</si>
  <si>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</si>
  <si>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</si>
  <si>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</si>
  <si>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</si>
  <si>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</si>
  <si>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</si>
  <si>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</si>
  <si>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</si>
  <si>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</si>
  <si>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</si>
  <si>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</si>
  <si>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</si>
  <si>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</si>
  <si>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</si>
  <si>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</si>
  <si>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</si>
  <si>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</si>
  <si>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</si>
  <si>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</si>
  <si>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</si>
  <si>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</si>
  <si>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</si>
  <si>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</si>
  <si>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</si>
  <si>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</si>
  <si>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</si>
  <si>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</si>
  <si>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</si>
  <si>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</si>
  <si>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</si>
  <si>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</si>
  <si>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</si>
  <si>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</si>
  <si>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</si>
  <si>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</si>
  <si>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</si>
  <si>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</si>
  <si>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</si>
  <si>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</si>
  <si>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</si>
  <si>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</si>
  <si>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</si>
  <si>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</si>
  <si>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</si>
  <si>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</si>
  <si>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</si>
  <si>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</si>
  <si>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</si>
  <si>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</si>
  <si>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</si>
  <si>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</si>
  <si>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</si>
  <si>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</si>
  <si>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</si>
  <si>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</si>
  <si>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</si>
  <si>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</si>
  <si>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</si>
  <si>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</si>
  <si>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</si>
  <si>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</si>
  <si>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</si>
  <si>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</si>
  <si>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</si>
  <si>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</si>
  <si>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</si>
  <si>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</si>
  <si>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</si>
  <si>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</si>
  <si>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</si>
  <si>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</si>
  <si>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</si>
  <si>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</si>
  <si>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</si>
  <si>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</si>
  <si>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</si>
  <si>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</si>
  <si>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</si>
  <si>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</si>
  <si>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</si>
  <si>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</si>
  <si>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</si>
  <si>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</si>
  <si>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</si>
  <si>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</si>
  <si>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</si>
  <si>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</si>
  <si>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</si>
  <si>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</si>
  <si>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</si>
  <si>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</si>
  <si>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</si>
  <si>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</si>
  <si>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</si>
  <si>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</si>
  <si>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</si>
  <si>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</si>
  <si>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</si>
  <si>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</si>
  <si>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</si>
  <si>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</si>
  <si>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</si>
  <si>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</si>
  <si>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</si>
  <si>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</si>
  <si>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</si>
  <si>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</si>
  <si>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</si>
  <si>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</si>
  <si>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</si>
  <si>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</si>
  <si>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</si>
  <si>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</si>
  <si>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</si>
  <si>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</si>
  <si>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</si>
  <si>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</si>
  <si>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</si>
  <si>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</si>
  <si>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</si>
  <si>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</si>
  <si>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</si>
  <si>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</si>
  <si>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</si>
  <si>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</si>
  <si>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</si>
  <si>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</si>
  <si>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</si>
  <si>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</si>
  <si>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</si>
  <si>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</si>
  <si>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</si>
  <si>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</si>
  <si>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</si>
  <si>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</si>
  <si>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</si>
  <si>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</si>
  <si>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</si>
  <si>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</si>
  <si>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</si>
  <si>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</si>
  <si>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</si>
  <si>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</si>
  <si>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</si>
  <si>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</si>
  <si>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</si>
  <si>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</si>
  <si>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</si>
  <si>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</si>
  <si>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</si>
  <si>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</si>
  <si>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</si>
  <si>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</si>
  <si>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</si>
  <si>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</si>
  <si>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</si>
  <si>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</si>
  <si>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</si>
  <si>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</si>
  <si>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</si>
  <si>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</si>
  <si>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</si>
  <si>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</si>
  <si>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</si>
  <si>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</si>
  <si>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</si>
  <si>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</si>
  <si>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</si>
  <si>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</si>
  <si>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</si>
  <si>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</si>
  <si>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</si>
  <si>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</si>
  <si>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</si>
  <si>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</si>
  <si>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</si>
  <si>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</si>
  <si>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</si>
  <si>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</si>
  <si>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</si>
  <si>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</si>
  <si>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</si>
  <si>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</si>
  <si>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</si>
  <si>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</si>
  <si>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</si>
  <si>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</si>
  <si>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</si>
  <si>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</si>
  <si>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</si>
  <si>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</si>
  <si>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</si>
  <si>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</si>
  <si>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</si>
  <si>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</si>
  <si>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</si>
  <si>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</si>
  <si>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</si>
  <si>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</si>
  <si>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</si>
  <si>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</si>
  <si>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</si>
  <si>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</si>
  <si>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</si>
  <si>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</si>
  <si>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</si>
  <si>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</si>
  <si>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</si>
  <si>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</si>
  <si>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</si>
  <si>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</si>
  <si>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</si>
  <si>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</si>
  <si>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</si>
  <si>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</si>
  <si>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</si>
  <si>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</si>
  <si>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</si>
  <si>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</si>
  <si>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</si>
  <si>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</si>
  <si>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</si>
  <si>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</si>
  <si>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</si>
  <si>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</si>
  <si>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</si>
  <si>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</si>
  <si>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</si>
  <si>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</si>
  <si>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</si>
  <si>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</si>
  <si>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</si>
  <si>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</si>
  <si>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</si>
  <si>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</si>
  <si>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</si>
  <si>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</si>
  <si>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</si>
  <si>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</si>
  <si>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</si>
  <si>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</si>
  <si>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</si>
  <si>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</si>
  <si>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</si>
  <si>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</si>
  <si>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</si>
  <si>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</si>
  <si>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</si>
  <si>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</si>
  <si>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</si>
  <si>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</si>
  <si>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</si>
  <si>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</si>
  <si>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</si>
  <si>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</si>
  <si>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</si>
  <si>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</si>
  <si>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</si>
  <si>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</si>
  <si>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</si>
  <si>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</si>
  <si>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</si>
  <si>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</si>
  <si>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</si>
  <si>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</si>
  <si>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</si>
  <si>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</si>
  <si>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</si>
  <si>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</si>
  <si>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</si>
  <si>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</si>
  <si>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</si>
  <si>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</si>
  <si>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</si>
  <si>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</si>
  <si>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</si>
  <si>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</si>
  <si>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</si>
  <si>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</si>
  <si>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</si>
  <si>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</si>
  <si>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</si>
  <si>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</si>
  <si>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</si>
  <si>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</si>
  <si>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</si>
  <si>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</si>
  <si>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</si>
  <si>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</si>
  <si>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</si>
  <si>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</si>
  <si>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</si>
  <si>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</si>
  <si>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</si>
  <si>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</si>
  <si>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</si>
  <si>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</si>
  <si>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</si>
  <si>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</si>
  <si>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</si>
  <si>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</si>
  <si>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</si>
  <si>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</si>
  <si>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</si>
  <si>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</si>
  <si>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</si>
  <si>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</si>
  <si>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</si>
  <si>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</si>
  <si>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</si>
  <si>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</si>
  <si>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</si>
  <si>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</si>
  <si>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</si>
  <si>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</si>
  <si>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</si>
  <si>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</si>
  <si>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</si>
  <si>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</si>
  <si>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</si>
  <si>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</si>
  <si>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</si>
  <si>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</si>
  <si>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</si>
  <si>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</si>
  <si>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</si>
  <si>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</si>
  <si>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</si>
  <si>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</si>
  <si>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</si>
  <si>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</si>
  <si>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</si>
  <si>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</si>
  <si>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</si>
  <si>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</si>
  <si>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</si>
  <si>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</si>
  <si>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</si>
  <si>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</si>
  <si>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</si>
  <si>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</si>
  <si>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</si>
  <si>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</si>
  <si>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</si>
  <si>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</si>
  <si>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</si>
  <si>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</si>
  <si>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</si>
  <si>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</si>
  <si>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</si>
  <si>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</si>
  <si>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</si>
  <si>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</si>
  <si>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</si>
  <si>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</si>
  <si>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</si>
  <si>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</si>
  <si>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</si>
  <si>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</si>
  <si>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</si>
  <si>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</si>
  <si>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</si>
  <si>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</si>
  <si>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</si>
  <si>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</si>
  <si>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</si>
  <si>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</si>
  <si>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</si>
  <si>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</si>
  <si>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</si>
  <si>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</si>
  <si>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</si>
  <si>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</si>
  <si>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</si>
  <si>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</si>
  <si>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</si>
  <si>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</si>
  <si>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</si>
  <si>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</si>
  <si>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</si>
  <si>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</si>
  <si>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</si>
  <si>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</si>
  <si>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</si>
  <si>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</si>
  <si>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</si>
  <si>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</si>
  <si>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</si>
  <si>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</si>
  <si>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</si>
  <si>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</si>
  <si>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</si>
  <si>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</si>
  <si>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</si>
  <si>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</si>
  <si>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</si>
  <si>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</si>
  <si>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</si>
  <si>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</si>
  <si>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</si>
  <si>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</si>
  <si>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</si>
  <si>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</si>
  <si>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</si>
  <si>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</si>
  <si>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</si>
  <si>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</si>
  <si>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</si>
  <si>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</si>
  <si>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</si>
  <si>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</si>
  <si>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</si>
  <si>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</si>
  <si>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</si>
  <si>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</si>
  <si>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</si>
  <si>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</si>
  <si>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</si>
  <si>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</si>
  <si>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</si>
  <si>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</si>
  <si>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</si>
  <si>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</si>
  <si>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</si>
  <si>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</si>
  <si>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</si>
  <si>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</si>
  <si>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</si>
  <si>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</si>
  <si>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</si>
  <si>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</si>
  <si>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</si>
  <si>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</si>
  <si>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</si>
  <si>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</si>
  <si>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</si>
  <si>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</si>
  <si>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</si>
  <si>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</si>
  <si>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</si>
  <si>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</si>
  <si>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</si>
  <si>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</si>
  <si>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</si>
  <si>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</si>
  <si>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</si>
  <si>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</si>
  <si>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</si>
  <si>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</si>
  <si>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</si>
  <si>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</si>
  <si>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</si>
  <si>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</si>
  <si>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</si>
  <si>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</si>
  <si>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</si>
  <si>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</si>
  <si>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</si>
  <si>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</si>
  <si>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</si>
  <si>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</si>
  <si>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</si>
  <si>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</si>
  <si>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</si>
  <si>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</si>
  <si>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</si>
  <si>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</si>
  <si>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</si>
  <si>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</si>
  <si>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</si>
  <si>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</si>
  <si>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</si>
  <si>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</si>
  <si>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</si>
  <si>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</si>
  <si>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</si>
  <si>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</si>
  <si>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</si>
  <si>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</si>
  <si>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</si>
  <si>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</si>
  <si>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</si>
  <si>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</si>
  <si>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</si>
  <si>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</si>
  <si>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</si>
  <si>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</si>
  <si>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</si>
  <si>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</si>
  <si>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</si>
  <si>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</si>
  <si>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</si>
  <si>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</si>
  <si>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</si>
  <si>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</si>
  <si>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</si>
  <si>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</si>
  <si>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</si>
  <si>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</si>
  <si>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</si>
  <si>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</si>
  <si>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</si>
  <si>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</si>
  <si>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</si>
  <si>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</si>
  <si>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</si>
  <si>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</si>
  <si>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</si>
  <si>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</si>
  <si>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</si>
  <si>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</si>
  <si>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</si>
  <si>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</si>
  <si>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</si>
  <si>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</si>
  <si>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</si>
  <si>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</si>
  <si>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</si>
  <si>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</si>
  <si>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</si>
  <si>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</si>
  <si>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</si>
  <si>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</si>
  <si>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</si>
  <si>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</si>
  <si>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</si>
  <si>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</si>
  <si>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</si>
  <si>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</si>
  <si>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</si>
  <si>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</si>
  <si>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</si>
  <si>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</si>
  <si>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</si>
  <si>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</si>
  <si>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</si>
  <si>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</si>
  <si>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</si>
  <si>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</si>
  <si>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</si>
  <si>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</si>
  <si>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</si>
  <si>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</si>
  <si>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</si>
  <si>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</si>
  <si>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</si>
  <si>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</si>
  <si>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</si>
  <si>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</si>
  <si>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</si>
  <si>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</si>
  <si>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</si>
  <si>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</si>
  <si>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</si>
  <si>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</si>
  <si>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</si>
  <si>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</si>
  <si>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</si>
  <si>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</si>
  <si>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</si>
  <si>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</si>
  <si>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</si>
  <si>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</si>
  <si>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</si>
  <si>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</si>
  <si>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</si>
  <si>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</si>
  <si>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</si>
  <si>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</si>
  <si>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</si>
  <si>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</si>
  <si>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</si>
  <si>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</si>
  <si>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</si>
  <si>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</si>
  <si>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</si>
  <si>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</si>
  <si>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</si>
  <si>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</si>
  <si>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</si>
  <si>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</si>
  <si>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</si>
  <si>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</si>
  <si>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</si>
  <si>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</si>
  <si>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</si>
  <si>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</si>
  <si>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</si>
  <si>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</si>
  <si>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</si>
  <si>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</si>
  <si>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</si>
  <si>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</si>
  <si>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</si>
  <si>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</si>
  <si>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</si>
  <si>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</si>
  <si>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</si>
  <si>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</si>
  <si>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</si>
  <si>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</si>
  <si>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</si>
  <si>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</si>
  <si>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</si>
  <si>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</si>
  <si>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</si>
  <si>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</si>
  <si>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</si>
  <si>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</si>
  <si>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</si>
  <si>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</si>
  <si>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</si>
  <si>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</si>
  <si>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</si>
  <si>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</si>
  <si>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</si>
  <si>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</si>
  <si>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</si>
  <si>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</si>
  <si>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</si>
  <si>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</si>
  <si>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</si>
  <si>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</si>
  <si>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</si>
  <si>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</si>
  <si>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</si>
  <si>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</si>
  <si>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</si>
  <si>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</si>
  <si>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</si>
  <si>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</si>
  <si>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</si>
  <si>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</si>
  <si>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</si>
  <si>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</si>
  <si>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</si>
  <si>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</si>
  <si>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</si>
  <si>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</si>
  <si>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</si>
  <si>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</si>
  <si>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</si>
  <si>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</si>
  <si>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</si>
  <si>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</si>
  <si>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</si>
  <si>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</si>
  <si>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</si>
  <si>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</si>
  <si>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</si>
  <si>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</si>
  <si>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</si>
  <si>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</si>
  <si>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</si>
  <si>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</si>
  <si>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</si>
  <si>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</si>
  <si>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</si>
  <si>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</si>
  <si>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</si>
  <si>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</si>
  <si>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</si>
  <si>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</si>
  <si>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</si>
  <si>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</si>
  <si>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</si>
  <si>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</si>
  <si>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</si>
  <si>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</si>
  <si>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</si>
  <si>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</si>
  <si>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</si>
  <si>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</si>
  <si>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</si>
  <si>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</si>
  <si>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</si>
  <si>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</si>
  <si>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</si>
  <si>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</si>
  <si>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</si>
  <si>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</si>
  <si>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</si>
  <si>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</si>
  <si>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</si>
  <si>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</si>
  <si>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</si>
  <si>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</si>
  <si>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</si>
  <si>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</si>
  <si>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</si>
  <si>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</si>
  <si>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</si>
  <si>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</si>
  <si>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</si>
  <si>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</si>
  <si>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</si>
  <si>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</si>
  <si>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</si>
  <si>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</si>
  <si>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</si>
  <si>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</si>
  <si>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</si>
  <si>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</si>
  <si>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</si>
  <si>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</si>
  <si>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</si>
  <si>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</si>
  <si>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</si>
  <si>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</si>
  <si>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</si>
  <si>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</si>
  <si>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</si>
  <si>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</si>
  <si>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</si>
  <si>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</si>
  <si>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</si>
  <si>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</si>
  <si>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</si>
  <si>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</si>
  <si>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</si>
  <si>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</si>
  <si>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</si>
  <si>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</si>
  <si>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</si>
  <si>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</si>
  <si>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</si>
  <si>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</si>
  <si>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</si>
  <si>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</si>
  <si>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</si>
  <si>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</si>
  <si>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</si>
  <si>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</si>
  <si>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</si>
  <si>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</si>
  <si>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</si>
  <si>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</si>
  <si>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</si>
  <si>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</si>
  <si>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</si>
  <si>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</si>
  <si>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</si>
  <si>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</si>
  <si>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</si>
  <si>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</si>
  <si>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</si>
  <si>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</si>
  <si>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</si>
  <si>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</si>
  <si>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</si>
  <si>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</si>
  <si>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</si>
  <si>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</si>
  <si>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</si>
  <si>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</si>
  <si>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</si>
  <si>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</si>
  <si>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</si>
  <si>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</si>
  <si>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</si>
  <si>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</si>
  <si>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</si>
  <si>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</si>
  <si>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</si>
  <si>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</si>
  <si>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</si>
  <si>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</si>
  <si>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</si>
  <si>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</si>
  <si>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</si>
  <si>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</si>
  <si>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</si>
  <si>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</si>
  <si>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</si>
  <si>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</si>
  <si>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</si>
  <si>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</si>
  <si>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</si>
  <si>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</si>
  <si>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</si>
  <si>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</si>
  <si>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</si>
  <si>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</si>
  <si>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</si>
  <si>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</si>
  <si>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</si>
  <si>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</si>
  <si>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</si>
  <si>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</si>
  <si>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</si>
  <si>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</si>
  <si>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</si>
  <si>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</si>
  <si>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</si>
  <si>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</si>
  <si>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</si>
  <si>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</si>
  <si>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</si>
  <si>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</si>
  <si>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</si>
  <si>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</si>
  <si>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</si>
  <si>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</si>
  <si>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</si>
  <si>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</si>
  <si>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</si>
  <si>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</si>
  <si>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</si>
  <si>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</si>
  <si>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</si>
  <si>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</si>
  <si>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</si>
  <si>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</si>
  <si>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</si>
  <si>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</si>
  <si>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</si>
  <si>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</si>
  <si>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</si>
  <si>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</si>
  <si>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</si>
  <si>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</si>
  <si>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</si>
  <si>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</si>
  <si>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</si>
  <si>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</si>
  <si>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</si>
  <si>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</si>
  <si>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</si>
  <si>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</si>
  <si>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</si>
  <si>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</si>
  <si>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</si>
  <si>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</si>
  <si>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</si>
  <si>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</si>
  <si>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</si>
  <si>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</si>
  <si>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</si>
  <si>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</si>
  <si>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</si>
  <si>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</si>
  <si>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</si>
  <si>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</si>
  <si>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</si>
  <si>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</si>
  <si>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</si>
  <si>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</si>
  <si>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</si>
  <si>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</si>
  <si>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</si>
  <si>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</si>
  <si>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</si>
  <si>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</si>
  <si>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</si>
  <si>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</si>
  <si>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</si>
  <si>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</si>
  <si>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</si>
  <si>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</si>
  <si>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</si>
  <si>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</si>
  <si>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</si>
  <si>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</si>
  <si>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</si>
  <si>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</si>
  <si>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</si>
  <si>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</si>
  <si>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</si>
  <si>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</si>
  <si>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</si>
  <si>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</si>
  <si>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</si>
  <si>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</si>
  <si>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</si>
  <si>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</si>
  <si>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</si>
  <si>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</si>
  <si>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</si>
  <si>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</si>
  <si>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</si>
  <si>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</si>
  <si>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</si>
  <si>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</si>
  <si>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</si>
  <si>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</si>
  <si>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</si>
  <si>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</si>
  <si>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</si>
  <si>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</si>
  <si>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</si>
  <si>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</si>
  <si>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</si>
  <si>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</si>
  <si>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</si>
  <si>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</si>
  <si>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</si>
  <si>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</si>
  <si>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</si>
  <si>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</si>
  <si>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</si>
  <si>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</si>
  <si>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</si>
  <si>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</si>
  <si>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</si>
  <si>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</si>
  <si>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</si>
  <si>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</si>
  <si>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</si>
  <si>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</si>
  <si>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</si>
  <si>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</si>
  <si>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</si>
  <si>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</si>
  <si>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</si>
  <si>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</si>
  <si>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</si>
  <si>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</si>
  <si>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</si>
  <si>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</si>
  <si>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</si>
  <si>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</si>
  <si>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</si>
  <si>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</si>
  <si>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</si>
  <si>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</si>
  <si>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</si>
  <si>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</si>
  <si>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</si>
  <si>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</si>
  <si>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</si>
  <si>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</si>
  <si>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</si>
  <si>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</si>
  <si>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</si>
  <si>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</si>
  <si>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</si>
  <si>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</si>
  <si>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</si>
  <si>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</si>
  <si>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</si>
  <si>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</si>
  <si>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</si>
  <si>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</si>
  <si>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</si>
  <si>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</si>
  <si>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</si>
  <si>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</si>
  <si>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</si>
  <si>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</si>
  <si>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</si>
  <si>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</si>
  <si>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</si>
  <si>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</si>
  <si>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</si>
  <si>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</si>
  <si>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</si>
  <si>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</si>
  <si>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</si>
  <si>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</si>
  <si>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</si>
  <si>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</si>
  <si>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</si>
  <si>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</si>
  <si>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</si>
  <si>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</si>
  <si>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</si>
  <si>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</si>
  <si>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</si>
  <si>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</si>
  <si>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</si>
  <si>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</si>
  <si>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</si>
  <si>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</si>
  <si>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</si>
  <si>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</si>
  <si>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</si>
  <si>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</si>
  <si>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</si>
  <si>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</si>
  <si>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</si>
  <si>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</si>
  <si>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</si>
  <si>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</si>
  <si>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</si>
  <si>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</si>
  <si>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</si>
  <si>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</si>
  <si>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</si>
  <si>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</si>
  <si>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</si>
  <si>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</si>
  <si>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</si>
  <si>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</si>
  <si>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</si>
  <si>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</si>
  <si>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</si>
  <si>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</si>
  <si>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</si>
  <si>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</si>
  <si>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</si>
  <si>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</si>
  <si>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</si>
  <si>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</si>
  <si>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</si>
  <si>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</si>
  <si>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</si>
  <si>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</si>
  <si>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</si>
  <si>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</si>
  <si>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</si>
  <si>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</si>
  <si>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</si>
  <si>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</si>
  <si>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</si>
  <si>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</si>
  <si>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</si>
  <si>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</si>
  <si>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</si>
  <si>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</si>
  <si>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</si>
  <si>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</si>
  <si>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</si>
  <si>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</si>
  <si>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</si>
  <si>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</si>
  <si>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</si>
  <si>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</si>
  <si>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</si>
  <si>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</si>
  <si>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</si>
  <si>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</si>
  <si>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</si>
  <si>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</si>
  <si>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</si>
  <si>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</si>
  <si>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</si>
  <si>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</si>
  <si>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</si>
  <si>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</si>
  <si>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</si>
  <si>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</si>
  <si>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</si>
  <si>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</si>
  <si>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</si>
  <si>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</si>
  <si>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</si>
  <si>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</si>
  <si>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</si>
  <si>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</si>
  <si>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</si>
  <si>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</si>
  <si>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</si>
  <si>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</si>
  <si>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</si>
  <si>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</si>
  <si>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</si>
  <si>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</si>
  <si>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</si>
  <si>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</si>
  <si>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</si>
  <si>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</si>
  <si>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</si>
  <si>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</si>
  <si>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</si>
  <si>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</si>
  <si>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</si>
  <si>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</si>
  <si>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</si>
  <si>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</si>
  <si>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</si>
  <si>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</si>
  <si>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</si>
  <si>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</si>
  <si>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</si>
  <si>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</si>
  <si>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</si>
  <si>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</si>
  <si>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</si>
  <si>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</si>
  <si>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</si>
  <si>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</si>
  <si>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</si>
  <si>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</si>
  <si>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</si>
  <si>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</si>
  <si>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</si>
  <si>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</si>
  <si>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</si>
  <si>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</si>
  <si>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</si>
  <si>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</si>
  <si>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</si>
  <si>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</si>
  <si>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</si>
  <si>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</si>
  <si>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</si>
  <si>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</si>
  <si>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</si>
  <si>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</si>
  <si>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</si>
  <si>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</si>
  <si>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</si>
  <si>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</si>
  <si>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</si>
  <si>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</si>
  <si>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</si>
  <si>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</si>
  <si>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</si>
  <si>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</si>
  <si>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</si>
  <si>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</si>
  <si>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</si>
  <si>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</si>
  <si>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</si>
  <si>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</si>
  <si>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</si>
  <si>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</si>
  <si>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</si>
  <si>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</si>
  <si>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</si>
  <si>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</si>
  <si>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</si>
  <si>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</si>
  <si>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</si>
  <si>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</si>
  <si>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</si>
  <si>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</si>
  <si>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</si>
  <si>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</si>
  <si>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</si>
  <si>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</si>
  <si>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</si>
  <si>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</si>
  <si>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</si>
  <si>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</si>
  <si>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</si>
  <si>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</si>
  <si>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</si>
  <si>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</si>
  <si>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</si>
  <si>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</si>
  <si>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</si>
  <si>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</si>
  <si>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</si>
  <si>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</si>
  <si>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</si>
  <si>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</si>
  <si>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</si>
  <si>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</si>
  <si>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</si>
  <si>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</si>
  <si>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</si>
  <si>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</si>
  <si>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</si>
  <si>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</si>
  <si>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</si>
  <si>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</si>
  <si>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</si>
  <si>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</si>
  <si>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</si>
  <si>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</si>
  <si>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</si>
  <si>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</si>
  <si>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</si>
  <si>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</si>
  <si>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</si>
  <si>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</si>
  <si>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</si>
  <si>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</si>
  <si>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</si>
  <si>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</si>
  <si>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</si>
  <si>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</si>
  <si>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</si>
  <si>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</si>
  <si>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</si>
  <si>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</si>
  <si>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</si>
  <si>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</si>
  <si>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</si>
  <si>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</si>
  <si>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</si>
  <si>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</si>
  <si>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</si>
  <si>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</si>
  <si>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</si>
  <si>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</si>
  <si>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</si>
  <si>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</si>
  <si>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</si>
  <si>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</si>
  <si>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</si>
  <si>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</si>
  <si>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</si>
  <si>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</si>
  <si>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</si>
  <si>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</si>
  <si>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</si>
  <si>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</si>
  <si>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</si>
  <si>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</si>
  <si>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</si>
  <si>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</si>
  <si>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</si>
  <si>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</si>
  <si>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</si>
  <si>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</si>
  <si>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</si>
  <si>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</si>
  <si>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</si>
  <si>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</si>
  <si>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</si>
  <si>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</si>
  <si>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</si>
  <si>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</si>
  <si>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</si>
  <si>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</si>
  <si>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</si>
  <si>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</si>
  <si>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</si>
  <si>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</si>
  <si>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</si>
  <si>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</si>
  <si>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</si>
  <si>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</si>
  <si>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</si>
  <si>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</si>
  <si>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</si>
  <si>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</si>
  <si>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</si>
  <si>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</si>
  <si>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</si>
  <si>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</si>
  <si>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</si>
  <si>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</si>
  <si>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</si>
  <si>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</si>
  <si>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</si>
  <si>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</si>
  <si>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</si>
  <si>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</si>
  <si>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</si>
  <si>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</si>
  <si>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</si>
  <si>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</si>
  <si>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</si>
  <si>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</si>
  <si>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</si>
  <si>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</si>
  <si>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</si>
  <si>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</si>
  <si>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</si>
  <si>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</si>
  <si>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</si>
  <si>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</si>
  <si>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</si>
  <si>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</si>
  <si>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</si>
  <si>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</si>
  <si>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</si>
  <si>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</si>
  <si>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</si>
  <si>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</si>
  <si>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</si>
  <si>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</si>
  <si>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</si>
  <si>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</si>
  <si>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</si>
  <si>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</si>
  <si>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</si>
  <si>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</si>
  <si>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</si>
  <si>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</si>
  <si>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</si>
  <si>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</si>
  <si>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</si>
  <si>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</si>
  <si>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</si>
  <si>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</si>
  <si>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</si>
  <si>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</si>
  <si>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</si>
  <si>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</si>
  <si>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</si>
  <si>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</si>
  <si>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</si>
  <si>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</si>
  <si>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</si>
  <si>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</si>
  <si>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</si>
  <si>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</si>
  <si>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</si>
  <si>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</si>
  <si>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</si>
  <si>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</si>
  <si>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</si>
  <si>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</si>
  <si>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</si>
  <si>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</si>
  <si>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</si>
  <si>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</si>
  <si>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</si>
  <si>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</si>
  <si>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</si>
  <si>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</si>
  <si>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</si>
  <si>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</si>
  <si>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</si>
  <si>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</si>
  <si>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</si>
  <si>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</si>
  <si>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</si>
  <si>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</si>
  <si>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</si>
  <si>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</si>
  <si>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</si>
  <si>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</si>
  <si>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</si>
  <si>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</si>
  <si>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</si>
  <si>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</si>
  <si>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</si>
  <si>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</si>
  <si>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</si>
  <si>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</si>
  <si>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</si>
  <si>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</si>
  <si>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</si>
  <si>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</si>
  <si>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</si>
  <si>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</si>
  <si>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</si>
  <si>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</si>
  <si>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</si>
  <si>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</si>
  <si>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</si>
  <si>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</si>
  <si>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</si>
  <si>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</si>
  <si>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</si>
  <si>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</si>
  <si>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</si>
  <si>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</si>
  <si>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</si>
  <si>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</si>
  <si>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</si>
  <si>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</si>
  <si>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</si>
  <si>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</si>
  <si>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</si>
  <si>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</si>
  <si>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</si>
  <si>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</si>
  <si>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</si>
  <si>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</si>
  <si>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</si>
  <si>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</si>
  <si>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</si>
  <si>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</si>
  <si>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</si>
  <si>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</si>
  <si>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</si>
  <si>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</si>
  <si>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</si>
  <si>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</si>
  <si>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</si>
  <si>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</si>
  <si>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</si>
  <si>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</si>
  <si>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</si>
  <si>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</si>
  <si>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</si>
  <si>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</si>
  <si>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</si>
  <si>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</si>
  <si>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</si>
  <si>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</si>
  <si>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</si>
  <si>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</si>
  <si>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</si>
  <si>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</si>
  <si>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</si>
  <si>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</si>
  <si>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</si>
  <si>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</si>
  <si>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</si>
  <si>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</si>
  <si>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</si>
  <si>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</si>
  <si>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</si>
  <si>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</si>
  <si>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</si>
  <si>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</si>
  <si>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</si>
  <si>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</si>
  <si>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</si>
  <si>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</si>
  <si>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</si>
  <si>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</si>
  <si>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</si>
  <si>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</si>
  <si>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</si>
  <si>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</si>
  <si>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</si>
  <si>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</si>
  <si>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</si>
  <si>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</si>
  <si>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</si>
  <si>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</si>
  <si>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</si>
  <si>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</si>
  <si>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</si>
  <si>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</si>
  <si>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</si>
  <si>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</si>
  <si>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</si>
  <si>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</si>
  <si>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</si>
  <si>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</si>
  <si>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</si>
  <si>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</si>
  <si>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</si>
  <si>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</si>
  <si>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</si>
  <si>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</si>
  <si>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</si>
  <si>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</si>
  <si>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</si>
  <si>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</si>
  <si>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</si>
  <si>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</si>
  <si>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</si>
  <si>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</si>
  <si>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</si>
  <si>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</si>
  <si>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</si>
  <si>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</si>
  <si>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</si>
  <si>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</si>
  <si>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</si>
  <si>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</si>
  <si>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</si>
  <si>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</si>
  <si>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</si>
  <si>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</si>
  <si>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</si>
  <si>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</si>
  <si>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</si>
  <si>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</si>
  <si>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</si>
  <si>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</si>
  <si>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</si>
  <si>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</si>
  <si>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</si>
  <si>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</si>
  <si>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</si>
  <si>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</si>
  <si>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</si>
  <si>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</si>
  <si>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</si>
  <si>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</si>
  <si>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</si>
  <si>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</si>
  <si>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</si>
  <si>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</si>
  <si>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</si>
  <si>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</si>
  <si>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</si>
  <si>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</si>
  <si>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</si>
  <si>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</si>
  <si>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</si>
  <si>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</si>
  <si>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</si>
  <si>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</si>
  <si>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</si>
  <si>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</si>
  <si>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</si>
  <si>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</si>
  <si>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</si>
  <si>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</si>
  <si>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</si>
  <si>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</si>
  <si>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</si>
  <si>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</si>
  <si>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</si>
  <si>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</si>
  <si>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</si>
  <si>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</si>
  <si>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</si>
  <si>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</si>
  <si>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</si>
  <si>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</si>
  <si>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</si>
  <si>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</si>
  <si>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</si>
  <si>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</si>
  <si>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</si>
  <si>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</si>
  <si>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</si>
  <si>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</si>
  <si>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</si>
  <si>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</si>
  <si>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</si>
  <si>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</si>
  <si>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</si>
  <si>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</si>
  <si>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</si>
  <si>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</si>
  <si>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</si>
  <si>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</si>
  <si>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</si>
  <si>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</si>
  <si>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</si>
  <si>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</si>
  <si>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</si>
  <si>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</si>
  <si>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</si>
  <si>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</si>
  <si>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</si>
  <si>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</si>
  <si>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</si>
  <si>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</si>
  <si>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</si>
  <si>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</si>
  <si>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</si>
  <si>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</si>
  <si>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</si>
  <si>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</si>
  <si>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</si>
  <si>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</si>
  <si>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</si>
  <si>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</si>
  <si>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</si>
  <si>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</si>
  <si>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</si>
  <si>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</si>
  <si>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</si>
  <si>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</si>
  <si>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</si>
  <si>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</si>
  <si>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</si>
  <si>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</si>
  <si>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</si>
  <si>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</si>
  <si>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</si>
  <si>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</si>
  <si>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</si>
  <si>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</si>
  <si>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</si>
  <si>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</si>
  <si>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</si>
  <si>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</si>
  <si>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</si>
  <si>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</si>
  <si>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</si>
  <si>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</si>
  <si>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</si>
  <si>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</si>
  <si>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</si>
  <si>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</si>
  <si>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</si>
  <si>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</si>
  <si>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</si>
  <si>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</si>
  <si>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</si>
  <si>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</si>
  <si>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</si>
  <si>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</si>
  <si>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</si>
  <si>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</si>
  <si>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</si>
  <si>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</si>
  <si>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</si>
  <si>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</si>
  <si>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</si>
  <si>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</si>
  <si>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</si>
  <si>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</si>
  <si>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</si>
  <si>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</si>
  <si>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</si>
  <si>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</si>
  <si>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</si>
  <si>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</si>
  <si>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</si>
  <si>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</si>
  <si>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</si>
  <si>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</si>
  <si>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</si>
  <si>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</si>
  <si>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</si>
  <si>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</si>
  <si>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</si>
  <si>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</si>
  <si>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</si>
  <si>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</si>
  <si>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</si>
  <si>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</si>
  <si>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</si>
  <si>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</si>
  <si>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</si>
  <si>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</si>
  <si>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</si>
  <si>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</si>
  <si>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</si>
  <si>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</si>
  <si>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</si>
  <si>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</si>
  <si>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</si>
  <si>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</si>
  <si>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</si>
  <si>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</si>
  <si>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</si>
  <si>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</si>
  <si>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</si>
  <si>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</si>
  <si>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</si>
  <si>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</si>
  <si>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</si>
  <si>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</si>
  <si>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</si>
  <si>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</si>
  <si>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</si>
  <si>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</si>
  <si>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</si>
  <si>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</si>
  <si>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</si>
  <si>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</si>
  <si>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</si>
  <si>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</si>
  <si>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</si>
  <si>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</si>
  <si>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</si>
  <si>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</si>
  <si>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</si>
  <si>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</si>
  <si>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</si>
  <si>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</si>
  <si>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</si>
  <si>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</si>
  <si>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</si>
  <si>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</si>
  <si>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</si>
  <si>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</si>
  <si>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</si>
  <si>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</si>
  <si>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</si>
  <si>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</si>
  <si>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</si>
  <si>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</si>
  <si>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</si>
  <si>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</si>
  <si>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</si>
  <si>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</si>
  <si>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</si>
  <si>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</si>
  <si>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</si>
  <si>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</si>
  <si>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</si>
  <si>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</si>
  <si>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</si>
  <si>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</si>
  <si>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</si>
  <si>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</si>
  <si>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</si>
  <si>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</si>
  <si>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</si>
  <si>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</si>
  <si>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</si>
  <si>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</si>
  <si>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</si>
  <si>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</si>
  <si>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</si>
  <si>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</si>
  <si>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</si>
  <si>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</si>
  <si>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</si>
  <si>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</si>
  <si>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</si>
  <si>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</si>
  <si>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</si>
  <si>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</si>
  <si>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</si>
  <si>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</si>
  <si>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</si>
  <si>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</si>
  <si>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</si>
  <si>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</si>
  <si>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</si>
  <si>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</si>
  <si>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</si>
  <si>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</si>
  <si>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</si>
  <si>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</si>
  <si>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</si>
  <si>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</si>
  <si>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</si>
  <si>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</si>
  <si>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</si>
  <si>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</si>
  <si>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</si>
  <si>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</si>
  <si>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</si>
  <si>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</si>
  <si>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</si>
  <si>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</si>
  <si>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</si>
  <si>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</si>
  <si>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</si>
  <si>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</si>
  <si>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</si>
  <si>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</si>
  <si>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</si>
  <si>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</si>
  <si>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</si>
  <si>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</si>
  <si>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</si>
  <si>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</si>
  <si>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</si>
  <si>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</si>
  <si>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</si>
  <si>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</si>
  <si>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</si>
  <si>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</si>
  <si>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</si>
  <si>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</si>
  <si>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</si>
  <si>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</si>
  <si>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</si>
  <si>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</si>
  <si>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</si>
  <si>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</si>
  <si>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</si>
  <si>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</si>
  <si>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</si>
  <si>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</si>
  <si>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</si>
  <si>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</si>
  <si>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</si>
  <si>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</si>
  <si>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</si>
  <si>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</si>
  <si>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</si>
  <si>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</si>
  <si>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</si>
  <si>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</si>
  <si>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</si>
  <si>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</si>
  <si>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</si>
  <si>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</si>
  <si>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</si>
  <si>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</si>
  <si>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</si>
  <si>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</si>
  <si>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</si>
  <si>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</si>
  <si>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</si>
  <si>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</si>
  <si>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</si>
  <si>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</si>
  <si>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</si>
  <si>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</si>
  <si>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</si>
  <si>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</si>
  <si>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</si>
  <si>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</si>
  <si>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</si>
  <si>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</si>
  <si>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</si>
  <si>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Taasavatava lasteaia (Õismäe tee 24) projekteerimine</t>
  </si>
  <si>
    <t>242 90 03 00 0</t>
  </si>
  <si>
    <t>12 89 23 002 0</t>
  </si>
  <si>
    <t>228 15 20 00 0</t>
  </si>
  <si>
    <t>vältimatu sotsiaalabi</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</si>
  <si>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</si>
  <si>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</si>
  <si>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</si>
  <si>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</si>
  <si>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</si>
  <si>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</si>
  <si>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</si>
  <si>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</si>
  <si>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</si>
  <si>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</si>
  <si>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</si>
  <si>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</si>
  <si>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</si>
  <si>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</si>
  <si>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</si>
  <si>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</si>
  <si>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</si>
  <si>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</si>
  <si>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</si>
  <si>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</si>
  <si>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</si>
  <si>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</si>
  <si>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</si>
  <si>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</si>
  <si>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</si>
  <si>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</si>
  <si>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</si>
  <si>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</si>
  <si>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</si>
  <si>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</si>
  <si>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</si>
  <si>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</si>
  <si>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</si>
  <si>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</si>
  <si>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</si>
  <si>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</si>
  <si>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</si>
  <si>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</si>
  <si>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</si>
  <si>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</si>
  <si>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</si>
  <si>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</si>
  <si>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</si>
  <si>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</si>
  <si>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</si>
  <si>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</si>
  <si>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</si>
  <si>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</si>
  <si>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</si>
  <si>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</si>
  <si>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</si>
  <si>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</si>
  <si>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</si>
  <si>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</si>
  <si>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</si>
  <si>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</si>
  <si>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</si>
  <si>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</si>
  <si>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</si>
  <si>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</si>
  <si>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</si>
  <si>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</si>
  <si>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</si>
  <si>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</si>
  <si>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</si>
  <si>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</si>
  <si>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</si>
  <si>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</si>
  <si>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</si>
  <si>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</si>
  <si>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</si>
  <si>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</si>
  <si>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</si>
  <si>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</si>
  <si>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</si>
  <si>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</si>
  <si>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</si>
  <si>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</si>
  <si>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</si>
  <si>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</si>
  <si>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</si>
  <si>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</si>
  <si>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</si>
  <si>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</si>
  <si>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</si>
  <si>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</si>
  <si>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</si>
  <si>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</si>
  <si>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</si>
  <si>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</si>
  <si>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</si>
  <si>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</si>
  <si>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</si>
  <si>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</si>
  <si>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</si>
  <si>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</si>
  <si>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</si>
  <si>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</si>
  <si>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</si>
  <si>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</si>
  <si>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</si>
  <si>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</si>
  <si>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</si>
  <si>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</si>
  <si>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</si>
  <si>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</si>
  <si>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</si>
  <si>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</si>
  <si>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</si>
  <si>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</si>
  <si>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</si>
  <si>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</si>
  <si>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</si>
  <si>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</si>
  <si>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</si>
  <si>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</si>
  <si>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</si>
  <si>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</si>
  <si>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</si>
  <si>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</si>
  <si>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</si>
  <si>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</si>
  <si>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</si>
  <si>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</si>
  <si>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</si>
  <si>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</si>
  <si>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</si>
  <si>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</si>
  <si>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</si>
  <si>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</si>
  <si>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</si>
  <si>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</si>
  <si>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</si>
  <si>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</si>
  <si>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</si>
  <si>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</si>
  <si>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</si>
  <si>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</si>
  <si>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</si>
  <si>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</si>
  <si>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</si>
  <si>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</si>
  <si>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</si>
  <si>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</si>
  <si>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</si>
  <si>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</si>
  <si>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</si>
  <si>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</si>
  <si>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</si>
  <si>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</si>
  <si>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</si>
  <si>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</si>
  <si>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</si>
  <si>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</si>
  <si>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</si>
  <si>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</si>
  <si>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</si>
  <si>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</si>
  <si>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</si>
  <si>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</si>
  <si>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</si>
  <si>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</si>
  <si>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</si>
  <si>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</si>
  <si>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</si>
  <si>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</si>
  <si>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</si>
  <si>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</si>
  <si>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</si>
  <si>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</si>
  <si>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</si>
  <si>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</si>
  <si>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</si>
  <si>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</si>
  <si>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</si>
  <si>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</si>
  <si>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</si>
  <si>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</si>
  <si>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</si>
  <si>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</si>
  <si>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</si>
  <si>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</si>
  <si>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</si>
  <si>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</si>
  <si>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</si>
  <si>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</si>
  <si>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</si>
  <si>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</si>
  <si>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</si>
  <si>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</si>
  <si>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</si>
  <si>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</si>
  <si>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</si>
  <si>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</si>
  <si>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</si>
  <si>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</si>
  <si>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</si>
  <si>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</si>
  <si>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</si>
  <si>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</si>
  <si>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</si>
  <si>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</si>
  <si>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</si>
  <si>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</si>
  <si>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</si>
  <si>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</si>
  <si>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</si>
  <si>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</si>
  <si>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</si>
  <si>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</si>
  <si>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</si>
  <si>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</si>
  <si>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</si>
  <si>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</si>
  <si>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</si>
  <si>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</si>
  <si>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</si>
  <si>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</si>
  <si>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</si>
  <si>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</si>
  <si>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</si>
  <si>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</si>
  <si>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</si>
  <si>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</si>
  <si>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</si>
  <si>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</si>
  <si>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</si>
  <si>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</si>
  <si>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</si>
  <si>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</si>
  <si>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</si>
  <si>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</si>
  <si>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</si>
  <si>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</si>
  <si>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</si>
  <si>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</si>
  <si>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</si>
  <si>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</si>
  <si>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</si>
  <si>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</si>
  <si>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</si>
  <si>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</si>
  <si>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</si>
  <si>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</si>
  <si>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</si>
  <si>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</si>
  <si>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</si>
  <si>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</si>
  <si>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</si>
  <si>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</si>
  <si>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</si>
  <si>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</si>
  <si>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</si>
  <si>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</si>
  <si>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</si>
  <si>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</si>
  <si>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</si>
  <si>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</si>
  <si>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</si>
  <si>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</si>
  <si>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</si>
  <si>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</si>
  <si>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</si>
  <si>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</si>
  <si>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</si>
  <si>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</si>
  <si>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</si>
  <si>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</si>
  <si>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</si>
  <si>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</si>
  <si>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</si>
  <si>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</si>
  <si>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</si>
  <si>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</si>
  <si>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</si>
  <si>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</si>
  <si>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</si>
  <si>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</si>
  <si>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</si>
  <si>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</si>
  <si>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</si>
  <si>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</si>
  <si>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</si>
  <si>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</si>
  <si>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</si>
  <si>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</si>
  <si>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</si>
  <si>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</si>
  <si>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</si>
  <si>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</si>
  <si>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</si>
  <si>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</si>
  <si>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</si>
  <si>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</si>
  <si>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</si>
  <si>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</si>
  <si>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</si>
  <si>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</si>
  <si>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</si>
  <si>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</si>
  <si>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</si>
  <si>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</si>
  <si>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</si>
  <si>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</si>
  <si>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</si>
  <si>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</si>
  <si>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</si>
  <si>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</si>
  <si>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</si>
  <si>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</si>
  <si>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</si>
  <si>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</si>
  <si>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</si>
  <si>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</si>
  <si>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</si>
  <si>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</si>
  <si>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</si>
  <si>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</si>
  <si>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</si>
  <si>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</si>
  <si>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</si>
  <si>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</si>
  <si>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</si>
  <si>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</si>
  <si>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</si>
  <si>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</si>
  <si>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</si>
  <si>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</si>
  <si>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</si>
  <si>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</si>
  <si>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</si>
  <si>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</si>
  <si>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</si>
  <si>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</si>
  <si>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</si>
  <si>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</si>
  <si>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</si>
  <si>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</si>
  <si>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</si>
  <si>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</si>
  <si>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</si>
  <si>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</si>
  <si>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</si>
  <si>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</si>
  <si>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</si>
  <si>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</si>
  <si>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</si>
  <si>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</si>
  <si>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</si>
  <si>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</si>
  <si>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</si>
  <si>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</si>
  <si>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</si>
  <si>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</si>
  <si>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</si>
  <si>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</si>
  <si>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</si>
  <si>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</si>
  <si>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</si>
  <si>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</si>
  <si>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</si>
  <si>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</si>
  <si>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</si>
  <si>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</si>
  <si>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</si>
  <si>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</si>
  <si>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</si>
  <si>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</si>
  <si>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</si>
  <si>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</si>
  <si>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</si>
  <si>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</si>
  <si>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</si>
  <si>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</si>
  <si>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</si>
  <si>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</si>
  <si>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</si>
  <si>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</si>
  <si>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</si>
  <si>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</si>
  <si>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</si>
  <si>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</si>
  <si>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</si>
  <si>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</si>
  <si>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</si>
  <si>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</si>
  <si>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</si>
  <si>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</si>
  <si>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</si>
  <si>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</si>
  <si>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</si>
  <si>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</si>
  <si>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</si>
  <si>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</si>
  <si>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</si>
  <si>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</si>
  <si>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</si>
  <si>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</si>
  <si>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</si>
  <si>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</si>
  <si>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</si>
  <si>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</si>
  <si>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</si>
  <si>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</si>
  <si>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</si>
  <si>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</si>
  <si>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</si>
  <si>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</si>
  <si>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</si>
  <si>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</si>
  <si>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</si>
  <si>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</si>
  <si>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</si>
  <si>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</si>
  <si>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</si>
  <si>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</si>
  <si>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</si>
  <si>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</si>
  <si>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</si>
  <si>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</si>
  <si>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</si>
  <si>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</si>
  <si>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</si>
  <si>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</si>
  <si>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</si>
  <si>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</si>
  <si>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</si>
  <si>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</si>
  <si>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</si>
  <si>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</si>
  <si>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</si>
  <si>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</si>
  <si>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</si>
  <si>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</si>
  <si>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</si>
  <si>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</si>
  <si>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</si>
  <si>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</si>
  <si>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</si>
  <si>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</si>
  <si>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</si>
  <si>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</si>
  <si>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</si>
  <si>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</si>
  <si>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</si>
  <si>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</si>
  <si>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</si>
  <si>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</si>
  <si>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</si>
  <si>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</si>
  <si>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</si>
  <si>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</si>
  <si>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</si>
  <si>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</si>
  <si>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</si>
  <si>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</si>
  <si>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</si>
  <si>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</si>
  <si>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</si>
  <si>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</si>
  <si>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</si>
  <si>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</si>
  <si>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</si>
  <si>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</si>
  <si>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</si>
  <si>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</si>
  <si>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</si>
  <si>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</si>
  <si>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</si>
  <si>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</si>
  <si>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</si>
  <si>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</si>
  <si>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</si>
  <si>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</si>
  <si>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</si>
  <si>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</si>
  <si>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</si>
  <si>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</si>
  <si>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</si>
  <si>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</si>
  <si>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</si>
  <si>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</si>
  <si>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</si>
  <si>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</si>
  <si>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</si>
  <si>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</si>
  <si>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</si>
  <si>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</si>
  <si>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</si>
  <si>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</si>
  <si>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</si>
  <si>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</si>
  <si>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</si>
  <si>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</si>
  <si>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</si>
  <si>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</si>
  <si>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</si>
  <si>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</si>
  <si>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</si>
  <si>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</si>
  <si>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</si>
  <si>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</si>
  <si>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</si>
  <si>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</si>
  <si>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</si>
  <si>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</si>
  <si>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</si>
  <si>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</si>
  <si>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</si>
  <si>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</si>
  <si>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</si>
  <si>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</si>
  <si>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</si>
  <si>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</si>
  <si>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</si>
  <si>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</si>
  <si>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</si>
  <si>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</si>
  <si>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</si>
  <si>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</si>
  <si>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</si>
  <si>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</si>
  <si>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</si>
  <si>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</si>
  <si>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</si>
  <si>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</si>
  <si>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</si>
  <si>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</si>
  <si>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</si>
  <si>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</si>
  <si>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</si>
  <si>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</si>
  <si>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</si>
  <si>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</si>
  <si>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</si>
  <si>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</si>
  <si>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</si>
  <si>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</si>
  <si>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</si>
  <si>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</si>
  <si>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</si>
  <si>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</si>
  <si>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</si>
  <si>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</si>
  <si>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</si>
  <si>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</si>
  <si>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</si>
  <si>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</si>
  <si>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</si>
  <si>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</si>
  <si>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</si>
  <si>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</si>
  <si>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</si>
  <si>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</si>
  <si>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</si>
  <si>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</si>
  <si>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</si>
  <si>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</si>
  <si>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</si>
  <si>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</si>
  <si>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</si>
  <si>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</si>
  <si>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</si>
  <si>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</si>
  <si>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</si>
  <si>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</si>
  <si>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</si>
  <si>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</si>
  <si>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</si>
  <si>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</si>
  <si>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</si>
  <si>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</si>
  <si>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</si>
  <si>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</si>
  <si>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</si>
  <si>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</si>
  <si>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</si>
  <si>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</si>
  <si>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</si>
  <si>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</si>
  <si>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</si>
  <si>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</si>
  <si>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</si>
  <si>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</si>
  <si>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</si>
  <si>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</si>
  <si>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</si>
  <si>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</si>
  <si>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</si>
  <si>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</si>
  <si>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</si>
  <si>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</si>
  <si>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</si>
  <si>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</si>
  <si>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</si>
  <si>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</si>
  <si>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</si>
  <si>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</si>
  <si>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</si>
  <si>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</si>
  <si>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</si>
  <si>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</si>
  <si>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</si>
  <si>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</si>
  <si>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</si>
  <si>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</si>
  <si>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</si>
  <si>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</si>
  <si>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</si>
  <si>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</si>
  <si>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</si>
  <si>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</si>
  <si>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</si>
  <si>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</si>
  <si>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</si>
  <si>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</si>
  <si>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</si>
  <si>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</si>
  <si>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</si>
  <si>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</si>
  <si>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</si>
  <si>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</si>
  <si>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</si>
  <si>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</si>
  <si>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</si>
  <si>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</si>
  <si>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</si>
  <si>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</si>
  <si>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</si>
  <si>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</si>
  <si>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</si>
  <si>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</si>
  <si>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</si>
  <si>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</si>
  <si>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</si>
  <si>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</si>
  <si>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</si>
  <si>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</si>
  <si>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</si>
  <si>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</si>
  <si>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</si>
  <si>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</si>
  <si>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</si>
  <si>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</si>
  <si>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</si>
  <si>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</si>
  <si>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</si>
  <si>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</si>
  <si>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</si>
  <si>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</si>
  <si>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</si>
  <si>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</si>
  <si>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</si>
  <si>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</si>
  <si>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</si>
  <si>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</si>
  <si>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</si>
  <si>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</si>
  <si>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</si>
  <si>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</si>
  <si>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</si>
  <si>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</si>
  <si>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</si>
  <si>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</si>
  <si>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</si>
  <si>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</si>
  <si>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</si>
  <si>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</si>
  <si>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</si>
  <si>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</si>
  <si>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</si>
  <si>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</si>
  <si>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</si>
  <si>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</si>
  <si>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</si>
  <si>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</si>
  <si>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</si>
  <si>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</si>
  <si>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</si>
  <si>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</si>
  <si>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</si>
  <si>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</si>
  <si>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</si>
  <si>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</si>
  <si>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</si>
  <si>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</si>
  <si>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</si>
  <si>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</si>
  <si>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</si>
  <si>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</si>
  <si>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</si>
  <si>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</si>
  <si>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</si>
  <si>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</si>
  <si>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</si>
  <si>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</si>
  <si>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</si>
  <si>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</si>
  <si>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</si>
  <si>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</si>
  <si>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</si>
  <si>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</si>
  <si>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</si>
  <si>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</si>
  <si>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</si>
  <si>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</si>
  <si>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</si>
  <si>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</si>
  <si>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</si>
  <si>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</si>
  <si>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</si>
  <si>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</si>
  <si>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</si>
  <si>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</si>
  <si>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</si>
  <si>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</si>
  <si>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</si>
  <si>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</si>
  <si>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</si>
  <si>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</si>
  <si>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</si>
  <si>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</si>
  <si>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</si>
  <si>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</si>
  <si>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</si>
  <si>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</si>
  <si>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</si>
  <si>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</si>
  <si>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</si>
  <si>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</si>
  <si>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</si>
  <si>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</si>
  <si>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</si>
  <si>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</si>
  <si>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</si>
  <si>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</si>
  <si>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</si>
  <si>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</si>
  <si>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</si>
  <si>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</si>
  <si>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</si>
  <si>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</si>
  <si>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</si>
  <si>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</si>
  <si>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</si>
  <si>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</si>
  <si>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</si>
  <si>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</si>
  <si>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</si>
  <si>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</si>
  <si>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</si>
  <si>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</si>
  <si>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</si>
  <si>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</si>
  <si>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</si>
  <si>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</si>
  <si>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</si>
  <si>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</si>
  <si>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</si>
  <si>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</si>
  <si>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</si>
  <si>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</si>
  <si>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</si>
  <si>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</si>
  <si>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</si>
  <si>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</si>
  <si>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</si>
  <si>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</si>
  <si>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</si>
  <si>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</si>
  <si>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</si>
  <si>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</si>
  <si>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</si>
  <si>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</si>
  <si>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</si>
  <si>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</si>
  <si>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</si>
  <si>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</si>
  <si>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</si>
  <si>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</si>
  <si>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</si>
  <si>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</si>
  <si>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</si>
  <si>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</si>
  <si>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</si>
  <si>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</si>
  <si>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</si>
  <si>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</si>
  <si>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</si>
  <si>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</si>
  <si>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</si>
  <si>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</si>
  <si>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</si>
  <si>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</si>
  <si>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</si>
  <si>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</si>
  <si>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</si>
  <si>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</si>
  <si>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</si>
  <si>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</si>
  <si>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</si>
  <si>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</si>
  <si>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</si>
  <si>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</si>
  <si>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</si>
  <si>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</si>
  <si>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</si>
  <si>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</si>
  <si>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</si>
  <si>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</si>
  <si>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</si>
  <si>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</si>
  <si>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</si>
  <si>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</si>
  <si>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</si>
  <si>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</si>
  <si>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</si>
  <si>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</si>
  <si>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</si>
  <si>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</si>
  <si>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</si>
  <si>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</si>
  <si>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</si>
  <si>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</si>
  <si>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</si>
  <si>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</si>
  <si>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</si>
  <si>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</si>
  <si>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</si>
  <si>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</si>
  <si>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</si>
  <si>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</si>
  <si>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</si>
  <si>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</si>
  <si>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</si>
  <si>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</si>
  <si>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</si>
  <si>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</si>
  <si>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</si>
  <si>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</si>
  <si>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</si>
  <si>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</si>
  <si>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</si>
  <si>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</si>
  <si>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</si>
  <si>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</si>
  <si>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</si>
  <si>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</si>
  <si>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</si>
  <si>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</si>
  <si>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</si>
  <si>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</si>
  <si>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</si>
  <si>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</si>
  <si>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</si>
  <si>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</si>
  <si>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</si>
  <si>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</si>
  <si>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</si>
  <si>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</si>
  <si>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</si>
  <si>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</si>
  <si>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</si>
  <si>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</si>
  <si>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</si>
  <si>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</si>
  <si>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</si>
  <si>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</si>
  <si>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</si>
  <si>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</si>
  <si>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</si>
  <si>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</si>
  <si>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</si>
  <si>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</si>
  <si>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</si>
  <si>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</si>
  <si>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</si>
  <si>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</si>
  <si>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</si>
  <si>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</si>
  <si>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</si>
  <si>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</si>
  <si>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</si>
  <si>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</si>
  <si>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</si>
  <si>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</si>
  <si>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</si>
  <si>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</si>
  <si>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</si>
  <si>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</si>
  <si>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</si>
  <si>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</si>
  <si>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</si>
  <si>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</si>
  <si>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</si>
  <si>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</si>
  <si>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</si>
  <si>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</si>
  <si>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</si>
  <si>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</si>
  <si>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</si>
  <si>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</si>
  <si>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</si>
  <si>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</si>
  <si>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</si>
  <si>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</si>
  <si>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</si>
  <si>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</si>
  <si>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</si>
  <si>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</si>
  <si>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</si>
  <si>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</si>
  <si>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</si>
  <si>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</si>
  <si>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</si>
  <si>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</si>
  <si>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</si>
  <si>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</si>
  <si>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</si>
  <si>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</si>
  <si>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</si>
  <si>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</si>
  <si>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</si>
  <si>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</si>
  <si>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</si>
  <si>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</si>
  <si>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</si>
  <si>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</si>
  <si>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</si>
  <si>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</si>
  <si>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</si>
  <si>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</si>
  <si>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</si>
  <si>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</si>
  <si>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</si>
  <si>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</si>
  <si>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</si>
  <si>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</si>
  <si>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</si>
  <si>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</si>
  <si>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</si>
  <si>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</si>
  <si>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</si>
  <si>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</si>
  <si>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</si>
  <si>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</si>
  <si>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</si>
  <si>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</si>
  <si>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</si>
  <si>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</si>
  <si>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</si>
  <si>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</si>
  <si>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</si>
  <si>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</si>
  <si>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</si>
  <si>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</si>
  <si>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</si>
  <si>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</si>
  <si>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</si>
  <si>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</si>
  <si>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</si>
  <si>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</si>
  <si>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</si>
  <si>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</si>
  <si>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</si>
  <si>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</si>
  <si>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</si>
  <si>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</si>
  <si>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</si>
  <si>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</si>
  <si>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</si>
  <si>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</si>
  <si>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</si>
  <si>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</si>
  <si>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</si>
  <si>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</si>
  <si>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</si>
  <si>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</si>
  <si>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</si>
  <si>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</si>
  <si>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</si>
  <si>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</si>
  <si>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</si>
  <si>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</si>
  <si>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</si>
  <si>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</si>
  <si>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</si>
  <si>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</si>
  <si>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</si>
  <si>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</si>
  <si>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</si>
  <si>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</si>
  <si>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</si>
  <si>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</si>
  <si>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</si>
  <si>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</si>
  <si>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</si>
  <si>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</si>
  <si>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</si>
  <si>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</si>
  <si>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</si>
  <si>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</si>
  <si>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</si>
  <si>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</si>
  <si>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</si>
  <si>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</si>
  <si>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</si>
  <si>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</si>
  <si>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</si>
  <si>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</si>
  <si>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</si>
  <si>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</si>
  <si>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</si>
  <si>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</si>
  <si>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</si>
  <si>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</si>
  <si>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</si>
  <si>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</si>
  <si>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</si>
  <si>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</si>
  <si>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</si>
  <si>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</si>
  <si>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</si>
  <si>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</si>
  <si>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</si>
  <si>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</si>
  <si>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</si>
  <si>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</si>
  <si>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</si>
  <si>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</si>
  <si>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</si>
  <si>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</si>
  <si>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</si>
  <si>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</si>
  <si>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</si>
  <si>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</si>
  <si>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</si>
  <si>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</si>
  <si>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</si>
  <si>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</si>
  <si>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</si>
  <si>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</si>
  <si>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</si>
  <si>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</si>
  <si>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</si>
  <si>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</si>
  <si>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</si>
  <si>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</si>
  <si>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</si>
  <si>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</si>
  <si>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</si>
  <si>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</si>
  <si>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</si>
  <si>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</si>
  <si>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</si>
  <si>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</si>
  <si>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</si>
  <si>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</si>
  <si>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</si>
  <si>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</si>
  <si>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</si>
  <si>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</si>
  <si>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</si>
  <si>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</si>
  <si>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</si>
  <si>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</si>
  <si>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</si>
  <si>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</si>
  <si>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</si>
  <si>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</si>
  <si>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</si>
  <si>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</si>
  <si>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</si>
  <si>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</si>
  <si>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</si>
  <si>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</si>
  <si>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</si>
  <si>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</si>
  <si>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</si>
  <si>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</si>
  <si>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</si>
  <si>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</si>
  <si>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</si>
  <si>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</si>
  <si>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</si>
  <si>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</si>
  <si>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</si>
  <si>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</si>
  <si>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</si>
  <si>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</si>
  <si>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</si>
  <si>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</si>
  <si>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</si>
  <si>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</si>
  <si>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</si>
  <si>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</si>
  <si>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</si>
  <si>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</si>
  <si>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</si>
  <si>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</si>
  <si>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</si>
  <si>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</si>
  <si>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</si>
  <si>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</si>
  <si>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</si>
  <si>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</si>
  <si>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</si>
  <si>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</si>
  <si>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</si>
  <si>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</si>
  <si>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</si>
  <si>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</si>
  <si>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</si>
  <si>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</si>
  <si>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</si>
  <si>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</si>
  <si>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</si>
  <si>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</si>
  <si>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</si>
  <si>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</si>
  <si>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</si>
  <si>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</si>
  <si>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</si>
  <si>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</si>
  <si>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</si>
  <si>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</si>
  <si>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</si>
  <si>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</si>
  <si>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</si>
  <si>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</si>
  <si>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</si>
  <si>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</si>
  <si>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</si>
  <si>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</si>
  <si>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</si>
  <si>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</si>
  <si>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</si>
  <si>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</si>
  <si>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</si>
  <si>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</si>
  <si>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</si>
  <si>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</si>
  <si>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</si>
  <si>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</si>
  <si>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</si>
  <si>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</si>
  <si>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</si>
  <si>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</si>
  <si>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</si>
  <si>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</si>
  <si>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</si>
  <si>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</si>
  <si>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</si>
  <si>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</si>
  <si>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</si>
  <si>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</si>
  <si>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</si>
  <si>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</si>
  <si>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</si>
  <si>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</si>
  <si>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</si>
  <si>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</si>
  <si>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</si>
  <si>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</si>
  <si>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</si>
  <si>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</si>
  <si>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</si>
  <si>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</si>
  <si>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</si>
  <si>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</si>
  <si>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</si>
  <si>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</si>
  <si>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</si>
  <si>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</si>
  <si>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</si>
  <si>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</si>
  <si>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</si>
  <si>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</si>
  <si>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</si>
  <si>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</si>
  <si>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</si>
  <si>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</si>
  <si>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</si>
  <si>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</si>
  <si>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</si>
  <si>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</si>
  <si>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</si>
  <si>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</si>
  <si>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</si>
  <si>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</si>
  <si>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</si>
  <si>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</si>
  <si>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</si>
  <si>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</si>
  <si>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</si>
  <si>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</si>
  <si>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</si>
  <si>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</si>
  <si>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</si>
  <si>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</si>
  <si>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</si>
  <si>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</si>
  <si>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</si>
  <si>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</si>
  <si>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</si>
  <si>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</si>
  <si>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</si>
  <si>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</si>
  <si>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</si>
  <si>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</si>
  <si>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</si>
  <si>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</si>
  <si>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</si>
  <si>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</si>
  <si>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</si>
  <si>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</si>
  <si>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</si>
  <si>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</si>
  <si>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</si>
  <si>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</si>
  <si>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</si>
  <si>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</si>
  <si>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</si>
  <si>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</si>
  <si>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</si>
  <si>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</si>
  <si>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</si>
  <si>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</si>
  <si>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</si>
  <si>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</si>
  <si>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</si>
  <si>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</si>
  <si>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</si>
  <si>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</si>
  <si>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</si>
  <si>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</si>
  <si>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</si>
  <si>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</si>
  <si>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</si>
  <si>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</si>
  <si>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</si>
  <si>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</si>
  <si>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</si>
  <si>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</si>
  <si>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</si>
  <si>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</si>
  <si>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</si>
  <si>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</si>
  <si>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</si>
  <si>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</si>
  <si>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</si>
  <si>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</si>
  <si>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</si>
  <si>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</si>
  <si>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</si>
  <si>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</si>
  <si>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</si>
  <si>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</si>
  <si>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</si>
  <si>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</si>
  <si>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</si>
  <si>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</si>
  <si>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</si>
  <si>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</si>
  <si>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</si>
  <si>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</si>
  <si>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</si>
  <si>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</si>
  <si>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</si>
  <si>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</si>
  <si>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</si>
  <si>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</si>
  <si>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</si>
  <si>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</si>
  <si>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</si>
  <si>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</si>
  <si>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</si>
  <si>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</si>
  <si>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</si>
  <si>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</si>
  <si>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</si>
  <si>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</si>
  <si>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</si>
  <si>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</si>
  <si>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</si>
  <si>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</si>
  <si>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</si>
  <si>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</si>
  <si>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</si>
  <si>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</si>
  <si>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</si>
  <si>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</si>
  <si>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</si>
  <si>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</si>
  <si>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</si>
  <si>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</si>
  <si>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</si>
  <si>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</si>
  <si>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</si>
  <si>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</si>
  <si>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</si>
  <si>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</si>
  <si>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</si>
  <si>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</si>
  <si>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</si>
  <si>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</si>
  <si>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</si>
  <si>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</si>
  <si>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</si>
  <si>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</si>
  <si>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</si>
  <si>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</si>
  <si>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</si>
  <si>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</si>
  <si>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</si>
  <si>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</si>
  <si>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</si>
  <si>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</si>
  <si>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</si>
  <si>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</si>
  <si>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</si>
  <si>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</si>
  <si>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</si>
  <si>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</si>
  <si>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</si>
  <si>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</si>
  <si>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</si>
  <si>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</si>
  <si>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</si>
  <si>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</si>
  <si>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</si>
  <si>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</si>
  <si>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</si>
  <si>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</si>
  <si>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</si>
  <si>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</si>
  <si>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</si>
  <si>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</si>
  <si>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</si>
  <si>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</si>
  <si>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</si>
  <si>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</si>
  <si>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</si>
  <si>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</si>
  <si>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</si>
  <si>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</si>
  <si>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</si>
  <si>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</si>
  <si>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</si>
  <si>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</si>
  <si>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</si>
  <si>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</si>
  <si>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</si>
  <si>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</si>
  <si>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</si>
  <si>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</si>
  <si>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</si>
  <si>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</si>
  <si>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</si>
  <si>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</si>
  <si>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</si>
  <si>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</si>
  <si>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</si>
  <si>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</si>
  <si>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</si>
  <si>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</si>
  <si>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</si>
  <si>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</si>
  <si>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</si>
  <si>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</si>
  <si>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</si>
  <si>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</si>
  <si>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</si>
  <si>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</si>
  <si>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</si>
  <si>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</si>
  <si>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</si>
  <si>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</si>
  <si>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</si>
  <si>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</si>
  <si>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</si>
  <si>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</si>
  <si>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</si>
  <si>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</si>
  <si>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</si>
  <si>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</si>
  <si>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</si>
  <si>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</si>
  <si>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</si>
  <si>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</si>
  <si>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</si>
  <si>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</si>
  <si>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</si>
  <si>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</si>
  <si>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</si>
  <si>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</si>
  <si>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</si>
  <si>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</si>
  <si>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</si>
  <si>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</si>
  <si>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</si>
  <si>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</si>
  <si>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</si>
  <si>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</si>
  <si>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</si>
  <si>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</si>
  <si>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</si>
  <si>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</si>
  <si>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</si>
  <si>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</si>
  <si>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</si>
  <si>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</si>
  <si>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</si>
  <si>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</si>
  <si>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</si>
  <si>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</si>
  <si>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</si>
  <si>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</si>
  <si>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</si>
  <si>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</si>
  <si>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</si>
  <si>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</si>
  <si>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</si>
  <si>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</si>
  <si>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</si>
  <si>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</si>
  <si>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</si>
  <si>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</si>
  <si>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</si>
  <si>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</si>
  <si>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</si>
  <si>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</si>
  <si>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</si>
  <si>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</si>
  <si>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</si>
  <si>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</si>
  <si>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</si>
  <si>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</si>
  <si>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</si>
  <si>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</si>
  <si>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</si>
  <si>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</si>
  <si>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</si>
  <si>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</si>
  <si>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</si>
  <si>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</si>
  <si>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</si>
  <si>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</si>
  <si>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</si>
  <si>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</si>
  <si>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</si>
  <si>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</si>
  <si>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</si>
  <si>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</si>
  <si>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</si>
  <si>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</si>
  <si>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</si>
  <si>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</si>
  <si>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</si>
  <si>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</si>
  <si>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</si>
  <si>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</si>
  <si>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</si>
  <si>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</si>
  <si>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</si>
  <si>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</si>
  <si>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</si>
  <si>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</si>
  <si>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</si>
  <si>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</si>
  <si>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</si>
  <si>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</si>
  <si>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</si>
  <si>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</si>
  <si>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</si>
  <si>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</si>
  <si>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</si>
  <si>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</si>
  <si>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</si>
  <si>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</si>
  <si>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</si>
  <si>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</si>
  <si>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</si>
  <si>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</si>
  <si>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</si>
  <si>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</si>
  <si>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</si>
  <si>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</si>
  <si>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</si>
  <si>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</si>
  <si>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</si>
  <si>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</si>
  <si>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</si>
  <si>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</si>
  <si>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</si>
  <si>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</si>
  <si>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</si>
  <si>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</si>
  <si>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</si>
  <si>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</si>
  <si>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</si>
  <si>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</si>
  <si>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</si>
  <si>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</si>
  <si>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</si>
  <si>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</si>
  <si>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</si>
  <si>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</si>
  <si>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</si>
  <si>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</si>
  <si>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</si>
  <si>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</si>
  <si>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</si>
  <si>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</si>
  <si>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</si>
  <si>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</si>
  <si>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</si>
  <si>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</si>
  <si>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</si>
  <si>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</si>
  <si>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</si>
  <si>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</si>
  <si>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</si>
  <si>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</si>
  <si>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</si>
  <si>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</si>
  <si>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</si>
  <si>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</si>
  <si>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</si>
  <si>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</si>
  <si>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</si>
  <si>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</si>
  <si>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</si>
  <si>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</si>
  <si>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</si>
  <si>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</si>
  <si>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</si>
  <si>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</si>
  <si>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</si>
  <si>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</si>
  <si>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</si>
  <si>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</si>
  <si>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</si>
  <si>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</si>
  <si>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</si>
  <si>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</si>
  <si>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</si>
  <si>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</si>
  <si>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</si>
  <si>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</si>
  <si>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</si>
  <si>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</si>
  <si>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</si>
  <si>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</si>
  <si>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</si>
  <si>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</si>
  <si>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</si>
  <si>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</si>
  <si>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</si>
  <si>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</si>
  <si>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</si>
  <si>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</si>
  <si>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</si>
  <si>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</si>
  <si>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</si>
  <si>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</si>
  <si>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</si>
  <si>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</si>
  <si>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</si>
  <si>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</si>
  <si>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</si>
  <si>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</si>
  <si>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</si>
  <si>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</si>
  <si>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</si>
  <si>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</si>
  <si>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</si>
  <si>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</si>
  <si>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</si>
  <si>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</si>
  <si>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</si>
  <si>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</si>
  <si>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</si>
  <si>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</si>
  <si>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</si>
  <si>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</si>
  <si>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</si>
  <si>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</si>
  <si>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</si>
  <si>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</si>
  <si>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</si>
  <si>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</si>
  <si>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</si>
  <si>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</si>
  <si>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</si>
  <si>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</si>
  <si>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</si>
  <si>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</si>
  <si>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</si>
  <si>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</si>
  <si>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</si>
  <si>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</si>
  <si>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</si>
  <si>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</si>
  <si>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</si>
  <si>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</si>
  <si>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</si>
  <si>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</si>
  <si>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</si>
  <si>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</si>
  <si>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</si>
  <si>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</si>
  <si>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</si>
  <si>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</si>
  <si>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</si>
  <si>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</si>
  <si>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</si>
  <si>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</si>
  <si>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</si>
  <si>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</si>
  <si>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</si>
  <si>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</si>
  <si>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</si>
  <si>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</si>
  <si>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</si>
  <si>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</si>
  <si>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</si>
  <si>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</si>
  <si>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</si>
  <si>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</si>
  <si>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</si>
  <si>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</si>
  <si>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</si>
  <si>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</si>
  <si>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</si>
  <si>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</si>
  <si>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</si>
  <si>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</si>
  <si>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</si>
  <si>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</si>
  <si>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</si>
  <si>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</si>
  <si>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</si>
  <si>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</si>
  <si>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</si>
  <si>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</si>
  <si>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</si>
  <si>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</si>
  <si>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</si>
  <si>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</si>
  <si>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</si>
  <si>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</si>
  <si>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</si>
  <si>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</si>
  <si>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</si>
  <si>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</si>
  <si>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</si>
  <si>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</si>
  <si>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</si>
  <si>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</si>
  <si>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</si>
  <si>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</si>
  <si>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</si>
  <si>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</si>
  <si>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</si>
  <si>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</si>
  <si>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</si>
  <si>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</si>
  <si>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</si>
  <si>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</si>
  <si>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</si>
  <si>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</si>
  <si>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</si>
  <si>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</si>
  <si>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</si>
  <si>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</si>
  <si>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</si>
  <si>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</si>
  <si>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</si>
  <si>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</si>
  <si>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</si>
  <si>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</si>
  <si>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</si>
  <si>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</si>
  <si>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</si>
  <si>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</si>
  <si>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</si>
  <si>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</si>
  <si>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</si>
  <si>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</si>
  <si>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</si>
  <si>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</si>
  <si>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</si>
  <si>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</si>
  <si>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</si>
  <si>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</si>
  <si>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</si>
  <si>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</si>
  <si>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</si>
  <si>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</si>
  <si>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</si>
  <si>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</si>
  <si>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</si>
  <si>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</si>
  <si>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</si>
  <si>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</si>
  <si>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</si>
  <si>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</si>
  <si>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</si>
  <si>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</si>
  <si>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</si>
  <si>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</si>
  <si>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</si>
  <si>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</si>
  <si>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</si>
  <si>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</si>
  <si>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</si>
  <si>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</si>
  <si>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</si>
  <si>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</si>
  <si>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</si>
  <si>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</si>
  <si>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</si>
  <si>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</si>
  <si>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</si>
  <si>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</si>
  <si>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</si>
  <si>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</si>
  <si>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</si>
  <si>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</si>
  <si>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</si>
  <si>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</si>
  <si>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</si>
  <si>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</si>
  <si>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</si>
  <si>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</si>
  <si>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</si>
  <si>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</si>
  <si>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</si>
  <si>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</si>
  <si>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</si>
  <si>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</si>
  <si>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</si>
  <si>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</si>
  <si>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</si>
  <si>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</si>
  <si>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</si>
  <si>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</si>
  <si>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</si>
  <si>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</si>
  <si>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</si>
  <si>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</si>
  <si>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</si>
  <si>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</si>
  <si>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</si>
  <si>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</si>
  <si>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</si>
  <si>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</si>
  <si>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</si>
  <si>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</si>
  <si>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</si>
  <si>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</si>
  <si>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</si>
  <si>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</si>
  <si>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</si>
  <si>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</si>
  <si>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</si>
  <si>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</si>
  <si>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</si>
  <si>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</si>
  <si>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</si>
  <si>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</si>
  <si>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</si>
  <si>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</si>
  <si>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</si>
  <si>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</si>
  <si>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</si>
  <si>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</si>
  <si>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</si>
  <si>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</si>
  <si>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</si>
  <si>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</si>
  <si>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</si>
  <si>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</si>
  <si>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</si>
  <si>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</si>
  <si>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</si>
  <si>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</si>
  <si>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</si>
  <si>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</si>
  <si>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</si>
  <si>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</si>
  <si>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</si>
  <si>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</si>
  <si>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</si>
  <si>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</si>
  <si>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</si>
  <si>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</si>
  <si>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</si>
  <si>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</si>
  <si>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</si>
  <si>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</si>
  <si>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</si>
  <si>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</si>
  <si>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</si>
  <si>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</si>
  <si>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</si>
  <si>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</si>
  <si>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</si>
  <si>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</si>
  <si>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</si>
  <si>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</si>
  <si>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</si>
  <si>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</si>
  <si>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</si>
  <si>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</si>
  <si>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</si>
  <si>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</si>
  <si>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</si>
  <si>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</si>
  <si>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</si>
  <si>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</si>
  <si>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</si>
  <si>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</si>
  <si>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</si>
  <si>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</si>
  <si>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</si>
  <si>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</si>
  <si>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</si>
  <si>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</si>
  <si>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</si>
  <si>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</si>
  <si>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</si>
  <si>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</si>
  <si>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</si>
  <si>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</si>
  <si>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</si>
  <si>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</si>
  <si>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</si>
  <si>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</si>
  <si>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</si>
  <si>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</si>
  <si>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</si>
  <si>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</si>
  <si>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</si>
  <si>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</si>
  <si>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</si>
  <si>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</si>
  <si>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</si>
  <si>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</si>
  <si>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</si>
  <si>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</si>
  <si>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</si>
  <si>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</si>
  <si>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</si>
  <si>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</si>
  <si>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</si>
  <si>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</si>
  <si>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</si>
  <si>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</si>
  <si>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</si>
  <si>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</si>
  <si>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</si>
  <si>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</si>
  <si>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</si>
  <si>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</si>
  <si>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</si>
  <si>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</si>
  <si>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</si>
  <si>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</si>
  <si>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</si>
  <si>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</si>
  <si>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</si>
  <si>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</si>
  <si>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</si>
  <si>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</si>
  <si>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</si>
  <si>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</si>
  <si>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</si>
  <si>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</si>
  <si>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</si>
  <si>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</si>
  <si>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</si>
  <si>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</si>
  <si>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</si>
  <si>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</si>
  <si>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</si>
  <si>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</si>
  <si>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</si>
  <si>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</si>
  <si>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</si>
  <si>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</si>
  <si>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</si>
  <si>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</si>
  <si>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</si>
  <si>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</si>
  <si>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</si>
  <si>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</si>
  <si>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</si>
  <si>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</si>
  <si>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</si>
  <si>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</si>
  <si>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</si>
  <si>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</si>
  <si>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</si>
  <si>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</si>
  <si>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</si>
  <si>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</si>
  <si>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</si>
  <si>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</si>
  <si>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</si>
  <si>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</si>
  <si>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</si>
  <si>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</si>
  <si>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</si>
  <si>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</si>
  <si>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</si>
  <si>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</si>
  <si>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</si>
  <si>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</si>
  <si>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</si>
  <si>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</si>
  <si>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</si>
  <si>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</si>
  <si>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</si>
  <si>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</si>
  <si>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</si>
  <si>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</si>
  <si>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</si>
  <si>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</si>
  <si>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</si>
  <si>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</si>
  <si>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</si>
  <si>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</si>
  <si>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</si>
  <si>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</si>
  <si>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</si>
  <si>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</si>
  <si>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</si>
  <si>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</si>
  <si>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</si>
  <si>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</si>
  <si>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</si>
  <si>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</si>
  <si>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</si>
  <si>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</si>
  <si>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</si>
  <si>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</si>
  <si>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</si>
  <si>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</si>
  <si>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</si>
  <si>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</si>
  <si>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</si>
  <si>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</si>
  <si>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</si>
  <si>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</si>
  <si>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</si>
  <si>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</si>
  <si>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</si>
  <si>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</si>
  <si>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</si>
  <si>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</si>
  <si>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</si>
  <si>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</si>
  <si>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</si>
  <si>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</si>
  <si>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</si>
  <si>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</si>
  <si>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</si>
  <si>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</si>
  <si>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</si>
  <si>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</si>
  <si>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</si>
  <si>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</si>
  <si>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</si>
  <si>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</si>
  <si>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</si>
  <si>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</si>
  <si>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</si>
  <si>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</si>
  <si>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</si>
  <si>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</si>
  <si>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</si>
  <si>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</si>
  <si>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</si>
  <si>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</si>
  <si>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</si>
  <si>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</si>
  <si>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</si>
  <si>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</si>
  <si>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</si>
  <si>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</si>
  <si>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</si>
  <si>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</si>
  <si>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</si>
  <si>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</si>
  <si>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</si>
  <si>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</si>
  <si>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</si>
  <si>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</si>
  <si>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</si>
  <si>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</si>
  <si>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</si>
  <si>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</si>
  <si>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</si>
  <si>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</si>
  <si>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</si>
  <si>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</si>
  <si>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</si>
  <si>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</si>
  <si>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</si>
  <si>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</si>
  <si>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</si>
  <si>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</si>
  <si>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</si>
  <si>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</si>
  <si>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</si>
  <si>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</si>
  <si>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</si>
  <si>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</si>
  <si>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</si>
  <si>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</si>
  <si>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</si>
  <si>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</si>
  <si>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</si>
  <si>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</si>
  <si>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</si>
  <si>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</si>
  <si>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</si>
  <si>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</si>
  <si>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</si>
  <si>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</si>
  <si>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</si>
  <si>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</si>
  <si>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</si>
  <si>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</si>
  <si>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</si>
  <si>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</si>
  <si>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</si>
  <si>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</si>
  <si>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</si>
  <si>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</si>
  <si>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</si>
  <si>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</si>
  <si>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</si>
  <si>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</si>
  <si>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</si>
  <si>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</si>
  <si>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</si>
  <si>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</si>
  <si>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</si>
  <si>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</si>
  <si>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</si>
  <si>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</si>
  <si>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</si>
  <si>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</si>
  <si>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</si>
  <si>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</si>
  <si>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</si>
  <si>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</si>
  <si>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</si>
  <si>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</si>
  <si>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</si>
  <si>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</si>
  <si>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</si>
  <si>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</si>
  <si>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</si>
  <si>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</si>
  <si>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</si>
  <si>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</si>
  <si>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</si>
  <si>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</si>
  <si>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</si>
  <si>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</si>
  <si>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</si>
  <si>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</si>
  <si>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</si>
  <si>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</si>
  <si>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</si>
  <si>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</si>
  <si>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</si>
  <si>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</si>
  <si>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</si>
  <si>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</si>
  <si>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</si>
  <si>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</si>
  <si>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</si>
  <si>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</si>
  <si>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</si>
  <si>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</si>
  <si>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</si>
  <si>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</si>
  <si>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</si>
  <si>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</si>
  <si>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</si>
  <si>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</si>
  <si>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</si>
  <si>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</si>
  <si>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</si>
  <si>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</si>
  <si>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</si>
  <si>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</si>
  <si>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</si>
  <si>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</si>
  <si>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</si>
  <si>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</si>
  <si>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</si>
  <si>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</si>
  <si>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</si>
  <si>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</si>
  <si>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</si>
  <si>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</si>
  <si>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</si>
  <si>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</si>
  <si>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</si>
  <si>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</si>
  <si>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</si>
  <si>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</si>
  <si>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</si>
  <si>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</si>
  <si>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</si>
  <si>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</si>
  <si>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</si>
  <si>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</si>
  <si>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</si>
  <si>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</si>
  <si>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</si>
  <si>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</si>
  <si>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</si>
  <si>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</si>
  <si>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</si>
  <si>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</si>
  <si>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</si>
  <si>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</si>
  <si>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</si>
  <si>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</si>
  <si>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</si>
  <si>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</si>
  <si>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</si>
  <si>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</si>
  <si>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</si>
  <si>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</si>
  <si>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</si>
  <si>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</si>
  <si>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</si>
  <si>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</si>
  <si>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</si>
  <si>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</si>
  <si>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</si>
  <si>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</si>
  <si>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</si>
  <si>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</si>
  <si>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</si>
  <si>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</si>
  <si>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</si>
  <si>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</si>
  <si>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</si>
  <si>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</si>
  <si>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</si>
  <si>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</si>
  <si>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</si>
  <si>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</si>
  <si>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</si>
  <si>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</si>
  <si>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</si>
  <si>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</si>
  <si>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</si>
  <si>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</si>
  <si>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</si>
  <si>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</si>
  <si>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</si>
  <si>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</si>
  <si>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</si>
  <si>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</si>
  <si>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</si>
  <si>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</si>
  <si>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</si>
  <si>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</si>
  <si>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</si>
  <si>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</si>
  <si>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</si>
  <si>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</si>
  <si>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</si>
  <si>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</si>
  <si>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</si>
  <si>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</si>
  <si>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</si>
  <si>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</si>
  <si>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</si>
  <si>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</si>
  <si>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</si>
  <si>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</si>
  <si>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</si>
  <si>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</si>
  <si>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</si>
  <si>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</si>
  <si>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</si>
  <si>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</si>
  <si>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</si>
  <si>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</si>
  <si>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</si>
  <si>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</si>
  <si>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</si>
  <si>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</si>
  <si>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</si>
  <si>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</si>
  <si>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</si>
  <si>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</si>
  <si>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</si>
  <si>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</si>
  <si>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</si>
  <si>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</si>
  <si>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</si>
  <si>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</si>
  <si>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</si>
  <si>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</si>
  <si>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</si>
  <si>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</si>
  <si>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</si>
  <si>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</si>
  <si>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</si>
  <si>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</si>
  <si>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</si>
  <si>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</si>
  <si>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</si>
  <si>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</si>
  <si>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</si>
  <si>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</si>
  <si>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</si>
  <si>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</si>
  <si>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</si>
  <si>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</si>
  <si>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</si>
  <si>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</si>
  <si>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</si>
  <si>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</si>
  <si>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</si>
  <si>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</si>
  <si>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</si>
  <si>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</si>
  <si>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</si>
  <si>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</si>
  <si>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</si>
  <si>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</si>
  <si>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</si>
  <si>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</si>
  <si>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</si>
  <si>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</si>
  <si>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</si>
  <si>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</si>
  <si>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</si>
  <si>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</si>
  <si>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</si>
  <si>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</si>
  <si>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</si>
  <si>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</si>
  <si>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</si>
  <si>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</si>
  <si>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</si>
  <si>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</si>
  <si>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</si>
  <si>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</si>
  <si>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</si>
  <si>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</si>
  <si>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</si>
  <si>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</si>
  <si>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</si>
  <si>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</si>
  <si>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</si>
  <si>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</si>
  <si>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</si>
  <si>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</si>
  <si>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</si>
  <si>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</si>
  <si>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</si>
  <si>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</si>
  <si>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</si>
  <si>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</si>
  <si>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</si>
  <si>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</si>
  <si>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</si>
  <si>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</si>
  <si>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</si>
  <si>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</si>
  <si>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</si>
  <si>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</si>
  <si>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</si>
  <si>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</si>
  <si>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</si>
  <si>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</si>
  <si>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</si>
  <si>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</si>
  <si>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</si>
  <si>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</si>
  <si>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</si>
  <si>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</si>
  <si>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</si>
  <si>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</si>
  <si>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</si>
  <si>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</si>
  <si>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</si>
  <si>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</si>
  <si>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</si>
  <si>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</si>
  <si>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</si>
  <si>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</si>
  <si>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</si>
  <si>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</si>
  <si>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</si>
  <si>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</si>
  <si>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</si>
  <si>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</si>
  <si>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</si>
  <si>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</si>
  <si>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</si>
  <si>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</si>
  <si>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</si>
  <si>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</si>
  <si>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</si>
  <si>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</si>
  <si>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</si>
  <si>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</si>
  <si>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</si>
  <si>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</si>
  <si>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</si>
  <si>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</si>
  <si>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</si>
  <si>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</si>
  <si>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</si>
  <si>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</si>
  <si>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</si>
  <si>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</si>
  <si>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</si>
  <si>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</si>
  <si>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</si>
  <si>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</si>
  <si>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</si>
  <si>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</si>
  <si>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</si>
  <si>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</si>
  <si>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</si>
  <si>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</si>
  <si>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</si>
  <si>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</si>
  <si>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</si>
  <si>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</si>
  <si>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</si>
  <si>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</si>
  <si>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</si>
  <si>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</si>
  <si>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</si>
  <si>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</si>
  <si>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</si>
  <si>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</si>
  <si>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</si>
  <si>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</si>
  <si>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</si>
  <si>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</si>
  <si>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</si>
  <si>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</si>
  <si>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</si>
  <si>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</si>
  <si>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</si>
  <si>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</si>
  <si>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</si>
  <si>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</si>
  <si>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</si>
  <si>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</si>
  <si>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</si>
  <si>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</si>
  <si>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</si>
  <si>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</si>
  <si>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</si>
  <si>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</si>
  <si>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</si>
  <si>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</si>
  <si>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</si>
  <si>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</si>
  <si>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</si>
  <si>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</si>
  <si>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</si>
  <si>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</si>
  <si>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</si>
  <si>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</si>
  <si>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</si>
  <si>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</si>
  <si>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</si>
  <si>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</si>
  <si>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</si>
  <si>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</si>
  <si>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</si>
  <si>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</si>
  <si>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</si>
  <si>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</si>
  <si>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</si>
  <si>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</si>
  <si>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</si>
  <si>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</si>
  <si>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</si>
  <si>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</si>
  <si>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</si>
  <si>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</si>
  <si>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</si>
  <si>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</si>
  <si>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</si>
  <si>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</si>
  <si>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</si>
  <si>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</si>
  <si>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</si>
  <si>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</si>
  <si>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</si>
  <si>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</si>
  <si>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</si>
  <si>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</si>
  <si>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</si>
  <si>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</si>
  <si>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</si>
  <si>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</si>
  <si>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</si>
  <si>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</si>
  <si>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</si>
  <si>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</si>
  <si>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</si>
  <si>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</si>
  <si>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</si>
  <si>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</si>
  <si>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</si>
  <si>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</si>
  <si>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</si>
  <si>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</si>
  <si>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</si>
  <si>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</si>
  <si>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</si>
  <si>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</si>
  <si>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</si>
  <si>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</si>
  <si>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</si>
  <si>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</si>
  <si>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</si>
  <si>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</si>
  <si>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</si>
  <si>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</si>
  <si>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</si>
  <si>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</si>
  <si>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</si>
  <si>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</si>
  <si>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</si>
  <si>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</si>
  <si>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</si>
  <si>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</si>
  <si>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</si>
  <si>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</si>
  <si>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</si>
  <si>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</si>
  <si>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</si>
  <si>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</si>
  <si>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</si>
  <si>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</si>
  <si>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</si>
  <si>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</si>
  <si>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</si>
  <si>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</si>
  <si>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</si>
  <si>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</si>
  <si>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</si>
  <si>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</si>
  <si>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</si>
  <si>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</si>
  <si>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</si>
  <si>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</si>
  <si>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</si>
  <si>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</si>
  <si>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</si>
  <si>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</si>
  <si>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</si>
  <si>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</si>
  <si>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</si>
  <si>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</si>
  <si>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</si>
  <si>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</si>
  <si>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</si>
  <si>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</si>
  <si>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</si>
  <si>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</si>
  <si>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</si>
  <si>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</si>
  <si>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</si>
  <si>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</si>
  <si>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</si>
  <si>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</si>
  <si>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</si>
  <si>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</si>
  <si>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</si>
  <si>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</si>
  <si>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</si>
  <si>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</si>
  <si>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</si>
  <si>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</si>
  <si>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</si>
  <si>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</si>
  <si>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</si>
  <si>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</si>
  <si>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</si>
  <si>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</si>
  <si>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</si>
  <si>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</si>
  <si>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</si>
  <si>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</si>
  <si>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</si>
  <si>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</si>
  <si>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</si>
  <si>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</si>
  <si>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</si>
  <si>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</si>
  <si>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</si>
  <si>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</si>
  <si>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</si>
  <si>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</si>
  <si>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</si>
  <si>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</si>
  <si>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</si>
  <si>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</si>
  <si>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</si>
  <si>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</si>
  <si>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</si>
  <si>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</si>
  <si>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</si>
  <si>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</si>
  <si>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</si>
  <si>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</si>
  <si>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</si>
  <si>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</si>
  <si>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</si>
  <si>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</si>
  <si>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</si>
  <si>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</si>
  <si>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</si>
  <si>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</si>
  <si>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</si>
  <si>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</si>
  <si>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</si>
  <si>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</si>
  <si>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</si>
  <si>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</si>
  <si>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</si>
  <si>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</si>
  <si>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</si>
  <si>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</si>
  <si>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</si>
  <si>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</si>
  <si>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</si>
  <si>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</si>
  <si>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</si>
  <si>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</si>
  <si>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</si>
  <si>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</si>
  <si>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</si>
  <si>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</si>
  <si>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</si>
  <si>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</si>
  <si>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</si>
  <si>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</si>
  <si>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</si>
  <si>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</si>
  <si>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</si>
  <si>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</si>
  <si>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</si>
  <si>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</si>
  <si>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</si>
  <si>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</si>
  <si>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</si>
  <si>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</si>
  <si>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</si>
  <si>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</si>
  <si>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</si>
  <si>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</si>
  <si>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</si>
  <si>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</si>
  <si>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</si>
  <si>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</si>
  <si>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</si>
  <si>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</si>
  <si>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</si>
  <si>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</si>
  <si>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</si>
  <si>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</si>
  <si>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</si>
  <si>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</si>
  <si>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</si>
  <si>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</si>
  <si>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</si>
  <si>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</si>
  <si>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</si>
  <si>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</si>
  <si>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</si>
  <si>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</si>
  <si>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</si>
  <si>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</si>
  <si>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</si>
  <si>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</si>
  <si>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</si>
  <si>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</si>
  <si>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</si>
  <si>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</si>
  <si>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</si>
  <si>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</si>
  <si>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</si>
  <si>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</si>
  <si>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</si>
  <si>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</si>
  <si>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</si>
  <si>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</si>
  <si>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</si>
  <si>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</si>
  <si>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</si>
  <si>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</si>
  <si>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</si>
  <si>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</si>
  <si>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</si>
  <si>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</si>
  <si>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</si>
  <si>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</si>
  <si>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</si>
  <si>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</si>
  <si>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</si>
  <si>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</si>
  <si>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</si>
  <si>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</si>
  <si>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</si>
  <si>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</si>
  <si>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</si>
  <si>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</si>
  <si>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</si>
  <si>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</si>
  <si>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</si>
  <si>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</si>
  <si>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</si>
  <si>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</si>
  <si>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</si>
  <si>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</si>
  <si>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</si>
  <si>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</si>
  <si>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</si>
  <si>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</si>
  <si>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</si>
  <si>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</si>
  <si>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</si>
  <si>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</si>
  <si>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</si>
  <si>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</si>
  <si>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</si>
  <si>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</si>
  <si>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</si>
  <si>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</si>
  <si>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</si>
  <si>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</si>
  <si>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</si>
  <si>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</si>
  <si>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</si>
  <si>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</si>
  <si>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</si>
  <si>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</si>
  <si>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</si>
  <si>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</si>
  <si>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</si>
  <si>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</si>
  <si>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</si>
  <si>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</si>
  <si>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</si>
  <si>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</si>
  <si>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</si>
  <si>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</si>
  <si>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</si>
  <si>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</si>
  <si>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</si>
  <si>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</si>
  <si>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</si>
  <si>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</si>
  <si>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</si>
  <si>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</si>
  <si>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</si>
  <si>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</si>
  <si>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</si>
  <si>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</si>
  <si>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</si>
  <si>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</si>
  <si>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</si>
  <si>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</si>
  <si>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</si>
  <si>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</si>
  <si>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</si>
  <si>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</si>
  <si>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</si>
  <si>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</si>
  <si>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</si>
  <si>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</si>
  <si>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</si>
  <si>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</si>
  <si>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</si>
  <si>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</si>
  <si>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</si>
  <si>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</si>
  <si>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</si>
  <si>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</si>
  <si>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</si>
  <si>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</si>
  <si>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</si>
  <si>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</si>
  <si>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</si>
  <si>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</si>
  <si>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</si>
  <si>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</si>
  <si>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</si>
  <si>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</si>
  <si>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</si>
  <si>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</si>
  <si>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</si>
  <si>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</si>
  <si>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</si>
  <si>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</si>
  <si>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</si>
  <si>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</si>
  <si>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</si>
  <si>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</si>
  <si>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</si>
  <si>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</si>
  <si>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</si>
  <si>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</si>
  <si>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</si>
  <si>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</si>
  <si>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</si>
  <si>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</si>
  <si>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</si>
  <si>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</si>
  <si>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</si>
  <si>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</si>
  <si>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</si>
  <si>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</si>
  <si>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</si>
  <si>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</si>
  <si>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</si>
  <si>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</si>
  <si>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</si>
  <si>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</si>
  <si>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</si>
  <si>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</si>
  <si>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</si>
  <si>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</si>
  <si>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</si>
  <si>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</si>
  <si>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</si>
  <si>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</si>
  <si>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</si>
  <si>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</si>
  <si>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</si>
  <si>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</si>
  <si>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</si>
  <si>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</si>
  <si>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</si>
  <si>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</si>
  <si>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</si>
  <si>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</si>
  <si>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</si>
  <si>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</si>
  <si>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</si>
  <si>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</si>
  <si>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</si>
  <si>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</si>
  <si>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</si>
  <si>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</si>
  <si>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</si>
  <si>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</si>
  <si>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</si>
  <si>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</si>
  <si>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</si>
  <si>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</si>
  <si>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</si>
  <si>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</si>
  <si>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</si>
  <si>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</si>
  <si>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</si>
  <si>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</si>
  <si>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</si>
  <si>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</si>
  <si>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</si>
  <si>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</si>
  <si>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</si>
  <si>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</si>
  <si>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</si>
  <si>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</si>
  <si>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</si>
  <si>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</si>
  <si>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</si>
  <si>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</si>
  <si>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</si>
  <si>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</si>
  <si>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</si>
  <si>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</si>
  <si>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</si>
  <si>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</si>
  <si>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</si>
  <si>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</si>
  <si>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</si>
  <si>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</si>
  <si>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</si>
  <si>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</si>
  <si>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</si>
  <si>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</si>
  <si>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</si>
  <si>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</si>
  <si>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</si>
  <si>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</si>
  <si>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</si>
  <si>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</si>
  <si>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</si>
  <si>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</si>
  <si>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</si>
  <si>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</si>
  <si>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</si>
  <si>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</si>
  <si>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</si>
  <si>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</si>
  <si>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</si>
  <si>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</si>
  <si>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</si>
  <si>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</si>
  <si>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</si>
  <si>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</si>
  <si>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</si>
  <si>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</si>
  <si>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</si>
  <si>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</si>
  <si>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</si>
  <si>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</si>
  <si>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</si>
  <si>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</si>
  <si>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</si>
  <si>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</si>
  <si>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</si>
  <si>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</si>
  <si>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</si>
  <si>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</si>
  <si>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</si>
  <si>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</si>
  <si>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</si>
  <si>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</si>
  <si>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</si>
  <si>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</si>
  <si>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</si>
  <si>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</si>
  <si>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</si>
  <si>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</si>
  <si>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</si>
  <si>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</si>
  <si>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</si>
  <si>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</si>
  <si>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</si>
  <si>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</si>
  <si>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</si>
  <si>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</si>
  <si>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</si>
  <si>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</si>
  <si>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</si>
  <si>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</si>
  <si>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</si>
  <si>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</si>
  <si>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</si>
  <si>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</si>
  <si>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</si>
  <si>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</si>
  <si>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</si>
  <si>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</si>
  <si>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</si>
  <si>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</si>
  <si>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</si>
  <si>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</si>
  <si>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</si>
  <si>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</si>
  <si>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</si>
  <si>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</si>
  <si>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</si>
  <si>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</si>
  <si>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</si>
  <si>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</si>
  <si>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</si>
  <si>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</si>
  <si>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</si>
  <si>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</si>
  <si>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</si>
  <si>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</si>
  <si>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</si>
  <si>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</si>
  <si>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</si>
  <si>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</si>
  <si>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</si>
  <si>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</si>
  <si>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</si>
  <si>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</si>
  <si>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</si>
  <si>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</si>
  <si>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</si>
  <si>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</si>
  <si>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</si>
  <si>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</si>
  <si>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</si>
  <si>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</si>
  <si>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</si>
  <si>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</si>
  <si>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</si>
  <si>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</si>
  <si>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</si>
  <si>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</si>
  <si>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</si>
  <si>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</si>
  <si>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</si>
  <si>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</si>
  <si>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</si>
  <si>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</si>
  <si>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</si>
  <si>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</si>
  <si>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</si>
  <si>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</si>
  <si>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</si>
  <si>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</si>
  <si>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</si>
  <si>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</si>
  <si>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</si>
  <si>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</si>
  <si>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</si>
  <si>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</si>
  <si>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</si>
  <si>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</si>
  <si>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</si>
  <si>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</si>
  <si>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</si>
  <si>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</si>
  <si>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</si>
  <si>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</si>
  <si>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</si>
  <si>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</si>
  <si>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</si>
  <si>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</si>
  <si>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</si>
  <si>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</si>
  <si>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</si>
  <si>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</si>
  <si>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</si>
  <si>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</si>
  <si>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</si>
  <si>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</si>
  <si>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</si>
  <si>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</si>
  <si>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</si>
  <si>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</si>
  <si>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</si>
  <si>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</si>
  <si>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</si>
  <si>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</si>
  <si>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</si>
  <si>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</si>
  <si>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</si>
  <si>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</si>
  <si>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</si>
  <si>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</si>
  <si>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</si>
  <si>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</si>
  <si>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</si>
  <si>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</si>
  <si>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</si>
  <si>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</si>
  <si>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</si>
  <si>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</si>
  <si>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</si>
  <si>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</si>
  <si>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</si>
  <si>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</si>
  <si>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</si>
  <si>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</si>
  <si>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</si>
  <si>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</si>
  <si>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</si>
  <si>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</si>
  <si>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</si>
  <si>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</si>
  <si>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</si>
  <si>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</si>
  <si>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</si>
  <si>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</si>
  <si>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</si>
  <si>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</si>
  <si>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</si>
  <si>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</si>
  <si>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</si>
  <si>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</si>
  <si>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</si>
  <si>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</si>
  <si>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</si>
  <si>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</si>
  <si>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</si>
  <si>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</si>
  <si>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</si>
  <si>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</si>
  <si>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</si>
  <si>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</si>
  <si>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</si>
  <si>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</si>
  <si>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</si>
  <si>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</si>
  <si>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</si>
  <si>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</si>
  <si>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</si>
  <si>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</si>
  <si>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</si>
  <si>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</si>
  <si>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</si>
  <si>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</si>
  <si>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</si>
  <si>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</si>
  <si>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</si>
  <si>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</si>
  <si>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</si>
  <si>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</si>
  <si>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</si>
  <si>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</si>
  <si>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</si>
  <si>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</si>
  <si>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</si>
  <si>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</si>
  <si>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</si>
  <si>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</si>
  <si>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</si>
  <si>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</si>
  <si>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</si>
  <si>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</si>
  <si>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</si>
  <si>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</si>
  <si>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</si>
  <si>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</si>
  <si>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</si>
  <si>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</si>
  <si>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</si>
  <si>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</si>
  <si>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</si>
  <si>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</si>
  <si>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</si>
  <si>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</si>
  <si>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</si>
  <si>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</si>
  <si>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</si>
  <si>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</si>
  <si>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</si>
  <si>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</si>
  <si>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</si>
  <si>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</si>
  <si>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</si>
  <si>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</si>
  <si>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</si>
  <si>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</si>
  <si>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</si>
  <si>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</si>
  <si>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</si>
  <si>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</si>
  <si>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</si>
  <si>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</si>
  <si>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</si>
  <si>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</si>
  <si>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</si>
  <si>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</si>
  <si>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</si>
  <si>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</si>
  <si>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</si>
  <si>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</si>
  <si>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</si>
  <si>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</si>
  <si>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</si>
  <si>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</si>
  <si>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</si>
  <si>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</si>
  <si>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</si>
  <si>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</si>
  <si>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</si>
  <si>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</si>
  <si>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</si>
  <si>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</si>
  <si>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</si>
  <si>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</si>
  <si>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</si>
  <si>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</si>
  <si>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</si>
  <si>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</si>
  <si>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</si>
  <si>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</si>
  <si>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</si>
  <si>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</si>
  <si>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</si>
  <si>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</si>
  <si>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</si>
  <si>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</si>
  <si>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</si>
  <si>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</si>
  <si>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</si>
  <si>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</si>
  <si>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</si>
  <si>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</si>
  <si>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</si>
  <si>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</si>
  <si>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</si>
  <si>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</si>
  <si>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</si>
  <si>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</si>
  <si>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</si>
  <si>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</si>
  <si>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</si>
  <si>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</si>
  <si>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</si>
  <si>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</si>
  <si>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</si>
  <si>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</si>
  <si>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</si>
  <si>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</si>
  <si>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</si>
  <si>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</si>
  <si>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</si>
  <si>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</si>
  <si>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</si>
  <si>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</si>
  <si>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</si>
  <si>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</si>
  <si>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</si>
  <si>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</si>
  <si>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</si>
  <si>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</si>
  <si>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</si>
  <si>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</si>
  <si>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</si>
  <si>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</si>
  <si>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</si>
  <si>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</si>
  <si>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</si>
  <si>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</si>
  <si>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</si>
  <si>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</si>
  <si>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</si>
  <si>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</si>
  <si>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</si>
  <si>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</si>
  <si>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</si>
  <si>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</si>
  <si>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</si>
  <si>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</si>
  <si>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</si>
  <si>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</si>
  <si>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</si>
  <si>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</si>
  <si>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</si>
  <si>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</si>
  <si>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</si>
  <si>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</si>
  <si>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</si>
  <si>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</si>
  <si>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</si>
  <si>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</si>
  <si>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</si>
  <si>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</si>
  <si>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</si>
  <si>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</si>
  <si>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</si>
  <si>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</si>
  <si>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</si>
  <si>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</si>
  <si>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</si>
  <si>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</si>
  <si>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</si>
  <si>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</si>
  <si>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</si>
  <si>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</si>
  <si>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</si>
  <si>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</si>
  <si>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</si>
  <si>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</si>
  <si>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</si>
  <si>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</si>
  <si>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</si>
  <si>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</si>
  <si>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</si>
  <si>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</si>
  <si>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</si>
  <si>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</si>
  <si>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</si>
  <si>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</si>
  <si>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</si>
  <si>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</si>
  <si>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</si>
  <si>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</si>
  <si>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</si>
  <si>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</si>
  <si>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</si>
  <si>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</si>
  <si>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</si>
  <si>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</si>
  <si>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</si>
  <si>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</si>
  <si>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</si>
  <si>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</si>
  <si>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</si>
  <si>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</si>
  <si>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</si>
  <si>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</si>
  <si>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</si>
  <si>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</si>
  <si>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</si>
  <si>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</si>
  <si>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</si>
  <si>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</si>
  <si>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</si>
  <si>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</si>
  <si>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</si>
  <si>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</si>
  <si>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</si>
  <si>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</si>
  <si>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</si>
  <si>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</si>
  <si>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</si>
  <si>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</si>
  <si>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</si>
  <si>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</si>
  <si>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</si>
  <si>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</si>
  <si>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</si>
  <si>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</si>
  <si>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</si>
  <si>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</si>
  <si>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</si>
  <si>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</si>
  <si>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</si>
  <si>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</si>
  <si>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</si>
  <si>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</si>
  <si>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</si>
  <si>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</si>
  <si>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</si>
  <si>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</si>
  <si>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</si>
  <si>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</si>
  <si>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</si>
  <si>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</si>
  <si>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</si>
  <si>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</si>
  <si>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</si>
  <si>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</si>
  <si>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</si>
  <si>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</si>
  <si>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</si>
  <si>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</si>
  <si>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</si>
  <si>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</si>
  <si>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</si>
  <si>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</si>
  <si>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</si>
  <si>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</si>
  <si>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</si>
  <si>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</si>
  <si>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</si>
  <si>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</si>
  <si>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</si>
  <si>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</si>
  <si>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</si>
  <si>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</si>
  <si>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</si>
  <si>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</si>
  <si>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</si>
  <si>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</si>
  <si>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</si>
  <si>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</si>
  <si>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</si>
  <si>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</si>
  <si>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</si>
  <si>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</si>
  <si>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</si>
  <si>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</si>
  <si>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</si>
  <si>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</si>
  <si>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</si>
  <si>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</si>
  <si>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</si>
  <si>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</si>
  <si>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</si>
  <si>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</si>
  <si>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</si>
  <si>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</si>
  <si>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</si>
  <si>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</si>
  <si>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</si>
  <si>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</si>
  <si>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</si>
  <si>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</si>
  <si>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</si>
  <si>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</si>
  <si>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</si>
  <si>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</si>
  <si>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</si>
  <si>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</si>
  <si>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</si>
  <si>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</si>
  <si>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</si>
  <si>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</si>
  <si>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</si>
  <si>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</si>
  <si>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</si>
  <si>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</si>
  <si>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</si>
  <si>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</si>
  <si>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</si>
  <si>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</si>
  <si>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</si>
  <si>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</si>
  <si>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</si>
  <si>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</si>
  <si>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</si>
  <si>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</si>
  <si>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</si>
  <si>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</si>
  <si>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</si>
  <si>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</si>
  <si>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</si>
  <si>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</si>
  <si>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</si>
  <si>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</si>
  <si>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</si>
  <si>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</si>
  <si>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</si>
  <si>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</si>
  <si>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</si>
  <si>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</si>
  <si>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</si>
  <si>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</si>
  <si>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</si>
  <si>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</si>
  <si>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</si>
  <si>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</si>
  <si>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</si>
  <si>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</si>
  <si>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</si>
  <si>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</si>
  <si>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</si>
  <si>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</si>
  <si>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</si>
  <si>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</si>
  <si>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</si>
  <si>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</si>
  <si>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</si>
  <si>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</si>
  <si>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</si>
  <si>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</si>
  <si>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</si>
  <si>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</si>
  <si>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</si>
  <si>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</si>
  <si>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</si>
  <si>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</si>
  <si>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</si>
  <si>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</si>
  <si>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</si>
  <si>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</si>
  <si>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</si>
  <si>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</si>
  <si>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</si>
  <si>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</si>
  <si>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</si>
  <si>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</si>
  <si>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</si>
  <si>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</si>
  <si>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</si>
  <si>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</si>
  <si>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</si>
  <si>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</si>
  <si>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</si>
  <si>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</si>
  <si>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</si>
  <si>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</si>
  <si>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</si>
  <si>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</si>
  <si>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</si>
  <si>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</si>
  <si>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</si>
  <si>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</si>
  <si>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</si>
  <si>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</si>
  <si>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</si>
  <si>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</si>
  <si>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</si>
  <si>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</si>
  <si>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</si>
  <si>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</si>
  <si>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</si>
  <si>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</si>
  <si>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</si>
  <si>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</si>
  <si>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</si>
  <si>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</si>
  <si>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</si>
  <si>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</si>
  <si>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</si>
  <si>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</si>
  <si>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</si>
  <si>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</si>
  <si>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</si>
  <si>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</si>
  <si>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</si>
  <si>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</si>
  <si>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</si>
  <si>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</si>
  <si>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</si>
  <si>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</si>
  <si>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</si>
  <si>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</si>
  <si>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</si>
  <si>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</si>
  <si>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</si>
  <si>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</si>
  <si>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</si>
  <si>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</si>
  <si>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</si>
  <si>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</si>
  <si>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</si>
  <si>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</si>
  <si>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</si>
  <si>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</si>
  <si>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</si>
  <si>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</si>
  <si>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</si>
  <si>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</si>
  <si>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</si>
  <si>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</si>
  <si>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</si>
  <si>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</si>
  <si>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</si>
  <si>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</si>
  <si>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</si>
  <si>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</si>
  <si>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</si>
  <si>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</si>
  <si>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</si>
  <si>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</si>
  <si>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</si>
  <si>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</si>
  <si>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</si>
  <si>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</si>
  <si>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</si>
  <si>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</si>
  <si>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</si>
  <si>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</si>
  <si>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</si>
  <si>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</si>
  <si>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</si>
  <si>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</si>
  <si>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</si>
  <si>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</si>
  <si>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</si>
  <si>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</si>
  <si>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</si>
  <si>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</si>
  <si>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</si>
  <si>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</si>
  <si>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</si>
  <si>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</si>
  <si>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</si>
  <si>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</si>
  <si>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</si>
  <si>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</si>
  <si>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</si>
  <si>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</si>
  <si>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</si>
  <si>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</si>
  <si>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</si>
  <si>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</si>
  <si>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</si>
  <si>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</si>
  <si>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</si>
  <si>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</si>
  <si>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</si>
  <si>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</si>
  <si>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</si>
  <si>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</si>
  <si>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</si>
  <si>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</si>
  <si>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</si>
  <si>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</si>
  <si>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</si>
  <si>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</si>
  <si>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</si>
  <si>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</si>
  <si>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</si>
  <si>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</si>
  <si>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</si>
  <si>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</si>
  <si>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</si>
  <si>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</si>
  <si>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</si>
  <si>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</si>
  <si>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</si>
  <si>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</si>
  <si>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</si>
  <si>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</si>
  <si>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</si>
  <si>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</si>
  <si>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</si>
  <si>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</si>
  <si>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</si>
  <si>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</si>
  <si>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</si>
  <si>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</si>
  <si>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</si>
  <si>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</si>
  <si>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</si>
  <si>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</si>
  <si>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</si>
  <si>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</si>
  <si>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</si>
  <si>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</si>
  <si>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</si>
  <si>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</si>
  <si>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</si>
  <si>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</si>
  <si>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</si>
  <si>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</si>
  <si>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</si>
  <si>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</si>
  <si>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</si>
  <si>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</si>
  <si>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</si>
  <si>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</si>
  <si>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</si>
  <si>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</si>
  <si>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</si>
  <si>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</si>
  <si>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</si>
  <si>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</si>
  <si>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</si>
  <si>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</si>
  <si>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</si>
  <si>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</si>
  <si>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</si>
  <si>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</si>
  <si>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</si>
  <si>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</si>
  <si>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</si>
  <si>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</si>
  <si>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</si>
  <si>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</si>
  <si>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</si>
  <si>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</si>
  <si>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</si>
  <si>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</si>
  <si>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</si>
  <si>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</si>
  <si>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</si>
  <si>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</si>
  <si>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</si>
  <si>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</si>
  <si>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</si>
  <si>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</si>
  <si>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</si>
  <si>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</si>
  <si>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</si>
  <si>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</si>
  <si>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</si>
  <si>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</si>
  <si>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</si>
  <si>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</si>
  <si>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</si>
  <si>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</si>
  <si>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</si>
  <si>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</si>
  <si>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</si>
  <si>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</si>
  <si>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</si>
  <si>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</si>
  <si>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</si>
  <si>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</si>
  <si>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</si>
  <si>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</si>
  <si>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</si>
  <si>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</si>
  <si>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</si>
  <si>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</si>
  <si>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</si>
  <si>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</si>
  <si>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</si>
  <si>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</si>
  <si>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</si>
  <si>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</si>
  <si>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</si>
  <si>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</si>
  <si>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</si>
  <si>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</si>
  <si>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</si>
  <si>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</si>
  <si>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</si>
  <si>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</si>
  <si>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</si>
  <si>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</si>
  <si>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</si>
  <si>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</si>
  <si>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</si>
  <si>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</si>
  <si>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</si>
  <si>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</si>
  <si>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</si>
  <si>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</si>
  <si>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</si>
  <si>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</si>
  <si>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</si>
  <si>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</si>
  <si>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</si>
  <si>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</si>
  <si>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</si>
  <si>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</si>
  <si>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</si>
  <si>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</si>
  <si>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</si>
  <si>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</si>
  <si>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</si>
  <si>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</si>
  <si>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</si>
  <si>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</si>
  <si>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</si>
  <si>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</si>
  <si>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</si>
  <si>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</si>
  <si>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</si>
  <si>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</si>
  <si>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</si>
  <si>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</si>
  <si>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</si>
  <si>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</si>
  <si>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</si>
  <si>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</si>
  <si>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</si>
  <si>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</si>
  <si>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</si>
  <si>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</si>
  <si>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</si>
  <si>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</si>
  <si>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</si>
  <si>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</si>
  <si>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</si>
  <si>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</si>
  <si>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</si>
  <si>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</si>
  <si>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</si>
  <si>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</si>
  <si>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</si>
  <si>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</si>
  <si>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</si>
  <si>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</si>
  <si>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</si>
  <si>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</si>
  <si>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</si>
  <si>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</si>
  <si>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</si>
  <si>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</si>
  <si>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</si>
  <si>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</si>
  <si>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</si>
  <si>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</si>
  <si>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</si>
  <si>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</si>
  <si>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</si>
  <si>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</si>
  <si>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</si>
  <si>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</si>
  <si>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</si>
  <si>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</si>
  <si>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</si>
  <si>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</si>
  <si>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</si>
  <si>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</si>
  <si>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</si>
  <si>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</si>
  <si>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</si>
  <si>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</si>
  <si>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</si>
  <si>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</si>
  <si>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</si>
  <si>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</si>
  <si>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</si>
  <si>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</si>
  <si>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</si>
  <si>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</si>
  <si>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</si>
  <si>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</si>
  <si>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</si>
  <si>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</si>
  <si>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</si>
  <si>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</si>
  <si>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</si>
  <si>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</si>
  <si>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</si>
  <si>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</si>
  <si>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</si>
  <si>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</si>
  <si>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</si>
  <si>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</si>
  <si>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</si>
  <si>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</si>
  <si>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</si>
  <si>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</si>
  <si>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</si>
  <si>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</si>
  <si>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</si>
  <si>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</si>
  <si>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</si>
  <si>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</si>
  <si>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</si>
  <si>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</si>
  <si>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</si>
  <si>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</si>
  <si>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</si>
  <si>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</si>
  <si>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</si>
  <si>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</si>
  <si>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</si>
  <si>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</si>
  <si>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</si>
  <si>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</si>
  <si>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</si>
  <si>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</si>
  <si>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</si>
  <si>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</si>
  <si>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</si>
  <si>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</si>
  <si>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</si>
  <si>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</si>
  <si>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</si>
  <si>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</si>
  <si>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</si>
  <si>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</si>
  <si>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</si>
  <si>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</si>
  <si>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</si>
  <si>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</si>
  <si>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</si>
  <si>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</si>
  <si>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</si>
  <si>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</si>
  <si>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</si>
  <si>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</si>
  <si>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</si>
  <si>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</si>
  <si>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</si>
  <si>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</si>
  <si>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</si>
  <si>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</si>
  <si>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</si>
  <si>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</si>
  <si>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</si>
  <si>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</si>
  <si>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</si>
  <si>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</si>
  <si>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</si>
  <si>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</si>
  <si>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</si>
  <si>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</si>
  <si>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</si>
  <si>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</si>
  <si>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</si>
  <si>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</si>
  <si>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</si>
  <si>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</si>
  <si>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</si>
  <si>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</si>
  <si>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</si>
  <si>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</si>
  <si>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</si>
  <si>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</si>
  <si>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</si>
  <si>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</si>
  <si>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</si>
  <si>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</si>
  <si>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</si>
  <si>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</si>
  <si>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</si>
  <si>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</si>
  <si>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</si>
  <si>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</si>
  <si>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</si>
  <si>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</si>
  <si>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</si>
  <si>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</si>
  <si>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</si>
  <si>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</si>
  <si>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</si>
  <si>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</si>
  <si>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</si>
  <si>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</si>
  <si>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</si>
  <si>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</si>
  <si>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</si>
  <si>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</si>
  <si>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</si>
  <si>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</si>
  <si>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</si>
  <si>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</si>
  <si>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</si>
  <si>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</si>
  <si>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</si>
  <si>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</si>
  <si>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</si>
  <si>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</si>
  <si>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</si>
  <si>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</si>
  <si>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</si>
  <si>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</si>
  <si>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</si>
  <si>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</si>
  <si>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</si>
  <si>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</si>
  <si>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</si>
  <si>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</si>
  <si>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</si>
  <si>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</si>
  <si>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</si>
  <si>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</si>
  <si>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</si>
  <si>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</si>
  <si>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</si>
  <si>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</si>
  <si>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</si>
  <si>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</si>
  <si>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</si>
  <si>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</si>
  <si>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</si>
  <si>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</si>
  <si>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</si>
  <si>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</si>
  <si>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</si>
  <si>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</si>
  <si>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</si>
  <si>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</si>
  <si>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</si>
  <si>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</si>
  <si>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</si>
  <si>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</si>
  <si>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</si>
  <si>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</si>
  <si>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</si>
  <si>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</si>
  <si>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</si>
  <si>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</si>
  <si>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</si>
  <si>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</si>
  <si>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</si>
  <si>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</si>
  <si>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</si>
  <si>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</si>
  <si>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</si>
  <si>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</si>
  <si>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</si>
  <si>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</si>
  <si>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</si>
  <si>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</si>
  <si>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</si>
  <si>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</si>
  <si>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</si>
  <si>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</si>
  <si>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</si>
  <si>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</si>
  <si>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</si>
  <si>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</si>
  <si>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</si>
  <si>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</si>
  <si>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</si>
  <si>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</si>
  <si>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</si>
  <si>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</si>
  <si>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</si>
  <si>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</si>
  <si>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</si>
  <si>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</si>
  <si>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</si>
  <si>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</si>
  <si>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</si>
  <si>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</si>
  <si>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</si>
  <si>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</si>
  <si>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</si>
  <si>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</si>
  <si>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</si>
  <si>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</si>
  <si>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</si>
  <si>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</si>
  <si>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</si>
  <si>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</si>
  <si>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</si>
  <si>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</si>
  <si>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</si>
  <si>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</si>
  <si>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</si>
  <si>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</si>
  <si>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</si>
  <si>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</si>
  <si>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</si>
  <si>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</si>
  <si>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</si>
  <si>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</si>
  <si>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</si>
  <si>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</si>
  <si>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</si>
  <si>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</si>
  <si>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</si>
  <si>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</si>
  <si>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</si>
  <si>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</si>
  <si>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</si>
  <si>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</si>
  <si>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</si>
  <si>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</si>
  <si>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</si>
  <si>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</si>
  <si>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</si>
  <si>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</si>
  <si>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</si>
  <si>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</si>
  <si>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</si>
  <si>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</si>
  <si>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</si>
  <si>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</si>
  <si>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</si>
  <si>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</si>
  <si>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</si>
  <si>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</si>
  <si>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</si>
  <si>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</si>
  <si>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</si>
  <si>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</si>
  <si>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</si>
  <si>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</si>
  <si>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</si>
  <si>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</si>
  <si>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</si>
  <si>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</si>
  <si>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</si>
  <si>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</si>
  <si>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</si>
  <si>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</si>
  <si>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</si>
  <si>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</si>
  <si>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</si>
  <si>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</si>
  <si>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</si>
  <si>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</si>
  <si>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</si>
  <si>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</si>
  <si>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</si>
  <si>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</si>
  <si>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</si>
  <si>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</si>
  <si>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</si>
  <si>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</si>
  <si>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</si>
  <si>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</si>
  <si>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</si>
  <si>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</si>
  <si>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</si>
  <si>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</si>
  <si>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</si>
  <si>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</si>
  <si>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</si>
  <si>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</si>
  <si>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</si>
  <si>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</si>
  <si>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</si>
  <si>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</si>
  <si>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</si>
  <si>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</si>
  <si>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</si>
  <si>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</si>
  <si>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</si>
  <si>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</si>
  <si>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</si>
  <si>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</si>
  <si>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</si>
  <si>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</si>
  <si>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</si>
  <si>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</si>
  <si>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</si>
  <si>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</si>
  <si>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</si>
  <si>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</si>
  <si>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</si>
  <si>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</si>
  <si>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</si>
  <si>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</si>
  <si>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</si>
  <si>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</si>
  <si>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</si>
  <si>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</si>
  <si>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</si>
  <si>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</si>
  <si>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</si>
  <si>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</si>
  <si>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</si>
  <si>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</si>
  <si>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</si>
  <si>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</si>
  <si>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</si>
  <si>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</si>
  <si>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</si>
  <si>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</si>
  <si>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</si>
  <si>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</si>
  <si>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</si>
  <si>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</si>
  <si>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</si>
  <si>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</si>
  <si>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</si>
  <si>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</si>
  <si>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</si>
  <si>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</si>
  <si>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</si>
  <si>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</si>
  <si>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</si>
  <si>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</si>
  <si>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</si>
  <si>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</si>
  <si>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</si>
  <si>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</si>
  <si>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</si>
  <si>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</si>
  <si>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</si>
  <si>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</si>
  <si>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</si>
  <si>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</si>
  <si>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</si>
  <si>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</si>
  <si>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</si>
  <si>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</si>
  <si>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</si>
  <si>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</si>
  <si>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</si>
  <si>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</si>
  <si>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</si>
  <si>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</si>
  <si>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</si>
  <si>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</si>
  <si>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</si>
  <si>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</si>
  <si>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</si>
  <si>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</si>
  <si>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</si>
  <si>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</si>
  <si>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</si>
  <si>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</si>
  <si>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</si>
  <si>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</si>
  <si>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</si>
  <si>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</si>
  <si>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</si>
  <si>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</si>
  <si>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</si>
  <si>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</si>
  <si>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</si>
  <si>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</si>
  <si>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</si>
  <si>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</si>
  <si>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</si>
  <si>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</si>
  <si>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</si>
  <si>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</si>
  <si>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</si>
  <si>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</si>
  <si>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</si>
  <si>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</si>
  <si>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</si>
  <si>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</si>
  <si>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</si>
  <si>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</si>
  <si>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</si>
  <si>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</si>
  <si>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</si>
  <si>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</si>
  <si>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</si>
  <si>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</si>
  <si>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</si>
  <si>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</si>
  <si>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</si>
  <si>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</si>
  <si>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</si>
  <si>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</si>
  <si>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</si>
  <si>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</si>
  <si>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</si>
  <si>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</si>
  <si>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</si>
  <si>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</si>
  <si>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</si>
  <si>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</si>
  <si>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</si>
  <si>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</si>
  <si>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</si>
  <si>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</si>
  <si>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</si>
  <si>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</si>
  <si>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</si>
  <si>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</si>
  <si>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</si>
  <si>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</si>
  <si>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</si>
  <si>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</si>
  <si>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</si>
  <si>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</si>
  <si>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</si>
  <si>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</si>
  <si>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</si>
  <si>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</si>
  <si>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</si>
  <si>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</si>
  <si>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</si>
  <si>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</si>
  <si>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</si>
  <si>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</si>
  <si>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</si>
  <si>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</si>
  <si>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</si>
  <si>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</si>
  <si>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</si>
  <si>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</si>
  <si>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</si>
  <si>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</si>
  <si>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</si>
  <si>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</si>
  <si>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</si>
  <si>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</si>
  <si>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</si>
  <si>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</si>
  <si>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</si>
  <si>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</si>
  <si>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</si>
  <si>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</si>
  <si>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</si>
  <si>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</si>
  <si>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</si>
  <si>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</si>
  <si>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</si>
  <si>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</si>
  <si>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</si>
  <si>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</si>
  <si>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</si>
  <si>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</si>
  <si>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</si>
  <si>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</si>
  <si>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</si>
  <si>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</si>
  <si>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</si>
  <si>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</si>
  <si>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</si>
  <si>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</si>
  <si>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</si>
  <si>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</si>
  <si>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</si>
  <si>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</si>
  <si>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</si>
  <si>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</si>
  <si>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</si>
  <si>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</si>
  <si>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</si>
  <si>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</si>
  <si>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</si>
  <si>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</si>
  <si>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</si>
  <si>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</si>
  <si>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</si>
  <si>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</si>
  <si>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</si>
  <si>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</si>
  <si>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</si>
  <si>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</si>
  <si>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</si>
  <si>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</si>
  <si>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</si>
  <si>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</si>
  <si>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</si>
  <si>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</si>
  <si>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</si>
  <si>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</si>
  <si>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</si>
  <si>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</si>
  <si>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</si>
  <si>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</si>
  <si>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</si>
  <si>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</si>
  <si>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</si>
  <si>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</si>
  <si>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</si>
  <si>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</si>
  <si>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</si>
  <si>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</si>
  <si>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</si>
  <si>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</si>
  <si>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</si>
  <si>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</si>
  <si>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</si>
  <si>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</si>
  <si>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</si>
  <si>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</si>
  <si>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</si>
  <si>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</si>
  <si>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</si>
  <si>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</si>
  <si>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</si>
  <si>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</si>
  <si>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</si>
  <si>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</si>
  <si>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</si>
  <si>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</si>
  <si>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</si>
  <si>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</si>
  <si>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</si>
  <si>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</si>
  <si>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</si>
  <si>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</si>
  <si>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</si>
  <si>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</si>
  <si>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</si>
  <si>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</si>
  <si>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</si>
  <si>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</si>
  <si>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</si>
  <si>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</si>
  <si>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</si>
  <si>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</si>
  <si>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</si>
  <si>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</si>
  <si>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</si>
  <si>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</si>
  <si>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</si>
  <si>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</si>
  <si>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</si>
  <si>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</si>
  <si>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</si>
  <si>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</si>
  <si>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</si>
  <si>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</si>
  <si>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</si>
  <si>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</si>
  <si>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</si>
  <si>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</si>
  <si>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</si>
  <si>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</si>
  <si>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</si>
  <si>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</si>
  <si>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</si>
  <si>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</si>
  <si>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</si>
  <si>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</si>
  <si>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</si>
  <si>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</si>
  <si>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</si>
  <si>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</si>
  <si>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</si>
  <si>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</si>
  <si>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</si>
  <si>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</si>
  <si>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</si>
  <si>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</si>
  <si>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</si>
  <si>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</si>
  <si>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</si>
  <si>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</si>
  <si>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</si>
  <si>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</si>
  <si>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</si>
  <si>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</si>
  <si>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</si>
  <si>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</si>
  <si>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</si>
  <si>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</si>
  <si>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</si>
  <si>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</si>
  <si>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</si>
  <si>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</si>
  <si>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</si>
  <si>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</si>
  <si>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</si>
  <si>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</si>
  <si>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</si>
  <si>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</si>
  <si>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</si>
  <si>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</si>
  <si>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</si>
  <si>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</si>
  <si>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</si>
  <si>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</si>
  <si>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</si>
  <si>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</si>
  <si>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</si>
  <si>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</si>
  <si>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</si>
  <si>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</si>
  <si>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</si>
  <si>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</si>
  <si>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</si>
  <si>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</si>
  <si>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</si>
  <si>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</si>
  <si>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</si>
  <si>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</si>
  <si>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</si>
  <si>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</si>
  <si>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</si>
  <si>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</si>
  <si>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</si>
  <si>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</si>
  <si>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</si>
  <si>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</si>
  <si>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</si>
  <si>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</si>
  <si>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</si>
  <si>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</si>
  <si>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</si>
  <si>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</si>
  <si>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</si>
  <si>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</si>
  <si>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</si>
  <si>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</si>
  <si>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</si>
  <si>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</si>
  <si>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</si>
  <si>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</si>
  <si>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</si>
  <si>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</si>
  <si>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</si>
  <si>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</si>
  <si>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</si>
  <si>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</si>
  <si>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</si>
  <si>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</si>
  <si>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</si>
  <si>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</si>
  <si>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</si>
  <si>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</si>
  <si>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</si>
  <si>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</si>
  <si>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</si>
  <si>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</si>
  <si>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</si>
  <si>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</si>
  <si>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</si>
  <si>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</si>
  <si>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</si>
  <si>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</si>
  <si>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</si>
  <si>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</si>
  <si>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</si>
  <si>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</si>
  <si>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</si>
  <si>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</si>
  <si>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</si>
  <si>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</si>
  <si>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</si>
  <si>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</si>
  <si>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</si>
  <si>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</si>
  <si>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</si>
  <si>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</si>
  <si>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</si>
  <si>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</si>
  <si>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</si>
  <si>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</si>
  <si>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</si>
  <si>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</si>
  <si>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</si>
  <si>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</si>
  <si>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</si>
  <si>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</si>
  <si>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</si>
  <si>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</si>
  <si>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</si>
  <si>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</si>
  <si>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</si>
  <si>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</si>
  <si>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</si>
  <si>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</si>
  <si>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</si>
  <si>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</si>
  <si>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</si>
  <si>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</si>
  <si>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</si>
  <si>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</si>
  <si>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</si>
  <si>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</si>
  <si>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</si>
  <si>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</si>
  <si>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</si>
  <si>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</si>
  <si>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</si>
  <si>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</si>
  <si>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</si>
  <si>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</si>
  <si>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</si>
  <si>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</si>
  <si>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</si>
  <si>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</si>
  <si>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</si>
  <si>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</si>
  <si>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</si>
  <si>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</si>
  <si>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</si>
  <si>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</si>
  <si>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</si>
  <si>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</si>
  <si>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</si>
  <si>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</si>
  <si>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</si>
  <si>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</si>
  <si>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</si>
  <si>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</si>
  <si>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</si>
  <si>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</si>
  <si>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</si>
  <si>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</si>
  <si>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</si>
  <si>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</si>
  <si>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</si>
  <si>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</si>
  <si>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</si>
  <si>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</si>
  <si>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</si>
  <si>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</si>
  <si>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</si>
  <si>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</si>
  <si>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</si>
  <si>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</si>
  <si>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</si>
  <si>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</si>
  <si>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</si>
  <si>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</si>
  <si>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</si>
  <si>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</si>
  <si>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</si>
  <si>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</si>
  <si>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</si>
  <si>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</si>
  <si>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</si>
  <si>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</si>
  <si>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</si>
  <si>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</si>
  <si>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</si>
  <si>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</si>
  <si>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</si>
  <si>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</si>
  <si>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</si>
  <si>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</si>
  <si>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</si>
  <si>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</si>
  <si>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</si>
  <si>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</si>
  <si>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</si>
  <si>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</si>
  <si>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</si>
  <si>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</si>
  <si>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</si>
  <si>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</si>
  <si>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</si>
  <si>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</si>
  <si>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</si>
  <si>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</si>
  <si>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</si>
  <si>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</si>
  <si>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</si>
  <si>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</si>
  <si>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</si>
  <si>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</si>
  <si>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</si>
  <si>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</si>
  <si>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</si>
  <si>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</si>
  <si>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</si>
  <si>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</si>
  <si>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</si>
  <si>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</si>
  <si>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</si>
  <si>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</si>
  <si>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</si>
  <si>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</si>
  <si>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</si>
  <si>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</si>
  <si>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</si>
  <si>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</si>
  <si>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</si>
  <si>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</si>
  <si>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</si>
  <si>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</si>
  <si>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</si>
  <si>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</si>
  <si>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</si>
  <si>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</si>
  <si>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</si>
  <si>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</si>
  <si>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</si>
  <si>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</si>
  <si>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</si>
  <si>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</si>
  <si>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</si>
  <si>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</si>
  <si>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</si>
  <si>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</si>
  <si>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</si>
  <si>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</si>
  <si>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</si>
  <si>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</si>
  <si>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</si>
  <si>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</si>
  <si>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</si>
  <si>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</si>
  <si>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</si>
  <si>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</si>
  <si>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</si>
  <si>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</si>
  <si>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</si>
  <si>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</si>
  <si>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</si>
  <si>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</si>
  <si>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</si>
  <si>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</si>
  <si>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</si>
  <si>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</si>
  <si>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</si>
  <si>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</si>
  <si>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</si>
  <si>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</si>
  <si>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</si>
  <si>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</si>
  <si>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</si>
  <si>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</si>
  <si>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</si>
  <si>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</si>
  <si>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</si>
  <si>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</si>
  <si>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</si>
  <si>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</si>
  <si>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</si>
  <si>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</si>
  <si>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</si>
  <si>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</si>
  <si>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</si>
  <si>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</si>
  <si>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</si>
  <si>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</si>
  <si>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</si>
  <si>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</si>
  <si>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</si>
  <si>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</si>
  <si>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</si>
  <si>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</si>
  <si>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</si>
  <si>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</si>
  <si>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</si>
  <si>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</si>
  <si>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</si>
  <si>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</si>
  <si>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</si>
  <si>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</si>
  <si>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</si>
  <si>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</si>
  <si>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</si>
  <si>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</si>
  <si>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</si>
  <si>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</si>
  <si>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</si>
  <si>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</si>
  <si>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</si>
  <si>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</si>
  <si>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</si>
  <si>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</si>
  <si>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</si>
  <si>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</si>
  <si>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</si>
  <si>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</si>
  <si>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</si>
  <si>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</si>
  <si>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</si>
  <si>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</si>
  <si>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</si>
  <si>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</si>
  <si>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</si>
  <si>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</si>
  <si>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</si>
  <si>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</si>
  <si>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</si>
  <si>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</si>
  <si>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</si>
  <si>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</si>
  <si>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</si>
  <si>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</si>
  <si>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</si>
  <si>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</si>
  <si>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</si>
  <si>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</si>
  <si>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</si>
  <si>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</si>
  <si>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</si>
  <si>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</si>
  <si>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</si>
  <si>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</si>
  <si>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</si>
  <si>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</si>
  <si>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</si>
  <si>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</si>
  <si>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</si>
  <si>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</si>
  <si>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</si>
  <si>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</si>
  <si>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</si>
  <si>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</si>
  <si>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</si>
  <si>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</si>
  <si>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</si>
  <si>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</si>
  <si>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</si>
  <si>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</si>
  <si>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</si>
  <si>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</si>
  <si>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</si>
  <si>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</si>
  <si>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</si>
  <si>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</si>
  <si>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</si>
  <si>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</si>
  <si>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</si>
  <si>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</si>
  <si>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</si>
  <si>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</si>
  <si>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</si>
  <si>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</si>
  <si>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</si>
  <si>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</si>
  <si>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</si>
  <si>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</si>
  <si>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</si>
  <si>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</si>
  <si>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</si>
  <si>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</si>
  <si>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</si>
  <si>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</si>
  <si>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</si>
  <si>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</si>
  <si>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</si>
  <si>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</si>
  <si>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</si>
  <si>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</si>
  <si>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</si>
  <si>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</si>
  <si>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</si>
  <si>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</si>
  <si>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</si>
  <si>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</si>
  <si>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</si>
  <si>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</si>
  <si>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</si>
  <si>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</si>
  <si>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</si>
  <si>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</si>
  <si>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</si>
  <si>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</si>
  <si>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</si>
  <si>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</si>
  <si>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</si>
  <si>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</si>
  <si>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</si>
  <si>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</si>
  <si>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</si>
  <si>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</si>
  <si>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</si>
  <si>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</si>
  <si>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</si>
  <si>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</si>
  <si>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</si>
  <si>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</si>
  <si>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</si>
  <si>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</si>
  <si>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</si>
  <si>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</si>
  <si>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</si>
  <si>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</si>
  <si>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</si>
  <si>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</si>
  <si>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</si>
  <si>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</si>
  <si>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</si>
  <si>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</si>
  <si>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</si>
  <si>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</si>
  <si>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</si>
  <si>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</si>
  <si>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</si>
  <si>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</si>
  <si>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</si>
  <si>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</si>
  <si>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</si>
  <si>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</si>
  <si>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</si>
  <si>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</si>
  <si>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</si>
  <si>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</si>
  <si>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</si>
  <si>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</si>
  <si>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</si>
  <si>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</si>
  <si>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</si>
  <si>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</si>
  <si>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</si>
  <si>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</si>
  <si>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</si>
  <si>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</si>
  <si>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</si>
  <si>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</si>
  <si>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</si>
  <si>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</si>
  <si>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</si>
  <si>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</si>
  <si>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</si>
  <si>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</si>
  <si>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</si>
  <si>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</si>
  <si>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</si>
  <si>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</si>
  <si>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</si>
  <si>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</si>
  <si>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</si>
  <si>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</si>
  <si>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</si>
  <si>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</si>
  <si>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</si>
  <si>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</si>
  <si>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</si>
  <si>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</si>
  <si>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</si>
  <si>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</si>
  <si>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</si>
  <si>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</si>
  <si>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</si>
  <si>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</si>
  <si>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</si>
  <si>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</si>
  <si>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</si>
  <si>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</si>
  <si>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</si>
  <si>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</si>
  <si>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</si>
  <si>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</si>
  <si>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</si>
  <si>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</si>
  <si>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</si>
  <si>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</si>
  <si>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</si>
  <si>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</si>
  <si>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</si>
  <si>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</si>
  <si>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</si>
  <si>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</si>
  <si>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</si>
  <si>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</si>
  <si>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</si>
  <si>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</si>
  <si>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</si>
  <si>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</si>
  <si>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</si>
  <si>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</si>
  <si>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</si>
  <si>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</si>
  <si>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</si>
  <si>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</si>
  <si>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</si>
  <si>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</si>
  <si>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</si>
  <si>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</si>
  <si>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</si>
  <si>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</si>
  <si>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</si>
  <si>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</si>
  <si>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</si>
  <si>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</si>
  <si>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</si>
  <si>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</si>
  <si>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</si>
  <si>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</si>
  <si>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</si>
  <si>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</si>
  <si>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</si>
  <si>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</si>
  <si>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</si>
  <si>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</si>
  <si>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</si>
  <si>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</si>
  <si>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</si>
  <si>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</si>
  <si>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</si>
  <si>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</si>
  <si>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</si>
  <si>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</si>
  <si>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</si>
  <si>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</si>
  <si>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</si>
  <si>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</si>
  <si>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</si>
  <si>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</si>
  <si>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</si>
  <si>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</si>
  <si>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</si>
  <si>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</si>
  <si>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</si>
  <si>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</si>
  <si>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</si>
  <si>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</si>
  <si>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</si>
  <si>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</si>
  <si>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</si>
  <si>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</si>
  <si>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</si>
  <si>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</si>
  <si>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</si>
  <si>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</si>
  <si>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</si>
  <si>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</si>
  <si>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</si>
  <si>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</si>
  <si>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</si>
  <si>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</si>
  <si>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</si>
  <si>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</si>
  <si>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</si>
  <si>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</si>
  <si>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</si>
  <si>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</si>
  <si>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</si>
  <si>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</si>
  <si>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</si>
  <si>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</si>
  <si>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</si>
  <si>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</si>
  <si>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</si>
  <si>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</si>
  <si>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</si>
  <si>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</si>
  <si>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</si>
  <si>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</si>
  <si>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</si>
  <si>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</si>
  <si>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</si>
  <si>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</si>
  <si>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</si>
  <si>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</si>
  <si>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</si>
  <si>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</si>
  <si>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</si>
  <si>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</si>
  <si>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</si>
  <si>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</si>
  <si>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</si>
  <si>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</si>
  <si>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</si>
  <si>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</si>
  <si>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</si>
  <si>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</si>
  <si>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</si>
  <si>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</si>
  <si>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</si>
  <si>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</si>
  <si>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</si>
  <si>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</si>
  <si>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</si>
  <si>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</si>
  <si>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</si>
  <si>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</si>
  <si>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</si>
  <si>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</si>
  <si>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</si>
  <si>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</si>
  <si>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</si>
  <si>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</si>
  <si>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</si>
  <si>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</si>
  <si>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</si>
  <si>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</si>
  <si>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</si>
  <si>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</si>
  <si>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</si>
  <si>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</si>
  <si>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</si>
  <si>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</si>
  <si>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</si>
  <si>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</si>
  <si>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</si>
  <si>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</si>
  <si>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</si>
  <si>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</si>
  <si>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</si>
  <si>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</si>
  <si>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</si>
  <si>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</si>
  <si>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</si>
  <si>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</si>
  <si>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</si>
  <si>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</si>
  <si>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</si>
  <si>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</si>
  <si>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</si>
  <si>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</si>
  <si>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</si>
  <si>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</si>
  <si>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</si>
  <si>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</si>
  <si>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</si>
  <si>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</si>
  <si>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</si>
  <si>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</si>
  <si>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</si>
  <si>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</si>
  <si>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</si>
  <si>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</si>
  <si>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</si>
  <si>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</si>
  <si>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</si>
  <si>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</si>
  <si>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</si>
  <si>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</si>
  <si>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</si>
  <si>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</si>
  <si>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</si>
  <si>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</si>
  <si>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</si>
  <si>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</si>
  <si>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</si>
  <si>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</si>
  <si>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</si>
  <si>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</si>
  <si>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</si>
  <si>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</si>
  <si>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</si>
  <si>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</si>
  <si>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</si>
  <si>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</si>
  <si>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</si>
  <si>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</si>
  <si>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</si>
  <si>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</si>
  <si>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</si>
  <si>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</si>
  <si>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</si>
  <si>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</si>
  <si>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</si>
  <si>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</si>
  <si>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</si>
  <si>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</si>
  <si>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</si>
  <si>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</si>
  <si>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</si>
  <si>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</si>
  <si>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</si>
  <si>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</si>
  <si>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</si>
  <si>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</si>
  <si>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</si>
  <si>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</si>
  <si>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</si>
  <si>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</si>
  <si>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</si>
  <si>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</si>
  <si>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</si>
  <si>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</si>
  <si>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</si>
  <si>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</si>
  <si>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</si>
  <si>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</si>
  <si>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</si>
  <si>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</si>
  <si>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</si>
  <si>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</si>
  <si>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</si>
  <si>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</si>
  <si>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</si>
  <si>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</si>
  <si>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</si>
  <si>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</si>
  <si>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</si>
  <si>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</si>
  <si>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</si>
  <si>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</si>
  <si>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</si>
  <si>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</si>
  <si>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</si>
  <si>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</si>
  <si>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</si>
  <si>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</si>
  <si>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</si>
  <si>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</si>
  <si>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</si>
  <si>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</si>
  <si>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</si>
  <si>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</si>
  <si>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</si>
  <si>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</si>
  <si>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</si>
  <si>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</si>
  <si>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</si>
  <si>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</si>
  <si>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</si>
  <si>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</si>
  <si>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</si>
  <si>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</si>
  <si>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</si>
  <si>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</si>
  <si>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</si>
  <si>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</si>
  <si>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</si>
  <si>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</si>
  <si>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</si>
  <si>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</si>
  <si>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</si>
  <si>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</si>
  <si>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</si>
  <si>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</si>
  <si>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</si>
  <si>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</si>
  <si>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</si>
  <si>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</si>
  <si>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</si>
  <si>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</si>
  <si>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</si>
  <si>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</si>
  <si>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</si>
  <si>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</si>
  <si>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</si>
  <si>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</si>
  <si>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</si>
  <si>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</si>
  <si>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</si>
  <si>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</si>
  <si>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</si>
  <si>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</si>
  <si>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</si>
  <si>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</si>
  <si>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</si>
  <si>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</si>
  <si>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</si>
  <si>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</si>
  <si>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</si>
  <si>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</si>
  <si>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</si>
  <si>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</si>
  <si>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</si>
  <si>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</si>
  <si>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</si>
  <si>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</si>
  <si>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</si>
  <si>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</si>
  <si>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</si>
  <si>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</si>
  <si>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</si>
  <si>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</si>
  <si>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</si>
  <si>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</si>
  <si>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</si>
  <si>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</si>
  <si>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</si>
  <si>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</si>
  <si>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</si>
  <si>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</si>
  <si>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</si>
  <si>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</si>
  <si>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</si>
  <si>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</si>
  <si>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</si>
  <si>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</si>
  <si>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</si>
  <si>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</si>
  <si>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</si>
  <si>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</si>
  <si>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</si>
  <si>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</si>
  <si>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</si>
  <si>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</si>
  <si>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</si>
  <si>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</si>
  <si>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</si>
  <si>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</si>
  <si>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</si>
  <si>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</si>
  <si>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</si>
  <si>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</si>
  <si>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</si>
  <si>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</si>
  <si>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</si>
  <si>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</si>
  <si>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</si>
  <si>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</si>
  <si>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</si>
  <si>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</si>
  <si>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</si>
  <si>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</si>
  <si>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</si>
  <si>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</si>
  <si>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</si>
  <si>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</si>
  <si>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</si>
  <si>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</si>
  <si>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</si>
  <si>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</si>
  <si>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</si>
  <si>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</si>
  <si>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</si>
  <si>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</si>
  <si>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</si>
  <si>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</si>
  <si>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</si>
  <si>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</si>
  <si>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</si>
  <si>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</si>
  <si>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</si>
  <si>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</si>
  <si>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</si>
  <si>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</si>
  <si>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</si>
  <si>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</si>
  <si>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</si>
  <si>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</si>
  <si>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</si>
  <si>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</si>
  <si>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</si>
  <si>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</si>
  <si>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</si>
  <si>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</si>
  <si>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</si>
  <si>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</si>
  <si>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</si>
  <si>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</si>
  <si>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</si>
  <si>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</si>
  <si>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</si>
  <si>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</si>
  <si>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</si>
  <si>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</si>
  <si>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</si>
  <si>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</si>
  <si>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</si>
  <si>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</si>
  <si>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</si>
  <si>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</si>
  <si>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</si>
  <si>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</si>
  <si>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</si>
  <si>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</si>
  <si>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</si>
  <si>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</si>
  <si>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</si>
  <si>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</si>
  <si>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</si>
  <si>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</si>
  <si>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</si>
  <si>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</si>
  <si>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</si>
  <si>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</si>
  <si>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</si>
  <si>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</si>
  <si>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</si>
  <si>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</si>
  <si>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</si>
  <si>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</si>
  <si>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</si>
  <si>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</si>
  <si>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</si>
  <si>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</si>
  <si>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</si>
  <si>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</si>
  <si>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</si>
  <si>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</si>
  <si>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</si>
  <si>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</si>
  <si>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</si>
  <si>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</si>
  <si>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</si>
  <si>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</si>
  <si>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</si>
  <si>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</si>
  <si>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</si>
  <si>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</si>
  <si>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</si>
  <si>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</si>
  <si>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</si>
  <si>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</si>
  <si>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</si>
  <si>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</si>
  <si>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</si>
  <si>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</si>
  <si>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</si>
  <si>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</si>
  <si>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</si>
  <si>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</si>
  <si>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</si>
  <si>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</si>
  <si>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</si>
  <si>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</si>
  <si>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</si>
  <si>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</si>
  <si>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</si>
  <si>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</si>
  <si>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</si>
  <si>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</si>
  <si>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</si>
  <si>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</si>
  <si>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</si>
  <si>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</si>
  <si>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</si>
  <si>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</si>
  <si>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</si>
  <si>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</si>
  <si>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</si>
  <si>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</si>
  <si>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</si>
  <si>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</si>
  <si>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</si>
  <si>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</si>
  <si>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</si>
  <si>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</si>
  <si>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</si>
  <si>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</si>
  <si>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</si>
  <si>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</si>
  <si>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</si>
  <si>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</si>
  <si>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</si>
  <si>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</si>
  <si>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</si>
  <si>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</si>
  <si>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</si>
  <si>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</si>
  <si>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</si>
  <si>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</si>
  <si>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</si>
  <si>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</si>
  <si>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</si>
  <si>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</si>
  <si>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</si>
  <si>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</si>
  <si>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</si>
  <si>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</si>
  <si>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</si>
  <si>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</si>
  <si>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</si>
  <si>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</si>
  <si>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</si>
  <si>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</si>
  <si>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</si>
  <si>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</si>
  <si>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</si>
  <si>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</si>
  <si>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</si>
  <si>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</si>
  <si>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</si>
  <si>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</si>
  <si>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</si>
  <si>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</si>
  <si>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</si>
  <si>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</si>
  <si>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</si>
  <si>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</si>
  <si>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</si>
  <si>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</si>
  <si>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</si>
  <si>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</si>
  <si>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</si>
  <si>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</si>
  <si>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</si>
  <si>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</si>
  <si>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</si>
  <si>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</si>
  <si>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</si>
  <si>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</si>
  <si>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</si>
  <si>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</si>
  <si>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</si>
  <si>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</si>
  <si>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</si>
  <si>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</si>
  <si>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</si>
  <si>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</si>
  <si>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</si>
  <si>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</si>
  <si>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</si>
  <si>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</si>
  <si>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</si>
  <si>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</si>
  <si>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</si>
  <si>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</si>
  <si>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</si>
  <si>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</si>
  <si>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</si>
  <si>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</si>
  <si>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</si>
  <si>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</si>
  <si>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</si>
  <si>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</si>
  <si>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</si>
  <si>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</si>
  <si>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</si>
  <si>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</si>
  <si>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</si>
  <si>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</si>
  <si>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</si>
  <si>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</si>
  <si>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</si>
  <si>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</si>
  <si>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</si>
  <si>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</si>
  <si>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</si>
  <si>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</si>
  <si>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</si>
  <si>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</si>
  <si>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</si>
  <si>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</si>
  <si>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</si>
  <si>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</si>
  <si>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</si>
  <si>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</si>
  <si>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</si>
  <si>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</si>
  <si>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</si>
  <si>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</si>
  <si>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</si>
  <si>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</si>
  <si>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</si>
  <si>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</si>
  <si>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</si>
  <si>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</si>
  <si>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</si>
  <si>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</si>
  <si>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</si>
  <si>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</si>
  <si>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</si>
  <si>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</si>
  <si>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</si>
  <si>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</si>
  <si>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</si>
  <si>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</si>
  <si>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</si>
  <si>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</si>
  <si>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</si>
  <si>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</si>
  <si>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</si>
  <si>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</si>
  <si>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</si>
  <si>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</si>
  <si>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</si>
  <si>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</si>
  <si>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</si>
  <si>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</si>
  <si>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</si>
  <si>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</si>
  <si>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</si>
  <si>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</si>
  <si>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</si>
  <si>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</si>
  <si>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</si>
  <si>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</si>
  <si>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</si>
  <si>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</si>
  <si>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</si>
  <si>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</si>
  <si>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</si>
  <si>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</si>
  <si>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</si>
  <si>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</si>
  <si>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</si>
  <si>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</si>
  <si>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</si>
  <si>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</si>
  <si>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</si>
  <si>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</si>
  <si>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</si>
  <si>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</si>
  <si>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</si>
  <si>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</si>
  <si>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</si>
  <si>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</si>
  <si>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</si>
  <si>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</si>
  <si>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</si>
  <si>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</si>
  <si>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</si>
  <si>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</si>
  <si>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</si>
  <si>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</si>
  <si>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</si>
  <si>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</si>
  <si>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</si>
  <si>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</si>
  <si>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</si>
  <si>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</si>
  <si>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</si>
  <si>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</si>
  <si>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</si>
  <si>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</si>
  <si>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</si>
  <si>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</si>
  <si>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</si>
  <si>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</si>
  <si>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</si>
  <si>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</si>
  <si>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</si>
  <si>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</si>
  <si>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</si>
  <si>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</si>
  <si>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</si>
  <si>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</si>
  <si>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</si>
  <si>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</si>
  <si>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</si>
  <si>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</si>
  <si>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</si>
  <si>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</si>
  <si>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</si>
  <si>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</si>
  <si>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</si>
  <si>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</si>
  <si>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</si>
  <si>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</si>
  <si>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</si>
  <si>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</si>
  <si>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</si>
  <si>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</si>
  <si>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</si>
  <si>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</si>
  <si>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</si>
  <si>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</si>
  <si>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</si>
  <si>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</si>
  <si>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</si>
  <si>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</si>
  <si>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</si>
  <si>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</si>
  <si>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</si>
  <si>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</si>
  <si>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</si>
  <si>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</si>
  <si>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</si>
  <si>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</si>
  <si>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</si>
  <si>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</si>
  <si>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</si>
  <si>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</si>
  <si>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</si>
  <si>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</si>
  <si>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</si>
  <si>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</si>
  <si>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</si>
  <si>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</si>
  <si>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</si>
  <si>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</si>
  <si>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</si>
  <si>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</si>
  <si>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</si>
  <si>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</si>
  <si>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</si>
  <si>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</si>
  <si>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</si>
  <si>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</si>
  <si>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</si>
  <si>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</si>
  <si>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</si>
  <si>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</si>
  <si>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</si>
  <si>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</si>
  <si>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</si>
  <si>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150_151</t>
  </si>
  <si>
    <t>Osalused konsolideerimisgrupi ja sidusüksustes, pikaajalised finantsinvesteeringud</t>
  </si>
  <si>
    <t>1 grupp, kuhu kuuluvad kõik kohustusühikud algusega 150-151</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</si>
  <si>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</si>
  <si>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</si>
  <si>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</si>
  <si>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</si>
  <si>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</si>
  <si>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</si>
  <si>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</si>
  <si>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</si>
  <si>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</si>
  <si>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</si>
  <si>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</si>
  <si>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</si>
  <si>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</si>
  <si>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</si>
  <si>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</si>
  <si>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</si>
  <si>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</si>
  <si>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</si>
  <si>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</si>
  <si>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</si>
  <si>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</si>
  <si>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</si>
  <si>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</si>
  <si>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</si>
  <si>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</si>
  <si>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</si>
  <si>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</si>
  <si>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</si>
  <si>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</si>
  <si>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</si>
  <si>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</si>
  <si>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</si>
  <si>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</si>
  <si>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</si>
  <si>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</si>
  <si>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</si>
  <si>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</si>
  <si>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</si>
  <si>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</si>
  <si>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</si>
  <si>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</si>
  <si>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</si>
  <si>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</si>
  <si>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</si>
  <si>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</si>
  <si>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</si>
  <si>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</si>
  <si>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</si>
  <si>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</si>
  <si>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</si>
  <si>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</si>
  <si>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</si>
  <si>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</si>
  <si>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</si>
  <si>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</si>
  <si>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</si>
  <si>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</si>
  <si>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</si>
  <si>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</si>
  <si>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</si>
  <si>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</si>
  <si>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</si>
  <si>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</si>
  <si>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</si>
  <si>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</si>
  <si>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</si>
  <si>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</si>
  <si>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</si>
  <si>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</si>
  <si>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</si>
  <si>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</si>
  <si>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</si>
  <si>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</si>
  <si>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</si>
  <si>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</si>
  <si>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</si>
  <si>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</si>
  <si>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</si>
  <si>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</si>
  <si>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</si>
  <si>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</si>
  <si>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</si>
  <si>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</si>
  <si>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</si>
  <si>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</si>
  <si>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</si>
  <si>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</si>
  <si>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</si>
  <si>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</si>
  <si>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</si>
  <si>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</si>
  <si>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</si>
  <si>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</si>
  <si>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</si>
  <si>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</si>
  <si>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</si>
  <si>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</si>
  <si>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</si>
  <si>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</si>
  <si>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</si>
  <si>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</si>
  <si>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</si>
  <si>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</si>
  <si>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</si>
  <si>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</si>
  <si>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</si>
  <si>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</si>
  <si>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</si>
  <si>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</si>
  <si>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</si>
  <si>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</si>
  <si>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</si>
  <si>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</si>
  <si>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</si>
  <si>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</si>
  <si>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</si>
  <si>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</si>
  <si>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</si>
  <si>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</si>
  <si>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</si>
  <si>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</si>
  <si>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</si>
  <si>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</si>
  <si>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</si>
  <si>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</si>
  <si>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</si>
  <si>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</si>
  <si>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</si>
  <si>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</si>
  <si>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</si>
  <si>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</si>
  <si>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</si>
  <si>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</si>
  <si>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</si>
  <si>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</si>
  <si>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</si>
  <si>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</si>
  <si>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</si>
  <si>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</si>
  <si>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</si>
  <si>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</si>
  <si>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</si>
  <si>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</si>
  <si>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</si>
  <si>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</si>
  <si>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</si>
  <si>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</si>
  <si>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</si>
  <si>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</si>
  <si>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</si>
  <si>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</si>
  <si>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</si>
  <si>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</si>
  <si>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</si>
  <si>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</si>
  <si>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</si>
  <si>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</si>
  <si>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</si>
  <si>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</si>
  <si>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</si>
  <si>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</si>
  <si>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</si>
  <si>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</si>
  <si>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</si>
  <si>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</si>
  <si>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</si>
  <si>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</si>
  <si>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</si>
  <si>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</si>
  <si>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</si>
  <si>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</si>
  <si>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</si>
  <si>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</si>
  <si>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</si>
  <si>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</si>
  <si>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</si>
  <si>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</si>
  <si>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</si>
  <si>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</si>
  <si>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</si>
  <si>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</si>
  <si>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</si>
  <si>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</si>
  <si>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</si>
  <si>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</si>
  <si>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</si>
  <si>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</si>
  <si>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</si>
  <si>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</si>
  <si>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</si>
  <si>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</si>
  <si>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</si>
  <si>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</si>
  <si>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</si>
  <si>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</si>
  <si>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</si>
  <si>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</si>
  <si>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</si>
  <si>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</si>
  <si>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</si>
  <si>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</si>
  <si>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</si>
  <si>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</si>
  <si>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</si>
  <si>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</si>
  <si>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</si>
  <si>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</si>
  <si>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</si>
  <si>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</si>
  <si>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</si>
  <si>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</si>
  <si>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</si>
  <si>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</si>
  <si>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</si>
  <si>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</si>
  <si>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</si>
  <si>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</si>
  <si>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</si>
  <si>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</si>
  <si>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</si>
  <si>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</si>
  <si>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</si>
  <si>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</si>
  <si>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</si>
  <si>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</si>
  <si>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</si>
  <si>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</si>
  <si>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</si>
  <si>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</si>
  <si>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</si>
  <si>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</si>
  <si>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</si>
  <si>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</si>
  <si>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</si>
  <si>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</si>
  <si>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</si>
  <si>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</si>
  <si>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</si>
  <si>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</si>
  <si>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</si>
  <si>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</si>
  <si>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</si>
  <si>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</si>
  <si>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</si>
  <si>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</si>
  <si>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</si>
  <si>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</si>
  <si>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</si>
  <si>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</si>
  <si>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</si>
  <si>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</si>
  <si>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</si>
  <si>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</si>
  <si>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</si>
  <si>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</si>
  <si>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</si>
  <si>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</si>
  <si>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</si>
  <si>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</si>
  <si>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</si>
  <si>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239 21 21 02 0</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</si>
  <si>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</si>
  <si>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</si>
  <si>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</si>
  <si>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</si>
  <si>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</si>
  <si>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</si>
  <si>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</si>
  <si>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</si>
  <si>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</si>
  <si>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</si>
  <si>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</si>
  <si>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</si>
  <si>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</si>
  <si>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</si>
  <si>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</si>
  <si>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</si>
  <si>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</si>
  <si>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</si>
  <si>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</si>
  <si>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</si>
  <si>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</si>
  <si>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</si>
  <si>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</si>
  <si>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</si>
  <si>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</si>
  <si>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</si>
  <si>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</si>
  <si>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</si>
  <si>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</si>
  <si>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</si>
  <si>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</si>
  <si>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</si>
  <si>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</si>
  <si>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</si>
  <si>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</si>
  <si>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</si>
  <si>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</si>
  <si>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</si>
  <si>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</si>
  <si>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</si>
  <si>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</si>
  <si>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</si>
  <si>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</si>
  <si>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</si>
  <si>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</si>
  <si>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</si>
  <si>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</si>
  <si>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</si>
  <si>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</si>
  <si>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</si>
  <si>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</si>
  <si>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</si>
  <si>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</si>
  <si>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</si>
  <si>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</si>
  <si>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</si>
  <si>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</si>
  <si>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</si>
  <si>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</si>
  <si>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</si>
  <si>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</si>
  <si>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</si>
  <si>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</si>
  <si>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</si>
  <si>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</si>
  <si>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</si>
  <si>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</si>
  <si>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</si>
  <si>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</si>
  <si>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</si>
  <si>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</si>
  <si>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</si>
  <si>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</si>
  <si>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</si>
  <si>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</si>
  <si>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</si>
  <si>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</si>
  <si>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</si>
  <si>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</si>
  <si>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</si>
  <si>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</si>
  <si>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</si>
  <si>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</si>
  <si>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</si>
  <si>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</si>
  <si>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</si>
  <si>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</si>
  <si>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</si>
  <si>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</si>
  <si>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</si>
  <si>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</si>
  <si>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</si>
  <si>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</si>
  <si>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</si>
  <si>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</si>
  <si>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</si>
  <si>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</si>
  <si>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</si>
  <si>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</si>
  <si>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</si>
  <si>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</si>
  <si>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</si>
  <si>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</si>
  <si>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</si>
  <si>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</si>
  <si>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</si>
  <si>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</si>
  <si>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</si>
  <si>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</si>
  <si>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</si>
  <si>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</si>
  <si>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</si>
  <si>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</si>
  <si>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</si>
  <si>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</si>
  <si>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</si>
  <si>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</si>
  <si>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</si>
  <si>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</si>
  <si>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</si>
  <si>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</si>
  <si>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</si>
  <si>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</si>
  <si>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</si>
  <si>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</si>
  <si>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</si>
  <si>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</si>
  <si>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</si>
  <si>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</si>
  <si>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</si>
  <si>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</si>
  <si>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</si>
  <si>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</si>
  <si>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</si>
  <si>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</si>
  <si>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</si>
  <si>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</si>
  <si>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</si>
  <si>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</si>
  <si>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</si>
  <si>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</si>
  <si>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</si>
  <si>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</si>
  <si>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</si>
  <si>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</si>
  <si>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</si>
  <si>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</si>
  <si>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</si>
  <si>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</si>
  <si>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</si>
  <si>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</si>
  <si>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</si>
  <si>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</si>
  <si>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</si>
  <si>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</si>
  <si>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</si>
  <si>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</si>
  <si>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</si>
  <si>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</si>
  <si>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</si>
  <si>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</si>
  <si>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</si>
  <si>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</si>
  <si>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</si>
  <si>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</si>
  <si>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</si>
  <si>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</si>
  <si>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</si>
  <si>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</si>
  <si>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</si>
  <si>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</si>
  <si>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</si>
  <si>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</si>
  <si>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</si>
  <si>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</si>
  <si>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</si>
  <si>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</si>
  <si>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</si>
  <si>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</si>
  <si>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</si>
  <si>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</si>
  <si>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</si>
  <si>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</si>
  <si>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</si>
  <si>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</si>
  <si>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</si>
  <si>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</si>
  <si>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</si>
  <si>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</si>
  <si>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</si>
  <si>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</si>
  <si>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</si>
  <si>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</si>
  <si>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</si>
  <si>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</si>
  <si>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</si>
  <si>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</si>
  <si>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</si>
  <si>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</si>
  <si>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</si>
  <si>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</si>
  <si>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</si>
  <si>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</si>
  <si>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</si>
  <si>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</si>
  <si>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</si>
  <si>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</si>
  <si>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</si>
  <si>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</si>
  <si>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</si>
  <si>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</si>
  <si>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</si>
  <si>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</si>
  <si>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</si>
  <si>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</si>
  <si>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</si>
  <si>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</si>
  <si>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</si>
  <si>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</si>
  <si>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</si>
  <si>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</si>
  <si>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</si>
  <si>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</si>
  <si>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</si>
  <si>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</si>
  <si>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</si>
  <si>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</si>
  <si>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</si>
  <si>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</si>
  <si>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</si>
  <si>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</si>
  <si>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</si>
  <si>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</si>
  <si>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</si>
  <si>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</si>
  <si>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</si>
  <si>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</si>
  <si>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</si>
  <si>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</si>
  <si>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</si>
  <si>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</si>
  <si>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</si>
  <si>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</si>
  <si>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</si>
  <si>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</si>
  <si>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</si>
  <si>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</si>
  <si>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</si>
  <si>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</si>
  <si>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</si>
  <si>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</si>
  <si>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</si>
  <si>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</si>
  <si>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</si>
  <si>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</si>
  <si>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</si>
  <si>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</si>
  <si>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</si>
  <si>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</si>
  <si>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</si>
  <si>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</si>
  <si>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</si>
  <si>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</si>
  <si>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</si>
  <si>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</si>
  <si>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</si>
  <si>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</si>
  <si>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</si>
  <si>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</si>
  <si>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</si>
  <si>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</si>
  <si>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</si>
  <si>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</si>
  <si>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</si>
  <si>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</si>
  <si>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</si>
  <si>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</si>
  <si>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</si>
  <si>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</si>
  <si>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</si>
  <si>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</si>
  <si>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</si>
  <si>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</si>
  <si>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</si>
  <si>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</si>
  <si>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</si>
  <si>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</si>
  <si>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</si>
  <si>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</si>
  <si>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</si>
  <si>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</si>
  <si>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</si>
  <si>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</si>
  <si>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</si>
  <si>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</si>
  <si>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</si>
  <si>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</si>
  <si>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</si>
  <si>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</si>
  <si>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</si>
  <si>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</si>
  <si>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</si>
  <si>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</si>
  <si>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</si>
  <si>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</si>
  <si>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</si>
  <si>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</si>
  <si>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</si>
  <si>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</si>
  <si>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</si>
  <si>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</si>
  <si>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</si>
  <si>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</si>
  <si>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</si>
  <si>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</si>
  <si>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</si>
  <si>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</si>
  <si>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</si>
  <si>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</si>
  <si>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</si>
  <si>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</si>
  <si>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</si>
  <si>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</si>
  <si>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</si>
  <si>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</si>
  <si>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</si>
  <si>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</si>
  <si>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</si>
  <si>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</si>
  <si>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</si>
  <si>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</si>
  <si>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</si>
  <si>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</si>
  <si>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</si>
  <si>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</si>
  <si>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</si>
  <si>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</si>
  <si>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</si>
  <si>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</si>
  <si>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</si>
  <si>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</si>
  <si>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</si>
  <si>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</si>
  <si>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</si>
  <si>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</si>
  <si>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</si>
  <si>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</si>
  <si>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</si>
  <si>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</si>
  <si>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</si>
  <si>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</si>
  <si>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</si>
  <si>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</si>
  <si>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</si>
  <si>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</si>
  <si>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</si>
  <si>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</si>
  <si>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</si>
  <si>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</si>
  <si>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</si>
  <si>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</si>
  <si>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</si>
  <si>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</si>
  <si>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</si>
  <si>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</si>
  <si>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</si>
  <si>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</si>
  <si>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</si>
  <si>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</si>
  <si>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</si>
  <si>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</si>
  <si>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</si>
  <si>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</si>
  <si>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</si>
  <si>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</si>
  <si>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</si>
  <si>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</si>
  <si>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</si>
  <si>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</si>
  <si>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</si>
  <si>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</si>
  <si>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</si>
  <si>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</si>
  <si>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</si>
  <si>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</si>
  <si>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</si>
  <si>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</si>
  <si>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</si>
  <si>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</si>
  <si>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</si>
  <si>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</si>
  <si>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</si>
  <si>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</si>
  <si>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</si>
  <si>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</si>
  <si>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</si>
  <si>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</si>
  <si>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</si>
  <si>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</si>
  <si>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</si>
  <si>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</si>
  <si>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</si>
  <si>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</si>
  <si>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</si>
  <si>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</si>
  <si>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</si>
  <si>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</si>
  <si>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</si>
  <si>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</si>
  <si>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</si>
  <si>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</si>
  <si>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</si>
  <si>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</si>
  <si>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</si>
  <si>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</si>
  <si>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</si>
  <si>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</si>
  <si>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</si>
  <si>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</si>
  <si>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</si>
  <si>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</si>
  <si>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</si>
  <si>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</si>
  <si>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</si>
  <si>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</si>
  <si>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</si>
  <si>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</si>
  <si>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</si>
  <si>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</si>
  <si>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</si>
  <si>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</si>
  <si>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</si>
  <si>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</si>
  <si>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</si>
  <si>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</si>
  <si>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</si>
  <si>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</si>
  <si>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</si>
  <si>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</si>
  <si>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</si>
  <si>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</si>
  <si>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</si>
  <si>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</si>
  <si>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</si>
  <si>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</si>
  <si>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</si>
  <si>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</si>
  <si>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</si>
  <si>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</si>
  <si>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</si>
  <si>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</si>
  <si>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</si>
  <si>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</si>
  <si>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</si>
  <si>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</si>
  <si>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</si>
  <si>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</si>
  <si>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</si>
  <si>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</si>
  <si>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</si>
  <si>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</si>
  <si>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</si>
  <si>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</si>
  <si>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</si>
  <si>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</si>
  <si>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</si>
  <si>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</si>
  <si>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</si>
  <si>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</si>
  <si>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</si>
  <si>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</si>
  <si>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</si>
  <si>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</si>
  <si>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</si>
  <si>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</si>
  <si>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</si>
  <si>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</si>
  <si>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</si>
  <si>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</si>
  <si>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</si>
  <si>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</si>
  <si>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</si>
  <si>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</si>
  <si>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</si>
  <si>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</si>
  <si>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</si>
  <si>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</si>
  <si>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</si>
  <si>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</si>
  <si>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</si>
  <si>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</si>
  <si>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</si>
  <si>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</si>
  <si>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</si>
  <si>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</si>
  <si>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</si>
  <si>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</si>
  <si>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</si>
  <si>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</si>
  <si>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</si>
  <si>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</si>
  <si>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</si>
  <si>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</si>
  <si>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</si>
  <si>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</si>
  <si>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</si>
  <si>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</si>
  <si>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</si>
  <si>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</si>
  <si>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</si>
  <si>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</si>
  <si>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</si>
  <si>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</si>
  <si>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</si>
  <si>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</si>
  <si>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</si>
  <si>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</si>
  <si>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</si>
  <si>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</si>
  <si>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</si>
  <si>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</si>
  <si>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</si>
  <si>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</si>
  <si>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</si>
  <si>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</si>
  <si>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</si>
  <si>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</si>
  <si>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</si>
  <si>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</si>
  <si>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</si>
  <si>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</si>
  <si>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</si>
  <si>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</si>
  <si>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</si>
  <si>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</si>
  <si>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</si>
  <si>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</si>
  <si>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</si>
  <si>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</si>
  <si>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</si>
  <si>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</si>
  <si>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</si>
  <si>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</si>
  <si>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</si>
  <si>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</si>
  <si>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</si>
  <si>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</si>
  <si>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</si>
  <si>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</si>
  <si>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</si>
  <si>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</si>
  <si>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</si>
  <si>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</si>
  <si>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</si>
  <si>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</si>
  <si>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</si>
  <si>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</si>
  <si>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</si>
  <si>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</si>
  <si>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</si>
  <si>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</si>
  <si>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</si>
  <si>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</si>
  <si>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</si>
  <si>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</si>
  <si>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</si>
  <si>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</si>
  <si>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</si>
  <si>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</si>
  <si>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</si>
  <si>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</si>
  <si>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</si>
  <si>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</si>
  <si>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</si>
  <si>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</si>
  <si>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</si>
  <si>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</si>
  <si>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</si>
  <si>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</si>
  <si>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</si>
  <si>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</si>
  <si>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</si>
  <si>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</si>
  <si>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</si>
  <si>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</si>
  <si>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</si>
  <si>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</si>
  <si>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</si>
  <si>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</si>
  <si>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</si>
  <si>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</si>
  <si>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</si>
  <si>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</si>
  <si>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</si>
  <si>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</si>
  <si>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</si>
  <si>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</si>
  <si>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</si>
  <si>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</si>
  <si>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</si>
  <si>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</si>
  <si>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</si>
  <si>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</si>
  <si>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</si>
  <si>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</si>
  <si>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</si>
  <si>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</si>
  <si>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</si>
  <si>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</si>
  <si>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</si>
  <si>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</si>
  <si>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</si>
  <si>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</si>
  <si>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</si>
  <si>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</si>
  <si>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</si>
  <si>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</si>
  <si>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</si>
  <si>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</si>
  <si>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</si>
  <si>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</si>
  <si>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</si>
  <si>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</si>
  <si>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</si>
  <si>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</si>
  <si>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</si>
  <si>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</si>
  <si>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</si>
  <si>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</si>
  <si>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</si>
  <si>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</si>
  <si>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</si>
  <si>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</si>
  <si>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</si>
  <si>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</si>
  <si>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</si>
  <si>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</si>
  <si>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</si>
  <si>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</si>
  <si>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</si>
  <si>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</si>
  <si>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</si>
  <si>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</si>
  <si>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</si>
  <si>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</si>
  <si>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</si>
  <si>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</si>
  <si>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</si>
  <si>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</si>
  <si>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</si>
  <si>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</si>
  <si>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</si>
  <si>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</si>
  <si>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</si>
  <si>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</si>
  <si>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</si>
  <si>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</si>
  <si>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</si>
  <si>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</si>
  <si>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</si>
  <si>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</si>
  <si>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</si>
  <si>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</si>
  <si>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</si>
  <si>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</si>
  <si>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</si>
  <si>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</si>
  <si>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</si>
  <si>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</si>
  <si>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</si>
  <si>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</si>
  <si>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</si>
  <si>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</si>
  <si>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</si>
  <si>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</si>
  <si>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</si>
  <si>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</si>
  <si>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</si>
  <si>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</si>
  <si>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</si>
  <si>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</si>
  <si>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</si>
  <si>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</si>
  <si>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</si>
  <si>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</si>
  <si>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</si>
  <si>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</si>
  <si>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</si>
  <si>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</si>
  <si>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</si>
  <si>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</si>
  <si>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</si>
  <si>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</si>
  <si>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</si>
  <si>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</si>
  <si>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</si>
  <si>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</si>
  <si>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</si>
  <si>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</si>
  <si>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</si>
  <si>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</si>
  <si>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</si>
  <si>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</si>
  <si>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</si>
  <si>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</si>
  <si>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</si>
  <si>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</si>
  <si>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</si>
  <si>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</si>
  <si>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</si>
  <si>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</si>
  <si>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</si>
  <si>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</si>
  <si>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</si>
  <si>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</si>
  <si>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</si>
  <si>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</si>
  <si>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</si>
  <si>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</si>
  <si>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</si>
  <si>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</si>
  <si>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</si>
  <si>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</si>
  <si>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</si>
  <si>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</si>
  <si>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</si>
  <si>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</si>
  <si>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</si>
  <si>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</si>
  <si>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</si>
  <si>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</si>
  <si>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</si>
  <si>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</si>
  <si>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</si>
  <si>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</si>
  <si>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</si>
  <si>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</si>
  <si>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</si>
  <si>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</si>
  <si>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</si>
  <si>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</si>
  <si>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</si>
  <si>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</si>
  <si>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</si>
  <si>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</si>
  <si>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</si>
  <si>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</si>
  <si>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</si>
  <si>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</si>
  <si>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</si>
  <si>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</si>
  <si>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</si>
  <si>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</si>
  <si>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</si>
  <si>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</si>
  <si>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</si>
  <si>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</si>
  <si>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</si>
  <si>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</si>
  <si>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</si>
  <si>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</si>
  <si>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</si>
  <si>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</si>
  <si>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</si>
  <si>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</si>
  <si>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</si>
  <si>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</si>
  <si>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</si>
  <si>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</si>
  <si>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</si>
  <si>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</si>
  <si>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</si>
  <si>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</si>
  <si>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</si>
  <si>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</si>
  <si>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</si>
  <si>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</si>
  <si>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</si>
  <si>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</si>
  <si>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</si>
  <si>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</si>
  <si>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</si>
  <si>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</si>
  <si>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</si>
  <si>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</si>
  <si>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</si>
  <si>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</si>
  <si>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</si>
  <si>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</si>
  <si>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</si>
  <si>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</si>
  <si>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</si>
  <si>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</si>
  <si>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</si>
  <si>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</si>
  <si>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</si>
  <si>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</si>
  <si>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</si>
  <si>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</si>
  <si>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</si>
  <si>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</si>
  <si>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</si>
  <si>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</si>
  <si>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</si>
  <si>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</si>
  <si>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</si>
  <si>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</si>
  <si>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</si>
  <si>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</si>
  <si>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</si>
  <si>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</si>
  <si>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</si>
  <si>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</si>
  <si>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</si>
  <si>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</si>
  <si>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</si>
  <si>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</si>
  <si>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</si>
  <si>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</si>
  <si>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</si>
  <si>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</si>
  <si>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</si>
  <si>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248 50 00 00 0</t>
  </si>
  <si>
    <t>248 50 01 00 0</t>
  </si>
  <si>
    <t>Ideekonkurss „Tallinna innovaatiliste lahenduste teekaart“</t>
  </si>
  <si>
    <t>Idekonkurss</t>
  </si>
  <si>
    <t>220 26 00 00 0</t>
  </si>
  <si>
    <t>220 26 01 00 0</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</si>
  <si>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</si>
  <si>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</si>
  <si>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</si>
  <si>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</si>
  <si>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</si>
  <si>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</si>
  <si>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</si>
  <si>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</si>
  <si>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</si>
  <si>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</si>
  <si>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</si>
  <si>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</si>
  <si>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</si>
  <si>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</si>
  <si>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</si>
  <si>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</si>
  <si>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</si>
  <si>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</si>
  <si>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</si>
  <si>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</si>
  <si>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</si>
  <si>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</si>
  <si>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</si>
  <si>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</si>
  <si>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</si>
  <si>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</si>
  <si>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</si>
  <si>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</si>
  <si>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</si>
  <si>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</si>
  <si>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</si>
  <si>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</si>
  <si>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</si>
  <si>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</si>
  <si>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</si>
  <si>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</si>
  <si>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</si>
  <si>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</si>
  <si>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</si>
  <si>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</si>
  <si>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</si>
  <si>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</si>
  <si>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</si>
  <si>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</si>
  <si>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</si>
  <si>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</si>
  <si>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</si>
  <si>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</si>
  <si>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</si>
  <si>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</si>
  <si>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</si>
  <si>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</si>
  <si>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</si>
  <si>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</si>
  <si>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</si>
  <si>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</si>
  <si>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</si>
  <si>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</si>
  <si>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</si>
  <si>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</si>
  <si>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</si>
  <si>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</si>
  <si>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</si>
  <si>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</si>
  <si>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</si>
  <si>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</si>
  <si>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</si>
  <si>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</si>
  <si>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</si>
  <si>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</si>
  <si>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</si>
  <si>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</si>
  <si>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</si>
  <si>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</si>
  <si>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</si>
  <si>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</si>
  <si>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</si>
  <si>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</si>
  <si>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</si>
  <si>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</si>
  <si>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</si>
  <si>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</si>
  <si>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</si>
  <si>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</si>
  <si>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</si>
  <si>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</si>
  <si>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</si>
  <si>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</si>
  <si>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</si>
  <si>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</si>
  <si>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</si>
  <si>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</si>
  <si>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</si>
  <si>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</si>
  <si>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</si>
  <si>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</si>
  <si>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</si>
  <si>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</si>
  <si>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</si>
  <si>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</si>
  <si>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</si>
  <si>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</si>
  <si>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</si>
  <si>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</si>
  <si>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</si>
  <si>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</si>
  <si>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</si>
  <si>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</si>
  <si>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</si>
  <si>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</si>
  <si>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</si>
  <si>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</si>
  <si>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</si>
  <si>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</si>
  <si>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</si>
  <si>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</si>
  <si>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</si>
  <si>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</si>
  <si>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</si>
  <si>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</si>
  <si>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</si>
  <si>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</si>
  <si>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</si>
  <si>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</si>
  <si>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</si>
  <si>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</si>
  <si>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</si>
  <si>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</si>
  <si>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</si>
  <si>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</si>
  <si>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</si>
  <si>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</si>
  <si>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</si>
  <si>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</si>
  <si>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</si>
  <si>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</si>
  <si>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</si>
  <si>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</si>
  <si>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</si>
  <si>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</si>
  <si>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</si>
  <si>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</si>
  <si>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</si>
  <si>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</si>
  <si>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</si>
  <si>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</si>
  <si>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</si>
  <si>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</si>
  <si>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</si>
  <si>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</si>
  <si>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</si>
  <si>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</si>
  <si>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</si>
  <si>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</si>
  <si>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</si>
  <si>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</si>
  <si>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</si>
  <si>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</si>
  <si>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</si>
  <si>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</si>
  <si>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</si>
  <si>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</si>
  <si>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</si>
  <si>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</si>
  <si>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</si>
  <si>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</si>
  <si>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</si>
  <si>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</si>
  <si>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</si>
  <si>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</si>
  <si>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</si>
  <si>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</si>
  <si>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</si>
  <si>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</si>
  <si>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</si>
  <si>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</si>
  <si>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</si>
  <si>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</si>
  <si>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</si>
  <si>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</si>
  <si>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</si>
  <si>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</si>
  <si>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</si>
  <si>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</si>
  <si>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</si>
  <si>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</si>
  <si>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</si>
  <si>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</si>
  <si>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</si>
  <si>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</si>
  <si>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</si>
  <si>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</si>
  <si>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</si>
  <si>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</si>
  <si>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</si>
  <si>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</si>
  <si>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</si>
  <si>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</si>
  <si>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</si>
  <si>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</si>
  <si>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</si>
  <si>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</si>
  <si>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</si>
  <si>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</si>
  <si>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</si>
  <si>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</si>
  <si>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</si>
  <si>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</si>
  <si>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</si>
  <si>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</si>
  <si>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</si>
  <si>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</si>
  <si>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</si>
  <si>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</si>
  <si>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</si>
  <si>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</si>
  <si>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</si>
  <si>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</si>
  <si>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</si>
  <si>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</si>
  <si>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</si>
  <si>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</si>
  <si>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</si>
  <si>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</si>
  <si>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</si>
  <si>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</si>
  <si>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</si>
  <si>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</si>
  <si>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</si>
  <si>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</si>
  <si>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</si>
  <si>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</si>
  <si>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</si>
  <si>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</si>
  <si>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</si>
  <si>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</si>
  <si>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</si>
  <si>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</si>
  <si>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</si>
  <si>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</si>
  <si>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</si>
  <si>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</si>
  <si>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</si>
  <si>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</si>
  <si>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</si>
  <si>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</si>
  <si>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</si>
  <si>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</si>
  <si>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</si>
  <si>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</si>
  <si>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</si>
  <si>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</si>
  <si>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</si>
  <si>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</si>
  <si>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</si>
  <si>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</si>
  <si>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</si>
  <si>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</si>
  <si>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</si>
  <si>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</si>
  <si>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</si>
  <si>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</si>
  <si>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</si>
  <si>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</si>
  <si>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</si>
  <si>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</si>
  <si>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</si>
  <si>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</si>
  <si>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</si>
  <si>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</si>
  <si>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</si>
  <si>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</si>
  <si>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</si>
  <si>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</si>
  <si>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</si>
  <si>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</si>
  <si>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</si>
  <si>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</si>
  <si>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</si>
  <si>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</si>
  <si>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</si>
  <si>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</si>
  <si>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</si>
  <si>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</si>
  <si>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</si>
  <si>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</si>
  <si>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</si>
  <si>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</si>
  <si>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</si>
  <si>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</si>
  <si>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</si>
  <si>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</si>
  <si>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</si>
  <si>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</si>
  <si>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</si>
  <si>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</si>
  <si>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</si>
  <si>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</si>
  <si>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</si>
  <si>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</si>
  <si>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</si>
  <si>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</si>
  <si>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</si>
  <si>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</si>
  <si>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</si>
  <si>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</si>
  <si>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</si>
  <si>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</si>
  <si>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</si>
  <si>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</si>
  <si>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</si>
  <si>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</si>
  <si>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</si>
  <si>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</si>
  <si>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</si>
  <si>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</si>
  <si>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</si>
  <si>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</si>
  <si>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</si>
  <si>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</si>
  <si>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</si>
  <si>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</si>
  <si>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</si>
  <si>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</si>
  <si>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</si>
  <si>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</si>
  <si>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</si>
  <si>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</si>
  <si>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</si>
  <si>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</si>
  <si>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</si>
  <si>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</si>
  <si>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</si>
  <si>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</si>
  <si>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</si>
  <si>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</si>
  <si>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</si>
  <si>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</si>
  <si>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</si>
  <si>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</si>
  <si>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</si>
  <si>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</si>
  <si>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</si>
  <si>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</si>
  <si>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</si>
  <si>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</si>
  <si>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</si>
  <si>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</si>
  <si>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</si>
  <si>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</si>
  <si>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</si>
  <si>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</si>
  <si>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</si>
  <si>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</si>
  <si>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</si>
  <si>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</si>
  <si>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</si>
  <si>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</si>
  <si>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</si>
  <si>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</si>
  <si>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</si>
  <si>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</si>
  <si>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</si>
  <si>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</si>
  <si>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</si>
  <si>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</si>
  <si>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</si>
  <si>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</si>
  <si>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</si>
  <si>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</si>
  <si>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</si>
  <si>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</si>
  <si>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</si>
  <si>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</si>
  <si>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</si>
  <si>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</si>
  <si>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</si>
  <si>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</si>
  <si>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</si>
  <si>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</si>
  <si>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</si>
  <si>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</si>
  <si>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</si>
  <si>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</si>
  <si>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</si>
  <si>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</si>
  <si>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</si>
  <si>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</si>
  <si>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</si>
  <si>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</si>
  <si>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</si>
  <si>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</si>
  <si>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</si>
  <si>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</si>
  <si>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</si>
  <si>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</si>
  <si>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</si>
  <si>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</si>
  <si>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</si>
  <si>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</si>
  <si>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</si>
  <si>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</si>
  <si>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</si>
  <si>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</si>
  <si>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</si>
  <si>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</si>
  <si>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</si>
  <si>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</si>
  <si>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</si>
  <si>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</si>
  <si>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</si>
  <si>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</si>
  <si>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</si>
  <si>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</si>
  <si>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</si>
  <si>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</si>
  <si>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</si>
  <si>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</si>
  <si>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</si>
  <si>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</si>
  <si>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</si>
  <si>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</si>
  <si>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</si>
  <si>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</si>
  <si>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</si>
  <si>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</si>
  <si>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</si>
  <si>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</si>
  <si>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</si>
  <si>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</si>
  <si>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</si>
  <si>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</si>
  <si>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</si>
  <si>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</si>
  <si>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</si>
  <si>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</si>
  <si>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</si>
  <si>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</si>
  <si>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</si>
  <si>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</si>
  <si>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</si>
  <si>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</si>
  <si>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</si>
  <si>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</si>
  <si>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</si>
  <si>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</si>
  <si>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</si>
  <si>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</si>
  <si>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</si>
  <si>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</si>
  <si>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</si>
  <si>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</si>
  <si>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</si>
  <si>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</si>
  <si>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</si>
  <si>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</si>
  <si>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</si>
  <si>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</si>
  <si>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</si>
  <si>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</si>
  <si>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</si>
  <si>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</si>
  <si>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</si>
  <si>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</si>
  <si>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</si>
  <si>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</si>
  <si>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</si>
  <si>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</si>
  <si>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</si>
  <si>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</si>
  <si>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</si>
  <si>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</si>
  <si>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</si>
  <si>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</si>
  <si>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</si>
  <si>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</si>
  <si>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</si>
  <si>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</si>
  <si>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</si>
  <si>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</si>
  <si>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</si>
  <si>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</si>
  <si>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</si>
  <si>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</si>
  <si>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</si>
  <si>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</si>
  <si>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</si>
  <si>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</si>
  <si>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</si>
  <si>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</si>
  <si>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</si>
  <si>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</si>
  <si>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</si>
  <si>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</si>
  <si>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</si>
  <si>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</si>
  <si>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</si>
  <si>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</si>
  <si>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</si>
  <si>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</si>
  <si>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</si>
  <si>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</si>
  <si>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</si>
  <si>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</si>
  <si>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</si>
  <si>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</si>
  <si>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</si>
  <si>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</si>
  <si>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</si>
  <si>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</si>
  <si>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</si>
  <si>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</si>
  <si>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</si>
  <si>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</si>
  <si>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</si>
  <si>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</si>
  <si>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</si>
  <si>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</si>
  <si>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</si>
  <si>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</si>
  <si>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</si>
  <si>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</si>
  <si>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</si>
  <si>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</si>
  <si>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</si>
  <si>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</si>
  <si>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</si>
  <si>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</si>
  <si>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</si>
  <si>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</si>
  <si>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</si>
  <si>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</si>
  <si>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</si>
  <si>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</si>
  <si>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</si>
  <si>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</si>
  <si>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</si>
  <si>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</si>
  <si>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</si>
  <si>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</si>
  <si>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</si>
  <si>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</si>
  <si>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</si>
  <si>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</si>
  <si>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</si>
  <si>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</si>
  <si>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</si>
  <si>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</si>
  <si>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</si>
  <si>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</si>
  <si>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</si>
  <si>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</si>
  <si>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</si>
  <si>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</si>
  <si>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</si>
  <si>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</si>
  <si>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</si>
  <si>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</si>
  <si>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</si>
  <si>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</si>
  <si>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</si>
  <si>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</si>
  <si>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</si>
  <si>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</si>
  <si>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</si>
  <si>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</si>
  <si>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</si>
  <si>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</si>
  <si>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</si>
  <si>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</si>
  <si>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</si>
  <si>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</si>
  <si>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</si>
  <si>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</si>
  <si>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</si>
  <si>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</si>
  <si>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</si>
  <si>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</si>
  <si>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</si>
  <si>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</si>
  <si>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</si>
  <si>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</si>
  <si>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</si>
  <si>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</si>
  <si>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</si>
  <si>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</si>
  <si>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</si>
  <si>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</si>
  <si>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</si>
  <si>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</si>
  <si>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</si>
  <si>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</si>
  <si>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</si>
  <si>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</si>
  <si>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</si>
  <si>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</si>
  <si>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</si>
  <si>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</si>
  <si>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</si>
  <si>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</si>
  <si>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</si>
  <si>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</si>
  <si>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</si>
  <si>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</si>
  <si>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</si>
  <si>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</si>
  <si>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</si>
  <si>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</si>
  <si>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</si>
  <si>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</si>
  <si>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</si>
  <si>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</si>
  <si>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</si>
  <si>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</si>
  <si>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</si>
  <si>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</si>
  <si>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</si>
  <si>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</si>
  <si>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</si>
  <si>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</si>
  <si>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</si>
  <si>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</si>
  <si>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</si>
  <si>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</si>
  <si>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</si>
  <si>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</si>
  <si>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</si>
  <si>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</si>
  <si>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</si>
  <si>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</si>
  <si>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</si>
  <si>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</si>
  <si>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</si>
  <si>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</si>
  <si>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</si>
  <si>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</si>
  <si>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</si>
  <si>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</si>
  <si>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</si>
  <si>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</si>
  <si>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</si>
  <si>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</si>
  <si>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</si>
  <si>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</si>
  <si>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</si>
  <si>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</si>
  <si>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</si>
  <si>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</si>
  <si>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</si>
  <si>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</si>
  <si>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</si>
  <si>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</si>
  <si>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</si>
  <si>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</si>
  <si>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</si>
  <si>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</si>
  <si>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</si>
  <si>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</si>
  <si>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</si>
  <si>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</si>
  <si>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</si>
  <si>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</si>
  <si>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</si>
  <si>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</si>
  <si>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</si>
  <si>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</si>
  <si>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</si>
  <si>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</si>
  <si>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</si>
  <si>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</si>
  <si>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</si>
  <si>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</si>
  <si>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</si>
  <si>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</si>
  <si>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</si>
  <si>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</si>
  <si>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</si>
  <si>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</si>
  <si>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</si>
  <si>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</si>
  <si>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</si>
  <si>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</si>
  <si>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</si>
  <si>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</si>
  <si>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</si>
  <si>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</si>
  <si>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</si>
  <si>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</si>
  <si>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</si>
  <si>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</si>
  <si>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</si>
  <si>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</si>
  <si>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</si>
  <si>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</si>
  <si>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</si>
  <si>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</si>
  <si>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</si>
  <si>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</si>
  <si>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</si>
  <si>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</si>
  <si>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</si>
  <si>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</si>
  <si>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</si>
  <si>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</si>
  <si>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</si>
  <si>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</si>
  <si>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</si>
  <si>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</si>
  <si>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</si>
  <si>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</si>
  <si>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</si>
  <si>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</si>
  <si>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</si>
  <si>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</si>
  <si>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</si>
  <si>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</si>
  <si>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</si>
  <si>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</si>
  <si>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</si>
  <si>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</si>
  <si>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</si>
  <si>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</si>
  <si>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</si>
  <si>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</si>
  <si>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</si>
  <si>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</si>
  <si>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</si>
  <si>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</si>
  <si>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</si>
  <si>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</si>
  <si>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</si>
  <si>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</si>
  <si>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</si>
  <si>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</si>
  <si>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</si>
  <si>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</si>
  <si>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</si>
  <si>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</si>
  <si>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</si>
  <si>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</si>
  <si>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</si>
  <si>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</si>
  <si>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</si>
  <si>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</si>
  <si>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</si>
  <si>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</si>
  <si>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</si>
  <si>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</si>
  <si>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</si>
  <si>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</si>
  <si>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</si>
  <si>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</si>
  <si>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</si>
  <si>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</si>
  <si>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</si>
  <si>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</si>
  <si>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</si>
  <si>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</si>
  <si>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</si>
  <si>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</si>
  <si>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</si>
  <si>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</si>
  <si>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</si>
  <si>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</si>
  <si>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</si>
  <si>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</si>
  <si>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</si>
  <si>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</si>
  <si>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</si>
  <si>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</si>
  <si>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</si>
  <si>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</si>
  <si>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</si>
  <si>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</si>
  <si>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</si>
  <si>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</si>
  <si>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</si>
  <si>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</si>
  <si>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</si>
  <si>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</si>
  <si>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</si>
  <si>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</si>
  <si>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</si>
  <si>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</si>
  <si>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</si>
  <si>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</si>
  <si>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</si>
  <si>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</si>
  <si>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</si>
  <si>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</si>
  <si>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</si>
  <si>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</si>
  <si>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</si>
  <si>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</si>
  <si>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</si>
  <si>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</si>
  <si>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</si>
  <si>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</si>
  <si>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</si>
  <si>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</si>
  <si>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</si>
  <si>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</si>
  <si>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</si>
  <si>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</si>
  <si>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</si>
  <si>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</si>
  <si>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</si>
  <si>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</si>
  <si>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</si>
  <si>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</si>
  <si>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</si>
  <si>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</si>
  <si>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</si>
  <si>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</si>
  <si>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</si>
  <si>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</si>
  <si>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</si>
  <si>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</si>
  <si>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</si>
  <si>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</si>
  <si>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Haabersti Kevad</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</si>
  <si>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</si>
  <si>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</si>
  <si>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</si>
  <si>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</si>
  <si>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</si>
  <si>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</si>
  <si>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</si>
  <si>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</si>
  <si>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</si>
  <si>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</si>
  <si>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</si>
  <si>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</si>
  <si>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</si>
  <si>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</si>
  <si>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</si>
  <si>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</si>
  <si>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</si>
  <si>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</si>
  <si>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</si>
  <si>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</si>
  <si>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</si>
  <si>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</si>
  <si>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</si>
  <si>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</si>
  <si>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</si>
  <si>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</si>
  <si>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</si>
  <si>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</si>
  <si>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</si>
  <si>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</si>
  <si>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</si>
  <si>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</si>
  <si>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</si>
  <si>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</si>
  <si>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</si>
  <si>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</si>
  <si>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</si>
  <si>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</si>
  <si>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</si>
  <si>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</si>
  <si>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</si>
  <si>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</si>
  <si>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</si>
  <si>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</si>
  <si>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</si>
  <si>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</si>
  <si>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</si>
  <si>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</si>
  <si>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</si>
  <si>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</si>
  <si>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</si>
  <si>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</si>
  <si>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</si>
  <si>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</si>
  <si>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</si>
  <si>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</si>
  <si>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</si>
  <si>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</si>
  <si>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</si>
  <si>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</si>
  <si>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</si>
  <si>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</si>
  <si>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</si>
  <si>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</si>
  <si>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</si>
  <si>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</si>
  <si>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</si>
  <si>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</si>
  <si>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</si>
  <si>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</si>
  <si>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</si>
  <si>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</si>
  <si>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</si>
  <si>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</si>
  <si>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</si>
  <si>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</si>
  <si>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</si>
  <si>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</si>
  <si>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</si>
  <si>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</si>
  <si>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</si>
  <si>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</si>
  <si>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</si>
  <si>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</si>
  <si>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</si>
  <si>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</si>
  <si>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</si>
  <si>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</si>
  <si>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</si>
  <si>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</si>
  <si>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</si>
  <si>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</si>
  <si>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</si>
  <si>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</si>
  <si>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</si>
  <si>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</si>
  <si>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</si>
  <si>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</si>
  <si>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</si>
  <si>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</si>
  <si>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</si>
  <si>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</si>
  <si>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</si>
  <si>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</si>
  <si>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</si>
  <si>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</si>
  <si>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</si>
  <si>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</si>
  <si>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</si>
  <si>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</si>
  <si>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</si>
  <si>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</si>
  <si>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</si>
  <si>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</si>
  <si>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</si>
  <si>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</si>
  <si>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</si>
  <si>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</si>
  <si>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</si>
  <si>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</si>
  <si>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</si>
  <si>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</si>
  <si>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</si>
  <si>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</si>
  <si>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</si>
  <si>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</si>
  <si>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</si>
  <si>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</si>
  <si>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</si>
  <si>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</si>
  <si>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</si>
  <si>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</si>
  <si>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</si>
  <si>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</si>
  <si>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</si>
  <si>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</si>
  <si>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</si>
  <si>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</si>
  <si>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</si>
  <si>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</si>
  <si>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</si>
  <si>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</si>
  <si>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</si>
  <si>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</si>
  <si>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</si>
  <si>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</si>
  <si>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</si>
  <si>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</si>
  <si>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</si>
  <si>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</si>
  <si>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</si>
  <si>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</si>
  <si>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</si>
  <si>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</si>
  <si>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</si>
  <si>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</si>
  <si>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</si>
  <si>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</si>
  <si>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</si>
  <si>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</si>
  <si>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</si>
  <si>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</si>
  <si>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</si>
  <si>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</si>
  <si>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</si>
  <si>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</si>
  <si>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</si>
  <si>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</si>
  <si>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</si>
  <si>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</si>
  <si>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</si>
  <si>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</si>
  <si>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</si>
  <si>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</si>
  <si>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</si>
  <si>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</si>
  <si>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</si>
  <si>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</si>
  <si>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</si>
  <si>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</si>
  <si>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</si>
  <si>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</si>
  <si>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</si>
  <si>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</si>
  <si>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</si>
  <si>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</si>
  <si>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</si>
  <si>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</si>
  <si>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</si>
  <si>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</si>
  <si>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</si>
  <si>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</si>
  <si>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</si>
  <si>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</si>
  <si>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</si>
  <si>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</si>
  <si>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</si>
  <si>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</si>
  <si>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</si>
  <si>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</si>
  <si>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</si>
  <si>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</si>
  <si>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</si>
  <si>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</si>
  <si>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</si>
  <si>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</si>
  <si>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</si>
  <si>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</si>
  <si>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</si>
  <si>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</si>
  <si>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</si>
  <si>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</si>
  <si>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</si>
  <si>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</si>
  <si>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</si>
  <si>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</si>
  <si>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</si>
  <si>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</si>
  <si>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</si>
  <si>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</si>
  <si>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</si>
  <si>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</si>
  <si>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</si>
  <si>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</si>
  <si>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</si>
  <si>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</si>
  <si>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</si>
  <si>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</si>
  <si>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</si>
  <si>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</si>
  <si>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</si>
  <si>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</si>
  <si>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</si>
  <si>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</si>
  <si>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</si>
  <si>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</si>
  <si>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</si>
  <si>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</si>
  <si>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</si>
  <si>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</si>
  <si>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</si>
  <si>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</si>
  <si>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</si>
  <si>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</si>
  <si>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</si>
  <si>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</si>
  <si>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</si>
  <si>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</si>
  <si>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</si>
  <si>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</si>
  <si>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</si>
  <si>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</si>
  <si>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</si>
  <si>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</si>
  <si>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</si>
  <si>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</si>
  <si>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</si>
  <si>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</si>
  <si>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</si>
  <si>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</si>
  <si>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</si>
  <si>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</si>
  <si>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</si>
  <si>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</si>
  <si>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</si>
  <si>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</si>
  <si>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</si>
  <si>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</si>
  <si>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</si>
  <si>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</si>
  <si>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</si>
  <si>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</si>
  <si>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</si>
  <si>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</si>
  <si>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</si>
  <si>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</si>
  <si>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</si>
  <si>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</si>
  <si>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</si>
  <si>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</si>
  <si>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</si>
  <si>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</si>
  <si>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</si>
  <si>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</si>
  <si>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</si>
  <si>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</si>
  <si>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</si>
  <si>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</si>
  <si>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</si>
  <si>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</si>
  <si>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</si>
  <si>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</si>
  <si>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</si>
  <si>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</si>
  <si>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</si>
  <si>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</si>
  <si>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</si>
  <si>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</si>
  <si>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</si>
  <si>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</si>
  <si>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</si>
  <si>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</si>
  <si>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</si>
  <si>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</si>
  <si>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</si>
  <si>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</si>
  <si>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</si>
  <si>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</si>
  <si>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</si>
  <si>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</si>
  <si>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</si>
  <si>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</si>
  <si>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</si>
  <si>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</si>
  <si>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</si>
  <si>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</si>
  <si>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</si>
  <si>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</si>
  <si>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</si>
  <si>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</si>
  <si>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</si>
  <si>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</si>
  <si>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</si>
  <si>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</si>
  <si>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</si>
  <si>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</si>
  <si>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</si>
  <si>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</si>
  <si>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</si>
  <si>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</si>
  <si>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</si>
  <si>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</si>
  <si>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</si>
  <si>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</si>
  <si>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</si>
  <si>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</si>
  <si>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</si>
  <si>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</si>
  <si>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</si>
  <si>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</si>
  <si>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</si>
  <si>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</si>
  <si>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</si>
  <si>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</si>
  <si>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</si>
  <si>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</si>
  <si>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</si>
  <si>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</si>
  <si>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</si>
  <si>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</si>
  <si>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</si>
  <si>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</si>
  <si>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</si>
  <si>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</si>
  <si>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</si>
  <si>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</si>
  <si>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</si>
  <si>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</si>
  <si>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</si>
  <si>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</si>
  <si>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</si>
  <si>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</si>
  <si>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</si>
  <si>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</si>
  <si>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</si>
  <si>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</si>
  <si>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</si>
  <si>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</si>
  <si>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</si>
  <si>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</si>
  <si>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</si>
  <si>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</si>
  <si>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</si>
  <si>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</si>
  <si>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</si>
  <si>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</si>
  <si>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</si>
  <si>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</si>
  <si>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</si>
  <si>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</si>
  <si>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</si>
  <si>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</si>
  <si>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</si>
  <si>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</si>
  <si>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</si>
  <si>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</si>
  <si>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</si>
  <si>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</si>
  <si>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</si>
  <si>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</si>
  <si>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</si>
  <si>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</si>
  <si>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</si>
  <si>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</si>
  <si>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</si>
  <si>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</si>
  <si>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</si>
  <si>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</si>
  <si>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</si>
  <si>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</si>
  <si>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</si>
  <si>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</si>
  <si>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</si>
  <si>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</si>
  <si>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</si>
  <si>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</si>
  <si>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</si>
  <si>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</si>
  <si>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</si>
  <si>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</si>
  <si>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</si>
  <si>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</si>
  <si>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</si>
  <si>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</si>
  <si>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</si>
  <si>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</si>
  <si>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</si>
  <si>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</si>
  <si>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</si>
  <si>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</si>
  <si>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</si>
  <si>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</si>
  <si>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</si>
  <si>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</si>
  <si>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</si>
  <si>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</si>
  <si>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</si>
  <si>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</si>
  <si>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</si>
  <si>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</si>
  <si>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</si>
  <si>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</si>
  <si>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</si>
  <si>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</si>
  <si>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</si>
  <si>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</si>
  <si>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</si>
  <si>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</si>
  <si>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</si>
  <si>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</si>
  <si>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</si>
  <si>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</si>
  <si>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</si>
  <si>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</si>
  <si>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</si>
  <si>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</si>
  <si>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</si>
  <si>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</si>
  <si>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</si>
  <si>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</si>
  <si>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</si>
  <si>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</si>
  <si>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</si>
  <si>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</si>
  <si>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</si>
  <si>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</si>
  <si>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</si>
  <si>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</si>
  <si>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</si>
  <si>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</si>
  <si>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</si>
  <si>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</si>
  <si>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</si>
  <si>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</si>
  <si>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</si>
  <si>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</si>
  <si>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</si>
  <si>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</si>
  <si>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</si>
  <si>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</si>
  <si>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</si>
  <si>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</si>
  <si>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</si>
  <si>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</si>
  <si>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</si>
  <si>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</si>
  <si>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</si>
  <si>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</si>
  <si>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</si>
  <si>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</si>
  <si>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</si>
  <si>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</si>
  <si>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</si>
  <si>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</si>
  <si>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</si>
  <si>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</si>
  <si>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</si>
  <si>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</si>
  <si>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</si>
  <si>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</si>
  <si>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</si>
  <si>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</si>
  <si>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</si>
  <si>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</si>
  <si>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</si>
  <si>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</si>
  <si>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</si>
  <si>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</si>
  <si>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</si>
  <si>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</si>
  <si>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</si>
  <si>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</si>
  <si>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</si>
  <si>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</si>
  <si>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</si>
  <si>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</si>
  <si>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</si>
  <si>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</si>
  <si>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</si>
  <si>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</si>
  <si>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</si>
  <si>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</si>
  <si>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</si>
  <si>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</si>
  <si>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</si>
  <si>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</si>
  <si>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</si>
  <si>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</si>
  <si>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</si>
  <si>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</si>
  <si>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</si>
  <si>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</si>
  <si>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</si>
  <si>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</si>
  <si>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</si>
  <si>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</si>
  <si>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</si>
  <si>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</si>
  <si>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</si>
  <si>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</si>
  <si>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</si>
  <si>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</si>
  <si>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</si>
  <si>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</si>
  <si>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</si>
  <si>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</si>
  <si>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</si>
  <si>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</si>
  <si>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</si>
  <si>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</si>
  <si>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</si>
  <si>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</si>
  <si>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</si>
  <si>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</si>
  <si>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</si>
  <si>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</si>
  <si>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</si>
  <si>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</si>
  <si>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</si>
  <si>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</si>
  <si>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</si>
  <si>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</si>
  <si>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</si>
  <si>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</si>
  <si>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</si>
  <si>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</si>
  <si>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</si>
  <si>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</si>
  <si>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</si>
  <si>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</si>
  <si>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</si>
  <si>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</si>
  <si>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</si>
  <si>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</si>
  <si>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</si>
  <si>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</si>
  <si>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</si>
  <si>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</si>
  <si>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</si>
  <si>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</si>
  <si>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</si>
  <si>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</si>
  <si>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</si>
  <si>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</si>
  <si>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</si>
  <si>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</si>
  <si>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</si>
  <si>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</si>
  <si>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</si>
  <si>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</si>
  <si>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</si>
  <si>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</si>
  <si>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</si>
  <si>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</si>
  <si>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</si>
  <si>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</si>
  <si>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</si>
  <si>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</si>
  <si>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</si>
  <si>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</si>
  <si>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</si>
  <si>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</si>
  <si>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</si>
  <si>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</si>
  <si>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</si>
  <si>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</si>
  <si>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</si>
  <si>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</si>
  <si>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</si>
  <si>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</si>
  <si>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</si>
  <si>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</si>
  <si>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</si>
  <si>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</si>
  <si>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</si>
  <si>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</si>
  <si>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</si>
  <si>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</si>
  <si>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</si>
  <si>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</si>
  <si>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</si>
  <si>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</si>
  <si>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</si>
  <si>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</si>
  <si>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</si>
  <si>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</si>
  <si>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</si>
  <si>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</si>
  <si>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</si>
  <si>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</si>
  <si>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</si>
  <si>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</si>
  <si>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</si>
  <si>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</si>
  <si>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</si>
  <si>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</si>
  <si>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</si>
  <si>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</si>
  <si>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</si>
  <si>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</si>
  <si>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</si>
  <si>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</si>
  <si>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</si>
  <si>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</si>
  <si>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</si>
  <si>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</si>
  <si>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</si>
  <si>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</si>
  <si>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</si>
  <si>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</si>
  <si>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</si>
  <si>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</si>
  <si>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</si>
  <si>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</si>
  <si>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</si>
  <si>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</si>
  <si>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</si>
  <si>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</si>
  <si>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</si>
  <si>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</si>
  <si>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</si>
  <si>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</si>
  <si>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</si>
  <si>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</si>
  <si>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</si>
  <si>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</si>
  <si>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</si>
  <si>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</si>
  <si>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</si>
  <si>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</si>
  <si>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</si>
  <si>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</si>
  <si>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</si>
  <si>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</si>
  <si>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</si>
  <si>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</si>
  <si>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</si>
  <si>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</si>
  <si>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</si>
  <si>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</si>
  <si>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</si>
  <si>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</si>
  <si>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</si>
  <si>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</si>
  <si>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</si>
  <si>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</si>
  <si>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</si>
  <si>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</si>
  <si>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</si>
  <si>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</si>
  <si>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</si>
  <si>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</si>
  <si>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</si>
  <si>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</si>
  <si>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</si>
  <si>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</si>
  <si>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</si>
  <si>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</si>
  <si>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</si>
  <si>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</si>
  <si>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</si>
  <si>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</si>
  <si>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</si>
  <si>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</si>
  <si>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</si>
  <si>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</si>
  <si>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</si>
  <si>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</si>
  <si>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</si>
  <si>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</si>
  <si>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</si>
  <si>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</si>
  <si>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</si>
  <si>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</si>
  <si>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</si>
  <si>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</si>
  <si>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</si>
  <si>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</si>
  <si>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</si>
  <si>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</si>
  <si>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</si>
  <si>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</si>
  <si>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</si>
  <si>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</si>
  <si>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</si>
  <si>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</si>
  <si>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</si>
  <si>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</si>
  <si>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</si>
  <si>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</si>
  <si>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</si>
  <si>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</si>
  <si>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</si>
  <si>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</si>
  <si>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</si>
  <si>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</si>
  <si>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</si>
  <si>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</si>
  <si>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</si>
  <si>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</si>
  <si>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</si>
  <si>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</si>
  <si>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</si>
  <si>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</si>
  <si>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</si>
  <si>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</si>
  <si>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</si>
  <si>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</si>
  <si>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</si>
  <si>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</si>
  <si>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</si>
  <si>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</si>
  <si>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</si>
  <si>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</si>
  <si>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</si>
  <si>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</si>
  <si>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</si>
  <si>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</si>
  <si>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</si>
  <si>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</si>
  <si>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</si>
  <si>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</si>
  <si>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</si>
  <si>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</si>
  <si>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</si>
  <si>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</si>
  <si>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</si>
  <si>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</si>
  <si>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</si>
  <si>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</si>
  <si>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</si>
  <si>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</si>
  <si>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</si>
  <si>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</si>
  <si>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</si>
  <si>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</si>
  <si>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</si>
  <si>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</si>
  <si>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</si>
  <si>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</si>
  <si>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</si>
  <si>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</si>
  <si>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</si>
  <si>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</si>
  <si>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</si>
  <si>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</si>
  <si>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</si>
  <si>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</si>
  <si>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</si>
  <si>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</si>
  <si>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</si>
  <si>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</si>
  <si>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</si>
  <si>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</si>
  <si>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</si>
  <si>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</si>
  <si>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</si>
  <si>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</si>
  <si>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</si>
  <si>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</si>
  <si>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</si>
  <si>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</si>
  <si>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</si>
  <si>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</si>
  <si>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</si>
  <si>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</si>
  <si>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</si>
  <si>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</si>
  <si>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</si>
  <si>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</si>
  <si>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</si>
  <si>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</si>
  <si>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</si>
  <si>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</si>
  <si>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</si>
  <si>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</si>
  <si>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</si>
  <si>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</si>
  <si>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</si>
  <si>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</si>
  <si>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</si>
  <si>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</si>
  <si>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</si>
  <si>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</si>
  <si>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</si>
  <si>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</si>
  <si>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</si>
  <si>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</si>
  <si>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</si>
  <si>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</si>
  <si>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</si>
  <si>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</si>
  <si>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</si>
  <si>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</si>
  <si>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</si>
  <si>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</si>
  <si>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</si>
  <si>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</si>
  <si>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</si>
  <si>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</si>
  <si>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</si>
  <si>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</si>
  <si>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</si>
  <si>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</si>
  <si>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</si>
  <si>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</si>
  <si>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</si>
  <si>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</si>
  <si>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</si>
  <si>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</si>
  <si>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</si>
  <si>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</si>
  <si>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</si>
  <si>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</si>
  <si>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</si>
  <si>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</si>
  <si>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</si>
  <si>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</si>
  <si>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</si>
  <si>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</si>
  <si>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</si>
  <si>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</si>
  <si>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</si>
  <si>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</si>
  <si>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</si>
  <si>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</si>
  <si>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</si>
  <si>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</si>
  <si>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</si>
  <si>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</si>
  <si>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</si>
  <si>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</si>
  <si>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</si>
  <si>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</si>
  <si>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</si>
  <si>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</si>
  <si>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</si>
  <si>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</si>
  <si>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</si>
  <si>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</si>
  <si>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</si>
  <si>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</si>
  <si>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</si>
  <si>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</si>
  <si>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</si>
  <si>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</si>
  <si>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</si>
  <si>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</si>
  <si>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</si>
  <si>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</si>
  <si>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</si>
  <si>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</si>
  <si>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</si>
  <si>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</si>
  <si>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</si>
  <si>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</si>
  <si>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</si>
  <si>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</si>
  <si>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</si>
  <si>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</si>
  <si>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</si>
  <si>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</si>
  <si>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</si>
  <si>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</si>
  <si>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</si>
  <si>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</si>
  <si>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</si>
  <si>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</si>
  <si>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</si>
  <si>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</si>
  <si>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</si>
  <si>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</si>
  <si>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</si>
  <si>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</si>
  <si>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</si>
  <si>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</si>
  <si>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</si>
  <si>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</si>
  <si>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</si>
  <si>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</si>
  <si>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</si>
  <si>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</si>
  <si>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</si>
  <si>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</si>
  <si>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</si>
  <si>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</si>
  <si>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</si>
  <si>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</si>
  <si>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</si>
  <si>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</si>
  <si>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</si>
  <si>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</si>
  <si>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</si>
  <si>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</si>
  <si>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</si>
  <si>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</si>
  <si>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</si>
  <si>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</si>
  <si>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</si>
  <si>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</si>
  <si>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</si>
  <si>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</si>
  <si>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</si>
  <si>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</si>
  <si>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</si>
  <si>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</si>
  <si>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</si>
  <si>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</si>
  <si>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</si>
  <si>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</si>
  <si>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</si>
  <si>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</si>
  <si>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</si>
  <si>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</si>
  <si>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</si>
  <si>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</si>
  <si>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</si>
  <si>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</si>
  <si>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</si>
  <si>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</si>
  <si>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</si>
  <si>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</si>
  <si>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</si>
  <si>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</si>
  <si>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</si>
  <si>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</si>
  <si>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</si>
  <si>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</si>
  <si>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</si>
  <si>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</si>
  <si>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</si>
  <si>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</si>
  <si>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</si>
  <si>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</si>
  <si>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</si>
  <si>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</si>
  <si>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</si>
  <si>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</si>
  <si>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</si>
  <si>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</si>
  <si>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</si>
  <si>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</si>
  <si>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</si>
  <si>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</si>
  <si>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</si>
  <si>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</si>
  <si>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</si>
  <si>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</si>
  <si>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</si>
  <si>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</si>
  <si>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</si>
  <si>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</si>
  <si>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</si>
  <si>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</si>
  <si>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</si>
  <si>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</si>
  <si>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</si>
  <si>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</si>
  <si>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</si>
  <si>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</si>
  <si>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</si>
  <si>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</si>
  <si>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</si>
  <si>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</si>
  <si>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</si>
  <si>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</si>
  <si>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</si>
  <si>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</si>
  <si>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</si>
  <si>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</si>
  <si>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</si>
  <si>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</si>
  <si>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</si>
  <si>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</si>
  <si>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</si>
  <si>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</si>
  <si>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</si>
  <si>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</si>
  <si>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</si>
  <si>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</si>
  <si>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</si>
  <si>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</si>
  <si>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</si>
  <si>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</si>
  <si>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</si>
  <si>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</si>
  <si>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</si>
  <si>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</si>
  <si>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</si>
  <si>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</si>
  <si>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</si>
  <si>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</si>
  <si>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</si>
  <si>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</si>
  <si>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</si>
  <si>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</si>
  <si>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</si>
  <si>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</si>
  <si>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</si>
  <si>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</si>
  <si>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</si>
  <si>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</si>
  <si>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</si>
  <si>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</si>
  <si>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</si>
  <si>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</si>
  <si>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</si>
  <si>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</si>
  <si>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</si>
  <si>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</si>
  <si>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</si>
  <si>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</si>
  <si>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</si>
  <si>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</si>
  <si>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</si>
  <si>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</si>
  <si>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</si>
  <si>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</si>
  <si>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</si>
  <si>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</si>
  <si>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</si>
  <si>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</si>
  <si>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</si>
  <si>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</si>
  <si>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</si>
  <si>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</si>
  <si>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</si>
  <si>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</si>
  <si>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</si>
  <si>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</si>
  <si>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</si>
  <si>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</si>
  <si>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</si>
  <si>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</si>
  <si>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</si>
  <si>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</si>
  <si>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</si>
  <si>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</si>
  <si>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</si>
  <si>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</si>
  <si>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</si>
  <si>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</si>
  <si>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</si>
  <si>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</si>
  <si>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</si>
  <si>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</si>
  <si>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</si>
  <si>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</si>
  <si>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</si>
  <si>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</si>
  <si>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</si>
  <si>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</si>
  <si>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</si>
  <si>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</si>
  <si>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</si>
  <si>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</si>
  <si>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</si>
  <si>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</si>
  <si>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</si>
  <si>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</si>
  <si>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</si>
  <si>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</si>
  <si>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</si>
  <si>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</si>
  <si>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</si>
  <si>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</si>
  <si>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</si>
  <si>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</si>
  <si>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</si>
  <si>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</si>
  <si>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</si>
  <si>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</si>
  <si>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</si>
  <si>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</si>
  <si>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</si>
  <si>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</si>
  <si>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</si>
  <si>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</si>
  <si>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</si>
  <si>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</si>
  <si>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</si>
  <si>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</si>
  <si>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</si>
  <si>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</si>
  <si>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</si>
  <si>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</si>
  <si>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</si>
  <si>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</si>
  <si>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</si>
  <si>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</si>
  <si>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</si>
  <si>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</si>
  <si>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</si>
  <si>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</si>
  <si>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</si>
  <si>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</si>
  <si>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</si>
  <si>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</si>
  <si>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</si>
  <si>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</si>
  <si>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</si>
  <si>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</si>
  <si>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</si>
  <si>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</si>
  <si>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</si>
  <si>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</si>
  <si>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</si>
  <si>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</si>
  <si>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</si>
  <si>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</si>
  <si>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</si>
  <si>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</si>
  <si>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</si>
  <si>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</si>
  <si>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</si>
  <si>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</si>
  <si>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</si>
  <si>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</si>
  <si>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</si>
  <si>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</si>
  <si>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</si>
  <si>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</si>
  <si>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</si>
  <si>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</si>
  <si>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</si>
  <si>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</si>
  <si>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</si>
  <si>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</si>
  <si>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</si>
  <si>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</si>
  <si>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</si>
  <si>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</si>
  <si>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</si>
  <si>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</si>
  <si>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</si>
  <si>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</si>
  <si>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</si>
  <si>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</si>
  <si>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</si>
  <si>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</si>
  <si>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</si>
  <si>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</si>
  <si>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</si>
  <si>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</si>
  <si>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</si>
  <si>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</si>
  <si>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</si>
  <si>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</si>
  <si>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</si>
  <si>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</si>
  <si>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</si>
  <si>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</si>
  <si>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</si>
  <si>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</si>
  <si>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</si>
  <si>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</si>
  <si>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</si>
  <si>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</si>
  <si>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</si>
  <si>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</si>
  <si>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</si>
  <si>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</si>
  <si>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</si>
  <si>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</si>
  <si>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</si>
  <si>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</si>
  <si>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</si>
  <si>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</si>
  <si>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</si>
  <si>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</si>
  <si>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</si>
  <si>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</si>
  <si>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</si>
  <si>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</si>
  <si>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</si>
  <si>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</si>
  <si>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</si>
  <si>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</si>
  <si>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</si>
  <si>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</si>
  <si>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</si>
  <si>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</si>
  <si>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</si>
  <si>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</si>
  <si>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</si>
  <si>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</si>
  <si>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</si>
  <si>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</si>
  <si>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</si>
  <si>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</si>
  <si>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</si>
  <si>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</si>
  <si>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</si>
  <si>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</si>
  <si>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</si>
  <si>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</si>
  <si>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</si>
  <si>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</si>
  <si>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</si>
  <si>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</si>
  <si>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</si>
  <si>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</si>
  <si>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</si>
  <si>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</si>
  <si>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</si>
  <si>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</si>
  <si>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</si>
  <si>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</si>
  <si>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</si>
  <si>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</si>
  <si>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</si>
  <si>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</si>
  <si>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</si>
  <si>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</si>
  <si>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</si>
  <si>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</si>
  <si>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</si>
  <si>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</si>
  <si>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</si>
  <si>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</si>
  <si>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</si>
  <si>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</si>
  <si>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</si>
  <si>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</si>
  <si>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</si>
  <si>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</si>
  <si>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</si>
  <si>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</si>
  <si>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</si>
  <si>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</si>
  <si>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</si>
  <si>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</si>
  <si>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</si>
  <si>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</si>
  <si>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</si>
  <si>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</si>
  <si>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</si>
  <si>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</si>
  <si>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</si>
  <si>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</si>
  <si>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</si>
  <si>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</si>
  <si>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</si>
  <si>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</si>
  <si>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</si>
  <si>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</si>
  <si>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</si>
  <si>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</si>
  <si>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</si>
  <si>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</si>
  <si>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</si>
  <si>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</si>
  <si>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</si>
  <si>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</si>
  <si>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</si>
  <si>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</si>
  <si>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</si>
  <si>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</si>
  <si>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</si>
  <si>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</si>
  <si>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</si>
  <si>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</si>
  <si>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</si>
  <si>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</si>
  <si>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</si>
  <si>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</si>
  <si>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</si>
  <si>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</si>
  <si>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</si>
  <si>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</si>
  <si>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</si>
  <si>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</si>
  <si>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</si>
  <si>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</si>
  <si>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</si>
  <si>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</si>
  <si>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</si>
  <si>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</si>
  <si>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</si>
  <si>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</si>
  <si>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</si>
  <si>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</si>
  <si>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</si>
  <si>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</si>
  <si>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</si>
  <si>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</si>
  <si>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</si>
  <si>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</si>
  <si>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</si>
  <si>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</si>
  <si>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</si>
  <si>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</si>
  <si>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</si>
  <si>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</si>
  <si>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</si>
  <si>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</si>
  <si>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</si>
  <si>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</si>
  <si>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</si>
  <si>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</si>
  <si>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</si>
  <si>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</si>
  <si>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</si>
  <si>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</si>
  <si>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</si>
  <si>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</si>
  <si>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</si>
  <si>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</si>
  <si>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</si>
  <si>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</si>
  <si>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</si>
  <si>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</si>
  <si>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</si>
  <si>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</si>
  <si>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</si>
  <si>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</si>
  <si>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</si>
  <si>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</si>
  <si>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</si>
  <si>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</si>
  <si>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</si>
  <si>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</si>
  <si>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</si>
  <si>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</si>
  <si>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</si>
  <si>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</si>
  <si>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</si>
  <si>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</si>
  <si>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</si>
  <si>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</si>
  <si>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</si>
  <si>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</si>
  <si>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</si>
  <si>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</si>
  <si>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</si>
  <si>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</si>
  <si>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</si>
  <si>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</si>
  <si>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</si>
  <si>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</si>
  <si>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</si>
  <si>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</si>
  <si>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</si>
  <si>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</si>
  <si>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</si>
  <si>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</si>
  <si>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</si>
  <si>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</si>
  <si>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</si>
  <si>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</si>
  <si>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</si>
  <si>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</si>
  <si>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</si>
  <si>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</si>
  <si>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</si>
  <si>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</si>
  <si>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</si>
  <si>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</si>
  <si>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</si>
  <si>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</si>
  <si>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</si>
  <si>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</si>
  <si>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</si>
  <si>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</si>
  <si>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</si>
  <si>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</si>
  <si>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</si>
  <si>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</si>
  <si>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</si>
  <si>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</si>
  <si>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</si>
  <si>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</si>
  <si>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</si>
  <si>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</si>
  <si>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</si>
  <si>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</si>
  <si>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</si>
  <si>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</si>
  <si>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</si>
  <si>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</si>
  <si>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</si>
  <si>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</si>
  <si>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</si>
  <si>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</si>
  <si>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</si>
  <si>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</si>
  <si>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</si>
  <si>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</si>
  <si>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</si>
  <si>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</si>
  <si>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</si>
  <si>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</si>
  <si>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</si>
  <si>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</si>
  <si>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</si>
  <si>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</si>
  <si>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</si>
  <si>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</si>
  <si>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</si>
  <si>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</si>
  <si>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</si>
  <si>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</si>
  <si>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</si>
  <si>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</si>
  <si>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</si>
  <si>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</si>
  <si>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</si>
  <si>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</si>
  <si>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</si>
  <si>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</si>
  <si>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</si>
  <si>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</si>
  <si>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</si>
  <si>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</si>
  <si>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</si>
  <si>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</si>
  <si>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</si>
  <si>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</si>
  <si>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</si>
  <si>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</si>
  <si>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</si>
  <si>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</si>
  <si>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</si>
  <si>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</si>
  <si>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</si>
  <si>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</si>
  <si>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</si>
  <si>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</si>
  <si>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</si>
  <si>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</si>
  <si>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</si>
  <si>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</si>
  <si>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</si>
  <si>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</si>
  <si>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</si>
  <si>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</si>
  <si>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</si>
  <si>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</si>
  <si>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</si>
  <si>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</si>
  <si>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</si>
  <si>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</si>
  <si>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</si>
  <si>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</si>
  <si>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</si>
  <si>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</si>
  <si>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</si>
  <si>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</si>
  <si>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</si>
  <si>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</si>
  <si>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</si>
  <si>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</si>
  <si>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</si>
  <si>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</si>
  <si>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</si>
  <si>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</si>
  <si>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</si>
  <si>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</si>
  <si>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</si>
  <si>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</si>
  <si>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</si>
  <si>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</si>
  <si>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</si>
  <si>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</si>
  <si>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</si>
  <si>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</si>
  <si>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</si>
  <si>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</si>
  <si>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</si>
  <si>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</si>
  <si>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</si>
  <si>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</si>
  <si>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</si>
  <si>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</si>
  <si>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</si>
  <si>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</si>
  <si>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</si>
  <si>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</si>
  <si>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</si>
  <si>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</si>
  <si>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</si>
  <si>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</si>
  <si>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</si>
  <si>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</si>
  <si>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</si>
  <si>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</si>
  <si>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</si>
  <si>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</si>
  <si>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</si>
  <si>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</si>
  <si>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</si>
  <si>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</si>
  <si>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</si>
  <si>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</si>
  <si>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</si>
  <si>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</si>
  <si>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</si>
  <si>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</si>
  <si>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</si>
  <si>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</si>
  <si>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</si>
  <si>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</si>
  <si>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</si>
  <si>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</si>
  <si>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</si>
  <si>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</si>
  <si>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tulud kokku - jaotamata</t>
  </si>
  <si>
    <t>kulutused - jaotamata</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</si>
  <si>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</si>
  <si>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</si>
  <si>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</si>
  <si>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</si>
  <si>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</si>
  <si>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</si>
  <si>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</si>
  <si>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</si>
  <si>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</si>
  <si>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</si>
  <si>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</si>
  <si>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</si>
  <si>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</si>
  <si>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</si>
  <si>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</si>
  <si>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</si>
  <si>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</si>
  <si>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</si>
  <si>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</si>
  <si>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</si>
  <si>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</si>
  <si>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</si>
  <si>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</si>
  <si>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</si>
  <si>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</si>
  <si>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</si>
  <si>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</si>
  <si>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</si>
  <si>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</si>
  <si>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</si>
  <si>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</si>
  <si>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</si>
  <si>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</si>
  <si>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</si>
  <si>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</si>
  <si>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</si>
  <si>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</si>
  <si>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</si>
  <si>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</si>
  <si>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</si>
  <si>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</si>
  <si>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</si>
  <si>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</si>
  <si>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</si>
  <si>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</si>
  <si>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</si>
  <si>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</si>
  <si>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</si>
  <si>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</si>
  <si>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</si>
  <si>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</si>
  <si>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</si>
  <si>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</si>
  <si>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</si>
  <si>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</si>
  <si>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</si>
  <si>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</si>
  <si>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</si>
  <si>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</si>
  <si>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</si>
  <si>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</si>
  <si>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</si>
  <si>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</si>
  <si>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</si>
  <si>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</si>
  <si>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</si>
  <si>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</si>
  <si>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</si>
  <si>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</si>
  <si>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</si>
  <si>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</si>
  <si>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</si>
  <si>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</si>
  <si>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</si>
  <si>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</si>
  <si>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</si>
  <si>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</si>
  <si>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</si>
  <si>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</si>
  <si>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</si>
  <si>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</si>
  <si>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</si>
  <si>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</si>
  <si>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</si>
  <si>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</si>
  <si>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</si>
  <si>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</si>
  <si>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</si>
  <si>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</si>
  <si>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</si>
  <si>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</si>
  <si>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</si>
  <si>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</si>
  <si>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</si>
  <si>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</si>
  <si>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</si>
  <si>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</si>
  <si>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</si>
  <si>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</si>
  <si>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</si>
  <si>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</si>
  <si>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</si>
  <si>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</si>
  <si>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</si>
  <si>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</si>
  <si>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</si>
  <si>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</si>
  <si>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</si>
  <si>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</si>
  <si>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</si>
  <si>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</si>
  <si>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</si>
  <si>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</si>
  <si>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</si>
  <si>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</si>
  <si>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</si>
  <si>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</si>
  <si>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</si>
  <si>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</si>
  <si>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</si>
  <si>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</si>
  <si>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</si>
  <si>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</si>
  <si>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</si>
  <si>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</si>
  <si>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</si>
  <si>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</si>
  <si>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</si>
  <si>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</si>
  <si>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</si>
  <si>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</si>
  <si>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</si>
  <si>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</si>
  <si>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</si>
  <si>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</si>
  <si>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</si>
  <si>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</si>
  <si>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</si>
  <si>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</si>
  <si>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</si>
  <si>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</si>
  <si>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</si>
  <si>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</si>
  <si>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</si>
  <si>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</si>
  <si>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</si>
  <si>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</si>
  <si>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</si>
  <si>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</si>
  <si>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</si>
  <si>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</si>
  <si>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</si>
  <si>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</si>
  <si>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</si>
  <si>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</si>
  <si>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</si>
  <si>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</si>
  <si>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</si>
  <si>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</si>
  <si>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</si>
  <si>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</si>
  <si>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</si>
  <si>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</si>
  <si>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</si>
  <si>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</si>
  <si>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</si>
  <si>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</si>
  <si>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</si>
  <si>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</si>
  <si>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</si>
  <si>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</si>
  <si>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</si>
  <si>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</si>
  <si>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</si>
  <si>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</si>
  <si>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</si>
  <si>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</si>
  <si>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</si>
  <si>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</si>
  <si>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</si>
  <si>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</si>
  <si>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</si>
  <si>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</si>
  <si>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</si>
  <si>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</si>
  <si>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</si>
  <si>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</si>
  <si>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</si>
  <si>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</si>
  <si>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</si>
  <si>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</si>
  <si>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</si>
  <si>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</si>
  <si>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</si>
  <si>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</si>
  <si>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</si>
  <si>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</si>
  <si>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</si>
  <si>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</si>
  <si>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</si>
  <si>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</si>
  <si>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</si>
  <si>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</si>
  <si>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</si>
  <si>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</si>
  <si>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</si>
  <si>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</si>
  <si>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</si>
  <si>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</si>
  <si>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</si>
  <si>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</si>
  <si>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</si>
  <si>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</si>
  <si>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</si>
  <si>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</si>
  <si>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</si>
  <si>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</si>
  <si>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</si>
  <si>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</si>
  <si>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</si>
  <si>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</si>
  <si>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</si>
  <si>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</si>
  <si>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</si>
  <si>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</si>
  <si>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</si>
  <si>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</si>
  <si>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</si>
  <si>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</si>
  <si>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</si>
  <si>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</si>
  <si>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</si>
  <si>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</si>
  <si>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</si>
  <si>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</si>
  <si>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</si>
  <si>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</si>
  <si>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</si>
  <si>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</si>
  <si>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</si>
  <si>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</si>
  <si>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</si>
  <si>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</si>
  <si>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</si>
  <si>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</si>
  <si>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</si>
  <si>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</si>
  <si>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</si>
  <si>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</si>
  <si>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</si>
  <si>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</si>
  <si>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</si>
  <si>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</si>
  <si>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</si>
  <si>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</si>
  <si>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</si>
  <si>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</si>
  <si>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</si>
  <si>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</si>
  <si>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</si>
  <si>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</si>
  <si>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</si>
  <si>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</si>
  <si>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</si>
  <si>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</si>
  <si>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</si>
  <si>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</si>
  <si>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</si>
  <si>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</si>
  <si>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</si>
  <si>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</si>
  <si>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</si>
  <si>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</si>
  <si>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</si>
  <si>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</si>
  <si>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</si>
  <si>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</si>
  <si>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</si>
  <si>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</si>
  <si>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</si>
  <si>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</si>
  <si>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</si>
  <si>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</si>
  <si>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</si>
  <si>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</si>
  <si>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</si>
  <si>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</si>
  <si>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</si>
  <si>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</si>
  <si>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</si>
  <si>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</si>
  <si>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</si>
  <si>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</si>
  <si>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</si>
  <si>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</si>
  <si>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</si>
  <si>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</si>
  <si>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</si>
  <si>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</si>
  <si>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</si>
  <si>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</si>
  <si>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</si>
  <si>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</si>
  <si>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</si>
  <si>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</si>
  <si>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</si>
  <si>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</si>
  <si>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</si>
  <si>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</si>
  <si>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</si>
  <si>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</si>
  <si>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</si>
  <si>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</si>
  <si>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</si>
  <si>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</si>
  <si>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</si>
  <si>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</si>
  <si>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</si>
  <si>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</si>
  <si>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</si>
  <si>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</si>
  <si>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</si>
  <si>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</si>
  <si>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</si>
  <si>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</si>
  <si>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</si>
  <si>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</si>
  <si>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</si>
  <si>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</si>
  <si>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</si>
  <si>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</si>
  <si>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</si>
  <si>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</si>
  <si>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</si>
  <si>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</si>
  <si>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</si>
  <si>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</si>
  <si>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</si>
  <si>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</si>
  <si>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</si>
  <si>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</si>
  <si>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</si>
  <si>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</si>
  <si>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</si>
  <si>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</si>
  <si>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</si>
  <si>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</si>
  <si>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</si>
  <si>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</si>
  <si>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</si>
  <si>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</si>
  <si>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</si>
  <si>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</si>
  <si>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</si>
  <si>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</si>
  <si>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</si>
  <si>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</si>
  <si>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</si>
  <si>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</si>
  <si>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</si>
  <si>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</si>
  <si>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</si>
  <si>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</si>
  <si>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</si>
  <si>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</si>
  <si>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</si>
  <si>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</si>
  <si>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</si>
  <si>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</si>
  <si>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</si>
  <si>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</si>
  <si>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</si>
  <si>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</si>
  <si>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</si>
  <si>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</si>
  <si>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</si>
  <si>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</si>
  <si>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</si>
  <si>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</si>
  <si>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</si>
  <si>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</si>
  <si>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</si>
  <si>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</si>
  <si>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</si>
  <si>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</si>
  <si>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</si>
  <si>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</si>
  <si>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</si>
  <si>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</si>
  <si>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</si>
  <si>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</si>
  <si>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</si>
  <si>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</si>
  <si>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</si>
  <si>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</si>
  <si>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</si>
  <si>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</si>
  <si>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</si>
  <si>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</si>
  <si>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</si>
  <si>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</si>
  <si>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</si>
  <si>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</si>
  <si>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</si>
  <si>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</si>
  <si>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</si>
  <si>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</si>
  <si>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</si>
  <si>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</si>
  <si>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</si>
  <si>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</si>
  <si>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</si>
  <si>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</si>
  <si>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</si>
  <si>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</si>
  <si>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</si>
  <si>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</si>
  <si>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</si>
  <si>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</si>
  <si>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</si>
  <si>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</si>
  <si>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</si>
  <si>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</si>
  <si>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</si>
  <si>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</si>
  <si>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</si>
  <si>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</si>
  <si>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</si>
  <si>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</si>
  <si>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</si>
  <si>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</si>
  <si>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</si>
  <si>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</si>
  <si>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</si>
  <si>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</si>
  <si>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</si>
  <si>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</si>
  <si>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</si>
  <si>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</si>
  <si>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</si>
  <si>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</si>
  <si>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</si>
  <si>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</si>
  <si>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</si>
  <si>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</si>
  <si>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</si>
  <si>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</si>
  <si>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</si>
  <si>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</si>
  <si>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</si>
  <si>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</si>
  <si>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</si>
  <si>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</si>
  <si>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</si>
  <si>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</si>
  <si>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</si>
  <si>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</si>
  <si>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</si>
  <si>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</si>
  <si>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</si>
  <si>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</si>
  <si>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</si>
  <si>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</si>
  <si>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</si>
  <si>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</si>
  <si>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</si>
  <si>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</si>
  <si>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</si>
  <si>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</si>
  <si>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</si>
  <si>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</si>
  <si>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</si>
  <si>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</si>
  <si>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</si>
  <si>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</si>
  <si>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</si>
  <si>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</si>
  <si>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</si>
  <si>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</si>
  <si>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</si>
  <si>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</si>
  <si>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</si>
  <si>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</si>
  <si>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</si>
  <si>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</si>
  <si>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</si>
  <si>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</si>
  <si>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</si>
  <si>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</si>
  <si>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</si>
  <si>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</si>
  <si>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</si>
  <si>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</si>
  <si>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</si>
  <si>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</si>
  <si>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</si>
  <si>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</si>
  <si>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</si>
  <si>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</si>
  <si>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</si>
  <si>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</si>
  <si>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</si>
  <si>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</si>
  <si>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</si>
  <si>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</si>
  <si>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</si>
  <si>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</si>
  <si>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</si>
  <si>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</si>
  <si>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</si>
  <si>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</si>
  <si>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</si>
  <si>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</si>
  <si>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</si>
  <si>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</si>
  <si>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</si>
  <si>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</si>
  <si>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</si>
  <si>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</si>
  <si>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</si>
  <si>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</si>
  <si>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</si>
  <si>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</si>
  <si>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</si>
  <si>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</si>
  <si>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</si>
  <si>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</si>
  <si>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</si>
  <si>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</si>
  <si>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</si>
  <si>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</si>
  <si>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</si>
  <si>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</si>
  <si>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</si>
  <si>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</si>
  <si>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</si>
  <si>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</si>
  <si>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</si>
  <si>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</si>
  <si>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</si>
  <si>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</si>
  <si>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</si>
  <si>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</si>
  <si>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</si>
  <si>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</si>
  <si>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</si>
  <si>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</si>
  <si>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</si>
  <si>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</si>
  <si>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</si>
  <si>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</si>
  <si>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</si>
  <si>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</si>
  <si>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</si>
  <si>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</si>
  <si>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</si>
  <si>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</si>
  <si>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</si>
  <si>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</si>
  <si>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</si>
  <si>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</si>
  <si>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</si>
  <si>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</si>
  <si>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</si>
  <si>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</si>
  <si>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</si>
  <si>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</si>
  <si>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</si>
  <si>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</si>
  <si>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</si>
  <si>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</si>
  <si>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</si>
  <si>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</si>
  <si>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</si>
  <si>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</si>
  <si>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</si>
  <si>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</si>
  <si>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</si>
  <si>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</si>
  <si>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</si>
  <si>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</si>
  <si>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</si>
  <si>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</si>
  <si>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</si>
  <si>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</si>
  <si>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</si>
  <si>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</si>
  <si>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</si>
  <si>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</si>
  <si>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</si>
  <si>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</si>
  <si>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</si>
  <si>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</si>
  <si>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</si>
  <si>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</si>
  <si>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</si>
  <si>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</si>
  <si>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</si>
  <si>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</si>
  <si>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</si>
  <si>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</si>
  <si>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</si>
  <si>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</si>
  <si>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</si>
  <si>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</si>
  <si>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</si>
  <si>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</si>
  <si>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</si>
  <si>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</si>
  <si>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</si>
  <si>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</si>
  <si>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</si>
  <si>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</si>
  <si>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</si>
  <si>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</si>
  <si>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</si>
  <si>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</si>
  <si>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</si>
  <si>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</si>
  <si>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</si>
  <si>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</si>
  <si>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</si>
  <si>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</si>
  <si>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</si>
  <si>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</si>
  <si>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</si>
  <si>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</si>
  <si>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</si>
  <si>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</si>
  <si>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</si>
  <si>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</si>
  <si>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</si>
  <si>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</si>
  <si>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</si>
  <si>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</si>
  <si>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</si>
  <si>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</si>
  <si>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</si>
  <si>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</si>
  <si>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</si>
  <si>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</si>
  <si>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</si>
  <si>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</si>
  <si>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</si>
  <si>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</si>
  <si>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</si>
  <si>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</si>
  <si>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</si>
  <si>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</si>
  <si>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</si>
  <si>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</si>
  <si>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</si>
  <si>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</si>
  <si>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</si>
  <si>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</si>
  <si>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</si>
  <si>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</si>
  <si>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</si>
  <si>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</si>
  <si>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</si>
  <si>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</si>
  <si>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</si>
  <si>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</si>
  <si>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</si>
  <si>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</si>
  <si>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</si>
  <si>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</si>
  <si>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</si>
  <si>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</si>
  <si>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</si>
  <si>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</si>
  <si>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</si>
  <si>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</si>
  <si>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</si>
  <si>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</si>
  <si>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</si>
  <si>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</si>
  <si>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</si>
  <si>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</si>
  <si>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</si>
  <si>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</si>
  <si>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</si>
  <si>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</si>
  <si>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</si>
  <si>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</si>
  <si>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</si>
  <si>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</si>
  <si>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</si>
  <si>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</si>
  <si>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</si>
  <si>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</si>
  <si>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</si>
  <si>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</si>
  <si>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</si>
  <si>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</si>
  <si>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</si>
  <si>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</si>
  <si>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</si>
  <si>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</si>
  <si>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</si>
  <si>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</si>
  <si>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</si>
  <si>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</si>
  <si>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</si>
  <si>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</si>
  <si>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</si>
  <si>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</si>
  <si>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</si>
  <si>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</si>
  <si>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</si>
  <si>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</si>
  <si>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</si>
  <si>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</si>
  <si>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</si>
  <si>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</si>
  <si>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</si>
  <si>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</si>
  <si>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</si>
  <si>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</si>
  <si>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</si>
  <si>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</si>
  <si>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</si>
  <si>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</si>
  <si>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</si>
  <si>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</si>
  <si>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</si>
  <si>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</si>
  <si>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</si>
  <si>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</si>
  <si>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</si>
  <si>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</si>
  <si>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</si>
  <si>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</si>
  <si>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</si>
  <si>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</si>
  <si>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</si>
  <si>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</si>
  <si>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</si>
  <si>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</si>
  <si>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</si>
  <si>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</si>
  <si>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</si>
  <si>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</si>
  <si>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</si>
  <si>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</si>
  <si>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</si>
  <si>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</si>
  <si>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</si>
  <si>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</si>
  <si>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</si>
  <si>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</si>
  <si>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</si>
  <si>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</si>
  <si>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</si>
  <si>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</si>
  <si>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</si>
  <si>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</si>
  <si>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</si>
  <si>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</si>
  <si>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</si>
  <si>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</si>
  <si>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</si>
  <si>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</si>
  <si>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</si>
  <si>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</si>
  <si>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</si>
  <si>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</si>
  <si>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</si>
  <si>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</si>
  <si>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</si>
  <si>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</si>
  <si>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</si>
  <si>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</si>
  <si>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</si>
  <si>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</si>
  <si>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</si>
  <si>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</si>
  <si>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</si>
  <si>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</si>
  <si>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</si>
  <si>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</si>
  <si>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</si>
  <si>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</si>
  <si>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</si>
  <si>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</si>
  <si>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</si>
  <si>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</si>
  <si>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</si>
  <si>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</si>
  <si>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</si>
  <si>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</si>
  <si>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</si>
  <si>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</si>
  <si>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</si>
  <si>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</si>
  <si>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</si>
  <si>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</si>
  <si>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</si>
  <si>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</si>
  <si>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</si>
  <si>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</si>
  <si>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</si>
  <si>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</si>
  <si>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</si>
  <si>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</si>
  <si>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</si>
  <si>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</si>
  <si>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</si>
  <si>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</si>
  <si>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</si>
  <si>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</si>
  <si>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</si>
  <si>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</si>
  <si>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</si>
  <si>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</si>
  <si>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</si>
  <si>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</si>
  <si>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</si>
  <si>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</si>
  <si>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</si>
  <si>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</si>
  <si>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</si>
  <si>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</si>
  <si>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</si>
  <si>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</si>
  <si>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</si>
  <si>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</si>
  <si>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</si>
  <si>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</si>
  <si>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</si>
  <si>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</si>
  <si>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</si>
  <si>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</si>
  <si>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</si>
  <si>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</si>
  <si>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</si>
  <si>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</si>
  <si>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</si>
  <si>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</si>
  <si>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</si>
  <si>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</si>
  <si>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</si>
  <si>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</si>
  <si>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</si>
  <si>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</si>
  <si>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</si>
  <si>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</si>
  <si>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</si>
  <si>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</si>
  <si>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</si>
  <si>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</si>
  <si>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</si>
  <si>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</si>
  <si>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</si>
  <si>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</si>
  <si>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</si>
  <si>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</si>
  <si>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</si>
  <si>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</si>
  <si>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</si>
  <si>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</si>
  <si>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</si>
  <si>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</si>
  <si>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</si>
  <si>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</si>
  <si>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</si>
  <si>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</si>
  <si>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</si>
  <si>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</si>
  <si>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</si>
  <si>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</si>
  <si>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</si>
  <si>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</si>
  <si>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</si>
  <si>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</si>
  <si>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</si>
  <si>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</si>
  <si>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</si>
  <si>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</si>
  <si>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</si>
  <si>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</si>
  <si>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</si>
  <si>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</si>
  <si>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</si>
  <si>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</si>
  <si>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</si>
  <si>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</si>
  <si>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</si>
  <si>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</si>
  <si>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</si>
  <si>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</si>
  <si>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</si>
  <si>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</si>
  <si>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</si>
  <si>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</si>
  <si>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</si>
  <si>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</si>
  <si>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</si>
  <si>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</si>
  <si>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</si>
  <si>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</si>
  <si>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</si>
  <si>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</si>
  <si>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</si>
  <si>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</si>
  <si>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</si>
  <si>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</si>
  <si>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</si>
  <si>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</si>
  <si>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</si>
  <si>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</si>
  <si>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</si>
  <si>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</si>
  <si>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</si>
  <si>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</si>
  <si>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</si>
  <si>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</si>
  <si>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</si>
  <si>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</si>
  <si>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</si>
  <si>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</si>
  <si>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</si>
  <si>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</si>
  <si>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</si>
  <si>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</si>
  <si>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</si>
  <si>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</si>
  <si>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</si>
  <si>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</si>
  <si>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</si>
  <si>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</si>
  <si>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</si>
  <si>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</si>
  <si>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</si>
  <si>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</si>
  <si>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</si>
  <si>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</si>
  <si>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</si>
  <si>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</si>
  <si>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</si>
  <si>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</si>
  <si>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</si>
  <si>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</si>
  <si>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</si>
  <si>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</si>
  <si>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</si>
  <si>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</si>
  <si>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</si>
  <si>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</si>
  <si>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</si>
  <si>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</si>
  <si>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</si>
  <si>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</si>
  <si>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</si>
  <si>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</si>
  <si>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</si>
  <si>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</si>
  <si>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</si>
  <si>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</si>
  <si>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</si>
  <si>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</si>
  <si>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</si>
  <si>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</si>
  <si>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</si>
  <si>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</si>
  <si>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</si>
  <si>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</si>
  <si>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</si>
  <si>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</si>
  <si>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</si>
  <si>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</si>
  <si>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</si>
  <si>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</si>
  <si>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</si>
  <si>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</si>
  <si>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</si>
  <si>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</si>
  <si>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</si>
  <si>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</si>
  <si>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</si>
  <si>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</si>
  <si>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</si>
  <si>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</si>
  <si>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</si>
  <si>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</si>
  <si>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</si>
  <si>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</si>
  <si>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</si>
  <si>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</si>
  <si>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</si>
  <si>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</si>
  <si>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</si>
  <si>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</si>
  <si>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</si>
  <si>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</si>
  <si>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</si>
  <si>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</si>
  <si>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</si>
  <si>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</si>
  <si>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</si>
  <si>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</si>
  <si>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</si>
  <si>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</si>
  <si>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</si>
  <si>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</si>
  <si>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</si>
  <si>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</si>
  <si>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</si>
  <si>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</si>
  <si>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</si>
  <si>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</si>
  <si>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</si>
  <si>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</si>
  <si>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</si>
  <si>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</si>
  <si>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</si>
  <si>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</si>
  <si>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</si>
  <si>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</si>
  <si>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</si>
  <si>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</si>
  <si>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</si>
  <si>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</si>
  <si>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</si>
  <si>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</si>
  <si>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</si>
  <si>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</si>
  <si>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</si>
  <si>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</si>
  <si>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</si>
  <si>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</si>
  <si>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</si>
  <si>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</si>
  <si>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</si>
  <si>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</si>
  <si>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</si>
  <si>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</si>
  <si>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</si>
  <si>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</si>
  <si>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</si>
  <si>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</si>
  <si>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</si>
  <si>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</si>
  <si>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</si>
  <si>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</si>
  <si>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</si>
  <si>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</si>
  <si>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</si>
  <si>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</si>
  <si>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</si>
  <si>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</si>
  <si>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</si>
  <si>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</si>
  <si>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</si>
  <si>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</si>
  <si>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</si>
  <si>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</si>
  <si>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</si>
  <si>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</si>
  <si>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</si>
  <si>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</si>
  <si>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</si>
  <si>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</si>
  <si>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</si>
  <si>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</si>
  <si>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</si>
  <si>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</si>
  <si>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</si>
  <si>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</si>
  <si>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</si>
  <si>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</si>
  <si>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</si>
  <si>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</si>
  <si>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</si>
  <si>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</si>
  <si>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</si>
  <si>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</si>
  <si>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</si>
  <si>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</si>
  <si>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</si>
  <si>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</si>
  <si>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</si>
  <si>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</si>
  <si>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</si>
  <si>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</si>
  <si>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</si>
  <si>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</si>
  <si>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</si>
  <si>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</si>
  <si>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</si>
  <si>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</si>
  <si>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</si>
  <si>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</si>
  <si>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</si>
  <si>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</si>
  <si>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</si>
  <si>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</si>
  <si>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</si>
  <si>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</si>
  <si>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</si>
  <si>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</si>
  <si>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</si>
  <si>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</si>
  <si>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</si>
  <si>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</si>
  <si>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</si>
  <si>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</si>
  <si>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</si>
  <si>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</si>
  <si>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</si>
  <si>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</si>
  <si>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</si>
  <si>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</si>
  <si>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</si>
  <si>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</si>
  <si>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</si>
  <si>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</si>
  <si>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</si>
  <si>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</si>
  <si>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</si>
  <si>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</si>
  <si>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</si>
  <si>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</si>
  <si>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</si>
  <si>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</si>
  <si>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</si>
  <si>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</si>
  <si>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</si>
  <si>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</si>
  <si>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</si>
  <si>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</si>
  <si>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</si>
  <si>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</si>
  <si>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</si>
  <si>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</si>
  <si>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</si>
  <si>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</si>
  <si>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</si>
  <si>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</si>
  <si>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</si>
  <si>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</si>
  <si>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</si>
  <si>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</si>
  <si>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</si>
  <si>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</si>
  <si>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</si>
  <si>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</si>
  <si>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</si>
  <si>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</si>
  <si>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</si>
  <si>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</si>
  <si>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</si>
  <si>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</si>
  <si>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</si>
  <si>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</si>
  <si>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</si>
  <si>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</si>
  <si>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</si>
  <si>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</si>
  <si>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</si>
  <si>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</si>
  <si>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</si>
  <si>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</si>
  <si>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</si>
  <si>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</si>
  <si>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</si>
  <si>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</si>
  <si>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</si>
  <si>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</si>
  <si>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</si>
  <si>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</si>
  <si>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</si>
  <si>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</si>
  <si>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</si>
  <si>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</si>
  <si>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</si>
  <si>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</si>
  <si>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</si>
  <si>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</si>
  <si>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</si>
  <si>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</si>
  <si>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</si>
  <si>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</si>
  <si>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</si>
  <si>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</si>
  <si>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</si>
  <si>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</si>
  <si>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</si>
  <si>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</si>
  <si>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</si>
  <si>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</si>
  <si>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</si>
  <si>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</si>
  <si>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</si>
  <si>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</si>
  <si>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</si>
  <si>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</si>
  <si>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</si>
  <si>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</si>
  <si>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</si>
  <si>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</si>
  <si>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</si>
  <si>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</si>
  <si>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</si>
  <si>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</si>
  <si>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</si>
  <si>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</si>
  <si>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</si>
  <si>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</si>
  <si>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</si>
  <si>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</si>
  <si>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</si>
  <si>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</si>
  <si>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</si>
  <si>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</si>
  <si>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</si>
  <si>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</si>
  <si>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</si>
  <si>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</si>
  <si>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</si>
  <si>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</si>
  <si>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</si>
  <si>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</si>
  <si>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</si>
  <si>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</si>
  <si>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</si>
  <si>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</si>
  <si>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</si>
  <si>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</si>
  <si>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</si>
  <si>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</si>
  <si>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</si>
  <si>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</si>
  <si>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</si>
  <si>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</si>
  <si>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</si>
  <si>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</si>
  <si>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</si>
  <si>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</si>
  <si>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</si>
  <si>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</si>
  <si>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</si>
  <si>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</si>
  <si>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</si>
  <si>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</si>
  <si>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</si>
  <si>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</si>
  <si>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</si>
  <si>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</si>
  <si>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</si>
  <si>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</si>
  <si>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</si>
  <si>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</si>
  <si>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</si>
  <si>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</si>
  <si>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</si>
  <si>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</si>
  <si>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</si>
  <si>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</si>
  <si>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</si>
  <si>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</si>
  <si>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</si>
  <si>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</si>
  <si>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</si>
  <si>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</si>
  <si>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</si>
  <si>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</si>
  <si>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</si>
  <si>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</si>
  <si>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</si>
  <si>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</si>
  <si>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</si>
  <si>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</si>
  <si>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</si>
  <si>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</si>
  <si>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</si>
  <si>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</si>
  <si>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</si>
  <si>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</si>
  <si>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</si>
  <si>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</si>
  <si>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</si>
  <si>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</si>
  <si>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</si>
  <si>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</si>
  <si>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</si>
  <si>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</si>
  <si>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</si>
  <si>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</si>
  <si>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</si>
  <si>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</si>
  <si>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</si>
  <si>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</si>
  <si>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</si>
  <si>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</si>
  <si>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</si>
  <si>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</si>
  <si>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</si>
  <si>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</si>
  <si>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</si>
  <si>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</si>
  <si>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</si>
  <si>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</si>
  <si>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</si>
  <si>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</si>
  <si>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</si>
  <si>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</si>
  <si>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</si>
  <si>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</si>
  <si>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</si>
  <si>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</si>
  <si>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</si>
  <si>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</si>
  <si>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</si>
  <si>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</si>
  <si>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</si>
  <si>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</si>
  <si>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</si>
  <si>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</si>
  <si>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</si>
  <si>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</si>
  <si>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</si>
  <si>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</si>
  <si>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</si>
  <si>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</si>
  <si>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</si>
  <si>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</si>
  <si>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</si>
  <si>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</si>
  <si>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</si>
  <si>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</si>
  <si>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</si>
  <si>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</si>
  <si>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</si>
  <si>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</si>
  <si>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</si>
  <si>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</si>
  <si>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</si>
  <si>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</si>
  <si>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</si>
  <si>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</si>
  <si>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</si>
  <si>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</si>
  <si>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</si>
  <si>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</si>
  <si>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</si>
  <si>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</si>
  <si>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</si>
  <si>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</si>
  <si>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</si>
  <si>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</si>
  <si>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</si>
  <si>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</si>
  <si>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</si>
  <si>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</si>
  <si>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</si>
  <si>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</si>
  <si>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</si>
  <si>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</si>
  <si>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</si>
  <si>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</si>
  <si>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</si>
  <si>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</si>
  <si>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</si>
  <si>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</si>
  <si>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</si>
  <si>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</si>
  <si>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</si>
  <si>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</si>
  <si>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</si>
  <si>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</si>
  <si>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</si>
  <si>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</si>
  <si>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</si>
  <si>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</si>
  <si>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</si>
  <si>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</si>
  <si>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</si>
  <si>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</si>
  <si>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</si>
  <si>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</si>
  <si>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</si>
  <si>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</si>
  <si>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</si>
  <si>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</si>
  <si>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</si>
  <si>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</si>
  <si>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</si>
  <si>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</si>
  <si>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</si>
  <si>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</si>
  <si>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</si>
  <si>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</si>
  <si>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</si>
  <si>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</si>
  <si>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</si>
  <si>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</si>
  <si>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</si>
  <si>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</si>
  <si>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</si>
  <si>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</si>
  <si>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</si>
  <si>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</si>
  <si>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</si>
  <si>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</si>
  <si>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</si>
  <si>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</si>
  <si>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</si>
  <si>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</si>
  <si>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</si>
  <si>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</si>
  <si>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</si>
  <si>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</si>
  <si>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</si>
  <si>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</si>
  <si>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</si>
  <si>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</si>
  <si>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</si>
  <si>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</si>
  <si>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</si>
  <si>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</si>
  <si>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</si>
  <si>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</si>
  <si>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</si>
  <si>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</si>
  <si>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</si>
  <si>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</si>
  <si>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</si>
  <si>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</si>
  <si>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</si>
  <si>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</si>
  <si>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</si>
  <si>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</si>
  <si>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</si>
  <si>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</si>
  <si>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</si>
  <si>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</si>
  <si>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</si>
  <si>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</si>
  <si>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</si>
  <si>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</si>
  <si>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</si>
  <si>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</si>
  <si>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</si>
  <si>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</si>
  <si>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</si>
  <si>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</si>
  <si>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</si>
  <si>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</si>
  <si>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</si>
  <si>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</si>
  <si>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</si>
  <si>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</si>
  <si>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</si>
  <si>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</si>
  <si>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</si>
  <si>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</si>
  <si>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</si>
  <si>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</si>
  <si>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</si>
  <si>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</si>
  <si>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</si>
  <si>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</si>
  <si>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</si>
  <si>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</si>
  <si>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</si>
  <si>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</si>
  <si>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</si>
  <si>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</si>
  <si>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</si>
  <si>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</si>
  <si>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</si>
  <si>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</si>
  <si>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</si>
  <si>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</si>
  <si>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</si>
  <si>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</si>
  <si>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</si>
  <si>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</si>
  <si>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</si>
  <si>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</si>
  <si>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</si>
  <si>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</si>
  <si>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</si>
  <si>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</si>
  <si>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</si>
  <si>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</si>
  <si>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</si>
  <si>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</si>
  <si>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</si>
  <si>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</si>
  <si>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</si>
  <si>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</si>
  <si>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</si>
  <si>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</si>
  <si>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</si>
  <si>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</si>
  <si>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</si>
  <si>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</si>
  <si>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</si>
  <si>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</si>
  <si>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</si>
  <si>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</si>
  <si>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</si>
  <si>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</si>
  <si>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</si>
  <si>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</si>
  <si>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</si>
  <si>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</si>
  <si>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</si>
  <si>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</si>
  <si>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</si>
  <si>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</si>
  <si>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</si>
  <si>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</si>
  <si>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</si>
  <si>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</si>
  <si>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</si>
  <si>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</si>
  <si>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</si>
  <si>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</si>
  <si>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</si>
  <si>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</si>
  <si>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</si>
  <si>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</si>
  <si>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</si>
  <si>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</si>
  <si>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</si>
  <si>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</si>
  <si>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</si>
  <si>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</si>
  <si>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</si>
  <si>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</si>
  <si>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</si>
  <si>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</si>
  <si>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</si>
  <si>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</si>
  <si>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</si>
  <si>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</si>
  <si>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</si>
  <si>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</si>
  <si>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</si>
  <si>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</si>
  <si>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</si>
  <si>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</si>
  <si>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</si>
  <si>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</si>
  <si>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</si>
  <si>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</si>
  <si>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</si>
  <si>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</si>
  <si>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</si>
  <si>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</si>
  <si>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</si>
  <si>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</si>
  <si>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</si>
  <si>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</si>
  <si>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</si>
  <si>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</si>
  <si>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</si>
  <si>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</si>
  <si>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</si>
  <si>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</si>
  <si>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</si>
  <si>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</si>
  <si>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</si>
  <si>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</si>
  <si>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</si>
  <si>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</si>
  <si>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</si>
  <si>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</si>
  <si>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</si>
  <si>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</si>
  <si>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</si>
  <si>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</si>
  <si>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</si>
  <si>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</si>
  <si>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</si>
  <si>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</si>
  <si>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</si>
  <si>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</si>
  <si>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</si>
  <si>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</si>
  <si>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</si>
  <si>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</si>
  <si>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</si>
  <si>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</si>
  <si>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</si>
  <si>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</si>
  <si>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</si>
  <si>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</si>
  <si>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</si>
  <si>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</si>
  <si>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</si>
  <si>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</si>
  <si>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</si>
  <si>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</si>
  <si>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</si>
  <si>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</si>
  <si>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</si>
  <si>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</si>
  <si>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</si>
  <si>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</si>
  <si>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</si>
  <si>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</si>
  <si>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</si>
  <si>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</si>
  <si>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</si>
  <si>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</si>
  <si>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</si>
  <si>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</si>
  <si>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</si>
  <si>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</si>
  <si>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</si>
  <si>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</si>
  <si>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</si>
  <si>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</si>
  <si>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</si>
  <si>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</si>
  <si>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</si>
  <si>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</si>
  <si>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</si>
  <si>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</si>
  <si>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</si>
  <si>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</si>
  <si>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</si>
  <si>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</si>
  <si>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</si>
  <si>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</si>
  <si>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FONDID</t>
  </si>
  <si>
    <t>RV kood</t>
  </si>
  <si>
    <t>D; K käive</t>
  </si>
  <si>
    <t>Muutus laenu- ja liisingnõuetes</t>
  </si>
  <si>
    <t>Laenu- ja liisingnõuded (AKTIVA)</t>
  </si>
  <si>
    <t>Nõuete suurenemine</t>
  </si>
  <si>
    <t>Deebet</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</si>
  <si>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</si>
  <si>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</si>
  <si>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</si>
  <si>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</si>
  <si>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</si>
  <si>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</si>
  <si>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</si>
  <si>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</si>
  <si>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</si>
  <si>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</si>
  <si>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</si>
  <si>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</si>
  <si>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</si>
  <si>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</si>
  <si>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</si>
  <si>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</si>
  <si>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</si>
  <si>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</si>
  <si>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</si>
  <si>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</si>
  <si>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</si>
  <si>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</si>
  <si>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</si>
  <si>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</si>
  <si>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</si>
  <si>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</si>
  <si>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</si>
  <si>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</si>
  <si>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</si>
  <si>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</si>
  <si>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</si>
  <si>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</si>
  <si>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</si>
  <si>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</si>
  <si>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</si>
  <si>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</si>
  <si>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</si>
  <si>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</si>
  <si>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</si>
  <si>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</si>
  <si>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</si>
  <si>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</si>
  <si>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</si>
  <si>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</si>
  <si>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</si>
  <si>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</si>
  <si>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</si>
  <si>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</si>
  <si>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</si>
  <si>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</si>
  <si>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</si>
  <si>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</si>
  <si>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</si>
  <si>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</si>
  <si>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</si>
  <si>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</si>
  <si>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</si>
  <si>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</si>
  <si>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</si>
  <si>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</si>
  <si>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</si>
  <si>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</si>
  <si>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</si>
  <si>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</si>
  <si>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</si>
  <si>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</si>
  <si>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</si>
  <si>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</si>
  <si>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</si>
  <si>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</si>
  <si>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</si>
  <si>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</si>
  <si>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</si>
  <si>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</si>
  <si>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</si>
  <si>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</si>
  <si>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</si>
  <si>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</si>
  <si>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</si>
  <si>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</si>
  <si>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</si>
  <si>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</si>
  <si>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</si>
  <si>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</si>
  <si>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</si>
  <si>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</si>
  <si>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</si>
  <si>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</si>
  <si>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</si>
  <si>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</si>
  <si>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</si>
  <si>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</si>
  <si>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</si>
  <si>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</si>
  <si>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</si>
  <si>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</si>
  <si>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</si>
  <si>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</si>
  <si>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</si>
  <si>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</si>
  <si>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</si>
  <si>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</si>
  <si>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</si>
  <si>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</si>
  <si>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</si>
  <si>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</si>
  <si>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</si>
  <si>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</si>
  <si>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</si>
  <si>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</si>
  <si>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</si>
  <si>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</si>
  <si>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</si>
  <si>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</si>
  <si>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</si>
  <si>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</si>
  <si>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</si>
  <si>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</si>
  <si>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</si>
  <si>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</si>
  <si>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</si>
  <si>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</si>
  <si>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</si>
  <si>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</si>
  <si>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</si>
  <si>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</si>
  <si>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</si>
  <si>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</si>
  <si>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</si>
  <si>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</si>
  <si>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</si>
  <si>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</si>
  <si>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</si>
  <si>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</si>
  <si>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</si>
  <si>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</si>
  <si>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</si>
  <si>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</si>
  <si>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</si>
  <si>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</si>
  <si>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</si>
  <si>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</si>
  <si>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</si>
  <si>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</si>
  <si>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</si>
  <si>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</si>
  <si>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</si>
  <si>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</si>
  <si>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</si>
  <si>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</si>
  <si>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</si>
  <si>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</si>
  <si>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</si>
  <si>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</si>
  <si>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</si>
  <si>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</si>
  <si>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</si>
  <si>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</si>
  <si>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</si>
  <si>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</si>
  <si>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</si>
  <si>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</si>
  <si>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</si>
  <si>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</si>
  <si>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</si>
  <si>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</si>
  <si>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</si>
  <si>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</si>
  <si>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</si>
  <si>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</si>
  <si>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</si>
  <si>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</si>
  <si>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</si>
  <si>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</si>
  <si>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</si>
  <si>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</si>
  <si>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</si>
  <si>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</si>
  <si>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</si>
  <si>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</si>
  <si>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</si>
  <si>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</si>
  <si>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</si>
  <si>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</si>
  <si>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</si>
  <si>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</si>
  <si>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</si>
  <si>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</si>
  <si>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</si>
  <si>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</si>
  <si>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</si>
  <si>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</si>
  <si>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</si>
  <si>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</si>
  <si>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</si>
  <si>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</si>
  <si>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</si>
  <si>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</si>
  <si>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</si>
  <si>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</si>
  <si>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</si>
  <si>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</si>
  <si>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</si>
  <si>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</si>
  <si>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</si>
  <si>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</si>
  <si>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</si>
  <si>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</si>
  <si>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</si>
  <si>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</si>
  <si>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</si>
  <si>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</si>
  <si>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</si>
  <si>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</si>
  <si>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</si>
  <si>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</si>
  <si>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</si>
  <si>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</si>
  <si>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</si>
  <si>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</si>
  <si>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</si>
  <si>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</si>
  <si>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</si>
  <si>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</si>
  <si>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</si>
  <si>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</si>
  <si>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</si>
  <si>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</si>
  <si>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</si>
  <si>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</si>
  <si>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</si>
  <si>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</si>
  <si>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</si>
  <si>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</si>
  <si>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</si>
  <si>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</si>
  <si>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</si>
  <si>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</si>
  <si>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</si>
  <si>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</si>
  <si>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</si>
  <si>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</si>
  <si>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</si>
  <si>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</si>
  <si>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</si>
  <si>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</si>
  <si>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</si>
  <si>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</si>
  <si>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</si>
  <si>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</si>
  <si>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</si>
  <si>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</si>
  <si>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</si>
  <si>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</si>
  <si>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</si>
  <si>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</si>
  <si>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</si>
  <si>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</si>
  <si>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</si>
  <si>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</si>
  <si>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</si>
  <si>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</si>
  <si>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</si>
  <si>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</si>
  <si>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</si>
  <si>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</si>
  <si>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</si>
  <si>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</si>
  <si>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</si>
  <si>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</si>
  <si>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</si>
  <si>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</si>
  <si>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</si>
  <si>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</si>
  <si>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</si>
  <si>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</si>
  <si>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</si>
  <si>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</si>
  <si>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</si>
  <si>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</si>
  <si>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</si>
  <si>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</si>
  <si>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</si>
  <si>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</si>
  <si>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</si>
  <si>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</si>
  <si>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</si>
  <si>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</si>
  <si>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</si>
  <si>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</si>
  <si>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</si>
  <si>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</si>
  <si>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</si>
  <si>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</si>
  <si>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</si>
  <si>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</si>
  <si>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</si>
  <si>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</si>
  <si>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</si>
  <si>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</si>
  <si>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</si>
  <si>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</si>
  <si>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</si>
  <si>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</si>
  <si>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</si>
  <si>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</si>
  <si>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</si>
  <si>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</si>
  <si>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</si>
  <si>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</si>
  <si>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</si>
  <si>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</si>
  <si>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</si>
  <si>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</si>
  <si>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</si>
  <si>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</si>
  <si>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</si>
  <si>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</si>
  <si>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</si>
  <si>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</si>
  <si>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</si>
  <si>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</si>
  <si>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</si>
  <si>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</si>
  <si>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</si>
  <si>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</si>
  <si>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</si>
  <si>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</si>
  <si>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</si>
  <si>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</si>
  <si>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</si>
  <si>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</si>
  <si>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</si>
  <si>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</si>
  <si>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</si>
  <si>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</si>
  <si>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</si>
  <si>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</si>
  <si>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</si>
  <si>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</si>
  <si>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</si>
  <si>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</si>
  <si>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</si>
  <si>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</si>
  <si>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</si>
  <si>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</si>
  <si>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</si>
  <si>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</si>
  <si>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</si>
  <si>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</si>
  <si>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</si>
  <si>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</si>
  <si>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</si>
  <si>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</si>
  <si>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</si>
  <si>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</si>
  <si>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</si>
  <si>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</si>
  <si>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</si>
  <si>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</si>
  <si>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</si>
  <si>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</si>
  <si>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</si>
  <si>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</si>
  <si>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</si>
  <si>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</si>
  <si>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</si>
  <si>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</si>
  <si>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</si>
  <si>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</si>
  <si>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</si>
  <si>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</si>
  <si>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</si>
  <si>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</si>
  <si>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</si>
  <si>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</si>
  <si>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</si>
  <si>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</si>
  <si>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</si>
  <si>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</si>
  <si>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</si>
  <si>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</si>
  <si>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</si>
  <si>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</si>
  <si>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</si>
  <si>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</si>
  <si>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</si>
  <si>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</si>
  <si>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</si>
  <si>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</si>
  <si>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</si>
  <si>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</si>
  <si>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</si>
  <si>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</si>
  <si>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</si>
  <si>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</si>
  <si>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</si>
  <si>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</si>
  <si>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</si>
  <si>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</si>
  <si>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</si>
  <si>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</si>
  <si>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</si>
  <si>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</si>
  <si>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</si>
  <si>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</si>
  <si>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</si>
  <si>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</si>
  <si>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</si>
  <si>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</si>
  <si>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</si>
  <si>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</si>
  <si>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</si>
  <si>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</si>
  <si>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</si>
  <si>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</si>
  <si>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</si>
  <si>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</si>
  <si>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</si>
  <si>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</si>
  <si>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</si>
  <si>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</si>
  <si>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</si>
  <si>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</si>
  <si>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</si>
  <si>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</si>
  <si>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</si>
  <si>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</si>
  <si>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</si>
  <si>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</si>
  <si>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</si>
  <si>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</si>
  <si>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</si>
  <si>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</si>
  <si>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</si>
  <si>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</si>
  <si>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</si>
  <si>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</si>
  <si>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</si>
  <si>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</si>
  <si>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</si>
  <si>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</si>
  <si>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</si>
  <si>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</si>
  <si>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</si>
  <si>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</si>
  <si>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</si>
  <si>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</si>
  <si>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</si>
  <si>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</si>
  <si>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</si>
  <si>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</si>
  <si>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</si>
  <si>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</si>
  <si>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</si>
  <si>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</si>
  <si>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</si>
  <si>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</si>
  <si>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</si>
  <si>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</si>
  <si>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</si>
  <si>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</si>
  <si>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</si>
  <si>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</si>
  <si>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</si>
  <si>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</si>
  <si>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</si>
  <si>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</si>
  <si>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</si>
  <si>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</si>
  <si>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</si>
  <si>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</si>
  <si>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</si>
  <si>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</si>
  <si>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</si>
  <si>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</si>
  <si>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</si>
  <si>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</si>
  <si>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</si>
  <si>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</si>
  <si>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</si>
  <si>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</si>
  <si>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</si>
  <si>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</si>
  <si>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</si>
  <si>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</si>
  <si>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</si>
  <si>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</si>
  <si>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</si>
  <si>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</si>
  <si>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</si>
  <si>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</si>
  <si>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</si>
  <si>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</si>
  <si>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</si>
  <si>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</si>
  <si>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</si>
  <si>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</si>
  <si>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</si>
  <si>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</si>
  <si>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</si>
  <si>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</si>
  <si>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</si>
  <si>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</si>
  <si>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</si>
  <si>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</si>
  <si>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</si>
  <si>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</si>
  <si>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</si>
  <si>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</si>
  <si>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</si>
  <si>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</si>
  <si>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</si>
  <si>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</si>
  <si>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</si>
  <si>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</si>
  <si>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</si>
  <si>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</si>
  <si>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</si>
  <si>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</si>
  <si>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</si>
  <si>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</si>
  <si>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</si>
  <si>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</si>
  <si>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</si>
  <si>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</si>
  <si>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</si>
  <si>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</si>
  <si>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</si>
  <si>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</si>
  <si>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</si>
  <si>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</si>
  <si>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</si>
  <si>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</si>
  <si>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</si>
  <si>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</si>
  <si>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</si>
  <si>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</si>
  <si>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</si>
  <si>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</si>
  <si>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</si>
  <si>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</si>
  <si>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</si>
  <si>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</si>
  <si>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</si>
  <si>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</si>
  <si>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</si>
  <si>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</si>
  <si>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</si>
  <si>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</si>
  <si>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</si>
  <si>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</si>
  <si>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</si>
  <si>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</si>
  <si>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</si>
  <si>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</si>
  <si>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</si>
  <si>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</si>
  <si>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</si>
  <si>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</si>
  <si>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</si>
  <si>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</si>
  <si>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</si>
  <si>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</si>
  <si>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</si>
  <si>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</si>
  <si>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</si>
  <si>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</si>
  <si>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</si>
  <si>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</si>
  <si>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</si>
  <si>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</si>
  <si>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</si>
  <si>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</si>
  <si>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</si>
  <si>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</si>
  <si>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</si>
  <si>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</si>
  <si>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</si>
  <si>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</si>
  <si>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</si>
  <si>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</si>
  <si>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</si>
  <si>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</si>
  <si>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</si>
  <si>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</si>
  <si>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</si>
  <si>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</si>
  <si>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</si>
  <si>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</si>
  <si>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</si>
  <si>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</si>
  <si>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</si>
  <si>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</si>
  <si>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</si>
  <si>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</si>
  <si>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</si>
  <si>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</si>
  <si>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</si>
  <si>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</si>
  <si>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</si>
  <si>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</si>
  <si>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</si>
  <si>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</si>
  <si>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</si>
  <si>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</si>
  <si>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</si>
  <si>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</si>
  <si>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</si>
  <si>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</si>
  <si>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</si>
  <si>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</si>
  <si>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</si>
  <si>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</si>
  <si>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</si>
  <si>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</si>
  <si>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</si>
  <si>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</si>
  <si>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</si>
  <si>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</si>
  <si>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</si>
  <si>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</si>
  <si>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</si>
  <si>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</si>
  <si>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</si>
  <si>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</si>
  <si>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</si>
  <si>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</si>
  <si>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</si>
  <si>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</si>
  <si>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</si>
  <si>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</si>
  <si>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</si>
  <si>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</si>
  <si>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</si>
  <si>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</si>
  <si>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</si>
  <si>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</si>
  <si>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</si>
  <si>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</si>
  <si>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</si>
  <si>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</si>
  <si>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</si>
  <si>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</si>
  <si>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</si>
  <si>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</si>
  <si>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</si>
  <si>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</si>
  <si>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</si>
  <si>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</si>
  <si>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</si>
  <si>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</si>
  <si>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</si>
  <si>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</si>
  <si>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</si>
  <si>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</si>
  <si>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</si>
  <si>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</si>
  <si>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</si>
  <si>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</si>
  <si>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</si>
  <si>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</si>
  <si>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</si>
  <si>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</si>
  <si>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</si>
  <si>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</si>
  <si>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248 22 07 00 0</t>
  </si>
  <si>
    <t>248 12 33 05 0</t>
  </si>
  <si>
    <t>248 12 33 06 0</t>
  </si>
  <si>
    <t>248 12 33 07 0</t>
  </si>
  <si>
    <t>Toetus Kelly Sildarule</t>
  </si>
  <si>
    <t>Toetus Saskia Alusalule</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</si>
  <si>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</si>
  <si>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</si>
  <si>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</si>
  <si>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</si>
  <si>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</si>
  <si>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</si>
  <si>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</si>
  <si>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</si>
  <si>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</si>
  <si>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</si>
  <si>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</si>
  <si>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</si>
  <si>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</si>
  <si>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</si>
  <si>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</si>
  <si>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</si>
  <si>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</si>
  <si>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</si>
  <si>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</si>
  <si>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</si>
  <si>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</si>
  <si>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</si>
  <si>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</si>
  <si>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</si>
  <si>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</si>
  <si>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</si>
  <si>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</si>
  <si>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</si>
  <si>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</si>
  <si>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</si>
  <si>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</si>
  <si>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</si>
  <si>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</si>
  <si>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</si>
  <si>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</si>
  <si>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</si>
  <si>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</si>
  <si>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</si>
  <si>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</si>
  <si>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</si>
  <si>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</si>
  <si>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</si>
  <si>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</si>
  <si>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</si>
  <si>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</si>
  <si>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</si>
  <si>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</si>
  <si>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</si>
  <si>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</si>
  <si>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</si>
  <si>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</si>
  <si>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</si>
  <si>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</si>
  <si>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</si>
  <si>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</si>
  <si>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</si>
  <si>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</si>
  <si>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</si>
  <si>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</si>
  <si>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</si>
  <si>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</si>
  <si>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</si>
  <si>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</si>
  <si>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</si>
  <si>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</si>
  <si>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</si>
  <si>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</si>
  <si>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</si>
  <si>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</si>
  <si>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</si>
  <si>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</si>
  <si>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</si>
  <si>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</si>
  <si>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</si>
  <si>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</si>
  <si>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</si>
  <si>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</si>
  <si>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</si>
  <si>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</si>
  <si>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</si>
  <si>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</si>
  <si>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</si>
  <si>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</si>
  <si>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</si>
  <si>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</si>
  <si>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</si>
  <si>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</si>
  <si>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</si>
  <si>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</si>
  <si>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</si>
  <si>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</si>
  <si>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</si>
  <si>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</si>
  <si>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</si>
  <si>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</si>
  <si>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</si>
  <si>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</si>
  <si>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</si>
  <si>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</si>
  <si>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</si>
  <si>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</si>
  <si>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</si>
  <si>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</si>
  <si>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</si>
  <si>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</si>
  <si>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</si>
  <si>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</si>
  <si>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</si>
  <si>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</si>
  <si>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</si>
  <si>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</si>
  <si>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</si>
  <si>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</si>
  <si>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</si>
  <si>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</si>
  <si>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</si>
  <si>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</si>
  <si>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</si>
  <si>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</si>
  <si>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</si>
  <si>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</si>
  <si>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</si>
  <si>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</si>
  <si>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</si>
  <si>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</si>
  <si>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</si>
  <si>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</si>
  <si>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</si>
  <si>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</si>
  <si>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</si>
  <si>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</si>
  <si>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</si>
  <si>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</si>
  <si>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</si>
  <si>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</si>
  <si>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</si>
  <si>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</si>
  <si>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</si>
  <si>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</si>
  <si>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</si>
  <si>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</si>
  <si>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</si>
  <si>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</si>
  <si>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</si>
  <si>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</si>
  <si>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</si>
  <si>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</si>
  <si>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</si>
  <si>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</si>
  <si>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</si>
  <si>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</si>
  <si>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</si>
  <si>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</si>
  <si>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</si>
  <si>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</si>
  <si>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</si>
  <si>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</si>
  <si>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</si>
  <si>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</si>
  <si>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</si>
  <si>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</si>
  <si>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</si>
  <si>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</si>
  <si>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</si>
  <si>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</si>
  <si>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</si>
  <si>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</si>
  <si>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</si>
  <si>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</si>
  <si>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</si>
  <si>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</si>
  <si>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</si>
  <si>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</si>
  <si>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</si>
  <si>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</si>
  <si>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</si>
  <si>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</si>
  <si>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</si>
  <si>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</si>
  <si>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</si>
  <si>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</si>
  <si>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</si>
  <si>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</si>
  <si>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</si>
  <si>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</si>
  <si>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</si>
  <si>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</si>
  <si>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</si>
  <si>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</si>
  <si>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</si>
  <si>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</si>
  <si>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</si>
  <si>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</si>
  <si>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</si>
  <si>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</si>
  <si>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</si>
  <si>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</si>
  <si>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</si>
  <si>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</si>
  <si>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</si>
  <si>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</si>
  <si>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</si>
  <si>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</si>
  <si>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</si>
  <si>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</si>
  <si>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</si>
  <si>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</si>
  <si>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</si>
  <si>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</si>
  <si>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</si>
  <si>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</si>
  <si>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</si>
  <si>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</si>
  <si>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</si>
  <si>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</si>
  <si>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</si>
  <si>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Noorte töösuvi</t>
  </si>
  <si>
    <t>1264270420</t>
  </si>
  <si>
    <t>Liiklusäss</t>
  </si>
  <si>
    <t>Teenuste vahendamine territooriumil</t>
  </si>
  <si>
    <t>Ürituste teenindamine väljapool territooriumi</t>
  </si>
  <si>
    <t>Teenuste vahendamine väljapool territooriumi</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</si>
  <si>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</si>
  <si>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</si>
  <si>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</si>
  <si>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</si>
  <si>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</si>
  <si>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</si>
  <si>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</si>
  <si>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</si>
  <si>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</si>
  <si>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</si>
  <si>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</si>
  <si>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</si>
  <si>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</si>
  <si>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</si>
  <si>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</si>
  <si>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</si>
  <si>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</si>
  <si>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</si>
  <si>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</si>
  <si>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</si>
  <si>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</si>
  <si>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</si>
  <si>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</si>
  <si>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</si>
  <si>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</si>
  <si>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</si>
  <si>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</si>
  <si>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</si>
  <si>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</si>
  <si>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</si>
  <si>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</si>
  <si>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</si>
  <si>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</si>
  <si>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</si>
  <si>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</si>
  <si>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</si>
  <si>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</si>
  <si>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</si>
  <si>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</si>
  <si>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</si>
  <si>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</si>
  <si>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</si>
  <si>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</si>
  <si>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</si>
  <si>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</si>
  <si>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</si>
  <si>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</si>
  <si>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</si>
  <si>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</si>
  <si>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</si>
  <si>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</si>
  <si>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</si>
  <si>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</si>
  <si>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</si>
  <si>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</si>
  <si>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</si>
  <si>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</si>
  <si>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</si>
  <si>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</si>
  <si>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</si>
  <si>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</si>
  <si>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</si>
  <si>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</si>
  <si>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</si>
  <si>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</si>
  <si>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</si>
  <si>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</si>
  <si>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</si>
  <si>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</si>
  <si>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</si>
  <si>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</si>
  <si>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</si>
  <si>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</si>
  <si>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</si>
  <si>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</si>
  <si>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</si>
  <si>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</si>
  <si>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</si>
  <si>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</si>
  <si>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</si>
  <si>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</si>
  <si>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</si>
  <si>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</si>
  <si>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</si>
  <si>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</si>
  <si>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</si>
  <si>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</si>
  <si>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</si>
  <si>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</si>
  <si>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</si>
  <si>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</si>
  <si>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</si>
  <si>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</si>
  <si>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</si>
  <si>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</si>
  <si>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</si>
  <si>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</si>
  <si>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</si>
  <si>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</si>
  <si>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</si>
  <si>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</si>
  <si>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</si>
  <si>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</si>
  <si>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</si>
  <si>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</si>
  <si>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</si>
  <si>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</si>
  <si>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</si>
  <si>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</si>
  <si>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</si>
  <si>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</si>
  <si>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</si>
  <si>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</si>
  <si>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</si>
  <si>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</si>
  <si>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</si>
  <si>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</si>
  <si>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</si>
  <si>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</si>
  <si>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</si>
  <si>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</si>
  <si>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</si>
  <si>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</si>
  <si>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</si>
  <si>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</si>
  <si>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</si>
  <si>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</si>
  <si>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</si>
  <si>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</si>
  <si>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</si>
  <si>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</si>
  <si>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</si>
  <si>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</si>
  <si>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</si>
  <si>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</si>
  <si>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</si>
  <si>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</si>
  <si>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</si>
  <si>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</si>
  <si>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</si>
  <si>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</si>
  <si>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</si>
  <si>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</si>
  <si>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</si>
  <si>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</si>
  <si>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</si>
  <si>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</si>
  <si>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</si>
  <si>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</si>
  <si>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</si>
  <si>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</si>
  <si>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</si>
  <si>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</si>
  <si>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</si>
  <si>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</si>
  <si>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</si>
  <si>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</si>
  <si>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</si>
  <si>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</si>
  <si>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</si>
  <si>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</si>
  <si>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</si>
  <si>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</si>
  <si>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</si>
  <si>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</si>
  <si>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</si>
  <si>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</si>
  <si>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</si>
  <si>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</si>
  <si>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</si>
  <si>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</si>
  <si>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</si>
  <si>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</si>
  <si>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</si>
  <si>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</si>
  <si>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</si>
  <si>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</si>
  <si>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</si>
  <si>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</si>
  <si>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</si>
  <si>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</si>
  <si>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</si>
  <si>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</si>
  <si>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</si>
  <si>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</si>
  <si>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</si>
  <si>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</si>
  <si>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</si>
  <si>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</si>
  <si>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</si>
  <si>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</si>
  <si>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</si>
  <si>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</si>
  <si>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</si>
  <si>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</si>
  <si>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</si>
  <si>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</si>
  <si>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</si>
  <si>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</si>
  <si>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</si>
  <si>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</si>
  <si>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</si>
  <si>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</si>
  <si>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</si>
  <si>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</si>
  <si>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</si>
  <si>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</si>
  <si>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</si>
  <si>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</si>
  <si>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</si>
  <si>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</si>
  <si>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</si>
  <si>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</si>
  <si>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</si>
  <si>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</si>
  <si>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</si>
  <si>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</si>
  <si>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</si>
  <si>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</si>
  <si>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</si>
  <si>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</si>
  <si>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</si>
  <si>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</si>
  <si>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</si>
  <si>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</si>
  <si>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</si>
  <si>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</si>
  <si>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</si>
  <si>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</si>
  <si>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</si>
  <si>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</si>
  <si>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</si>
  <si>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</si>
  <si>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</si>
  <si>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</si>
  <si>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</si>
  <si>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</si>
  <si>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</si>
  <si>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</si>
  <si>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</si>
  <si>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</si>
  <si>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</si>
  <si>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</si>
  <si>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</si>
  <si>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</si>
  <si>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</si>
  <si>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</si>
  <si>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</si>
  <si>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</si>
  <si>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</si>
  <si>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</si>
  <si>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</si>
  <si>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</si>
  <si>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</si>
  <si>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</si>
  <si>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</si>
  <si>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</si>
  <si>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</si>
  <si>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</si>
  <si>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</si>
  <si>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</si>
  <si>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</si>
  <si>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</si>
  <si>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</si>
  <si>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</si>
  <si>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</si>
  <si>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</si>
  <si>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</si>
  <si>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</si>
  <si>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</si>
  <si>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</si>
  <si>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</si>
  <si>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</si>
  <si>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</si>
  <si>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</si>
  <si>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</si>
  <si>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</si>
  <si>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</si>
  <si>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</si>
  <si>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</si>
  <si>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</si>
  <si>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</si>
  <si>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</si>
  <si>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</si>
  <si>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</si>
  <si>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</si>
  <si>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</si>
  <si>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</si>
  <si>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</si>
  <si>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</si>
  <si>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</si>
  <si>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</si>
  <si>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</si>
  <si>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</si>
  <si>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Laste ja noorte sotsiaalhoolekandeasutused</t>
  </si>
  <si>
    <t>14.04. Tallinna Energiaagentuur</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</si>
  <si>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</si>
  <si>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</si>
  <si>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</si>
  <si>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</si>
  <si>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</si>
  <si>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</si>
  <si>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</si>
  <si>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</si>
  <si>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</si>
  <si>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</si>
  <si>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</si>
  <si>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</si>
  <si>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</si>
  <si>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</si>
  <si>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</si>
  <si>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</si>
  <si>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</si>
  <si>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</si>
  <si>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</si>
  <si>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</si>
  <si>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</si>
  <si>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</si>
  <si>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</si>
  <si>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</si>
  <si>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</si>
  <si>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</si>
  <si>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</si>
  <si>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</si>
  <si>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</si>
  <si>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</si>
  <si>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</si>
  <si>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</si>
  <si>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</si>
  <si>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</si>
  <si>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</si>
  <si>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</si>
  <si>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</si>
  <si>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</si>
  <si>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</si>
  <si>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</si>
  <si>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</si>
  <si>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</si>
  <si>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</si>
  <si>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</si>
  <si>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</si>
  <si>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</si>
  <si>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</si>
  <si>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</si>
  <si>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</si>
  <si>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</si>
  <si>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</si>
  <si>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</si>
  <si>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</si>
  <si>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</si>
  <si>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</si>
  <si>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</si>
  <si>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</si>
  <si>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</si>
  <si>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</si>
  <si>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</si>
  <si>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</si>
  <si>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</si>
  <si>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</si>
  <si>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</si>
  <si>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</si>
  <si>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</si>
  <si>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</si>
  <si>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</si>
  <si>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</si>
  <si>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</si>
  <si>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</si>
  <si>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</si>
  <si>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</si>
  <si>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</si>
  <si>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</si>
  <si>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</si>
  <si>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</si>
  <si>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</si>
  <si>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</si>
  <si>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</si>
  <si>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</si>
  <si>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</si>
  <si>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</si>
  <si>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</si>
  <si>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</si>
  <si>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</si>
  <si>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</si>
  <si>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</si>
  <si>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</si>
  <si>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</si>
  <si>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</si>
  <si>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</si>
  <si>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</si>
  <si>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</si>
  <si>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</si>
  <si>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</si>
  <si>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</si>
  <si>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</si>
  <si>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</si>
  <si>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</si>
  <si>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</si>
  <si>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</si>
  <si>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</si>
  <si>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</si>
  <si>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</si>
  <si>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</si>
  <si>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</si>
  <si>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</si>
  <si>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</si>
  <si>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</si>
  <si>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</si>
  <si>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</si>
  <si>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</si>
  <si>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</si>
  <si>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</si>
  <si>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</si>
  <si>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</si>
  <si>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</si>
  <si>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</si>
  <si>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</si>
  <si>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</si>
  <si>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</si>
  <si>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</si>
  <si>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</si>
  <si>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</si>
  <si>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</si>
  <si>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</si>
  <si>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</si>
  <si>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</si>
  <si>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</si>
  <si>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</si>
  <si>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</si>
  <si>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</si>
  <si>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</si>
  <si>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</si>
  <si>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</si>
  <si>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</si>
  <si>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</si>
  <si>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</si>
  <si>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</si>
  <si>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</si>
  <si>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</si>
  <si>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</si>
  <si>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</si>
  <si>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</si>
  <si>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</si>
  <si>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</si>
  <si>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</si>
  <si>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</si>
  <si>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</si>
  <si>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</si>
  <si>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</si>
  <si>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</si>
  <si>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</si>
  <si>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</si>
  <si>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</si>
  <si>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</si>
  <si>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</si>
  <si>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</si>
  <si>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</si>
  <si>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</si>
  <si>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</si>
  <si>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</si>
  <si>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</si>
  <si>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</si>
  <si>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</si>
  <si>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</si>
  <si>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</si>
  <si>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</si>
  <si>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</si>
  <si>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</si>
  <si>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</si>
  <si>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</si>
  <si>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</si>
  <si>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</si>
  <si>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</si>
  <si>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</si>
  <si>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</si>
  <si>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</si>
  <si>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</si>
  <si>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</si>
  <si>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</si>
  <si>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</si>
  <si>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</si>
  <si>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</si>
  <si>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</si>
  <si>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</si>
  <si>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</si>
  <si>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</si>
  <si>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</si>
  <si>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</si>
  <si>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</si>
  <si>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</si>
  <si>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</si>
  <si>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</si>
  <si>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</si>
  <si>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</si>
  <si>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</si>
  <si>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</si>
  <si>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</si>
  <si>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</si>
  <si>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</si>
  <si>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</si>
  <si>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</si>
  <si>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</si>
  <si>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</si>
  <si>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</si>
  <si>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</si>
  <si>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</si>
  <si>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</si>
  <si>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</si>
  <si>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</si>
  <si>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</si>
  <si>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</si>
  <si>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</si>
  <si>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</si>
  <si>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</si>
  <si>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</si>
  <si>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</si>
  <si>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</si>
  <si>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</si>
  <si>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</si>
  <si>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</si>
  <si>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</si>
  <si>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</si>
  <si>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</si>
  <si>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</si>
  <si>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</si>
  <si>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</si>
  <si>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</si>
  <si>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</si>
  <si>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</si>
  <si>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</si>
  <si>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</si>
  <si>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</si>
  <si>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</si>
  <si>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</si>
  <si>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</si>
  <si>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</si>
  <si>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</si>
  <si>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</si>
  <si>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</si>
  <si>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</si>
  <si>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</si>
  <si>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</si>
  <si>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</si>
  <si>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</si>
  <si>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</si>
  <si>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</si>
  <si>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</si>
  <si>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</si>
  <si>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</si>
  <si>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</si>
  <si>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</si>
  <si>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</si>
  <si>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</si>
  <si>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</si>
  <si>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</si>
  <si>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</si>
  <si>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</si>
  <si>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</si>
  <si>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</si>
  <si>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</si>
  <si>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</si>
  <si>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</si>
  <si>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</si>
  <si>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</si>
  <si>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</si>
  <si>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</si>
  <si>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</si>
  <si>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</si>
  <si>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</si>
  <si>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</si>
  <si>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</si>
  <si>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</si>
  <si>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</si>
  <si>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</si>
  <si>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</si>
  <si>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</si>
  <si>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</si>
  <si>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</si>
  <si>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</si>
  <si>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</si>
  <si>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</si>
  <si>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</si>
  <si>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</si>
  <si>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</si>
  <si>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</si>
  <si>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</si>
  <si>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</si>
  <si>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</si>
  <si>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</si>
  <si>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</si>
  <si>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</si>
  <si>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</si>
  <si>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</si>
  <si>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</si>
  <si>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</si>
  <si>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</si>
  <si>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</si>
  <si>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</si>
  <si>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</si>
  <si>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</si>
  <si>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</si>
  <si>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</si>
  <si>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</si>
  <si>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</si>
  <si>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</si>
  <si>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</si>
  <si>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</si>
  <si>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</si>
  <si>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</si>
  <si>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</si>
  <si>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</si>
  <si>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</si>
  <si>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</si>
  <si>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</si>
  <si>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</si>
  <si>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</si>
  <si>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</si>
  <si>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</si>
  <si>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</si>
  <si>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</si>
  <si>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</si>
  <si>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</si>
  <si>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</si>
  <si>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</si>
  <si>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</si>
  <si>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</si>
  <si>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</si>
  <si>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</si>
  <si>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</si>
  <si>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</si>
  <si>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</si>
  <si>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</si>
  <si>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</si>
  <si>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</si>
  <si>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</si>
  <si>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</si>
  <si>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</si>
  <si>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</si>
  <si>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</si>
  <si>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</si>
  <si>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</si>
  <si>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</si>
  <si>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</si>
  <si>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</si>
  <si>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</si>
  <si>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</si>
  <si>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</si>
  <si>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</si>
  <si>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</si>
  <si>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</si>
  <si>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</si>
  <si>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</si>
  <si>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</si>
  <si>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</si>
  <si>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</si>
  <si>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</si>
  <si>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</si>
  <si>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</si>
  <si>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</si>
  <si>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</si>
  <si>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</si>
  <si>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</si>
  <si>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</si>
  <si>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</si>
  <si>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</si>
  <si>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</si>
  <si>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</si>
  <si>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</si>
  <si>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</si>
  <si>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</si>
  <si>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</si>
  <si>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</si>
  <si>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</si>
  <si>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</si>
  <si>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</si>
  <si>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</si>
  <si>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</si>
  <si>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</si>
  <si>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</si>
  <si>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</si>
  <si>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</si>
  <si>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</si>
  <si>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</si>
  <si>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</si>
  <si>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</si>
  <si>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</si>
  <si>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</si>
  <si>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</si>
  <si>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</si>
  <si>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</si>
  <si>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</si>
  <si>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</si>
  <si>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</si>
  <si>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</si>
  <si>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</si>
  <si>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</si>
  <si>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</si>
  <si>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</si>
  <si>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</si>
  <si>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</si>
  <si>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</si>
  <si>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</si>
  <si>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</si>
  <si>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</si>
  <si>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</si>
  <si>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</si>
  <si>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</si>
  <si>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</si>
  <si>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</si>
  <si>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</si>
  <si>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</si>
  <si>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</si>
  <si>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</si>
  <si>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</si>
  <si>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</si>
  <si>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</si>
  <si>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</si>
  <si>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</si>
  <si>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</si>
  <si>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</si>
  <si>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</si>
  <si>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</si>
  <si>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</si>
  <si>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</si>
  <si>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</si>
  <si>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</si>
  <si>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</si>
  <si>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</si>
  <si>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</si>
  <si>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</si>
  <si>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</si>
  <si>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</si>
  <si>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</si>
  <si>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</si>
  <si>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</si>
  <si>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</si>
  <si>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</si>
  <si>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</si>
  <si>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</si>
  <si>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</si>
  <si>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</si>
  <si>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</si>
  <si>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</si>
  <si>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</si>
  <si>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</si>
  <si>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</si>
  <si>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</si>
  <si>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</si>
  <si>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</si>
  <si>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</si>
  <si>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</si>
  <si>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</si>
  <si>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</si>
  <si>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</si>
  <si>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</si>
  <si>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</si>
  <si>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</si>
  <si>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</si>
  <si>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</si>
  <si>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</si>
  <si>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</si>
  <si>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</si>
  <si>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</si>
  <si>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1263231160</t>
  </si>
  <si>
    <t xml:space="preserve">Tallinna Humanitaargümnaasiumi õpetaja muutunud roll 21. sajandi koolis  </t>
  </si>
  <si>
    <t>kooli peatrepi remont, J.Sütiste tee 42</t>
  </si>
  <si>
    <t>KPR-LINN-12</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</si>
  <si>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</si>
  <si>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</si>
  <si>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</si>
  <si>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</si>
  <si>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</si>
  <si>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</si>
  <si>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</si>
  <si>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</si>
  <si>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</si>
  <si>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</si>
  <si>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</si>
  <si>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</si>
  <si>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</si>
  <si>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</si>
  <si>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</si>
  <si>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</si>
  <si>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</si>
  <si>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</si>
  <si>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</si>
  <si>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</si>
  <si>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</si>
  <si>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</si>
  <si>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</si>
  <si>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</si>
  <si>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</si>
  <si>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</si>
  <si>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</si>
  <si>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</si>
  <si>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</si>
  <si>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</si>
  <si>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</si>
  <si>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</si>
  <si>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</si>
  <si>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</si>
  <si>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</si>
  <si>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</si>
  <si>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</si>
  <si>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</si>
  <si>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</si>
  <si>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</si>
  <si>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</si>
  <si>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</si>
  <si>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</si>
  <si>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</si>
  <si>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</si>
  <si>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</si>
  <si>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</si>
  <si>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</si>
  <si>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</si>
  <si>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</si>
  <si>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</si>
  <si>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</si>
  <si>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</si>
  <si>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</si>
  <si>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</si>
  <si>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</si>
  <si>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</si>
  <si>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</si>
  <si>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</si>
  <si>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</si>
  <si>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</si>
  <si>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</si>
  <si>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</si>
  <si>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</si>
  <si>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</si>
  <si>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</si>
  <si>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</si>
  <si>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</si>
  <si>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</si>
  <si>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</si>
  <si>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</si>
  <si>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</si>
  <si>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</si>
  <si>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</si>
  <si>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</si>
  <si>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</si>
  <si>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</si>
  <si>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</si>
  <si>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</si>
  <si>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</si>
  <si>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</si>
  <si>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</si>
  <si>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</si>
  <si>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</si>
  <si>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</si>
  <si>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</si>
  <si>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</si>
  <si>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</si>
  <si>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</si>
  <si>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</si>
  <si>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</si>
  <si>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</si>
  <si>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</si>
  <si>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</si>
  <si>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</si>
  <si>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</si>
  <si>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</si>
  <si>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</si>
  <si>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</si>
  <si>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</si>
  <si>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</si>
  <si>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</si>
  <si>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</si>
  <si>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</si>
  <si>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</si>
  <si>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</si>
  <si>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</si>
  <si>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</si>
  <si>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</si>
  <si>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</si>
  <si>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</si>
  <si>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</si>
  <si>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</si>
  <si>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</si>
  <si>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</si>
  <si>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</si>
  <si>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</si>
  <si>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</si>
  <si>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</si>
  <si>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</si>
  <si>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</si>
  <si>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</si>
  <si>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</si>
  <si>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</si>
  <si>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</si>
  <si>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</si>
  <si>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</si>
  <si>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</si>
  <si>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</si>
  <si>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</si>
  <si>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</si>
  <si>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</si>
  <si>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</si>
  <si>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</si>
  <si>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</si>
  <si>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</si>
  <si>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</si>
  <si>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</si>
  <si>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</si>
  <si>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</si>
  <si>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</si>
  <si>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</si>
  <si>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</si>
  <si>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</si>
  <si>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</si>
  <si>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</si>
  <si>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</si>
  <si>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</si>
  <si>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</si>
  <si>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</si>
  <si>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</si>
  <si>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</si>
  <si>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</si>
  <si>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</si>
  <si>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</si>
  <si>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</si>
  <si>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</si>
  <si>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</si>
  <si>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</si>
  <si>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</si>
  <si>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</si>
  <si>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</si>
  <si>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</si>
  <si>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</si>
  <si>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</si>
  <si>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</si>
  <si>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</si>
  <si>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</si>
  <si>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</si>
  <si>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</si>
  <si>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</si>
  <si>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</si>
  <si>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</si>
  <si>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</si>
  <si>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</si>
  <si>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</si>
  <si>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</si>
  <si>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</si>
  <si>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</si>
  <si>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</si>
  <si>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</si>
  <si>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</si>
  <si>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</si>
  <si>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</si>
  <si>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</si>
  <si>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</si>
  <si>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</si>
  <si>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</si>
  <si>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</si>
  <si>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</si>
  <si>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</si>
  <si>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</si>
  <si>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</si>
  <si>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</si>
  <si>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</si>
  <si>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</si>
  <si>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</si>
  <si>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</si>
  <si>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</si>
  <si>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</si>
  <si>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</si>
  <si>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</si>
  <si>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</si>
  <si>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</si>
  <si>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</si>
  <si>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</si>
  <si>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</si>
  <si>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</si>
  <si>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</si>
  <si>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</si>
  <si>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</si>
  <si>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</si>
  <si>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</si>
  <si>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</si>
  <si>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</si>
  <si>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</si>
  <si>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</si>
  <si>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</si>
  <si>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</si>
  <si>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</si>
  <si>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</si>
  <si>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</si>
  <si>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</si>
  <si>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</si>
  <si>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</si>
  <si>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</si>
  <si>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</si>
  <si>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</si>
  <si>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</si>
  <si>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</si>
  <si>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</si>
  <si>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</si>
  <si>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</si>
  <si>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</si>
  <si>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</si>
  <si>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</si>
  <si>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</si>
  <si>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</si>
  <si>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</si>
  <si>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</si>
  <si>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</si>
  <si>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</si>
  <si>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</si>
  <si>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</si>
  <si>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</si>
  <si>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</si>
  <si>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</si>
  <si>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</si>
  <si>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</si>
  <si>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</si>
  <si>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</si>
  <si>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</si>
  <si>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</si>
  <si>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</si>
  <si>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</si>
  <si>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</si>
  <si>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</si>
  <si>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</si>
  <si>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</si>
  <si>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</si>
  <si>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</si>
  <si>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</si>
  <si>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</si>
  <si>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</si>
  <si>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</si>
  <si>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</si>
  <si>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</si>
  <si>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</si>
  <si>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</si>
  <si>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</si>
  <si>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</si>
  <si>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</si>
  <si>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</si>
  <si>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</si>
  <si>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</si>
  <si>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</si>
  <si>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</si>
  <si>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</si>
  <si>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</si>
  <si>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</si>
  <si>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</si>
  <si>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</si>
  <si>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</si>
  <si>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</si>
  <si>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</si>
  <si>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</si>
  <si>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</si>
  <si>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</si>
  <si>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</si>
  <si>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</si>
  <si>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</si>
  <si>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</si>
  <si>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</si>
  <si>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</si>
  <si>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</si>
  <si>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</si>
  <si>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</si>
  <si>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</si>
  <si>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</si>
  <si>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</si>
  <si>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</si>
  <si>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</si>
  <si>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</si>
  <si>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</si>
  <si>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</si>
  <si>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</si>
  <si>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</si>
  <si>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</si>
  <si>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</si>
  <si>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</si>
  <si>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</si>
  <si>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</si>
  <si>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</si>
  <si>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</si>
  <si>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</si>
  <si>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</si>
  <si>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</si>
  <si>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</si>
  <si>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</si>
  <si>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</si>
  <si>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</si>
  <si>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</si>
  <si>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</si>
  <si>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</si>
  <si>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</si>
  <si>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</si>
  <si>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 xml:space="preserve">220 03 70 00 0 </t>
  </si>
  <si>
    <t xml:space="preserve">Veeb ja sotsiaalmeedia </t>
  </si>
  <si>
    <t>247 12 50 00 0</t>
  </si>
  <si>
    <t>Sõle SK kunstmuruväljakute täitekummi lisamine</t>
  </si>
  <si>
    <t>Pirita hokiväljaku poortide soetamine</t>
  </si>
  <si>
    <t>Kristiine Tegevuskeskuse kaldtee</t>
  </si>
  <si>
    <t>Käo Tugikeskuse põrandakatete vahetus</t>
  </si>
  <si>
    <t>Vaimse Tervise Keskuse Iru üksuse küttesüsteem</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</si>
  <si>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</si>
  <si>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</si>
  <si>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</si>
  <si>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</si>
  <si>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</si>
  <si>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</si>
  <si>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</si>
  <si>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4234313140</t>
  </si>
  <si>
    <t>välisukse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</si>
  <si>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</si>
  <si>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</si>
  <si>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</si>
  <si>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</si>
  <si>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</si>
  <si>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</si>
  <si>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</si>
  <si>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</si>
  <si>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</si>
  <si>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</si>
  <si>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</si>
  <si>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</si>
  <si>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</si>
  <si>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</si>
  <si>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</si>
  <si>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</si>
  <si>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</si>
  <si>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</si>
  <si>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</si>
  <si>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</si>
  <si>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</si>
  <si>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</si>
  <si>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</si>
  <si>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</si>
  <si>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</si>
  <si>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</si>
  <si>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</si>
  <si>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</si>
  <si>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</si>
  <si>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</si>
  <si>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</si>
  <si>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</si>
  <si>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</si>
  <si>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</si>
  <si>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</si>
  <si>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</si>
  <si>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</si>
  <si>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</si>
  <si>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</si>
  <si>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</si>
  <si>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</si>
  <si>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</si>
  <si>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</si>
  <si>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</si>
  <si>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</si>
  <si>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</si>
  <si>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</si>
  <si>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</si>
  <si>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</si>
  <si>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</si>
  <si>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</si>
  <si>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</si>
  <si>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</si>
  <si>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</si>
  <si>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</si>
  <si>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</si>
  <si>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</si>
  <si>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</si>
  <si>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</si>
  <si>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</si>
  <si>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</si>
  <si>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</si>
  <si>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</si>
  <si>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</si>
  <si>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</si>
  <si>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</si>
  <si>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</si>
  <si>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</si>
  <si>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</si>
  <si>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</si>
  <si>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</si>
  <si>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</si>
  <si>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</si>
  <si>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</si>
  <si>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</si>
  <si>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</si>
  <si>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</si>
  <si>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</si>
  <si>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</si>
  <si>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</si>
  <si>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</si>
  <si>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</si>
  <si>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</si>
  <si>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</si>
  <si>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</si>
  <si>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</si>
  <si>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</si>
  <si>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</si>
  <si>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</si>
  <si>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</si>
  <si>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</si>
  <si>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</si>
  <si>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</si>
  <si>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</si>
  <si>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</si>
  <si>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</si>
  <si>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</si>
  <si>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</si>
  <si>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</si>
  <si>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</si>
  <si>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</si>
  <si>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</si>
  <si>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</si>
  <si>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</si>
  <si>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</si>
  <si>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</si>
  <si>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</si>
  <si>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</si>
  <si>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</si>
  <si>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</si>
  <si>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</si>
  <si>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</si>
  <si>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</si>
  <si>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</si>
  <si>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</si>
  <si>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</si>
  <si>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</si>
  <si>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</si>
  <si>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</si>
  <si>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</si>
  <si>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</si>
  <si>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</si>
  <si>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</si>
  <si>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</si>
  <si>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</si>
  <si>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</si>
  <si>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</si>
  <si>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</si>
  <si>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</si>
  <si>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</si>
  <si>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</si>
  <si>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</si>
  <si>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</si>
  <si>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</si>
  <si>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</si>
  <si>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</si>
  <si>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</si>
  <si>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</si>
  <si>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</si>
  <si>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</si>
  <si>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</si>
  <si>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</si>
  <si>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</si>
  <si>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</si>
  <si>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</si>
  <si>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</si>
  <si>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</si>
  <si>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</si>
  <si>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</si>
  <si>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</si>
  <si>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</si>
  <si>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</si>
  <si>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</si>
  <si>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</si>
  <si>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</si>
  <si>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</si>
  <si>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</si>
  <si>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</si>
  <si>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</si>
  <si>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</si>
  <si>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</si>
  <si>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</si>
  <si>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</si>
  <si>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</si>
  <si>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</si>
  <si>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</si>
  <si>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</si>
  <si>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</si>
  <si>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</si>
  <si>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</si>
  <si>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</si>
  <si>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</si>
  <si>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</si>
  <si>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</si>
  <si>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</si>
  <si>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</si>
  <si>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</si>
  <si>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</si>
  <si>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</si>
  <si>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</si>
  <si>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</si>
  <si>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</si>
  <si>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</si>
  <si>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</si>
  <si>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</si>
  <si>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</si>
  <si>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</si>
  <si>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</si>
  <si>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</si>
  <si>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</si>
  <si>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</si>
  <si>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</si>
  <si>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</si>
  <si>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</si>
  <si>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</si>
  <si>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</si>
  <si>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</si>
  <si>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</si>
  <si>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</si>
  <si>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</si>
  <si>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</si>
  <si>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</si>
  <si>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</si>
  <si>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</si>
  <si>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</si>
  <si>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</si>
  <si>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</si>
  <si>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</si>
  <si>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</si>
  <si>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</si>
  <si>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</si>
  <si>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</si>
  <si>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</si>
  <si>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</si>
  <si>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</si>
  <si>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</si>
  <si>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</si>
  <si>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</si>
  <si>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</si>
  <si>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</si>
  <si>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</si>
  <si>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</si>
  <si>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</si>
  <si>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</si>
  <si>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</si>
  <si>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</si>
  <si>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</si>
  <si>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</si>
  <si>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</si>
  <si>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</si>
  <si>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</si>
  <si>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</si>
  <si>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</si>
  <si>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</si>
  <si>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</si>
  <si>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</si>
  <si>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</si>
  <si>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</si>
  <si>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</si>
  <si>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</si>
  <si>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</si>
  <si>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</si>
  <si>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</si>
  <si>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</si>
  <si>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</si>
  <si>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</si>
  <si>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</si>
  <si>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</si>
  <si>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</si>
  <si>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</si>
  <si>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</si>
  <si>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</si>
  <si>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</si>
  <si>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</si>
  <si>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</si>
  <si>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</si>
  <si>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</si>
  <si>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</si>
  <si>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</si>
  <si>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</si>
  <si>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</si>
  <si>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</si>
  <si>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</si>
  <si>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</si>
  <si>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</si>
  <si>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</si>
  <si>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</si>
  <si>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</si>
  <si>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</si>
  <si>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</si>
  <si>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</si>
  <si>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</si>
  <si>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</si>
  <si>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</si>
  <si>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</si>
  <si>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</si>
  <si>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</si>
  <si>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</si>
  <si>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</si>
  <si>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</si>
  <si>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</si>
  <si>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</si>
  <si>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</si>
  <si>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</si>
  <si>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</si>
  <si>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</si>
  <si>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</si>
  <si>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</si>
  <si>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</si>
  <si>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</si>
  <si>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</si>
  <si>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</si>
  <si>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</si>
  <si>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</si>
  <si>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</si>
  <si>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</si>
  <si>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</si>
  <si>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</si>
  <si>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</si>
  <si>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</si>
  <si>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</si>
  <si>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</si>
  <si>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</si>
  <si>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</si>
  <si>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</si>
  <si>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</si>
  <si>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</si>
  <si>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</si>
  <si>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</si>
  <si>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</si>
  <si>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</si>
  <si>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</si>
  <si>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</si>
  <si>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</si>
  <si>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</si>
  <si>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</si>
  <si>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</si>
  <si>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</si>
  <si>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</si>
  <si>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</si>
  <si>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</si>
  <si>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</si>
  <si>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</si>
  <si>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</si>
  <si>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</si>
  <si>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</si>
  <si>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</si>
  <si>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</si>
  <si>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</si>
  <si>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</si>
  <si>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</si>
  <si>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</si>
  <si>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</si>
  <si>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</si>
  <si>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</si>
  <si>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</si>
  <si>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</si>
  <si>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</si>
  <si>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</si>
  <si>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</si>
  <si>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</si>
  <si>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</si>
  <si>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</si>
  <si>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</si>
  <si>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</si>
  <si>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</si>
  <si>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</si>
  <si>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</si>
  <si>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</si>
  <si>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</si>
  <si>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</si>
  <si>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</si>
  <si>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</si>
  <si>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</si>
  <si>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</si>
  <si>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</si>
  <si>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</si>
  <si>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</si>
  <si>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</si>
  <si>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</si>
  <si>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</si>
  <si>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</si>
  <si>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</si>
  <si>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</si>
  <si>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</si>
  <si>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</si>
  <si>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</si>
  <si>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</si>
  <si>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</si>
  <si>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</si>
  <si>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</si>
  <si>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</si>
  <si>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</si>
  <si>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</si>
  <si>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</si>
  <si>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</si>
  <si>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</si>
  <si>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</si>
  <si>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</si>
  <si>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</si>
  <si>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</si>
  <si>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</si>
  <si>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</si>
  <si>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</si>
  <si>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</si>
  <si>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</si>
  <si>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</si>
  <si>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</si>
  <si>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</si>
  <si>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</si>
  <si>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</si>
  <si>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</si>
  <si>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</si>
  <si>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</si>
  <si>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</si>
  <si>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</si>
  <si>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</si>
  <si>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</si>
  <si>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</si>
  <si>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</si>
  <si>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</si>
  <si>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</si>
  <si>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</si>
  <si>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</si>
  <si>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</si>
  <si>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</si>
  <si>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</si>
  <si>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</si>
  <si>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</si>
  <si>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</si>
  <si>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</si>
  <si>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</si>
  <si>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</si>
  <si>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</si>
  <si>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</si>
  <si>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</si>
  <si>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</si>
  <si>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</si>
  <si>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</si>
  <si>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</si>
  <si>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</si>
  <si>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</si>
  <si>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</si>
  <si>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</si>
  <si>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</si>
  <si>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</si>
  <si>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</si>
  <si>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</si>
  <si>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</si>
  <si>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</si>
  <si>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</si>
  <si>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</si>
  <si>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</si>
  <si>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</si>
  <si>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</si>
  <si>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</si>
  <si>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</si>
  <si>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</si>
  <si>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</si>
  <si>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</si>
  <si>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</si>
  <si>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</si>
  <si>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</si>
  <si>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</si>
  <si>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</si>
  <si>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</si>
  <si>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</si>
  <si>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</si>
  <si>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</si>
  <si>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</si>
  <si>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</si>
  <si>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</si>
  <si>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</si>
  <si>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</si>
  <si>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</si>
  <si>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</si>
  <si>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</si>
  <si>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</si>
  <si>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</si>
  <si>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</si>
  <si>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</si>
  <si>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</si>
  <si>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</si>
  <si>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</si>
  <si>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</si>
  <si>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</si>
  <si>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</si>
  <si>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</si>
  <si>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</si>
  <si>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</si>
  <si>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</si>
  <si>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</si>
  <si>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</si>
  <si>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</si>
  <si>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</si>
  <si>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</si>
  <si>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</si>
  <si>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</si>
  <si>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</si>
  <si>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</si>
  <si>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</si>
  <si>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</si>
  <si>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</si>
  <si>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</si>
  <si>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</si>
  <si>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</si>
  <si>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</si>
  <si>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</si>
  <si>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</si>
  <si>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</si>
  <si>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</si>
  <si>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</si>
  <si>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</si>
  <si>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</si>
  <si>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</si>
  <si>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</si>
  <si>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</si>
  <si>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</si>
  <si>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</si>
  <si>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</si>
  <si>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</si>
  <si>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</si>
  <si>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</si>
  <si>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</si>
  <si>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</si>
  <si>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</si>
  <si>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</si>
  <si>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</si>
  <si>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</si>
  <si>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</si>
  <si>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</si>
  <si>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</si>
  <si>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</si>
  <si>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</si>
  <si>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</si>
  <si>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</si>
  <si>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</si>
  <si>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</si>
  <si>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</si>
  <si>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</si>
  <si>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</si>
  <si>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</si>
  <si>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</si>
  <si>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</si>
  <si>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</si>
  <si>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</si>
  <si>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</si>
  <si>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</si>
  <si>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</si>
  <si>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</si>
  <si>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</si>
  <si>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</si>
  <si>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</si>
  <si>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</si>
  <si>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</si>
  <si>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</si>
  <si>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</si>
  <si>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</si>
  <si>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</si>
  <si>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</si>
  <si>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</si>
  <si>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</si>
  <si>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</si>
  <si>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</si>
  <si>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</si>
  <si>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</si>
  <si>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</si>
  <si>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</si>
  <si>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</si>
  <si>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</si>
  <si>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</si>
  <si>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</si>
  <si>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</si>
  <si>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</si>
  <si>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</si>
  <si>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</si>
  <si>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</si>
  <si>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</si>
  <si>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</si>
  <si>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</si>
  <si>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</si>
  <si>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</si>
  <si>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</si>
  <si>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</si>
  <si>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</si>
  <si>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</si>
  <si>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</si>
  <si>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</si>
  <si>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</si>
  <si>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</si>
  <si>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</si>
  <si>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</si>
  <si>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</si>
  <si>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</si>
  <si>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</si>
  <si>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</si>
  <si>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</si>
  <si>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</si>
  <si>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</si>
  <si>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</si>
  <si>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</si>
  <si>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</si>
  <si>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</si>
  <si>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</si>
  <si>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</si>
  <si>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</si>
  <si>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</si>
  <si>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</si>
  <si>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</si>
  <si>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</si>
  <si>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</si>
  <si>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</si>
  <si>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</si>
  <si>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</si>
  <si>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</si>
  <si>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</si>
  <si>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</si>
  <si>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</si>
  <si>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</si>
  <si>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</si>
  <si>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</si>
  <si>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</si>
  <si>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</si>
  <si>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</si>
  <si>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</si>
  <si>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</si>
  <si>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</si>
  <si>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</si>
  <si>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</si>
  <si>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</si>
  <si>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</si>
  <si>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</si>
  <si>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</si>
  <si>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</si>
  <si>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</si>
  <si>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</si>
  <si>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</si>
  <si>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</si>
  <si>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</si>
  <si>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</si>
  <si>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</si>
  <si>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</si>
  <si>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</si>
  <si>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</si>
  <si>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</si>
  <si>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</si>
  <si>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</si>
  <si>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Tööandjate ja õppeasutuste koostöö toetamine praktikasüsteemi arendamisel</t>
  </si>
  <si>
    <t>1220230060</t>
  </si>
  <si>
    <t>220 11 20 11 0</t>
  </si>
  <si>
    <t>Haabersti LOV IKV paljulapselistele peredele, üksikvanematele</t>
  </si>
  <si>
    <t>220 11 30 11 0</t>
  </si>
  <si>
    <t>Kesklinna Valitsus IKV paljulapselistele peredele, üksikvanematele</t>
  </si>
  <si>
    <t>220 11 40 11 0</t>
  </si>
  <si>
    <t>Kristiine LOV IKV paljulapselistele peredele, üksikvanematele</t>
  </si>
  <si>
    <t>220 11 50 11 0</t>
  </si>
  <si>
    <t>Lasnamäe LOV IKV paljulapselistele peredele, üksikvanematele</t>
  </si>
  <si>
    <t>220 11 60 11 0</t>
  </si>
  <si>
    <t>Mustamäe LOV IKV paljulapselistele peredele, üksikvanematele</t>
  </si>
  <si>
    <t>220 11 70 11 0</t>
  </si>
  <si>
    <t>Nõmme LOV IKV paljulapselistele peredele, üksikvanematele</t>
  </si>
  <si>
    <t>220 11 80 11 0</t>
  </si>
  <si>
    <t>Pirita LOV IKV paljulapselistele peredele, üksikvanematele</t>
  </si>
  <si>
    <t>220 11 90 11 0</t>
  </si>
  <si>
    <t>Põhja-Tallinna Valitsus IKV paljulapselistele peredele, üksikvanematele</t>
  </si>
  <si>
    <t xml:space="preserve">lifti A poole kabiiniuste kaasvõtja väljavahetamine, Estonia pst. 6, </t>
  </si>
  <si>
    <t>ventilatsiooniseadme amortiseerunud mootori ja ringluspumba väljavahetamine,  Kiisa 6</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</si>
  <si>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</si>
  <si>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</si>
  <si>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</si>
  <si>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</si>
  <si>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</si>
  <si>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</si>
  <si>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</si>
  <si>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</si>
  <si>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</si>
  <si>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</si>
  <si>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SA In Commune Bonum</t>
  </si>
  <si>
    <t>OSALUSTE VÕÕRANDAMINE</t>
  </si>
  <si>
    <t>4922000000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</si>
  <si>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</si>
  <si>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</si>
  <si>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</si>
  <si>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</si>
  <si>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</si>
  <si>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</si>
  <si>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</si>
  <si>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</si>
  <si>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</si>
  <si>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</si>
  <si>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</si>
  <si>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</si>
  <si>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</si>
  <si>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</si>
  <si>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t xml:space="preserve">Kopli spordihoone ATS-i paigaldamine </t>
  </si>
  <si>
    <t>prügiurnide soetamine</t>
  </si>
  <si>
    <t>Põhitänavate välisvalgustuse rekonstrueerimine (II etapp)</t>
  </si>
  <si>
    <t>Põhitänavate välisvalgustuse rekonstrueerimine (I etapp) (sh Mustamäe)</t>
  </si>
  <si>
    <t>Töömasinate kütus</t>
  </si>
  <si>
    <t>Ssoojusvaheti ja olemasoleva torustiku väljavahetamine,  Hariduse  3</t>
  </si>
  <si>
    <t>AS Tallinna Vesi liitumine</t>
  </si>
  <si>
    <t>lisauste paigaldamine evakuatsiooniteel, Mahtra 13</t>
  </si>
  <si>
    <t>231 15 82 00 0</t>
  </si>
  <si>
    <t>osalemine OECD ringmajanduse programmis</t>
  </si>
  <si>
    <t xml:space="preserve">Õismäe Sportmängude halli valgustuse rekonstrueerimine </t>
  </si>
  <si>
    <t>12 91 20 025 0</t>
  </si>
  <si>
    <t>Kestliku arengu eesmärkide võrgustikuprojekt Urbact SDGs</t>
  </si>
  <si>
    <t>220 85 52 00 0</t>
  </si>
  <si>
    <t>"Kestliku arengu eesmärkide võrgustikuprojekt Urbact SDGs"</t>
  </si>
  <si>
    <t>STRATEEGIAKESKUSE HALDUSALA</t>
  </si>
  <si>
    <t>Meediakeskus</t>
  </si>
  <si>
    <t xml:space="preserve">Rotermanni 14 </t>
  </si>
  <si>
    <t>Linnameedia tarbimise uuringud</t>
  </si>
  <si>
    <t>Pealinn tõlketeenused</t>
  </si>
  <si>
    <t>Stolitsa tõlketeenused</t>
  </si>
  <si>
    <t>220 03 30 08 0</t>
  </si>
  <si>
    <t>Sinu Tallinn</t>
  </si>
  <si>
    <t>220 03 31 10 0</t>
  </si>
  <si>
    <t>linnameedia reklaam ja turundus</t>
  </si>
  <si>
    <t>220 03 33 00 0</t>
  </si>
  <si>
    <t>meediamonitooring</t>
  </si>
  <si>
    <t>220 03 90 90 0</t>
  </si>
  <si>
    <t>Tehnika hooldus, soetus, remont</t>
  </si>
  <si>
    <t>220 03 99 10 0</t>
  </si>
  <si>
    <t>Tallinna päev</t>
  </si>
  <si>
    <t>220 03 34 00 0</t>
  </si>
  <si>
    <t>kommunikatsioonistrateegia</t>
  </si>
  <si>
    <t>220 03 35 00 0</t>
  </si>
  <si>
    <t>ühismeedia platvormi arendus</t>
  </si>
  <si>
    <t>Aegna jäätmejaam</t>
  </si>
  <si>
    <t>258590</t>
  </si>
  <si>
    <t>12 91 42 033 0</t>
  </si>
  <si>
    <t>projekt "MAAS - Infovahetuse platvorm ühis- ja nõudepõhise transpordisüsteemi"</t>
  </si>
  <si>
    <t>242 70 27 00 0</t>
  </si>
  <si>
    <t>Välisrahastusega projekt "MAAS - Infovahetuse platvorm ühis- ja nõudepõhise transpordisüsteemi"</t>
  </si>
  <si>
    <t>Haabersti LOV IKV  pensionäridele</t>
  </si>
  <si>
    <t>Kesklinna Valitsus IKV pensionäridele</t>
  </si>
  <si>
    <t>Kristiine LOV IKV  pensionäridele</t>
  </si>
  <si>
    <t>Lasnamäe LOV IKV pensionäridele</t>
  </si>
  <si>
    <t>Lasnamäe LOV digimeedia</t>
  </si>
  <si>
    <t>Mustamäe LOV IKV  pensionäridele</t>
  </si>
  <si>
    <t>Nõmme LOV IKV pensionäridele</t>
  </si>
  <si>
    <t>Pirita LOV IKV pensionäridele</t>
  </si>
  <si>
    <t>Põhja Tallinna Valitsus IKV pensionäridele</t>
  </si>
  <si>
    <t>228 51 00 00 0</t>
  </si>
  <si>
    <t>228 51 01 00 0</t>
  </si>
  <si>
    <t>Esimese haiguspäeva hüvitis</t>
  </si>
  <si>
    <t>Lasteaedade rekonstrueerimisega seotud üldised uuringud jm kulutused</t>
  </si>
  <si>
    <t>12 08 23 004 0</t>
  </si>
  <si>
    <t>12 11 28 050 0</t>
  </si>
  <si>
    <t>Covid-19 haiguse puhanguga kaasnenud täiendavate tööjõukulude katmiseks</t>
  </si>
  <si>
    <t>115 85 01 00 0</t>
  </si>
  <si>
    <t>asendusistutustasu</t>
  </si>
  <si>
    <t>Asendusistutustasu</t>
  </si>
  <si>
    <t>115 85 00 00 0</t>
  </si>
  <si>
    <t>koolikava toetus (PRIA)</t>
  </si>
  <si>
    <t>Colegiul Tehnic "Alexandru Ioan Cuza"  (Rumeenia)</t>
  </si>
  <si>
    <t>1299230260</t>
  </si>
  <si>
    <t>Pumptracki rajamine Piritale (kaasav eelarve 2021)</t>
  </si>
  <si>
    <t>tasandusrühma vastavusse viimine erivajadustega lastele, Madala 13</t>
  </si>
  <si>
    <t>õhuvahetuse süsteemi  projekteerimine, Mahtra 19</t>
  </si>
  <si>
    <t>soojaveesüsteemi avariiremont, Mehaanika 17</t>
  </si>
  <si>
    <t>mittevastavate valgustite asendamine LED valgustitega, avariitööd, Punane 69</t>
  </si>
  <si>
    <t>1202390010</t>
  </si>
  <si>
    <t>Hoone suutlikkuse audit reaalajas - DigiAudit</t>
  </si>
  <si>
    <t>1202470010</t>
  </si>
  <si>
    <t>Tallinn-Helsingi digitaalne dünaamiline rohemudel</t>
  </si>
  <si>
    <t>239 60 03 00 0</t>
  </si>
  <si>
    <t>247 81 41 00 0</t>
  </si>
  <si>
    <t>Tallinna-Helsingi digitaalne dünaamiline rohemudel</t>
  </si>
  <si>
    <t>227 40 01 03 0</t>
  </si>
  <si>
    <t xml:space="preserve">Nutikas noorsootöö läbi spordi - SSYW   </t>
  </si>
  <si>
    <t>1299270060</t>
  </si>
  <si>
    <t>Landessportbund Brandenburg EV</t>
  </si>
  <si>
    <t>Peamaja (Suur-Kloostri 16) klassiruumide valgustuse renoveerimine ning üleviimine LED-valgustitele</t>
  </si>
  <si>
    <t xml:space="preserve">klassiruumide elektritöödeks ja amortiseerunud valgustuse väljavahetamiseks  </t>
  </si>
  <si>
    <t>tualettruumide ja pesuruumi osalised remonttööd, põrandate osalised parendustööd (avariitööd), Mardi 5/Turu 8</t>
  </si>
  <si>
    <t>evakuatsiooniteede ja – treppide remonttööd ja sunniraha maksmise trahv (Päästeameti ettekirjutus),  Raua 53</t>
  </si>
  <si>
    <t>Tallinna Lauliku Lasteae</t>
  </si>
  <si>
    <t>katusekatte parendustööd ja katuse seinaredeli turvapuuri paigaldus (avariitööd) , Kivimäe tn. 17</t>
  </si>
  <si>
    <t>elektrisüsteemi uuele pingele üleviimine, Invaliidi tn. 5</t>
  </si>
  <si>
    <t>tuletõkketsoonide ümberehitustööd vastavalt ettekirjutustele (Päästeameti ettekirjutus), Suitsu põik 4</t>
  </si>
  <si>
    <t>evakuatsioonivalgustite remont, Peterburi tee 18</t>
  </si>
  <si>
    <t>Videviku maja gaasiseadme avariitööd ning sellest tulenevad seina taastamise remonttööd, Virmalise 24/26</t>
  </si>
  <si>
    <t>Tallinna Kasekese Lasteaed</t>
  </si>
  <si>
    <t>Külvi hoone piirdeaia osaline vahetus,  Kaskede pst 22</t>
  </si>
  <si>
    <t>sõimerühmade aia ehitamiseks, Vilde 103</t>
  </si>
  <si>
    <t>küttesüsteemi avariiremont, Pärnu mnt. 109 a</t>
  </si>
  <si>
    <t>kodundusklassi väljaehitamine, ventilatsiooni paigaldamine, Vene 22 ja klassi sisustus Uus 19/Vene 28 õppehoones.</t>
  </si>
  <si>
    <t>koolihoone soojussõlme avariitööd, Hariduse 3</t>
  </si>
  <si>
    <t>varude müük</t>
  </si>
  <si>
    <t xml:space="preserve">Sõle Spordikeskuse juurdeehitus </t>
  </si>
  <si>
    <t>Pirita SK volleplatsi hooldus ja koristus</t>
  </si>
  <si>
    <t>Jaan Seegi muuseumi remonttööd</t>
  </si>
  <si>
    <t>termostaatide paigaldus rühmadesse, Liikuri 9</t>
  </si>
  <si>
    <t>tasandusrühma avamisega seotud remonttööd, Läänemere tee 46</t>
  </si>
  <si>
    <t>sadevee püstiku avariitöö, Kivila tn. 19</t>
  </si>
  <si>
    <t>köögi ventilaatori vahetus ja värskeõhuklapi paigaldus, Niidi põik 4</t>
  </si>
  <si>
    <t>lekkivate sadeveetorude renoveerimine, Õismäe tee 26</t>
  </si>
  <si>
    <t>kahe erirühma garderoobi põranda remont,  Akadeemia tee 50</t>
  </si>
  <si>
    <t>kanalisatsiooni remont (sh viimistluse taastamine), A. H. Tammsaare tee 79</t>
  </si>
  <si>
    <t>osaliselt amortiseerunud piirdeaia lammutamise, utiliseerimise ja uue ehitamine, Keemia 40</t>
  </si>
  <si>
    <t>kolme trepikoja remont, Mustamäe tee 187</t>
  </si>
  <si>
    <t>ujula renoveerimine,  J. Sütiste tee 8</t>
  </si>
  <si>
    <t>fassaadi avariiremont,  J. Sütiste tee 8</t>
  </si>
  <si>
    <t>soojasõlme vahetus ja hoone akende parendustööd (sulgurite ja tihendite vahetus), Estonia pst. 6</t>
  </si>
  <si>
    <t>lamekatuste, katuserennide ja vihmaveetorude küttekaablite väljavahetamine, Raua 6</t>
  </si>
  <si>
    <t>1202250070</t>
  </si>
  <si>
    <t>Saksamaa DP laagris valmistatud nukkude konserveerimine - Rahvusarhiiv</t>
  </si>
  <si>
    <t>LA reserv</t>
  </si>
  <si>
    <t>PÜ reserv</t>
  </si>
  <si>
    <t>HH reserv</t>
  </si>
  <si>
    <t>Hoid reserv</t>
  </si>
  <si>
    <t>101199</t>
  </si>
  <si>
    <t>083099</t>
  </si>
  <si>
    <t>110099</t>
  </si>
  <si>
    <t>017599</t>
  </si>
  <si>
    <t>Joogikraanid terviseradade äärde (kaasav eelarve 2021)</t>
  </si>
  <si>
    <t>Õismäe raba terviseraja jõulinnak (kaasav eelarve 2021)</t>
  </si>
  <si>
    <t>Pääsküla ja Harku terviseradade katte rekonstrueerimine (kaasav eelarve 2021)</t>
  </si>
  <si>
    <t>Tallinna 32. Keskkooli pallimängude areen (kaasav eelarve 2021)</t>
  </si>
  <si>
    <t>Eliisabeti unistus – mänguväljak 10+ vanuses lastele (kaasav eelarve 2021)</t>
  </si>
  <si>
    <t>Jaapanipärane minimets Kristiines (kaasav eelarve 2021)</t>
  </si>
  <si>
    <t>Löwenruh' pargi madalseiklusrada koos valgustatud teeradadadega (kaasav eelarve 2021)</t>
  </si>
  <si>
    <t>Mustakivi jalakäijate tunneli korrastamine (kaasav eelarve 2021)</t>
  </si>
  <si>
    <t>Kass Augusti promenaad Kopli tänaval (kaasav eelarve 2021)</t>
  </si>
  <si>
    <t>Viljandi mnt KLT II etapp Viljandi mnt – Järvevana tee</t>
  </si>
  <si>
    <t>12 09 30 001 0</t>
  </si>
  <si>
    <t>Lasteaia ruumide remonttöödeks ja osaliselt valgustite väljavahetamiseks, J. Pärna 2,</t>
  </si>
  <si>
    <t xml:space="preserve">Kahe välistrepi renoveerimine,  Toom-Kuninga 13A, </t>
  </si>
  <si>
    <t>Veetorustiku osaline väljavahetamine, Planeedi 16</t>
  </si>
  <si>
    <t>evakuatsioonivalgustuse välja vahetamiseks, Kullerkupu 10</t>
  </si>
  <si>
    <t>Varikatuste põrandate renoveerimistööd, Kildi 17</t>
  </si>
  <si>
    <t>õueala atraktsioonide remonttööd, Niidi põik 4</t>
  </si>
  <si>
    <t>evakuatsiooniteede uste lukusüsteemide vahetus ja keldrikorruse ventilatsiooni parendustööd, Saha 19</t>
  </si>
  <si>
    <t>rühmaruumi ja esiku põranda remont, A. H. Tammsaare tee 95,</t>
  </si>
  <si>
    <t>kanalisatsiooni avariitööd keldris, Puhangu 57,</t>
  </si>
  <si>
    <t>Vindi Lasteaed</t>
  </si>
  <si>
    <t>staadioni kunstmurukatte vahetus ja jooksuradade taastamistööd, Õismäe tee 50</t>
  </si>
  <si>
    <t>spordiväljaku rajamine, Ehte 9</t>
  </si>
  <si>
    <t>Asenduspinna ettevalmistamine Lina 8 (endine Kopli HK hoone)</t>
  </si>
  <si>
    <t>Juhkentali hoone soojatorustiku lekke parandustööd</t>
  </si>
  <si>
    <t>hoonesisesed ehitustööd, piirdeaia ehitamine  (asenduspind LA Maasikas)</t>
  </si>
  <si>
    <t>1299230270</t>
  </si>
  <si>
    <t>ASM - Centrum Badari i Analiz Rynku Spolka Z Organiczona Odpowiedzialnoscia (Poola)</t>
  </si>
  <si>
    <t>Vilde spordipargi remonttööd</t>
  </si>
  <si>
    <t>1202231060</t>
  </si>
  <si>
    <t>1202231070</t>
  </si>
  <si>
    <t>Täiendav riigieelarveline toetus tagamaks üldhariduskoolides õpilastele sobiva (digi)õppekirjanduse kättesaadavus</t>
  </si>
  <si>
    <t>Täiendav riigieelarveline toetus eesmärgiga suurendada kooli pidajate võimekust tagada täiendavate tugimeetmete rakendamine üldhariduskoolide õpilastele COVID-19 kriisi tõttu tekkinud õpilünkade tasandamiseks ja sujuvate üleminekute toetamiseks 2021/2022. õppeaastal.</t>
  </si>
  <si>
    <t>1206230330</t>
  </si>
  <si>
    <t>üldhariduskoolid, huvikoolid</t>
  </si>
  <si>
    <t>Eesti Rahvakultuuri Keskus - Laulu- ja tantsupeoliikumises osalevate kollektiivide juhendajate tööjõukulu</t>
  </si>
  <si>
    <t>linna teenuste disain</t>
  </si>
  <si>
    <t>220 10 31 03 0</t>
  </si>
  <si>
    <t>220 10 31 01 1</t>
  </si>
  <si>
    <t>Toetus Eesti Kunstiakadeemiale "Lõpetamata linn" telesaade</t>
  </si>
  <si>
    <t>116 03 25 10 0</t>
  </si>
  <si>
    <t>huvikursuste tasud</t>
  </si>
  <si>
    <t>223 11 01 19 0</t>
  </si>
  <si>
    <t>223 10 01 19 0</t>
  </si>
  <si>
    <t>223 11 01 30 0</t>
  </si>
  <si>
    <t>põhi- ja üldkeskharidus - koolistaadionite avamine</t>
  </si>
  <si>
    <t>223 11 01 62 0</t>
  </si>
  <si>
    <t>223 11 01 63 0</t>
  </si>
  <si>
    <t>223 17 01 08 0</t>
  </si>
  <si>
    <t>huviharidus - Kopli Huvikooli rent aadressil Kari 13</t>
  </si>
  <si>
    <t>299 91 01 00 0</t>
  </si>
  <si>
    <t>AS FCF Lilleküla Jalgpallistaadion</t>
  </si>
  <si>
    <t>299 91 00 00 0</t>
  </si>
  <si>
    <t>Huvikeskus Kullo noortelaagrid</t>
  </si>
  <si>
    <t>1220230070</t>
  </si>
  <si>
    <t>Püsilaagrite tegevustoetus (noortelaagrid)</t>
  </si>
  <si>
    <t>225 75 00 00 0</t>
  </si>
  <si>
    <t>225 75 01 00 0</t>
  </si>
  <si>
    <t>225 75 02 00 0</t>
  </si>
  <si>
    <t>Konkurss „Tallinna Talent“</t>
  </si>
  <si>
    <t>Konkursi „Tallinna Talent“ korralduskulud</t>
  </si>
  <si>
    <t>Konkursi „Tallinna Talent“ stipendiumid</t>
  </si>
  <si>
    <t xml:space="preserve">Lastehoid ja alusharidus- K&amp;L Arenduse OÜ </t>
  </si>
  <si>
    <t xml:space="preserve">(digi)õppekirjanduse kättesaadavuse tagamise toetus (RE) </t>
  </si>
  <si>
    <t>COVID-19 kriisi tõttu tekkinud õpilünkade tasandamiseks vajaliku lisaõppe tagamise toetus (RE)</t>
  </si>
  <si>
    <t xml:space="preserve">põhi- ja üldkeskharidus- Kooliarenduse OÜ ja K&amp;L Arenduse OÜ </t>
  </si>
  <si>
    <t>Linnaosad</t>
  </si>
  <si>
    <t>Koidu spordipargi rekonstrueerimine ja heakorratöö</t>
  </si>
  <si>
    <t>2262450000</t>
  </si>
  <si>
    <t>KEERDTREPP MTÜ</t>
  </si>
  <si>
    <t>2262451000</t>
  </si>
  <si>
    <t>2262452000</t>
  </si>
  <si>
    <t>2262453000</t>
  </si>
  <si>
    <t>Eesti Kergejõustikuliit</t>
  </si>
  <si>
    <t>Eesti Autospordi Liit </t>
  </si>
  <si>
    <t>Eesti Taekwondo Liit</t>
  </si>
  <si>
    <t>2262454000</t>
  </si>
  <si>
    <t>Eesti Kabeliit</t>
  </si>
  <si>
    <t>228 11 50 01 0</t>
  </si>
  <si>
    <t>pilootprojekt "Teismeliste ja noorte vaimse tervise kompleksteenus" (Vaimse Tervise Keskus)</t>
  </si>
  <si>
    <t>noorte info ja nõustamine (Haridusameti all)</t>
  </si>
  <si>
    <t>227 11 14 00 0</t>
  </si>
  <si>
    <t>Haridustöötajate tänamine ja tunnistamine õpetajate päeval</t>
  </si>
  <si>
    <t>223 20 21 19 0</t>
  </si>
  <si>
    <t>228 81 32 00 0</t>
  </si>
  <si>
    <t>toetus alaealisena seksuaalvägivalda kogenud täiskasvanute tugigruppidele</t>
  </si>
  <si>
    <t>toetus Tallinna ja Harjumaa Lasterikaste Perede Liidule</t>
  </si>
  <si>
    <t>228 81 33 00 0</t>
  </si>
  <si>
    <t>Vaimse Tervise Keskuse remonttööd ja soetused</t>
  </si>
  <si>
    <t>Käo Tugikeskuse remonttööd ja soetused</t>
  </si>
  <si>
    <t>Niguliste 2 (TIK) invaparandus</t>
  </si>
  <si>
    <t>Mahtra Lasteaed</t>
  </si>
  <si>
    <t>Paekaare Lasteaed</t>
  </si>
  <si>
    <t>varisemisohtliku rõdude piirete remontööd, Raua 53</t>
  </si>
  <si>
    <t>sadeveetorude remont,  Mahtra 19</t>
  </si>
  <si>
    <t>koridoride elektrikaablite ja muude kaablite paigaldamine vastavalt nõuetele, Pae 51</t>
  </si>
  <si>
    <t>turvaklaaside paigaldamiseks ning kahe välisukse ja fonolukusüsteemi uuendamine,  Kiili tn 7</t>
  </si>
  <si>
    <t>mänguväljaku turvaala korrastamiseks, Vabaduse pst 135</t>
  </si>
  <si>
    <t>Tallinna Mustamäe Humanitaargümnaasium (Mustamäe HG)</t>
  </si>
  <si>
    <t>moodulmaja taga oleva paneelvõrkaia paigaldamiseks, Vabaduse pst 50</t>
  </si>
  <si>
    <t>4-korruselise hoone keldrikorruse hüdroisolatsioonitööde teostamine, A.H. Tammsaare tee 145</t>
  </si>
  <si>
    <t>hoovi müüri renoveerimise projekt, Vene 22</t>
  </si>
  <si>
    <t>utiliseerimis- ja kolimiskulud, Lina tn 8</t>
  </si>
  <si>
    <t>Korvpalli teisaldatav tribüün</t>
  </si>
  <si>
    <t>Punane tn 36</t>
  </si>
  <si>
    <t>Roosikrantsi tn 12</t>
  </si>
  <si>
    <t>Endla tn 8</t>
  </si>
  <si>
    <t>12 09 28 002 0</t>
  </si>
  <si>
    <t>Tallinna Lastekodu imikute ja erivajadustega laste ning täiskasvanute maja rekonstrueerimine</t>
  </si>
  <si>
    <t xml:space="preserve">Rattaradade liikluskorraldusvahendid </t>
  </si>
  <si>
    <t>Roosikrantsi 2</t>
  </si>
  <si>
    <t>Pirita kloostrivaremete piirdeaed</t>
  </si>
  <si>
    <t>Kose Vaba aja keskuse tenniseväljakud</t>
  </si>
  <si>
    <t>tulubaasi stabiliseerimise toetus (2020. ja 2021. aastal)</t>
  </si>
  <si>
    <t>12 09 30 002 0</t>
  </si>
  <si>
    <t>Rannamõisa tee rekonstrueerimine (Lõuka tn - Tiskre oja sild)</t>
  </si>
  <si>
    <t>12 91 30 210 0</t>
  </si>
  <si>
    <t>1220230080</t>
  </si>
  <si>
    <t>Haridus- ja Noorteameti poolt rahastatavad projektid - LASTEAIAD</t>
  </si>
  <si>
    <t>1206252140</t>
  </si>
  <si>
    <t>Imanta tn jõulinnaku rajamine</t>
  </si>
  <si>
    <t>Arte Gümnaasiumi juurdepääsutee ehitus (E. Vilde tee 62)</t>
  </si>
  <si>
    <t>Nõeliku tn tenniseväljaku korrastamine</t>
  </si>
  <si>
    <t>Õismäe tee 2 korvapalliplatsi korrastamine</t>
  </si>
  <si>
    <t>Riiete kuivatamiseks ja vaipade puhastamiseks mõeldud raamide paigaldamine</t>
  </si>
  <si>
    <t>Muu majandus</t>
  </si>
  <si>
    <t>228 13 21 03 0</t>
  </si>
  <si>
    <t>keskmise puudega laste tugiisikuteenus (linn)</t>
  </si>
  <si>
    <t>Lipuheiskamise väljaku projekteerimine</t>
  </si>
  <si>
    <t xml:space="preserve">Korvpalliplatsi rajamine (Kalevipoja 8) </t>
  </si>
  <si>
    <t>Asenduspind Kopli Ametikoolis (õuealale piirdeaia ehitus)</t>
  </si>
  <si>
    <t>Tallinna Linnaarhiivi remonttööd ja soetused</t>
  </si>
  <si>
    <t>suitsu eemaldamise akende ehitus trepikojas</t>
  </si>
  <si>
    <t>lasteaia trepikodades kergesti avatavad aknad tulekahju korral suitsu väljalaskmiseks</t>
  </si>
  <si>
    <t>väliste evakuatsioonitreppide remont</t>
  </si>
  <si>
    <t>suitsuerastus süsteem ja tuletõkketööd</t>
  </si>
  <si>
    <t>radooni isolatsioonitööd</t>
  </si>
  <si>
    <t>II k. evakuatsiooni väljapääs, uste laiendamine</t>
  </si>
  <si>
    <t>kahele rühmale lasteaia II korrusel nõuetele vastava evakuatsioonipääsu väljaehitamine</t>
  </si>
  <si>
    <t>hoone välitreppide remonttööd</t>
  </si>
  <si>
    <t>varjualuse lammutus ja uue ehitus</t>
  </si>
  <si>
    <t>trepid, varikatus</t>
  </si>
  <si>
    <t>fassaadi remonttööd</t>
  </si>
  <si>
    <t>laste pesu- ja tualettruumide remonttööd</t>
  </si>
  <si>
    <t>II korruse väljapääsu ehitamine, prognoos;</t>
  </si>
  <si>
    <t>rühma, esiku ja toiduploki remontööd</t>
  </si>
  <si>
    <t>tuulekastide värvimine</t>
  </si>
  <si>
    <t>küttesüsteemi renoveerimine</t>
  </si>
  <si>
    <t xml:space="preserve">lasteaia juurdeehituse projekteerimine (eelprojekt) Lepingu sõlmib HA. </t>
  </si>
  <si>
    <t>Veerise Lasteaed</t>
  </si>
  <si>
    <t>õueala atraktsioonide korrastamine ja parendustööd</t>
  </si>
  <si>
    <t xml:space="preserve">basseini kuivati lisamine </t>
  </si>
  <si>
    <t>õuepaviljon õuesõppe ja laste turvalise õues viibimise tarbeks</t>
  </si>
  <si>
    <t xml:space="preserve">Haaviku tee 10, hoone remondi ajaks asenduspinnale transpordi korraldus  Lepingu sõlmib HA. </t>
  </si>
  <si>
    <t>fassaadi sokli remont</t>
  </si>
  <si>
    <t xml:space="preserve">asenduspinnale kolimine hoone renoveerimise ajaks </t>
  </si>
  <si>
    <t>õuesõppepaviljonide ehitus</t>
  </si>
  <si>
    <t>soojussõlme automaatika vahetus ja kütte juhtimise automaatika</t>
  </si>
  <si>
    <t>hoone peasissepääsu, tagumiste välitreppide remonttööd ja keldrisaali evakuatsioonitrepi remonttööd</t>
  </si>
  <si>
    <t>osaline katuse avariiremont</t>
  </si>
  <si>
    <t>õue mänguala atraktsioonide monteerimine ja asendamine Kopli Ametikooli õuealale</t>
  </si>
  <si>
    <t>hoone fassaadi remonttööd</t>
  </si>
  <si>
    <t>rühmade garderoobide valgustite ja õuevalgustite juurde lisamine ja väljavahetamine</t>
  </si>
  <si>
    <t>kanalisatsioonitorustiku remonttööd</t>
  </si>
  <si>
    <t>piirdeaia, puitterrassi ja 2 rühmaruumi remonttööd</t>
  </si>
  <si>
    <t>piirdeaia renoveerimine</t>
  </si>
  <si>
    <t>seinaredeli turvapuuri paigaldus</t>
  </si>
  <si>
    <t xml:space="preserve">rühmaruumi remonttööd ja elektritööd </t>
  </si>
  <si>
    <t>Asenduspinna rühmade remonttööd</t>
  </si>
  <si>
    <t>Mänguväljakute turvaalade remont ja lõhutud piirdeaia remont</t>
  </si>
  <si>
    <t>Kahe sõimerühma mänguväljakute piirdeaia ehitus</t>
  </si>
  <si>
    <t>Kanalisatsioonitrassi avariitööd</t>
  </si>
  <si>
    <t>Lasteaia luku fonosüsteemi parendustööd</t>
  </si>
  <si>
    <t>Mehaanilise õhuvahetuse ehitus, pilootprojekt.</t>
  </si>
  <si>
    <t>Mehaanilise õhuvahetuse projekteerimine ja ehitus</t>
  </si>
  <si>
    <t>Hoone ventilatsioonisüsteemi parendamine ning sellega seotud viimistlustööd</t>
  </si>
  <si>
    <t>10 ukse magnethoidja paigalduseks ja territooriumil kasvavate ohtlike puude sanitaarraie ning  sellega seotud hooldustööd</t>
  </si>
  <si>
    <t xml:space="preserve">Hoone sokli ja sillutisriba remont </t>
  </si>
  <si>
    <t>1220270010</t>
  </si>
  <si>
    <t xml:space="preserve">Haridus- ja Noorteameti poolt rahastatavad projektid </t>
  </si>
  <si>
    <t>LOVide noorsootöö</t>
  </si>
  <si>
    <t>227 38 90 70 0</t>
  </si>
  <si>
    <t>HARNO rahastatavad projektid</t>
  </si>
  <si>
    <t>228 81 34 00 0</t>
  </si>
  <si>
    <t>toetus MTÜ-le Grupi Tugi</t>
  </si>
  <si>
    <t>228 81 35 00 0</t>
  </si>
  <si>
    <t>Toetus MTÜ-le EIK Tugiliisu</t>
  </si>
  <si>
    <t>tualettruumi parendusremont (Kotzebue 20)</t>
  </si>
  <si>
    <t>Elektritööd vastavalt ettekirjutusele, Niine põik 5</t>
  </si>
  <si>
    <t>HEV metoodiliste kabinettide ehitamine</t>
  </si>
  <si>
    <t>õuesõppepaviljoni ehitus</t>
  </si>
  <si>
    <t>Vioola</t>
  </si>
  <si>
    <t>1291230450</t>
  </si>
  <si>
    <t>Lasnamäe Vene Gümnaasium</t>
  </si>
  <si>
    <t>ROBERT ANDRE PRIMARY CITIZEN SCHOOL FLENU  BELGIUM</t>
  </si>
  <si>
    <t>inventar ja rekonstrueerimine</t>
  </si>
  <si>
    <t>227 38 50 52 0</t>
  </si>
  <si>
    <t>siseviimistlustööd (Suur-Kloostri tn hoone)</t>
  </si>
  <si>
    <t>aula parketi parendustööd</t>
  </si>
  <si>
    <t>siseviimistlustööd ja 10 sise- ja välisukse renoveerimine</t>
  </si>
  <si>
    <t>ventilatsioonisüsteemi kontrollerite vahetus (20 a. vanad)</t>
  </si>
  <si>
    <t xml:space="preserve">Tallinna Tōnismäe Reaalkool </t>
  </si>
  <si>
    <t>Juhkentali 36, hoone soojavee magistraal- ja tsirkulatsioonitorustiku renoveerimine</t>
  </si>
  <si>
    <t>võimla akustika parendustööd</t>
  </si>
  <si>
    <t>klaaskatuse avariiremont.</t>
  </si>
  <si>
    <t xml:space="preserve">fuajee ja trepikoja värskendusremont, aula parketi parendustööd </t>
  </si>
  <si>
    <t>toidulifti remonttööd</t>
  </si>
  <si>
    <t>kooli tagasikolimine renoveeritud hoonesse</t>
  </si>
  <si>
    <t>Vene tn 22, põrandate renoveerimine ja siseviimistlustööd</t>
  </si>
  <si>
    <t xml:space="preserve">võimla akende ette kaitsevõrgu paigaldus ja klassiruumide ja koridoride ümberehitustööd </t>
  </si>
  <si>
    <t>köögikubu  avariitööd</t>
  </si>
  <si>
    <t>ventilatsiooni parendustööd</t>
  </si>
  <si>
    <t>TTJA ettekirjutuse täitmine, trepipiirete ja välistreppide käsipuude vastavusse viimine nõuetele</t>
  </si>
  <si>
    <t xml:space="preserve">ventilatsiooni korrastamine </t>
  </si>
  <si>
    <t xml:space="preserve">soklikorruse ja sokli remonttööd pinnasevee tõkke tagamiseks </t>
  </si>
  <si>
    <t>fassaadi parendustööd</t>
  </si>
  <si>
    <t xml:space="preserve">katkise aknaklaasiasendus ja spordisaali valgustite korrastamine </t>
  </si>
  <si>
    <t xml:space="preserve">klassiruumide 505/506 laevalgustuse väljavahetamine </t>
  </si>
  <si>
    <t>kahe soojasõlme automaatika renoveerimine ja vahetus</t>
  </si>
  <si>
    <t>õppehoonete elektrisüsteemide kaasajastamine</t>
  </si>
  <si>
    <t>Kellukese lasteaia tarbeks tehtavad üldehitustööd, elektri- ja ventilatsioonitööd, nõrkvoolusüsteemide laiendustööd  Karjamaa põhikoolis</t>
  </si>
  <si>
    <t>spordiväljaku rajamine</t>
  </si>
  <si>
    <t>elektri jaotuskilpide rekonstrueerimine (audit). Tööde I etapp.</t>
  </si>
  <si>
    <t>tuletõkkeuste paigaldus nõuetele vastavusse viimiseks</t>
  </si>
  <si>
    <t>hoone varisemisohtliku tagumise väljapääsu remonttööd</t>
  </si>
  <si>
    <t xml:space="preserve">piirdeaia ehitamine </t>
  </si>
  <si>
    <t>asenduspinna remont (E.Vilde tee 69 )</t>
  </si>
  <si>
    <t>Toetus Kultuuriministeeriumile / COVID-19 puhangust tingitud erakorraline abi kultuurikorraldajatele</t>
  </si>
  <si>
    <t>1299230280</t>
  </si>
  <si>
    <t>KIRKLARELİ MİLLİ EĞİTİM MÜDÜRLÜĞÜ</t>
  </si>
  <si>
    <t>800 41 41 15 0</t>
  </si>
  <si>
    <t>Tšello</t>
  </si>
  <si>
    <t>1202231080</t>
  </si>
  <si>
    <t xml:space="preserve">Õpihuvilaagrite korraldamise toetus COVID-19 haigust põhjustava koroonaviiruse levikuga seotud kriisi leevendamiseks </t>
  </si>
  <si>
    <t>223 17 81 69 0</t>
  </si>
  <si>
    <t>227 38 42 52 0</t>
  </si>
  <si>
    <t>HTM rahastatavad projektid</t>
  </si>
  <si>
    <t>akende vahetus Laagna raamatukogus (Võru 11)</t>
  </si>
  <si>
    <t>Tuletõkkesektsioonide (evakuatsioonipääsude) projekt  Kännukuke  raamatukogus (Vilde tee 72)</t>
  </si>
  <si>
    <t>Ventilatsioonisüsteemi  korrastamine Väike- Õismäe raamatukogu</t>
  </si>
  <si>
    <t>Ventilatsioonisüsteemi  korrastamine Kalamaja raamatukogu</t>
  </si>
  <si>
    <t>227 38 72 52 0</t>
  </si>
  <si>
    <t>227 38 81 51 0</t>
  </si>
  <si>
    <t xml:space="preserve">Mänguväljaku korrastamine ja keelelinnak </t>
  </si>
  <si>
    <t>Lindakivi LA spordivahend</t>
  </si>
  <si>
    <t>Eesti Muusikakoolide Liit - arengutoetus</t>
  </si>
  <si>
    <t>1289230670</t>
  </si>
  <si>
    <t>Eesti Muusikakoolide Liit - Igal lapsel oma pill</t>
  </si>
  <si>
    <t>ventilatsioonisüsteemi rikke parandamine</t>
  </si>
  <si>
    <t>4 trepikoja akna vahetus Päästeameti ettekirjutusel (Järveotsa tee 51) </t>
  </si>
  <si>
    <t>ehitus- ja sanitaartehnilised tööd ning piirdeaed Gildi 17</t>
  </si>
  <si>
    <t>fassaadi remont ja evakuatsioonitreppide remont</t>
  </si>
  <si>
    <t>tormikahjude likvideerimine ning hävinenud laste õuesõppeklassi taastamine, Akadeemia tee 66</t>
  </si>
  <si>
    <t>puude ja okste raiumine ning tormikahjude likvideerimine, Akadeemia tee 50</t>
  </si>
  <si>
    <t>puude ja okste raiumine ning tormikahjude likvideerimine, Vilde 103</t>
  </si>
  <si>
    <t>katelde avariiremont, Majaka 32</t>
  </si>
  <si>
    <t>üldkasutatavate  ruumide  renoveerimine, Kotzebue 20</t>
  </si>
  <si>
    <t>A ja B hoone katuste parandustööd</t>
  </si>
  <si>
    <t>A- ja B hoone ventilatsioonisüsteemide analüüs</t>
  </si>
  <si>
    <t>invasissepääsu liuguste avariiremont</t>
  </si>
  <si>
    <t xml:space="preserve">klassiruumide seinte värvimine ja moodulehitise klassiruumide valvesüsteem, Kevade tn. 8  </t>
  </si>
  <si>
    <t>I ja II kooliastme õppehoone söögisaali esiste valamumoodulite vahetus, Vana –Kalamaja 9</t>
  </si>
  <si>
    <t>uue hoone aatriumi ja saali heli- ja tehnika soetamine</t>
  </si>
  <si>
    <t>I ja II kooliastme õppehoonesse arvutiklassi koolimööbli soetus, Vana –Kalamaja 9</t>
  </si>
  <si>
    <t>projektori, turvakaamerate jmt soetus ning paigaldus, aula ekraan, valvekaamerad, mehhaaniline valve ja elektritööd, Ümera tn 46</t>
  </si>
  <si>
    <t>vaheseinte lammutus ja renoveerimistööd, Martsa tn 2</t>
  </si>
  <si>
    <t>al. 01.01.2021</t>
  </si>
  <si>
    <t>1291230560</t>
  </si>
  <si>
    <t>Aizkraukle regional Folk School (Õnnelik õppimine/ Happy Learning) Nordplus programm</t>
  </si>
  <si>
    <t>1206253150</t>
  </si>
  <si>
    <t>Linnamuuseum, Filharmoonia, Salme</t>
  </si>
  <si>
    <t>COVID-19 puhangust tingitud erakorraline abi kultuurikorraldaja teenuse, toote, äriprotsessi või ärimudeli ümberkorraldamiseks</t>
  </si>
  <si>
    <t>Toetus Kultuuriministeeriumile / Kriisiabi - era ja KOV kultuurikorraldajate teenuste ümberkorraldamine (täiendav toetus teenuste arendamiseks)</t>
  </si>
  <si>
    <t>AS Elering</t>
  </si>
  <si>
    <t>Õismäe tee 92,  katuseparapeti remont ja niiskuskahjude likvideerimine</t>
  </si>
  <si>
    <t>Õismäe tee 132, õuesõppepaviljoni rajamine</t>
  </si>
  <si>
    <t>Ehte 7, - D- korpuse II- ja II-korruse ruumide ümberkohandamisega seonduvad rekonstrueerimistööd</t>
  </si>
  <si>
    <t>225 14 81 90 0</t>
  </si>
  <si>
    <t>Kultuuriministeeriumi projektid (Põhja-Tallinn)</t>
  </si>
  <si>
    <t>277 35 35 00 0</t>
  </si>
  <si>
    <t>Toetus AS-le Ekspress Meedia</t>
  </si>
  <si>
    <t>277 35 60 00 0</t>
  </si>
  <si>
    <t>Linna üldhariduskoolides avatud vaktsineerimispunktid</t>
  </si>
  <si>
    <t>228 38 42 53 0</t>
  </si>
  <si>
    <t>227 38 20 51 0</t>
  </si>
  <si>
    <t>välibasseini lisavarustus</t>
  </si>
  <si>
    <t>Tallinna Kullatera Lastead</t>
  </si>
  <si>
    <t xml:space="preserve">Karjamaa tn 1,  Lina 8, asenduspindadele nõudepesumasinate soetus </t>
  </si>
  <si>
    <t xml:space="preserve">Kihnu tn 1, õueala jooksuraja renoveerimine </t>
  </si>
  <si>
    <t>Padriku tee 19, ventilatsioonisüsteemi avariiremonttööd</t>
  </si>
  <si>
    <t>Magdaleena 6 ja Magdaleena 11/1, puude mahavõtmine ja hoolduslõikus</t>
  </si>
  <si>
    <t xml:space="preserve">Kraavi tn 10, katuse avariitööd </t>
  </si>
  <si>
    <t xml:space="preserve">Vihuri tn 3, treppide ehitus- ja remonttööd </t>
  </si>
  <si>
    <t>Vana-Kalmaja tn 28 a, küttesüsteemi avariitööd</t>
  </si>
  <si>
    <t>J.Sütiste tee 7, puude hoolduslõikus</t>
  </si>
  <si>
    <t>Liivalaia tn 23, staadioni pallipüüdevõrgu soetusja paigaldus</t>
  </si>
  <si>
    <t>Sõpruse pst 187, korvpalliväljaku puitkatte taastamine</t>
  </si>
  <si>
    <t>Harku Sõudebaasi rekonstrueerimine</t>
  </si>
  <si>
    <t>Miiamilla küttesüsteemi avariitööd</t>
  </si>
  <si>
    <t xml:space="preserve">Neitsitorn ja Kiek in de Kök müüriparandustööd ja Kiek in de Köki avariilise trepi remont </t>
  </si>
  <si>
    <t>Mustjõe tn 40 ringmaja</t>
  </si>
  <si>
    <t>1202231090</t>
  </si>
  <si>
    <t>Täiendav riigieelarveline toetus üld- jakutsehariduskoolide õüilaste COVID testimiseks</t>
  </si>
  <si>
    <t>üldhariduskoolid, Kopli Ametikool</t>
  </si>
  <si>
    <t>223 11 01 64 0</t>
  </si>
  <si>
    <t>Üld- ja kutsehariduskoolide õpilaste COVID testimine (RE)</t>
  </si>
  <si>
    <t>223 14 01 64 0</t>
  </si>
  <si>
    <t>E. Vilde tee 62, sisustus (põrandapuhastusmasinate, koristajakärude, survepesuri ja ronimisseina vahendite soetus)</t>
  </si>
  <si>
    <t>2234356000</t>
  </si>
  <si>
    <t>Nordplus täiskasvanute programm "Õnnelik õppimine" (Happy Learning)  - Tallinna Rahvaülikool</t>
  </si>
  <si>
    <t>Kanaliseerimiskava II etapp</t>
  </si>
  <si>
    <t>Suur-Kloostri 16,  siseviimistlustööd (klassiruum ja õpetajate tuba)</t>
  </si>
  <si>
    <t>Estonia pst. 10, veeavarii tagajärgede likvideerimine ja fuajee valgustite renoveerimine</t>
  </si>
  <si>
    <t>Harak tn 7, rühmaruumi remonttööd</t>
  </si>
  <si>
    <t>J. Sütiste tee 8, lasteaia ruumide valgustus</t>
  </si>
  <si>
    <t>225 04 84 00 0</t>
  </si>
  <si>
    <t>225 04 85 00 0</t>
  </si>
  <si>
    <t>Kultuuri kättesaadavuse uuring ja kaasamisüritused</t>
  </si>
  <si>
    <t>Perepäev „Taaskohtumine“</t>
  </si>
  <si>
    <t>Puudega laste tugiteenused</t>
  </si>
  <si>
    <t>Eesti Noorteühenduste Liit rahastatavad projektid</t>
  </si>
  <si>
    <t>Liitumistasude hüvitamine</t>
  </si>
  <si>
    <t>Järveotsa tee 49,  elektrisüsteemi korrastamine,  evakuatsioonitreppide remont ja ujula renoveerimine</t>
  </si>
  <si>
    <t>800 35 00 00 0</t>
  </si>
  <si>
    <t>AS Tallinna Tööstuspargid tulud</t>
  </si>
  <si>
    <t>800 35 01 00 0</t>
  </si>
  <si>
    <t>üldvalitsemine</t>
  </si>
  <si>
    <t>800 35 11 00 0</t>
  </si>
  <si>
    <t>Vabaduse väljak</t>
  </si>
  <si>
    <t>800 35 21 00 0</t>
  </si>
  <si>
    <t>Suur-Sõjamäe</t>
  </si>
  <si>
    <t>800 35 31 00 0</t>
  </si>
  <si>
    <t>Väike Rannavärava 6 parkla</t>
  </si>
  <si>
    <t>800 35 32 00 0</t>
  </si>
  <si>
    <t>Paldiski mnt 48a kinnistu</t>
  </si>
  <si>
    <t>800 35 33 00 0</t>
  </si>
  <si>
    <t>Tervise 21 kinnistu</t>
  </si>
  <si>
    <t>800 35 34 00 0</t>
  </si>
  <si>
    <t>Tervise 21 Hostel</t>
  </si>
  <si>
    <t>800 35 35 00 0</t>
  </si>
  <si>
    <t>Paljassaare tee 17 kinnistu</t>
  </si>
  <si>
    <t>800 35 36 00 0</t>
  </si>
  <si>
    <t>Veerenni 20</t>
  </si>
  <si>
    <t>800 35 37 00 0</t>
  </si>
  <si>
    <t>Paljassaare tee 17 uus hoone</t>
  </si>
  <si>
    <t>800 35 38 00 0</t>
  </si>
  <si>
    <t>Paldiski mnt 135 RATSABAAS</t>
  </si>
  <si>
    <t>800 35 39 00 0</t>
  </si>
  <si>
    <t>Veerenni 20 arendus</t>
  </si>
  <si>
    <t>800 35 40 00 0</t>
  </si>
  <si>
    <t>Paljassaaree tee 17 arendus</t>
  </si>
  <si>
    <t>800 35 99 00 0</t>
  </si>
  <si>
    <t>tulud - jaotamata</t>
  </si>
  <si>
    <t>835 00 00 00 0</t>
  </si>
  <si>
    <t>AS Tallinna Tööstuspargid kulud</t>
  </si>
  <si>
    <t>835 01 00 00 0</t>
  </si>
  <si>
    <t>835 01 01 00 0</t>
  </si>
  <si>
    <t>835 11 00 00 0</t>
  </si>
  <si>
    <t>835 11 01 00 0</t>
  </si>
  <si>
    <t>835 21 00 00 0</t>
  </si>
  <si>
    <t>835 21 01 00 0</t>
  </si>
  <si>
    <t>835 31 00 00 0</t>
  </si>
  <si>
    <t>835 31 010 00 0</t>
  </si>
  <si>
    <t>835 32 00 00 0</t>
  </si>
  <si>
    <t>835 32 01 00 0</t>
  </si>
  <si>
    <t>Paldiski mnt 48a kulud</t>
  </si>
  <si>
    <t>835 33 00 00 0</t>
  </si>
  <si>
    <t>835 33 01 00 0</t>
  </si>
  <si>
    <t>835 34 00 00 0</t>
  </si>
  <si>
    <t>835 34 01 00 0</t>
  </si>
  <si>
    <t>835 35 00 00 0</t>
  </si>
  <si>
    <t>835 35 01 00 0</t>
  </si>
  <si>
    <t>835 36 00 00 0</t>
  </si>
  <si>
    <t>835 36 01 00 0</t>
  </si>
  <si>
    <t>835 37 00 00 0</t>
  </si>
  <si>
    <t>835 37 01 00 0</t>
  </si>
  <si>
    <t>835 38 00 00 0</t>
  </si>
  <si>
    <t>835 38 01 00 0</t>
  </si>
  <si>
    <t>835 39 00 00 0</t>
  </si>
  <si>
    <t>835 39 01 00 0</t>
  </si>
  <si>
    <t>835 99 00 00 0</t>
  </si>
  <si>
    <t>835 99 99 00 0</t>
  </si>
  <si>
    <t>835 40 00 00 0</t>
  </si>
  <si>
    <t>835 40 01 00 0</t>
  </si>
  <si>
    <t>Paljassaare tee 17 arendus</t>
  </si>
  <si>
    <t>800 40 00 00 0</t>
  </si>
  <si>
    <t>AS Tallinna Linnahall tulud</t>
  </si>
  <si>
    <t>800 40 01 00 0</t>
  </si>
  <si>
    <t>omatulud (üür ja tasu kõrvalkulude eest)</t>
  </si>
  <si>
    <t>800 40 31 00 0</t>
  </si>
  <si>
    <t>tegevustoetus linnaeelarvest</t>
  </si>
  <si>
    <t>800 40 61 00 0</t>
  </si>
  <si>
    <t>investeerimistoetus linnaeelarvest</t>
  </si>
  <si>
    <t>800 40 99 00 0</t>
  </si>
  <si>
    <t>840 00 00 00 0</t>
  </si>
  <si>
    <t>AS Tallinna Linnahall kulud ja investeeringud</t>
  </si>
  <si>
    <t>840 01 00 00 0</t>
  </si>
  <si>
    <t xml:space="preserve">Omatulude arvelt tehtud kulud </t>
  </si>
  <si>
    <t>840 01 99 00 0</t>
  </si>
  <si>
    <t>omatulude arvelt tehtud kulud - jaotamata</t>
  </si>
  <si>
    <t>840 31 00 00 0</t>
  </si>
  <si>
    <t xml:space="preserve">Linnaeelarvest saadud tegevustoetuse arvelt tehtud kulud </t>
  </si>
  <si>
    <t>840 31 99 00 0</t>
  </si>
  <si>
    <t>linnaeelarvest saadud tegevustoetuse arvelt tehtud kulud - jaotamata</t>
  </si>
  <si>
    <t>840 61 00 00 0</t>
  </si>
  <si>
    <t xml:space="preserve">Linnaeelarvest saadud investeerimistoetuse arvelt tehtud kulutused </t>
  </si>
  <si>
    <t>840 61 99 00 0</t>
  </si>
  <si>
    <t>linnaeelarvest saadud investeerimistoetuse arvelt tehtud kulutused - jaotamata</t>
  </si>
  <si>
    <t>840 99 00 00 0</t>
  </si>
  <si>
    <t>Kulutused kokku - jaotamata</t>
  </si>
  <si>
    <t>840 99 99 00 0</t>
  </si>
  <si>
    <t>Sõle tn 29, evakuatsioonivalgustuse rekonstrueerimine</t>
  </si>
  <si>
    <t> Lasteaed Päikene</t>
  </si>
  <si>
    <t>242 15 41 00 0</t>
  </si>
  <si>
    <t>Isejuhtiva bussi testimine</t>
  </si>
  <si>
    <t>277 24 09 00 0</t>
  </si>
  <si>
    <t>Covid-19 kaasnevad kulud</t>
  </si>
  <si>
    <t>245 05 03 00 0</t>
  </si>
  <si>
    <t xml:space="preserve">1 korruse grimmiruumide renoveerimine </t>
  </si>
  <si>
    <t>toetus Sihtasutustele Naarits</t>
  </si>
  <si>
    <t>Mustamäe Huvikool</t>
  </si>
  <si>
    <t xml:space="preserve"> Juhkentali tn 25, aia ehitus</t>
  </si>
  <si>
    <t>Juhkentali tn 25, töökoha registreerimise programm (lukustussüsteemi programmi arendus)</t>
  </si>
  <si>
    <t>Spordi- ja Noorsooamet / Haridusamet</t>
  </si>
  <si>
    <t>2274001040</t>
  </si>
  <si>
    <t>Youthtube</t>
  </si>
  <si>
    <t>asenduspinna remont, kolimiskulud</t>
  </si>
  <si>
    <t>225 98 00 00 0</t>
  </si>
  <si>
    <t>225 98 01 00 0</t>
  </si>
  <si>
    <t>Muud kultuuriüritused</t>
  </si>
  <si>
    <t>Politseiorkestri kontsert</t>
  </si>
  <si>
    <t>Tallinna linna haridusasutuste tehnosüsteemide auditi koostamine</t>
  </si>
  <si>
    <t>Suletud</t>
  </si>
  <si>
    <t>OÜ Tallinna Peresrstikeskus</t>
  </si>
  <si>
    <t>891 99 99 00 0 kulud - jaotamata</t>
  </si>
  <si>
    <t>800 91 99 00 0 tulud - joatamata</t>
  </si>
  <si>
    <t>Tallinna Laste Turvakeskuse sõiduk</t>
  </si>
  <si>
    <t>Eesti Rahvaülikoolide Liit</t>
  </si>
  <si>
    <t>1289250340</t>
  </si>
  <si>
    <t>225 28 81 90 0</t>
  </si>
  <si>
    <t> 4235220250</t>
  </si>
  <si>
    <t> 4235601130</t>
  </si>
  <si>
    <t>4235507140 </t>
  </si>
  <si>
    <t>Pääsküla Kool</t>
  </si>
  <si>
    <t>Hariduse tn  3, kanalisatsioonikaevu avariiremont ja sillutise taastamine</t>
  </si>
  <si>
    <t>Vikerkaare tn 10, ventilatsioonifiltrite erakorraline vahetus</t>
  </si>
  <si>
    <t>J. Koorti tn 23, aknakatete soetus  ja paigaldus</t>
  </si>
  <si>
    <t>E.Vilde tee 64,  suitsueemalduse reservtoite rajamine</t>
  </si>
  <si>
    <t> 4234452140</t>
  </si>
  <si>
    <t> 4234237120</t>
  </si>
  <si>
    <t> 4234840150</t>
  </si>
  <si>
    <t>Luha tn 29, Päästeameti ettekirjutuse täitmine </t>
  </si>
  <si>
    <t>Vormsi tn 1,  ATS süsteemi remont</t>
  </si>
  <si>
    <t>välimänguväljakute ja terasside  teisaldamine ja rekonstrueerimine</t>
  </si>
  <si>
    <t>1267231580</t>
  </si>
  <si>
    <t>Keskonnateemalise loengusarja korraldamine Tallinna Rahvaülikoolis</t>
  </si>
  <si>
    <t>Külastuskeskuse tulud</t>
  </si>
  <si>
    <t>800 31 01 50 0</t>
  </si>
  <si>
    <t>Piletitulu</t>
  </si>
  <si>
    <t>Heki tee 16, aknakatete  soetus, sisustus ja kolimiskulud</t>
  </si>
  <si>
    <t>2234357000</t>
  </si>
  <si>
    <t>Välisrahastusega projekt "COVID-19 kui digikompetentside mõjutav faktor koolikeskkonnas"</t>
  </si>
  <si>
    <t>1289250350</t>
  </si>
  <si>
    <t>Konstantin Pätsi Muuseum</t>
  </si>
  <si>
    <t>Keskkonna- ja Kommunaalamet</t>
  </si>
  <si>
    <t>1267231560</t>
  </si>
  <si>
    <t>1267231590</t>
  </si>
  <si>
    <t>Keskkonnainvesteeringute Keskuse poolt rahastatavad projektid - ÜLDHARIDUS</t>
  </si>
  <si>
    <t>228 81 36 00 0</t>
  </si>
  <si>
    <t>Toetus Sihtasutusele Kadunud</t>
  </si>
  <si>
    <t>228 81 37 00 0</t>
  </si>
  <si>
    <t>Toetus Harjumaa Lasterikkad MTÜ-le</t>
  </si>
  <si>
    <t>Ameti ja LOVide hallatavad kultuuriasutused</t>
  </si>
  <si>
    <t>1220230090</t>
  </si>
  <si>
    <t>Projekt "Youthtube"</t>
  </si>
  <si>
    <t>Tallinna linn -andja, Tallinna Kiirabi - saaja (s.o parkla)</t>
  </si>
  <si>
    <t>591 00 00 00 0</t>
  </si>
  <si>
    <t>591 01 00 00 0</t>
  </si>
  <si>
    <t>Liisingnõude suurenemine</t>
  </si>
  <si>
    <t>591 01 01 00 0</t>
  </si>
  <si>
    <t>Tallinna linn -andja, Tallinna Kiirabi - saaja (s.o kiirabiautod)</t>
  </si>
  <si>
    <t>590 00 00 00 0</t>
  </si>
  <si>
    <t>Antud laenunõue</t>
  </si>
  <si>
    <t>590 01 00 00 0</t>
  </si>
  <si>
    <t>590 01 01 00 0</t>
  </si>
  <si>
    <t>Liisingnõude vähenemine</t>
  </si>
  <si>
    <t>Tallinna linn - saaja, Tallinna Kiirabi - andja (s.o kiirabiautod)</t>
  </si>
  <si>
    <t>Tallinna linn - saaja, Tallinna Kiirabi - maksja (s.o parkla)</t>
  </si>
  <si>
    <r>
      <t>10322XX</t>
    </r>
    <r>
      <rPr>
        <sz val="10"/>
        <color rgb="FFFF0000"/>
        <rFont val="Arial"/>
        <family val="2"/>
        <charset val="186"/>
      </rPr>
      <t>9</t>
    </r>
    <r>
      <rPr>
        <sz val="10"/>
        <color theme="1"/>
        <rFont val="Arial"/>
        <family val="2"/>
        <charset val="186"/>
      </rPr>
      <t xml:space="preserve">;
15322XX9
</t>
    </r>
  </si>
  <si>
    <t>10322001;
15322001</t>
  </si>
  <si>
    <t>Estonia pst 8 välisfassaad ja karniis</t>
  </si>
  <si>
    <t>1264280060</t>
  </si>
  <si>
    <t>projekt "Juksi rohepööre"</t>
  </si>
  <si>
    <t>228 82 71 00 0</t>
  </si>
  <si>
    <t>225 25 03 00 0</t>
  </si>
  <si>
    <t>Tallinna Politseiorkester</t>
  </si>
  <si>
    <t>116 05 25 00 0</t>
  </si>
  <si>
    <t>Tallinna Politseiorkestri tasulised teenused</t>
  </si>
  <si>
    <t>116 05 25 01 0</t>
  </si>
  <si>
    <t>116 05 25 02 0</t>
  </si>
  <si>
    <t>politseiorkestri piletitulu</t>
  </si>
  <si>
    <t>muud politseiorkestri tasulised teenused</t>
  </si>
  <si>
    <t>225 14 01 96 0</t>
  </si>
  <si>
    <t>kultuuritegevus (Põhja-Tallinn) Kultuuriministeeriumi projektid</t>
  </si>
  <si>
    <t> 4234611110</t>
  </si>
  <si>
    <t> 4234243190</t>
  </si>
  <si>
    <t>Külvi tn 14, noorema rühma piirdeaia ehitus</t>
  </si>
  <si>
    <t>Mardi tn 5 /Lastekodu tn 4,  kanalisatsiooni ummistuse likvideerimine</t>
  </si>
  <si>
    <t> 4234317170</t>
  </si>
  <si>
    <t>Lagle pst 3, soojasõlme automaatika asendamise</t>
  </si>
  <si>
    <t>ATS ja valvesüsteemi vahetus</t>
  </si>
  <si>
    <t>Tallinna Linnamuusum</t>
  </si>
  <si>
    <t>muuseumi tunnustus/Rotilõksu auhind</t>
  </si>
  <si>
    <t>MTÜ Peace Child Eesti rahastatavad projektid</t>
  </si>
  <si>
    <t>227 38 60 52 0</t>
  </si>
  <si>
    <t>MTÜ Peace Child rahastatavad projektid</t>
  </si>
  <si>
    <t>KredEx-ilt kasutusest välja langenud ehitise lammutamise toetus</t>
  </si>
  <si>
    <t>228 39 14 00 0</t>
  </si>
  <si>
    <t>täiendav toetusmeede eakatele</t>
  </si>
  <si>
    <t>Aegna jäätmejaama parendustööd</t>
  </si>
  <si>
    <t>Narva mnt 6 veeavarii kahjude likvideerimine</t>
  </si>
  <si>
    <t>225 37 41 43 0</t>
  </si>
  <si>
    <t>Merelaevanduse Veteranide Klubi</t>
  </si>
  <si>
    <t>2262455000</t>
  </si>
  <si>
    <t>Eesti Karate Föderatsioon</t>
  </si>
  <si>
    <t>1206253160</t>
  </si>
  <si>
    <t>Birgitta festivali COVID-19 toetus</t>
  </si>
  <si>
    <t>225 29 00 00 0</t>
  </si>
  <si>
    <t xml:space="preserve">225 29 11 00 0 </t>
  </si>
  <si>
    <t>225 29 11 01 0</t>
  </si>
  <si>
    <t>Kopli parandustöökoda</t>
  </si>
  <si>
    <t>Kopli parandustöökoda KIK projekt</t>
  </si>
  <si>
    <t>Kopli tn 93 garaaži rekonstrueerimine</t>
  </si>
  <si>
    <t>Väiketraktori soetamine</t>
  </si>
  <si>
    <t>Liilia tee 26a mänguväljak</t>
  </si>
  <si>
    <t>PSA järjekorrasüsteem</t>
  </si>
  <si>
    <t>Püha Jüri monument ja memoriaalala</t>
  </si>
  <si>
    <t>12 67 25 033 0</t>
  </si>
  <si>
    <t>PTV</t>
  </si>
  <si>
    <t>Aia tn 13 // Uus tn 16 remonditööd</t>
  </si>
  <si>
    <t>Tallinna Peakaare Lasteaed</t>
  </si>
  <si>
    <t>sõimerühma piirdeaia ja jalgvärava rekonstreerimine</t>
  </si>
  <si>
    <t>Pae 51, põrandaküttesüsteemi remont ja basseini UV lambi vahetus</t>
  </si>
  <si>
    <t>Tartu mnt 57,  ühe rühmaploki ventilatsiooni lahendus</t>
  </si>
  <si>
    <t>Õismäe tee 22, soojussõlme remont</t>
  </si>
  <si>
    <t>Lasteaia Laulasmaa suvelaagri kalda kindlustuse projekteerimine</t>
  </si>
  <si>
    <t xml:space="preserve"> Vene 22, lõõride kaardistamine ( I etapp)</t>
  </si>
  <si>
    <t>multifunktsionaalse spordiväljaku projekteerimine</t>
  </si>
  <si>
    <t>Põllu 68, spordihoonesse väikevahenite soetus</t>
  </si>
  <si>
    <t>Korvpallipõranda remonttööd</t>
  </si>
  <si>
    <t>Rail Balticu tunnelite projekteerimine</t>
  </si>
  <si>
    <t>Lehe tn</t>
  </si>
  <si>
    <t>Kesklinna laste päevakeskuse tooltõstuk ja inva WC</t>
  </si>
  <si>
    <t>Linna asutuste energiakulude reserv</t>
  </si>
  <si>
    <t>Tallinna Laste Turvakeskuse kaldtee Nõmme üksusesse</t>
  </si>
  <si>
    <t>LOV asutuste kultuuriprojektid</t>
  </si>
  <si>
    <t xml:space="preserve">245 29 00 00 0 </t>
  </si>
  <si>
    <t>Linnaosade keskkonnaprojektid</t>
  </si>
  <si>
    <t>245 29 11 00 0</t>
  </si>
  <si>
    <t>245 29 11 01 0</t>
  </si>
  <si>
    <t>Kopli parandustöökoda - KIK projekt</t>
  </si>
  <si>
    <t>Kopli 93 garaaži rekonstrueerimine</t>
  </si>
  <si>
    <t>12 67 45 031 0</t>
  </si>
  <si>
    <t xml:space="preserve">Kopli parandustöökoda </t>
  </si>
  <si>
    <t>225 04 30 03 0</t>
  </si>
  <si>
    <t>Laulu- ja tantsupeoliikumises osalevate kollektiivide tegevustoetus</t>
  </si>
  <si>
    <t>1206230340</t>
  </si>
  <si>
    <t>Eesti Laulu- ja Tantsupeo Sihtasutus  - Laulu- ja tantsupeoliikumises osalevate kollektiivide tegevustoetus</t>
  </si>
  <si>
    <t>225 20 81 31 0</t>
  </si>
  <si>
    <t>KIK projektid 2</t>
  </si>
  <si>
    <t>12 79 25 003 0</t>
  </si>
  <si>
    <t>Invaranna rajamine Piritale</t>
  </si>
  <si>
    <t>VTK Stroomi maja kinnistu ja hoone remonttööd</t>
  </si>
  <si>
    <t>12 05 25 002 0</t>
  </si>
  <si>
    <t xml:space="preserve">„Euroopa naaritsa, Mustela lutreola, võimalike seiremeetodite võrdlus ning seire tulemuste täpsuse hindamine“ </t>
  </si>
  <si>
    <t>Sõle Spordihoone ventilatsiooni süsteemi parendus</t>
  </si>
  <si>
    <t>Sõle ujula tehnoruumi remont ja hooldus</t>
  </si>
  <si>
    <t xml:space="preserve">algklasside maja tualettide remont </t>
  </si>
  <si>
    <t>II korruse siseviimistlustööd, rõdu kandekonstruktsioonide ning rõduga piirnevate sise- ja välisseinte renoveerimistööd, Estonia pst. 10</t>
  </si>
  <si>
    <t xml:space="preserve">piirdeaia korrastamine </t>
  </si>
  <si>
    <t xml:space="preserve">tuletõkkesektsioonide ehitus </t>
  </si>
  <si>
    <t>teraskonstruktsiooniga katusealuse ehitus</t>
  </si>
  <si>
    <r>
      <t>geoteetilised tööd ja hoone kavandi koostamine</t>
    </r>
    <r>
      <rPr>
        <sz val="11"/>
        <rFont val="Calibri"/>
        <family val="2"/>
        <charset val="186"/>
      </rPr>
      <t xml:space="preserve">  </t>
    </r>
  </si>
  <si>
    <r>
      <t>osalised metoodilise kabineti, garderoobi ja kori</t>
    </r>
    <r>
      <rPr>
        <sz val="11"/>
        <rFont val="Calibri"/>
        <family val="2"/>
        <charset val="186"/>
      </rPr>
      <t>dori remonttööd, Komeedi 3</t>
    </r>
  </si>
  <si>
    <r>
      <t>vee- ja kanalisatsioonitrassi avariiremont</t>
    </r>
    <r>
      <rPr>
        <b/>
        <sz val="11"/>
        <rFont val="Calibri"/>
        <family val="2"/>
        <charset val="186"/>
      </rPr>
      <t xml:space="preserve"> , J. Pärna 2</t>
    </r>
  </si>
  <si>
    <r>
      <t xml:space="preserve">atraktsioonide teisaldamine, maha lõigatud võsa tasandamine, liivakastide rajamine, Haaviku tee 10. </t>
    </r>
    <r>
      <rPr>
        <i/>
        <sz val="11"/>
        <rFont val="Calibri"/>
        <family val="2"/>
        <charset val="186"/>
      </rPr>
      <t>Asenduspind</t>
    </r>
  </si>
  <si>
    <r>
      <t>Vene tn 38 linnamüürilõigu restaureerimine</t>
    </r>
    <r>
      <rPr>
        <sz val="11"/>
        <rFont val="Calibri"/>
        <family val="2"/>
        <charset val="186"/>
      </rPr>
      <t xml:space="preserve">                            </t>
    </r>
  </si>
  <si>
    <r>
      <t>Pikk jalg 3a  linnamüürilõigu restaureerimine</t>
    </r>
    <r>
      <rPr>
        <sz val="11"/>
        <rFont val="Calibri"/>
        <family val="2"/>
        <charset val="186"/>
      </rPr>
      <t xml:space="preserve">                           </t>
    </r>
  </si>
  <si>
    <r>
      <t xml:space="preserve">reserv - </t>
    </r>
    <r>
      <rPr>
        <i/>
        <sz val="8"/>
        <rFont val="Calibri"/>
        <family val="2"/>
        <charset val="186"/>
        <scheme val="minor"/>
      </rPr>
      <t>siia täitmist ei teki</t>
    </r>
  </si>
  <si>
    <r>
      <t>Lasnamäe Kergejõustikuhalli</t>
    </r>
    <r>
      <rPr>
        <sz val="11"/>
        <rFont val="Calibri"/>
        <family val="2"/>
        <charset val="186"/>
        <scheme val="minor"/>
      </rPr>
      <t xml:space="preserve"> kommunikatsioonide remont, Punane 45</t>
    </r>
  </si>
  <si>
    <t>Ehitajate tee 50, ühe rühma põranda remont ja radiaatorite vahetus</t>
  </si>
  <si>
    <t>Vana-Kalamaja 28a, paviljoni remont</t>
  </si>
  <si>
    <t>J.Sütiste tee 8,  õuepaviljoni renoveerimine</t>
  </si>
  <si>
    <t xml:space="preserve"> Vormsi 1, veeavarii kahjustuste likvideerimine</t>
  </si>
  <si>
    <t>Külvi 14, põrandakütte rikke likvideerimine jt  elektritööd</t>
  </si>
  <si>
    <t>P.Süda 6, valvesüsteemi väljavahetamine</t>
  </si>
  <si>
    <t>Taime 27, soklikorruse ventilatsiooni ehitus</t>
  </si>
  <si>
    <t>Vanalinna Hariduskolleegium; Vene 28/Uus 19 ja Olevimägi 10, elektrijaotuskilpide vahetus</t>
  </si>
  <si>
    <t>Tallinna Heleni Kool, Ehte 7, ruumide valgustussüsteemide ümberehitus, Päästeameti ettekirjutuste täitmine, sh täiendava evakuatsioonivalgustuse paigaldamine</t>
  </si>
  <si>
    <t>Tallinna Heleni Kool, Ehte 7, arvutiklassi mööbli soetus  ja erivajadustega lastele mööbli soetus</t>
  </si>
  <si>
    <t>Tallinna Pelgulinna Gümnaasium</t>
  </si>
  <si>
    <t>Tallinna Pelgulinna Gümnaasium, Mulla 7, loodusteaduste labori soetus ja loodusainete klassiruumide õpikeskkonna kaasajastamine ( 21. sajandi õpiruumi projekt)</t>
  </si>
  <si>
    <t>Vikerkaare 10,  elektriboileri vahetus</t>
  </si>
  <si>
    <t>inventari soetus  ( 21. sajandi õpiruumi projekt)</t>
  </si>
  <si>
    <t>Võru tn 11</t>
  </si>
  <si>
    <t xml:space="preserve">Päästeameti ettekirjutuse täitmine </t>
  </si>
  <si>
    <t>School Food for Change</t>
  </si>
  <si>
    <t>2234358000</t>
  </si>
  <si>
    <t>1291230580</t>
  </si>
  <si>
    <t>EL Horisont 2020 programmi projekt „SchoolFood4Change”</t>
  </si>
  <si>
    <t>226 41 60 00 0</t>
  </si>
  <si>
    <t>Kadaka Staadion (MLOV)</t>
  </si>
  <si>
    <t>228 13 45 30 0</t>
  </si>
  <si>
    <t>laste päevakeskuse teenused (Kesklinna LOV)</t>
  </si>
  <si>
    <t>277 35 70 00 0</t>
  </si>
  <si>
    <t>Elanike vaktsineerimine vaktsineerimispunktides</t>
  </si>
  <si>
    <t>tuulekoja remont  ja uste vahetus, välitrepi remonttööd ja kaldtee ehitus</t>
  </si>
  <si>
    <t>225 05 30 10 0</t>
  </si>
  <si>
    <t>225 05 40 10 0</t>
  </si>
  <si>
    <t>225 05 50 10 0</t>
  </si>
  <si>
    <t>225 05 60 10 0</t>
  </si>
  <si>
    <t>225 05 70 10 0</t>
  </si>
  <si>
    <t>225 05 80 10 0</t>
  </si>
  <si>
    <t>225 05 90 10 0</t>
  </si>
  <si>
    <t>Asenduspinna ettevalmistamine Tuisu 20  piirdeaia remont</t>
  </si>
  <si>
    <t>Mustamäe tee 187, tormikahjude likvideerimiseks ja aiaväravate uuendamine (piirdeaed)</t>
  </si>
  <si>
    <t>spordiväljaku parendustööd</t>
  </si>
  <si>
    <t xml:space="preserve">Koolide ventilatsioonide parendustööd (reserv)                                                                                                                   </t>
  </si>
  <si>
    <t>hoone ventilatsioonisüsteemi projekteerimine ja ehitus, Pärnu mnt 50</t>
  </si>
  <si>
    <t>lavatehnika</t>
  </si>
  <si>
    <t>Mati Undi muuseumi ruumide soetamine</t>
  </si>
  <si>
    <t>Peeter I majamuuseumi hoone konserveerimine ja ekspositsiooni uuendamine</t>
  </si>
  <si>
    <t>Kiek in de Kök kindlustustemuuseum kliimavitriin</t>
  </si>
  <si>
    <r>
      <t>Kultuuriasutuste remonttööd ja soetused</t>
    </r>
    <r>
      <rPr>
        <sz val="11"/>
        <rFont val="Calibri"/>
        <family val="2"/>
        <charset val="186"/>
        <scheme val="minor"/>
      </rPr>
      <t xml:space="preserve"> </t>
    </r>
  </si>
  <si>
    <t>jäähalli valgustus</t>
  </si>
  <si>
    <t>Spordikeskuse Hall 2 tribüünidelt evakuatsioonitee tekitamine</t>
  </si>
  <si>
    <t>Jäätehnoloogia elektrivarustuse tagava lattliini asendamine</t>
  </si>
  <si>
    <t>Põrandakatte vahetus spordikeskuse 0-korruse koridorides</t>
  </si>
  <si>
    <t>Sõle spordikompleksi juurde rajatav Sõle miniväljak</t>
  </si>
  <si>
    <t xml:space="preserve">Glehni pargi 5 kilomeetrisel ringil amortiseerunud valgustuse vahetus </t>
  </si>
  <si>
    <t>Kristiine Spordimaja soojustamine ja fassaaditööd</t>
  </si>
  <si>
    <t>Hoone taguse estakadi renoveerimine</t>
  </si>
  <si>
    <t>uus laohoone (viilhall)</t>
  </si>
  <si>
    <t>söödaköök</t>
  </si>
  <si>
    <t>paksunahaliste majas asuva ninasarvikute ekspositsiooni põrandate remont</t>
  </si>
  <si>
    <t xml:space="preserve"> I korruse remonttööd</t>
  </si>
  <si>
    <t>223 11 01 38 0</t>
  </si>
  <si>
    <t>12 17 23 006 0</t>
  </si>
  <si>
    <t>kultuuriranitsa toetus</t>
  </si>
  <si>
    <t>242 70 28 00 0</t>
  </si>
  <si>
    <t>Välisrahastusega projekt "Bicification: jalgrattakrediit"</t>
  </si>
  <si>
    <t>sihtkoha tuntus</t>
  </si>
  <si>
    <t>248 12 10 00 0</t>
  </si>
  <si>
    <t>meeldejääv külastuselamus</t>
  </si>
  <si>
    <t>248 12 05 00 0</t>
  </si>
  <si>
    <t>248 12 20 00 0</t>
  </si>
  <si>
    <t>kestlik ja andmepõhine turismiarendus</t>
  </si>
  <si>
    <t>Toetus AS Ekspress Meedia</t>
  </si>
  <si>
    <t>248 12 33 09 0</t>
  </si>
  <si>
    <t>MTÜ Revali Raeapteegi Muuseumiühing</t>
  </si>
  <si>
    <t>248 21 28 00 0</t>
  </si>
  <si>
    <t>Toetus MTÜ Eesti Disainikeskus</t>
  </si>
  <si>
    <t>247 12 61 00 0</t>
  </si>
  <si>
    <t>247 12 62 00 0</t>
  </si>
  <si>
    <t>247 12 63 00 0</t>
  </si>
  <si>
    <t>visiooni "Klindipealne avalik ruum" koostamine</t>
  </si>
  <si>
    <t>linnaruumikunst</t>
  </si>
  <si>
    <t>Tallinna arhitektuuribiennaali 2022 "Söödav linn" toetamine</t>
  </si>
  <si>
    <t>247 12 52 00 0</t>
  </si>
  <si>
    <t>liikuvuskeskkonna planeerimine</t>
  </si>
  <si>
    <t>220 04 38 00 0</t>
  </si>
  <si>
    <t>Tallinn 2035 Akadeemia</t>
  </si>
  <si>
    <t>245 10 11 00 0</t>
  </si>
  <si>
    <t>220 02 19 00 0</t>
  </si>
  <si>
    <t>suurandmed ja andmeanalüüs</t>
  </si>
  <si>
    <t>220 02 60 00 0</t>
  </si>
  <si>
    <t>220 02 70 00 0</t>
  </si>
  <si>
    <t>IT platvorm ja infoturve</t>
  </si>
  <si>
    <t>IT teenused ametiasutustele</t>
  </si>
  <si>
    <t>220 10 15 00 0</t>
  </si>
  <si>
    <t>hankekorraldus</t>
  </si>
  <si>
    <t>12 91 42 034 0</t>
  </si>
  <si>
    <t>projekt "Bicification: jalgrattakrediit"</t>
  </si>
  <si>
    <t>Ettevõtlusinkubaator uute ruumide rekonstrueerimiseks</t>
  </si>
  <si>
    <t>228 13 41 91 0</t>
  </si>
  <si>
    <t>Lastevanemate kool (Tallinna Lastekodu)</t>
  </si>
  <si>
    <t>220 50 90 53 0</t>
  </si>
  <si>
    <t>Linna tunnustusüritused</t>
  </si>
  <si>
    <t>Poska tn rattateede  pikendus Reidi teeni </t>
  </si>
  <si>
    <t>Trummi piirkonna looduslähedased sademevee lahendused</t>
  </si>
  <si>
    <t>E. Klasi haljaku rajamine</t>
  </si>
  <si>
    <t xml:space="preserve">Klindipargi rajamine </t>
  </si>
  <si>
    <t>Pelguranna asumisse uue haljasala ehitus (koerte jalutusväljak, koerte ujutuskoht ja laste mänguväljakud)</t>
  </si>
  <si>
    <t>Mooni tn 30d (Cederhelmi park) mänguväljaku rekonstrueerimine</t>
  </si>
  <si>
    <t>Karjamaa pargi (Karjama tn 3) mänguväljaku rekonstrueerim</t>
  </si>
  <si>
    <t>Kadrioru pargi tarbeaed/ürdiaed</t>
  </si>
  <si>
    <t>Kadrioru pargi jaapani aed</t>
  </si>
  <si>
    <t>Piritale koerte jalutusväljaku ehitus (Võsa tee 26)</t>
  </si>
  <si>
    <t>Pikakari mänguväljak</t>
  </si>
  <si>
    <t>Koolide ümbruse turvalisuse tõstmine</t>
  </si>
  <si>
    <t>Muud rattataristu kulutused, sh rattaparklad</t>
  </si>
  <si>
    <t>Mänguväljakute rajamine Jugapuu tee ja Lükati tänava haljakutele</t>
  </si>
  <si>
    <t>Ühisvoolsete kanalisatsioonisüsteemide lahkvoolseks viimine</t>
  </si>
  <si>
    <t>116 84 00 00 0</t>
  </si>
  <si>
    <t xml:space="preserve">116 84 01 00 0 </t>
  </si>
  <si>
    <t>Puhastusteenused</t>
  </si>
  <si>
    <t>puhastusteenused</t>
  </si>
  <si>
    <t>225 42 11 00 0</t>
  </si>
  <si>
    <t>Kirikute restaureerimise toetus</t>
  </si>
  <si>
    <t>231 83 00 00 0</t>
  </si>
  <si>
    <t>Rohepööre</t>
  </si>
  <si>
    <t>231 84 00 00 0</t>
  </si>
  <si>
    <t>Rattamajad</t>
  </si>
  <si>
    <t>225 04 27 00 0</t>
  </si>
  <si>
    <t>225 04 27 11 0</t>
  </si>
  <si>
    <t>MUUSIKALINN</t>
  </si>
  <si>
    <t>Muusikalinn</t>
  </si>
  <si>
    <t>225 04 28 00 0</t>
  </si>
  <si>
    <t>Laulu- ja tantsupeo protsessi arendustegevused</t>
  </si>
  <si>
    <t>225 37 41 44 0</t>
  </si>
  <si>
    <t>225 37 41 45 0</t>
  </si>
  <si>
    <t>Laulu- ja tantsupeo protsessis osalevate kollektiivide toetamine</t>
  </si>
  <si>
    <t>Muusikavaldkonna projektide toetamine</t>
  </si>
  <si>
    <t>Peterburi kohtumised</t>
  </si>
  <si>
    <t xml:space="preserve">purjeõppe toetamine </t>
  </si>
  <si>
    <t>225 04 19 23 0</t>
  </si>
  <si>
    <t>Linnameedia fotod</t>
  </si>
  <si>
    <t>220 03 30 20 0</t>
  </si>
  <si>
    <t>220 03 30 30 0</t>
  </si>
  <si>
    <t>telesaated (eesti keeles)</t>
  </si>
  <si>
    <t>telesaated (vene keeles)</t>
  </si>
  <si>
    <t>220 03 22 20 0</t>
  </si>
  <si>
    <t>220 03 22 30 0</t>
  </si>
  <si>
    <t>Kalmistute piirete, teede, veetrasside ja muu taristu rajamine ja korrastamine</t>
  </si>
  <si>
    <t>Kraavi tn 10 ventilatsiooniautomaatika väljavahetamine</t>
  </si>
  <si>
    <t>Punane tn 69,  hoone remontööd</t>
  </si>
  <si>
    <t>suusaraja laiendamine</t>
  </si>
  <si>
    <t>terviseraja laiendamine</t>
  </si>
  <si>
    <t>Terviseradadele konteinerpumpla soetamine</t>
  </si>
  <si>
    <t>Lumekahurite soetamine</t>
  </si>
  <si>
    <t>2 tk, Piritale ja Nõmmele</t>
  </si>
  <si>
    <t>Tallinna Kiirabi Retke tee 1 autohalli remont</t>
  </si>
  <si>
    <t>Käo Tugikeskus, Võidujooksu 18 (Pae keskus) uus hoone</t>
  </si>
  <si>
    <t>Tallinna Lastekodu uued pereruumid kahele Nõmme perele</t>
  </si>
  <si>
    <t>Tallinna Lastekodu miljööteraapiakodu jaoks maja soetamine</t>
  </si>
  <si>
    <t>Tallinna Laste TurvakeskuseleRivi tn 3 kinnistule 2 hoone ehitus</t>
  </si>
  <si>
    <t>Tallinna Perekeskuse (Asula 11) pööningu väljaehitamine ja üldseisukorra parandamine</t>
  </si>
  <si>
    <t>Moodulrenoveerimise pilootprojekti (Energia 13) projekteerimine</t>
  </si>
  <si>
    <t>Linna hoonetel päikesepaneelide paigaldamine energiasäästu eesmärgil ja katusekonstruktsioonide ekspertiis</t>
  </si>
  <si>
    <t>Aegna Loodusmaja uue nullenergiahoone projekteerimine, ehitamine ning sisustamine</t>
  </si>
  <si>
    <t>Eestkoste kulud</t>
  </si>
  <si>
    <t>228 75 01 00 0</t>
  </si>
  <si>
    <t>Sotsiaaltöötajate nõustamine</t>
  </si>
  <si>
    <t>220 03 22 11 0</t>
  </si>
  <si>
    <t>Pealinn sisumaterjalid</t>
  </si>
  <si>
    <t>220 03 22 22 0</t>
  </si>
  <si>
    <t>Stolitsa sisumaterjalid</t>
  </si>
  <si>
    <t>1291230590</t>
  </si>
  <si>
    <t>Jakob Westholmi Gümnaasiumi juurdeehitus</t>
  </si>
  <si>
    <t>1291230600</t>
  </si>
  <si>
    <t>1291230610</t>
  </si>
  <si>
    <t>Tallinna Reaalkooli juurdeehitus</t>
  </si>
  <si>
    <t>Tallinna Haigla</t>
  </si>
  <si>
    <t>Putukaväila ehitus</t>
  </si>
  <si>
    <t xml:space="preserve">Õismäe tee 22a peremänguväljaku rekonstrueerimine </t>
  </si>
  <si>
    <t>Avaliku uisuväljaku rajamine Õismäele</t>
  </si>
  <si>
    <t>Kadrioru pargi tehnika soetused</t>
  </si>
  <si>
    <t>Kalmistute tehnika soetused (traktorite väljaostmine)</t>
  </si>
  <si>
    <t> 4234820240</t>
  </si>
  <si>
    <t> 4235510100</t>
  </si>
  <si>
    <t>Madala tn 13, küttesüsteemi tarbevee soojusvaheti vahetus</t>
  </si>
  <si>
    <t>J Sütiste tee 20, HEV väikeklassi transport ja paigaldus</t>
  </si>
  <si>
    <t>Tallinna Saksa Gümnaasium (TSG)</t>
  </si>
  <si>
    <t>Lasteaiad</t>
  </si>
  <si>
    <t>energiamärgiste tellimine koolidele</t>
  </si>
  <si>
    <t>Energiamärgiste tellimine lasteaedadele</t>
  </si>
  <si>
    <t>1202231100</t>
  </si>
  <si>
    <t>Koolide ventilatsioonide parendustööd</t>
  </si>
  <si>
    <t>1220230100</t>
  </si>
  <si>
    <t>LAK õppe rakendamine</t>
  </si>
  <si>
    <t>228 14 21 00 0</t>
  </si>
  <si>
    <t>Üüritoetus eluruumi tagamise teenuse alternatiivina</t>
  </si>
  <si>
    <t>228 13 15 00 0</t>
  </si>
  <si>
    <t>noorte tugiprogramm</t>
  </si>
  <si>
    <t>12 17 28 008 0</t>
  </si>
  <si>
    <t>energiatoetus</t>
  </si>
  <si>
    <t>228 45 01 00 0</t>
  </si>
  <si>
    <t>Energiatoetus</t>
  </si>
  <si>
    <t>225 14 01 74 0</t>
  </si>
  <si>
    <t>kultuuritegevus  (Nõmme linnaosa) Eesti Laulu-ja Tantsupeo SA</t>
  </si>
  <si>
    <t>kultuuritegevus  (Nõmme linnaosa) Rahvatantsu ja Rahvamuusika Selts</t>
  </si>
  <si>
    <t>rahvusvaheliste organisatsioonide liikmemaksud (Linnakantseleii)</t>
  </si>
  <si>
    <t>220 20 02 00 0</t>
  </si>
  <si>
    <t>rahvusvaheliste organisatsioonide liikmemaksud (Strateegiakeskus)</t>
  </si>
  <si>
    <t>Ventilatsioonisüsteemi  korrastamine Torupilli raamatukogu</t>
  </si>
  <si>
    <t>Ventilatsioonisüsteemi  korrastamine Kännukuke raamatukogu</t>
  </si>
  <si>
    <t>Lampide vahetus Estonia pst 8</t>
  </si>
  <si>
    <t>12 91 42 035 0</t>
  </si>
  <si>
    <t>Uute trammide soetamine (AS Tallinna Linnatransport)</t>
  </si>
  <si>
    <t>Merivälja Lasteaia rekontrueerimine, Haaviku tee 10</t>
  </si>
  <si>
    <t>247 12 81 01 0</t>
  </si>
  <si>
    <t>Innovaatiliste parkimislahenduste väljatöötamine</t>
  </si>
  <si>
    <t>1220230110</t>
  </si>
  <si>
    <t>Keelekümblusprogrammi auhinnad</t>
  </si>
  <si>
    <t>Iru Hooldekodu uste küünarlülitid</t>
  </si>
  <si>
    <t xml:space="preserve">Järveotsa tee 49, kanalisatsiooni avariiremont, soojussõlme avariitööd </t>
  </si>
  <si>
    <t>soojasõlme amortiseerunud küttepumba väljavahetamine, vee- ja küttetrasside avarii likvideerimine, Piibri 12</t>
  </si>
  <si>
    <r>
      <t xml:space="preserve">aula ekraan, valvekaamerad, mehhaaniline valve ja elektritööd, </t>
    </r>
    <r>
      <rPr>
        <sz val="11"/>
        <rFont val="Calibri"/>
        <family val="2"/>
        <charset val="186"/>
      </rPr>
      <t>spordihoone sisustus, Ümera 46</t>
    </r>
  </si>
  <si>
    <t>Elektritööd Vilde ja Tammsaare majas</t>
  </si>
  <si>
    <t>Vaktsineerimise korraldamiseks tehtud kulude hüvitamine KOV-le</t>
  </si>
  <si>
    <t>12 09 77 001 0</t>
  </si>
  <si>
    <t> 4232801130</t>
  </si>
  <si>
    <t> 4232801920</t>
  </si>
  <si>
    <t>Karepa Küla, Veesüsteemi avariiga seonduvad taastustööd Karepa Noortelaagris</t>
  </si>
  <si>
    <t>Tallinna Seli Lasteaed, K. Kärberi tn 29, turvavalgustuse remont</t>
  </si>
  <si>
    <t>Tallinna Lasteaed Sinilill, Järveotsa tee 49,liivakastide remont</t>
  </si>
  <si>
    <t>Tallinna Endla Lasteaed, Endla 21, töö ümberkorraldamisega seotud õppeköögi ja rühmaruumi ehitusremonttööd</t>
  </si>
  <si>
    <t>Lotte Lasteaed, L.Koidula 23, evakuatsioonivalgustuse ümberehitustööd</t>
  </si>
  <si>
    <t>Tallinna Heleni kool</t>
  </si>
  <si>
    <t> Tallinna Heleni Kool, Ehte 7, C korpuse ja spordisaali ventilatsioonisüsteemi remont-ehitustööd</t>
  </si>
  <si>
    <t>Tallinna Mustamäe Gümnaasium, Keskuse 18, tuletõkkeukse ja värava avamissüsteemi paigaldamine</t>
  </si>
  <si>
    <t>1299250230</t>
  </si>
  <si>
    <t>Briti Nõukogu "Muuseumi laboratoorium: sotsiaalne uuring eestivene identiteedist - Laboratory "</t>
  </si>
  <si>
    <t>2259514000</t>
  </si>
  <si>
    <t>asenduspinna remont, kolimine asenduspindadele, transpordi osutamine</t>
  </si>
  <si>
    <t>3 lumerulli soetamine</t>
  </si>
  <si>
    <t>Iru Hooldekodu sõiduk</t>
  </si>
  <si>
    <t>220 11 20 12 0</t>
  </si>
  <si>
    <t>220 11 30 12 0</t>
  </si>
  <si>
    <t>220 11 40 12 0</t>
  </si>
  <si>
    <t>220 11 60 12 0</t>
  </si>
  <si>
    <t>220 11 50 12 0</t>
  </si>
  <si>
    <t>220 11 70 12 0</t>
  </si>
  <si>
    <t>220 11 80 12 0</t>
  </si>
  <si>
    <t>220 11 90 12 0</t>
  </si>
  <si>
    <t>262 00 00 00 0</t>
  </si>
  <si>
    <t>262 81 00 00 0</t>
  </si>
  <si>
    <t>262 81 99 00 0</t>
  </si>
  <si>
    <t>262 82 00 00 0</t>
  </si>
  <si>
    <t>262 82 99 00 0</t>
  </si>
  <si>
    <t>262 84 00 00 0</t>
  </si>
  <si>
    <t>262 XX XX 00 0</t>
  </si>
  <si>
    <t>262 84 99 00 0</t>
  </si>
  <si>
    <t>262 86 00 00 0</t>
  </si>
  <si>
    <t>262 86 99 00 0</t>
  </si>
  <si>
    <t>262 89 00 00 0</t>
  </si>
  <si>
    <t>262 89 99 00 0</t>
  </si>
  <si>
    <t>262 90 00 00 0</t>
  </si>
  <si>
    <t>262 90 99 00 0</t>
  </si>
  <si>
    <t>262 99 00 00 0</t>
  </si>
  <si>
    <t>262 XXXX 00 0</t>
  </si>
  <si>
    <t>262 99 99 00 0</t>
  </si>
  <si>
    <t>262 91 00 00 0</t>
  </si>
  <si>
    <t>262 91 XX X0 0</t>
  </si>
  <si>
    <t xml:space="preserve">262 91 99 00 0 </t>
  </si>
  <si>
    <t>262 92 00 00 0</t>
  </si>
  <si>
    <t>262 92 XX X0 0</t>
  </si>
  <si>
    <t>262 92 99 00 0</t>
  </si>
  <si>
    <t>262 93 00 00 0</t>
  </si>
  <si>
    <t>262 93 XX X0 0</t>
  </si>
  <si>
    <t>262 93 99 00 0</t>
  </si>
  <si>
    <t>262 94 00 00 0</t>
  </si>
  <si>
    <t>262 94 XX X0 0</t>
  </si>
  <si>
    <t>262 94 99 00 0</t>
  </si>
  <si>
    <t>262 95 00 00 0</t>
  </si>
  <si>
    <t>262 95 XX X0 0</t>
  </si>
  <si>
    <t>262 95 99 00 0</t>
  </si>
  <si>
    <t>262 96 00 00 0</t>
  </si>
  <si>
    <t>262 96 XX X0 0</t>
  </si>
  <si>
    <t>262 96 99 00 0</t>
  </si>
  <si>
    <t>262 97 00 00 0</t>
  </si>
  <si>
    <t>262 97 XX X0 0</t>
  </si>
  <si>
    <t>262 97 99 00 0</t>
  </si>
  <si>
    <t>262 98 00 00 0</t>
  </si>
  <si>
    <t>262 98 XX X0 0</t>
  </si>
  <si>
    <t>262 98 99 00 0</t>
  </si>
  <si>
    <t>RESERVFOND 2022</t>
  </si>
  <si>
    <t>228 01 11 00 0</t>
  </si>
  <si>
    <t>2022. loodud fondid</t>
  </si>
  <si>
    <t>juurdeehitus</t>
  </si>
  <si>
    <t>2234054000</t>
  </si>
  <si>
    <t>Pae pargi korrastamine</t>
  </si>
  <si>
    <t>RESERVFOND 2021</t>
  </si>
  <si>
    <t>261 00 00 00 0</t>
  </si>
  <si>
    <t>261 81 00 00 0</t>
  </si>
  <si>
    <t>261 81 99 00 0</t>
  </si>
  <si>
    <t>261 82 00 00 0</t>
  </si>
  <si>
    <t>261 82 99 00 0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</si>
  <si>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</si>
  <si>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</si>
  <si>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</si>
  <si>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</si>
  <si>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</si>
  <si>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</si>
  <si>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</si>
  <si>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</si>
  <si>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</si>
  <si>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</si>
  <si>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</si>
  <si>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</si>
  <si>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</si>
  <si>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</si>
  <si>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</si>
  <si>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</si>
  <si>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</si>
  <si>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</si>
  <si>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</si>
  <si>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</si>
  <si>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</si>
  <si>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</si>
  <si>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</si>
  <si>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</si>
  <si>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</si>
  <si>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</si>
  <si>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</si>
  <si>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</si>
  <si>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</si>
  <si>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</si>
  <si>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</si>
  <si>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</si>
  <si>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</si>
  <si>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</si>
  <si>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</si>
  <si>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</si>
  <si>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Rahu tee I etapp</t>
  </si>
  <si>
    <t>Varraku (Laagna tee - Punane tn)</t>
  </si>
  <si>
    <t>Koidu tn (Endla tn - Pärnu mnt)</t>
  </si>
  <si>
    <t>Tina tn ja Vase tn rekonstrueerimine</t>
  </si>
  <si>
    <t>Tammede pst 2b parkla</t>
  </si>
  <si>
    <t>Liikuri 5a parkla</t>
  </si>
  <si>
    <t>Rahu tee II etapp</t>
  </si>
  <si>
    <t>Raja tn (Raja tn15 - Üliõpilaste tee)</t>
  </si>
  <si>
    <t>P.Kerese tn, Kraavi tn</t>
  </si>
  <si>
    <t>Kose tee (Rummu tee - Pirita tee)</t>
  </si>
  <si>
    <t>Rahumäe tee (Tammsaare tee - Tervise tn)</t>
  </si>
  <si>
    <t>Tondi eritasandiline ristmik koos Kotka tn (Tondi tn - Tikutaja tn) rekonstrueerimisega</t>
  </si>
  <si>
    <t>Üliõpilaste tee</t>
  </si>
  <si>
    <t>Õie tn (Vabaduse pst - Pärnu mnt)</t>
  </si>
  <si>
    <t>Kadaka tee (Mustamäe tee - Ehitajate tee)</t>
  </si>
  <si>
    <t>Maleva tn ja Sepa tn</t>
  </si>
  <si>
    <t>Linnu tee (Sõpruse pst - Tondi tn)</t>
  </si>
  <si>
    <t>Tööstuse tn (Soo tn - Vana-Kalamaja)</t>
  </si>
  <si>
    <t>Kiviaia tee</t>
  </si>
  <si>
    <t>Kadaka pst (Kalda tn – Pärnu mnt)</t>
  </si>
  <si>
    <t>Pärnu mnt (Tammsaare tee-Viljandi mnt)</t>
  </si>
  <si>
    <t>Paldiski mnt (Pirni tn – Mõisa tn) LVS</t>
  </si>
  <si>
    <t>Paldiski mnt (Mustjõe-Pirni) LS - taastusremont</t>
  </si>
  <si>
    <t>Linnapiiri tähiste rajamine</t>
  </si>
  <si>
    <t>Pikk tn</t>
  </si>
  <si>
    <t>Ehitajate tee parkla ehitus loomaaiale</t>
  </si>
  <si>
    <t>Rahumäe jäätmejaama kanalisatsioon</t>
  </si>
  <si>
    <t> 4235409120</t>
  </si>
  <si>
    <t> 4235505120</t>
  </si>
  <si>
    <t>Tallinna Mahtra Põhikoool</t>
  </si>
  <si>
    <t>tööõpetuse ruumides puruerastussüsteemi välja ehitamine</t>
  </si>
  <si>
    <t>ummistuste likvideerimine, kanalisatsiooni kaamerauuring</t>
  </si>
  <si>
    <t>Kuninga 6, elektriaudit</t>
  </si>
  <si>
    <t>1202231200</t>
  </si>
  <si>
    <t>MTÜ Eesti Pagulasabi</t>
  </si>
  <si>
    <t>1289230680</t>
  </si>
  <si>
    <t>03.03. Ohtlike jäätmete kogumispunkt</t>
  </si>
  <si>
    <t>03.03. Aegna jäätmejaam</t>
  </si>
  <si>
    <t>225 14 01 75 0</t>
  </si>
  <si>
    <t>kultuuritegevus  (Nõmme linnaosa) KULKA</t>
  </si>
  <si>
    <t>Tallinna Lastekodule toetus 2022 suvel Helsingis toimuva lastelaagris osalemiseks</t>
  </si>
  <si>
    <t>12 11 28 051 0</t>
  </si>
  <si>
    <t>12 11 28 052 0</t>
  </si>
  <si>
    <t>Iru Hooldekodule uue dementsete osakonna avamiseks</t>
  </si>
  <si>
    <t>228 12 01 31 0</t>
  </si>
  <si>
    <t>Iru Hooldekodu uue dementsete osakonna avamiseks toetus</t>
  </si>
  <si>
    <t>228 82 72 00 0</t>
  </si>
  <si>
    <t>Tallinna Lastekodu osalemine Helsingi lastelaagris</t>
  </si>
  <si>
    <t>12 67 31 017 0</t>
  </si>
  <si>
    <t>Biojäätmete liigiti kogumise ja kohtkompostimise edendamine Tallinna linnas</t>
  </si>
  <si>
    <t>231 85 00 00 0</t>
  </si>
  <si>
    <t>Ringmajanduse projektid</t>
  </si>
  <si>
    <t>231 85 01 00 0</t>
  </si>
  <si>
    <t>Tallinna Perekeskuse kaldtee laiendamine</t>
  </si>
  <si>
    <t>4281970010</t>
  </si>
  <si>
    <t>Tallinna Lastekodu remonttööd</t>
  </si>
  <si>
    <t>välitingimuste tolmu- ja prahiimuri soetamine</t>
  </si>
  <si>
    <t>Tallinna Lille Lasteaed </t>
  </si>
  <si>
    <t>P. Süda tn 6, tuletõkkeuste paigaldus</t>
  </si>
  <si>
    <t>Vana-Kalamaja tn 28a, köögiruumi ümerehitus huvialaruumiks</t>
  </si>
  <si>
    <t>Keemia tn  5a., soojasõlme avariitööd</t>
  </si>
  <si>
    <t>Sõle tn 39, tormi kahjustuste likvideerimine</t>
  </si>
  <si>
    <t>ATS süsteemi remont</t>
  </si>
  <si>
    <t>Tallinna Juudi Kool</t>
  </si>
  <si>
    <t>Tallinna Mustamäe Reaalgümnaasium (MRG)</t>
  </si>
  <si>
    <t>Karu tn 16, renditud mööbli väljaost</t>
  </si>
  <si>
    <t>E.Vilde tee 64, kanalisatsiooni avarii likvideerimine</t>
  </si>
  <si>
    <t>Estonia pst 10, vihmaveesüsteemide remont ja krohviparandused</t>
  </si>
  <si>
    <t>223 14 01 63 0</t>
  </si>
  <si>
    <t>Hellermanni Torni restaureerimine</t>
  </si>
  <si>
    <t>12 79 25 004 0</t>
  </si>
  <si>
    <t>Eesti Laulu- ja Tantsupeo Sihtasutus (ELT SA)</t>
  </si>
  <si>
    <t>225 04 30 11 0</t>
  </si>
  <si>
    <t>Laulu- ja tantsupeo ettevalmistamine</t>
  </si>
  <si>
    <t>Õismäe tee 26, tormikahjude likvideerimine</t>
  </si>
  <si>
    <t>Õismäe tee 92, basseiniseadmete asendamine</t>
  </si>
  <si>
    <t>Raua tn 53, küttetrassi avariiremont</t>
  </si>
  <si>
    <t>Kuldnoka tn 24, 21.sajandi õpiruumi projekt</t>
  </si>
  <si>
    <t>Ristiku tn  69, ATS keskuse vahetus</t>
  </si>
  <si>
    <t>Ristiku tn 69, tormikahju hüvitamine</t>
  </si>
  <si>
    <t>1299230290</t>
  </si>
  <si>
    <t>Butaland Flemingsberg (Butaland AB)</t>
  </si>
  <si>
    <t>2234359000</t>
  </si>
  <si>
    <t>Rohelised Õpetajad = Rohelised Lapsed (Green Teachers for Green Kids)</t>
  </si>
  <si>
    <t xml:space="preserve">Tartu mnt 23 hoone fassaadi avariitööd </t>
  </si>
  <si>
    <t>1299230300</t>
  </si>
  <si>
    <t>Jelgavas Navada Pasvaldiba, Kindergarten "Kamenite"</t>
  </si>
  <si>
    <t>Fotomuuseumi torutööd ja veemõõdusõlme ümberehitus</t>
  </si>
  <si>
    <t>228 11 06 25 0</t>
  </si>
  <si>
    <t>raske ja sügava liitpuudega täisealiste inimeste EHK</t>
  </si>
  <si>
    <t>116 08 25 01 0</t>
  </si>
  <si>
    <t>116 08 25 02 0</t>
  </si>
  <si>
    <t>raske ja sügava liitpuudega täisealistele inimestele erihoolekandeteenus (riik)</t>
  </si>
  <si>
    <t> 4234221180</t>
  </si>
  <si>
    <t> 4234216200</t>
  </si>
  <si>
    <t> 4234612130</t>
  </si>
  <si>
    <t> 4234426130</t>
  </si>
  <si>
    <t> 4234233210</t>
  </si>
  <si>
    <t>Tallinna Kiisa Lastead</t>
  </si>
  <si>
    <t>Endla tn 21, Päästeameti ettekirjutuse täitmine</t>
  </si>
  <si>
    <t>Toom-Kuninga 13a, ventilatsioonisüsteemi parendamine ja varikatus</t>
  </si>
  <si>
    <t>Vabaduse pst 135a, kahe  rühmaruumi remont</t>
  </si>
  <si>
    <t>Pae tn 51, fonolukusüsteemi väljavahetus</t>
  </si>
  <si>
    <t>Kiisa tn 6, muusikasaali katuse vahetus</t>
  </si>
  <si>
    <t> 4235204370</t>
  </si>
  <si>
    <t> 4235222530</t>
  </si>
  <si>
    <t> 4232601120</t>
  </si>
  <si>
    <t>Kooli peasissekäigu trepi renoveerimine</t>
  </si>
  <si>
    <t>Estonia pst 10, peasissepääsu kaldtee renoveerimine</t>
  </si>
  <si>
    <t>Olevimägi 8 ja 10, elektripaigaldise ümberehitamine</t>
  </si>
  <si>
    <t>Narva mnt 28, Klaveri transpordist tingitud ehitustööd</t>
  </si>
  <si>
    <t>Pärnu mnt 50,.võrguanalüsaatorite paigaldus</t>
  </si>
  <si>
    <t>Kalamaja muuseumi kanalisatsiooni välistrassi remont</t>
  </si>
  <si>
    <t>Rannatualetid ja väliduššid Kaukumäe randa (kaasav eelarve 2022)</t>
  </si>
  <si>
    <t>Rohkem puid kesklinna (kaasav eelarve 2022)</t>
  </si>
  <si>
    <t>Tedre tn 58 välijõulinnak (kaasav eelarve 2022)</t>
  </si>
  <si>
    <t>Sõtra tn 1a välijõulinnak (kaasav eelarve 2022)</t>
  </si>
  <si>
    <t>Kännu tn 86 välijõulinnak (kaasav eelarve 2022)</t>
  </si>
  <si>
    <t>Avalikud tualetid Pae parki (kaasav eelarve 2022)</t>
  </si>
  <si>
    <t>Avalikud tualetid Kivila parki (kaasav eelarve 2022)</t>
  </si>
  <si>
    <t>Tervise 21 välijõulinnak (kaasav eelarve 2022)</t>
  </si>
  <si>
    <t>Nõmme suusahüppetorni K50 hüppemäe visioon (kaasav eelarve 2022)</t>
  </si>
  <si>
    <t>Rattaparklad-ja majad Nõmme ühissõidukipetustesse (kaasav eelarve 2022)</t>
  </si>
  <si>
    <t>Pirita Majandusgümnaasiumi õuealale mitmekesise koolipargi rajamine (kaasav eelarve 2022)</t>
  </si>
  <si>
    <t>Jaapanipärane minimets Põhja-Tallinnasse (kaasav eelarve 2022)</t>
  </si>
  <si>
    <t>228 01 21 00 0</t>
  </si>
  <si>
    <t>Uussisserändajate kohanemise toetamise kulud</t>
  </si>
  <si>
    <t xml:space="preserve">NB! Alates 2019 km konto eelarveandmikus grupis 55. </t>
  </si>
  <si>
    <t>225 05 60 07 0</t>
  </si>
  <si>
    <t>Mustamägi 60</t>
  </si>
  <si>
    <t>Pöörise elurajooni treeningväljak</t>
  </si>
  <si>
    <t>Järveotsa tee 15a mänguväljaku juurde välitrenažöörid</t>
  </si>
  <si>
    <t>12 89 30 023 0</t>
  </si>
  <si>
    <t>Kaasfinantseerijate toetused J. Poska tn (Vesivärava tn - Narva mnt) rekonstrueerimiseks</t>
  </si>
  <si>
    <t>Talllinna Paekaare Lasteaed</t>
  </si>
  <si>
    <t>Tallinna Lastead Kaseke</t>
  </si>
  <si>
    <t>Tallinn Suur-Pae Lasteaed</t>
  </si>
  <si>
    <t>Pae tn 51, logopeedi kabineti väljaehitamine</t>
  </si>
  <si>
    <t>Külvi tn 14, õueatraktsioonide ja turvaaluste soetus</t>
  </si>
  <si>
    <t>Invaliidi tn 5, evak.teede platvormide remont</t>
  </si>
  <si>
    <t>Mustamäe tee 187, kanalisatsiooni avariitöö</t>
  </si>
  <si>
    <t>Punane tn 29, kõikide B korpuse verandade (terrasside) remont</t>
  </si>
  <si>
    <t>Tallinna Pae Gümnaasiun</t>
  </si>
  <si>
    <t>Pae tn 5, välistreppide remont</t>
  </si>
  <si>
    <t>Suur-Kloostri 10/12, õppehoone katuse parandustööd</t>
  </si>
  <si>
    <t>Juhkentali tn 36 , Vundamendi hüdroisolatsioon</t>
  </si>
  <si>
    <t>Keskuse  tn 18, piksekaitse korrastamine, soojussõlme remont</t>
  </si>
  <si>
    <t>Mahtra tn 60, müra- ja heliisolatsioon</t>
  </si>
  <si>
    <t>olmeruumide remont ja trepikodade valgustuse parendamine</t>
  </si>
  <si>
    <t>ventsüsteemi audit ja uue maja tualettruumide väljatõmbe katuseventilaatori vahetus</t>
  </si>
  <si>
    <t>1289230690</t>
  </si>
  <si>
    <t>Linnamööbli soetamine (kuni 2021 Tänavainventari paigaldamine)</t>
  </si>
  <si>
    <t>Haridus- ja Noorteamet (HARNO) - tegevustoetus</t>
  </si>
  <si>
    <t>Haridus- ja Noorteamet (HARNO) - koolitustoetus</t>
  </si>
  <si>
    <t>Eesti Laulu- ja Tantsupeo Sihtasutus (ELTSA)</t>
  </si>
  <si>
    <t>1299230310</t>
  </si>
  <si>
    <t>Metroschools immersed, virtuaalse reaalsuse jutuvestmine õpilaste poolt eluperspektiivide (vahetamiseks) / Marcanti College, Amsterdam, Holland</t>
  </si>
  <si>
    <t>2234360000</t>
  </si>
  <si>
    <t>Metroschools immersed, virtuaalse reaalsuse jutuvestmine õpilaste poolt eluperspektiivide (vahetamiseks).</t>
  </si>
  <si>
    <t>Pikakari invarand</t>
  </si>
  <si>
    <t>Pirita invarand</t>
  </si>
  <si>
    <t>Pärnu mnt 109a, amortiseerunud kanalisatsioonitrassi väljavahetamine</t>
  </si>
  <si>
    <t>Gildi tn 17, katuse parandustööd ja elektriküttekaablite osaline asendus</t>
  </si>
  <si>
    <t xml:space="preserve"> Õismäe tee 26, võimla põranda renoveerimine</t>
  </si>
  <si>
    <t>Tallinna 21.Kool</t>
  </si>
  <si>
    <t>Tallinna Laagna Lasteaed-Põhikool (Laagna LA-PK)</t>
  </si>
  <si>
    <t>P. Pinna tn 15, söökla kombikatla soetus ja paigaldus</t>
  </si>
  <si>
    <t>Õismäe tee 28, 2. ja 3. korruse katuse remont</t>
  </si>
  <si>
    <t>Raua tn 6, väliskanalisatsiooni ümberehitamine</t>
  </si>
  <si>
    <t xml:space="preserve">Mahtra tm 60 , ventilatsioonitorustike ehitustööd ja automaatikasüsteemi ehitamine             </t>
  </si>
  <si>
    <t>Suur-Kloostri tn 16, piirdeaia remont  (mõõtmisjoonised, tegevuskava)</t>
  </si>
  <si>
    <t>1299230320</t>
  </si>
  <si>
    <t>Servicio Español para la Internacionalización de la Educación (SEPIE)</t>
  </si>
  <si>
    <t>2234361000</t>
  </si>
  <si>
    <t>Jätkusuutlikkus – keskkonnaga seotud jalgrattasõidu võimalused S.C.O.R.E (Sustainability-Cycling Opportunities Related to Environment)</t>
  </si>
  <si>
    <t>12 67 45 032 0</t>
  </si>
  <si>
    <t>Lusitaania teetigude kogukonnapõhise kogumisvõrgustiku loomine Haaberstis</t>
  </si>
  <si>
    <t>245 29 11 02 0</t>
  </si>
  <si>
    <t>sisehoovi sillutise ja treppide kapitaalremont</t>
  </si>
  <si>
    <t>Nurme tn 40 , katuse soojustamine ja kaasnevad tööd</t>
  </si>
  <si>
    <t>Nurme tn 40, tuletõkkeukse paigaldus</t>
  </si>
  <si>
    <t>Õismäe tee 26 rühma wc põranda remont</t>
  </si>
  <si>
    <t>Energia tn 11,  Hoone valgustussüsteemide projekteerimine-ehitus</t>
  </si>
  <si>
    <t>Kärberi tn 31, nõudepesumasinate soetus(4 tk)ja elektritööd</t>
  </si>
  <si>
    <t>Tallinna Tehnikagümnaasium, Sõpruse pst 187, katuse avariiremont</t>
  </si>
  <si>
    <t>Pärnu mnt 50, keskküttesüsteemi automatiseerimine ja ühildamine kogu hoone tehnosüsteemide automaatikaga</t>
  </si>
  <si>
    <t xml:space="preserve">Punane tn 29, varikatuste ehitus </t>
  </si>
  <si>
    <t>1299230330</t>
  </si>
  <si>
    <t>Briti Nõukogu "Jaotunud juhtimine linnakeskkonna kontekstis" - DLUC</t>
  </si>
  <si>
    <t>2234362000</t>
  </si>
  <si>
    <t>1 grupp, kuhu kuuluvad kõik kohustusühikud algusega 154-157, 55, v.a algusega 5504, 5505, 5521, 5524 riigieelarvelisest haridustoetusest; erisoodustused ja nendega kaasnevad maksud ning kohustusühikud algusega 6010 (va 60100300 ja 60100400) ja 608, v.a 60800000</t>
  </si>
  <si>
    <t>1206253170</t>
  </si>
  <si>
    <t>Gildi tn  17, mänguatraktsioonide turvaalused</t>
  </si>
  <si>
    <t>Pärnu mnt 109a,  laululava ehitus (projekteerimine)</t>
  </si>
  <si>
    <t>Sihtasutus Tallinna Haigla Arendus sihtkapitali sissemakse</t>
  </si>
  <si>
    <t>Ppojekt "Veebipõhise noorteraadio www.noorteraadio.ee venekeelse programmi käivitamine Lasnamäe noortekeskuses"</t>
  </si>
  <si>
    <t>endine 37 KK, Vilde tee 69, eskiisprojekti koostamine: lasteaia asenduspinnad koolihoonesse</t>
  </si>
  <si>
    <t>Leegi tn 14, õppeköögi ventilatsioon, katuse tuulekast ja fassaadi avariiremont</t>
  </si>
  <si>
    <t>Pae tn 59, staadionikatte avariiremont</t>
  </si>
  <si>
    <t>Vene tn 22, sisehoovi müüride renoveerimine ja hooviala korrastus</t>
  </si>
  <si>
    <t>Pärnu mnt 50, graffiti eemaldamine fassaadilt</t>
  </si>
  <si>
    <t>Tallinna Suitsupääsupesa Lasteaed,  Suitsu põik 4, rühmapõhiste ventilatsiooniseadmete paigaldus</t>
  </si>
  <si>
    <t> Pirita-Kose Lasteaed</t>
  </si>
  <si>
    <t>Tallinna Unistuse Lasteaed, Gildi tn 17,  mänguatraktsioonide turvaalused</t>
  </si>
  <si>
    <t>Tehnika tn 23, õueala turvalisemaks muutmine (turva-ala EPDM materjalist)</t>
  </si>
  <si>
    <t>Keemia tn 40, kilbiruumi tuletõkkesektsiooniga seonduv ehitustöö</t>
  </si>
  <si>
    <t>Kopli tn 104, ventilatsiooniseadmete ja soojasõlme parendustööd</t>
  </si>
  <si>
    <t>Majaka tn 32, Päästeameti ettekirjutuse täitmine,  tuletõkkeuste paigaldamine</t>
  </si>
  <si>
    <t>Virmalise tn 24/26, eeskoridori remonttööd</t>
  </si>
  <si>
    <t>Kivimurru tn 3, varjualuse ehitus</t>
  </si>
  <si>
    <t>Punane tn 29, mänguväljaku soetus</t>
  </si>
  <si>
    <t>Kose tee 58/1 ja Kose tee 58/2 , veetrassi väljaehitamine</t>
  </si>
  <si>
    <t>Pärnu mnt 109a,   laululava ehitus (projekteerimine)</t>
  </si>
  <si>
    <t>861 00 00 00 0</t>
  </si>
  <si>
    <t>Sihtasutus Tallinna Haigla Arendus</t>
  </si>
  <si>
    <t>800 61 00 00 0</t>
  </si>
  <si>
    <t>861 99 00 00 0</t>
  </si>
  <si>
    <t>12 02 28 002 0</t>
  </si>
  <si>
    <t>projekt "Nakkushaiguste leviku tõkestamisele kaasaaitamine abikutsungi süsteemi loomisega Iru Hooldekodus"</t>
  </si>
  <si>
    <t>Iru Hooldekodu abikutsungisüsteem</t>
  </si>
  <si>
    <t>Ristiku Põhikool, Ristiku 69, tehnosüsteemide rekonstrueerimine, ventilatsioonisüsteemide projekteerimine</t>
  </si>
  <si>
    <t>Gustav Adolfi Gümnaasium, Suur- Kloostri 16, tehnosüsteemide rekonstrueerimine, ventilatsioonisüsteemide projekteerimine</t>
  </si>
  <si>
    <t>Tallinna Prantsuse Lütseum, Hariduse 3, tehnosüsteemide rekonstrueerimine, ventilatsioonisüsteemide projekteerimine</t>
  </si>
  <si>
    <t>Tallinna Inglise Kolledž,  tehnosüsteemide rekonstrueerimine, ventilatsioonisüsteemide projekteerimine</t>
  </si>
  <si>
    <t>Tallinna 21. Kool, Tartu mnt 23, tehnosüsteemide rekonstrueerimine, ventilatsioonisüsteemide projekteerimine</t>
  </si>
  <si>
    <t>Tallinna Kesklinna Vene Gümnaasium, Kreutzwaldi 25, tehnosüsteemide rekonstrueerimine, ventilatsioonisüsteemide projekteerimine</t>
  </si>
  <si>
    <t>Lasnamäe Muusikakooli, Punane 69, ehnosüsteemide rekonstrueerimine, ventilatsioonisüsteemide projekteerimine</t>
  </si>
  <si>
    <t>Estonia pst 6, ventilastiooniagregaadi remont</t>
  </si>
  <si>
    <t>Suur- Kloostri tn 10/12, ventilatsiooniagregaadi vahetus</t>
  </si>
  <si>
    <t>kolimiskulude hüvitamine</t>
  </si>
  <si>
    <t>Uus tn 19/Vene tn 28, hoone uuele pingele üle viimine</t>
  </si>
  <si>
    <t>Hariduse tn 3, hoone audit</t>
  </si>
  <si>
    <t>Haraka tn 7, mänguala (varjualuse) ehitus</t>
  </si>
  <si>
    <t>Kaskede pst 22, siseõue amortiseerunud terrassi väljavahetamine</t>
  </si>
  <si>
    <t>Magdaleena tn 6 ja Magdaleena tn 11,  saali renoveerimine, köögitrepi uuendaminee; varjualuse ja evak.treppide renoveerimine, trepimademe parandus</t>
  </si>
  <si>
    <t>Mardi tn  5/ Lastekodu tn 4, mänguväljaku ja aluskattte soetus,  päikesevarjestuskardinate soetus</t>
  </si>
  <si>
    <t>A. H. Tammsaare tee 95, dušinurkade rajamine, vannitubade renoveerimine</t>
  </si>
  <si>
    <t xml:space="preserve">r/v konkursi Noor Muusik toetamine </t>
  </si>
  <si>
    <t>2250427400</t>
  </si>
  <si>
    <t>2250427500</t>
  </si>
  <si>
    <t>2250427220</t>
  </si>
  <si>
    <t>2250427300</t>
  </si>
  <si>
    <t>2250427210</t>
  </si>
  <si>
    <t>2250427240</t>
  </si>
  <si>
    <t>2250427230</t>
  </si>
  <si>
    <t>2250427910</t>
  </si>
  <si>
    <t>2250427250</t>
  </si>
  <si>
    <t>Kontserdid koolides</t>
  </si>
  <si>
    <t>Laste Jazzifestival</t>
  </si>
  <si>
    <t>Lõimumisprogramm</t>
  </si>
  <si>
    <t>Jazzilavad</t>
  </si>
  <si>
    <t>Eesti Muusikaturu fookuspäev</t>
  </si>
  <si>
    <t>Koolinoorte klassikalise muusika festival KRATT</t>
  </si>
  <si>
    <t>Tallinna noortekooride festival</t>
  </si>
  <si>
    <t>Music Meets Film</t>
  </si>
  <si>
    <t>Tallinna Rattamaraton</t>
  </si>
  <si>
    <t>2262456000</t>
  </si>
  <si>
    <t>WTA tennise turniir (Mittetulundusühing Eesti Tennise Liit)</t>
  </si>
  <si>
    <t>R/v festival Big Bang</t>
  </si>
  <si>
    <t>12 99 45 003 0</t>
  </si>
  <si>
    <t>"Kliimamuutuste leevendamise viisid - KNOWING"</t>
  </si>
  <si>
    <t>245 15 28 00 0</t>
  </si>
  <si>
    <t>Välisrahastusega projekt "Kliimamuutuste leevendamise viisid - KNOWING"</t>
  </si>
  <si>
    <t>Põhja-Tallinna linnaosa põlvkondade maja (Kari tn 13) täiendavad tööd</t>
  </si>
  <si>
    <t>116 08 30 00 0</t>
  </si>
  <si>
    <t>116 08 30 01 0</t>
  </si>
  <si>
    <t>noorte arenguprogrammi teenused</t>
  </si>
  <si>
    <t>12 99 45 004 0</t>
  </si>
  <si>
    <t>Tallinn - Euroopa roheline pealinn (auhinnaraha)</t>
  </si>
  <si>
    <t>Juhkentali tn 36 , ventilatsioonisüsteemi automaatika renoveerimine</t>
  </si>
  <si>
    <t>Raua tn 6, ventilastioonisüsteemi  torustiku parendamine jt seonduvad tööd</t>
  </si>
  <si>
    <t>Kopli tn 102a/1, tualettruumide ümberplaneerimine-ehitustööd</t>
  </si>
  <si>
    <t>Kevade tn 8, kanalisatsiooni ummistuse likvideerimine</t>
  </si>
  <si>
    <t>Kevade tn 8, Luise tn 38,  kolme klassiruumi remont</t>
  </si>
  <si>
    <t>Luise tn 38, fassaadi parandustööd ja  välistrepi remont</t>
  </si>
  <si>
    <t>Kevade tn 8, valgustite vahetus ja  põrandate remont</t>
  </si>
  <si>
    <t>Vene tn 13, tuletõkke tsoonide vahelistele ustele magnetite paigaldus</t>
  </si>
  <si>
    <t>Sõpruse pst 187, 0-korruse õpetajate garderoobi veekahjustusega seinte viimistluse taastamine; kooli köögi väljatõmbe ventilaatori ja sagedusmuunduri paigaldus; 4.korruse arvutiklassis PVC-pinna remont; lisa videovalvekaamerate soetamine ja paigaldus)</t>
  </si>
  <si>
    <t>Pärnu mnt 50 küttesüsteemi, soojussõlme automatiseerimine ja tehnosüsteemide integreerimine</t>
  </si>
  <si>
    <t>Kuldnoka tn 24, avatäidete ja evakuatsiooni valgustusega seonduv ehitustöö</t>
  </si>
  <si>
    <t>J.Sütiste tee 20, võimla amortiseerunud kihtplastikust akende asendamine</t>
  </si>
  <si>
    <t>J.Sütiste tee 20, kooli staadioni tartaankatte taastamine</t>
  </si>
  <si>
    <t>Raua tn 6, Tallinna 21. Kooli kanalisatsiooniehituse omanikujärelevalve</t>
  </si>
  <si>
    <t>Pärnu mnt 50, Tallinna Tõnismäe Reaalkooli elektriprojekti ekspertiis</t>
  </si>
  <si>
    <t>Saku tn 7, küttesüsteemi renoveerimine ( projekteerimine)</t>
  </si>
  <si>
    <t>Linnamäe tee 6, 11. rühma WC - remont</t>
  </si>
  <si>
    <t>Mehaanika tn 17, LED-valgustite soetus ja paigaldus</t>
  </si>
  <si>
    <t>Ädala tn 3,Territooriumi jalgvärava nr 2 lahendus</t>
  </si>
  <si>
    <t>Taime tn 27, paviljoni ehitamine</t>
  </si>
  <si>
    <t>Taime tn 27, logopeedilise kabineti ehitus</t>
  </si>
  <si>
    <t>Tiigri skulptuur Männi Parki</t>
  </si>
  <si>
    <t>Lasnamäe Sauna remont</t>
  </si>
  <si>
    <t>Kivimurru tn 3, kahes rühmaruumis põrandakatete uuendamine</t>
  </si>
  <si>
    <t>Läänemere tee 46, turvaaluskatte paigaldamine, liivakasti äärte ehitamine</t>
  </si>
  <si>
    <t>Keemia tn 5a, hoone vundamendi, sokli, panduse ja  vihmaveetorustiku korrastamine</t>
  </si>
  <si>
    <t>Keemia tn 5a, kanalisatsiooni avariitööd ja ruumide viimistlus 0-korrusel</t>
  </si>
  <si>
    <t>242 70 29 00 0</t>
  </si>
  <si>
    <t>Välisrahastusega projekt „Mobiilsusteenuse (MAAS) rakendamine Eesti linnade ühis- ja eratranspordi ühendamiseks“</t>
  </si>
  <si>
    <t>12 68 42 001 0</t>
  </si>
  <si>
    <t>projekt „Mobiilsusteenuse (MAAS) rakendamine Eesti linnade ühis- ja eratranspordi ühendamiseks“</t>
  </si>
  <si>
    <t>Ettevõtluse ja Innovatsiooni SA</t>
  </si>
  <si>
    <t>223 11 01 45 0</t>
  </si>
  <si>
    <t>Pilootprojekt "Rattaga kooli!"</t>
  </si>
  <si>
    <t>Arendustegevused (LE)</t>
  </si>
  <si>
    <t>223 20 21 46 0</t>
  </si>
  <si>
    <t>223 40 50 00 0</t>
  </si>
  <si>
    <t>Toetus Püha Johannese Kooli Sihtasutusele</t>
  </si>
  <si>
    <t>EESTI ÕIGUSVASTASELT REPRESSEERITUTE LIIDU MEMENTO TALLINNA ÜHENDUS</t>
  </si>
  <si>
    <t>223 20 23 00 0</t>
  </si>
  <si>
    <t>223 20 23 01 0</t>
  </si>
  <si>
    <t>Rohelise Pealinna – haridusvaldkonna tegevused</t>
  </si>
  <si>
    <t>225 37 41 05 0</t>
  </si>
  <si>
    <t>Sihtasutus Vene Teater</t>
  </si>
  <si>
    <t>EESTI TAEKWONDO FÖDERATSIOON</t>
  </si>
  <si>
    <t>2262457000</t>
  </si>
  <si>
    <t>Järvevana tee muutuvkiirusega märkide paigaldamiseks vajaliku infrastruktuuri rajamine</t>
  </si>
  <si>
    <t>225 37 21 01 0</t>
  </si>
  <si>
    <t xml:space="preserve">Toetus Eestimaa Rahvuste Ühendusele       </t>
  </si>
  <si>
    <t>225 15 55 00 0</t>
  </si>
  <si>
    <t>Pirita kloostri varemed</t>
  </si>
  <si>
    <t>225 15 55 01 0</t>
  </si>
  <si>
    <t>Pirita kloostri varemete haldamine</t>
  </si>
  <si>
    <t>J.Sütiste tee 56, rühmaruumi remont</t>
  </si>
  <si>
    <t>Kopli tn 104, sadevee äravoolusüsteemi rekonstrueerimine</t>
  </si>
  <si>
    <t>Järveotsa tee 49, köögi ventilatsiooni remont</t>
  </si>
  <si>
    <t>Karepa Küla, Karepa Noortelaagri kuuri katuse vahetamine</t>
  </si>
  <si>
    <t>231 99 70 32 0</t>
  </si>
  <si>
    <t>"Piirdeaiad korda!" (Nõmme LOV)</t>
  </si>
  <si>
    <t>231 98 41 00 0</t>
  </si>
  <si>
    <t>spordiparkide jooksev remont ja hooldus</t>
  </si>
  <si>
    <t>231 11 94 00 0</t>
  </si>
  <si>
    <t>asendusistutused</t>
  </si>
  <si>
    <t>Pirita kloostri varemete katustamise uuringud</t>
  </si>
  <si>
    <t>Rahvakooli tee 3 rulapark</t>
  </si>
  <si>
    <t xml:space="preserve">Härma kiiruisustaadioni korrastamine ja mattide soetamine </t>
  </si>
  <si>
    <t>Pääsküla noortekeskuse (Rännaku pst 1) tuletõkkeuste soetamine ja katuse remont</t>
  </si>
  <si>
    <t>Tallinna Haigla projekteerimine ja ehitus (toetus Sihtasutusele Tallinna Haigla Arendus)</t>
  </si>
  <si>
    <t>Kuninga tn 4 ja Estonia pst 5a automaatse tulekahjusignalisatsioonisüsteemi paigaldus</t>
  </si>
  <si>
    <t>Lasnamäe Linnaosa Valitsuse haldushoone (Pallasti tn 54) soetamine</t>
  </si>
  <si>
    <t xml:space="preserve">Lasnamäe </t>
  </si>
  <si>
    <t>Männipargi purskkaevu rajamine</t>
  </si>
  <si>
    <t>Kristiine jaapanipärase minimetsa laudtee (kaasava eelarve 2021 jätk)</t>
  </si>
  <si>
    <t>Stroomi rannaala sanitaarkonteiner</t>
  </si>
  <si>
    <t>12 68 48 001 0</t>
  </si>
  <si>
    <t>projekt "Tallinn Card City Guide mobiilirakendus"</t>
  </si>
  <si>
    <t>248 12 33 51 0</t>
  </si>
  <si>
    <t xml:space="preserve">projekt "Tallinn Card City Guide mobiilirakendus" </t>
  </si>
  <si>
    <t>Nõmme Kalda puhkeala inventari paigaldamine</t>
  </si>
  <si>
    <t>parklettide lahenduse välja töötamine ja rajamine</t>
  </si>
  <si>
    <t>Sõstra tn 1a hoovi korrastamise projekteerimine</t>
  </si>
  <si>
    <t>248 11 21 01 0</t>
  </si>
  <si>
    <t>Vanalinna ettevõtluse elavdamise toetus</t>
  </si>
  <si>
    <t>Veskimetsa asumi teede rekonstrueerimine</t>
  </si>
  <si>
    <t>12 09 28 003 0</t>
  </si>
  <si>
    <t>Ukraina sõjapõgenikele vältimatu abi andmise kulude hüvitamine</t>
  </si>
  <si>
    <t xml:space="preserve">Nõmme Sotsiaalmaja (Pihlaka tn 12) tänavapoolse piirdeaia vahetus </t>
  </si>
  <si>
    <t>228 79 51 00 0</t>
  </si>
  <si>
    <t>Tallinna hoolekande juubelikonverents</t>
  </si>
  <si>
    <t>277 50 05 00 0</t>
  </si>
  <si>
    <t>Toetus MTÜ-le Eesti HIV-positiivsete Võrgustik</t>
  </si>
  <si>
    <t>12 10 20 003 0</t>
  </si>
  <si>
    <t>513099</t>
  </si>
  <si>
    <t>SA Tallinna Haigla Arendus</t>
  </si>
  <si>
    <t>Sihtasutus Tallinna Haigla Arendus - tegevustoetus</t>
  </si>
  <si>
    <t>Sihtasutus Tallinna Haigla Arendus - investeerimistoetus</t>
  </si>
  <si>
    <t>tulud</t>
  </si>
  <si>
    <t>kulud</t>
  </si>
  <si>
    <t>800 61 61 00 0</t>
  </si>
  <si>
    <t>Investeerimistoetus linnaeelarvest</t>
  </si>
  <si>
    <t>800 61 62 00 0</t>
  </si>
  <si>
    <t>Investeerimistoetus välisrahastusest</t>
  </si>
  <si>
    <t>861 61 99 00 0</t>
  </si>
  <si>
    <t>ÕM Huviretked</t>
  </si>
  <si>
    <t>K. Kärberi tn 31, kolme rühma kööginurga kaasajastamine</t>
  </si>
  <si>
    <t>J.Sütiste tee 56, prügimaja rajamine</t>
  </si>
  <si>
    <t>J.Sütiste tee 8, soojussõlme remont</t>
  </si>
  <si>
    <t>J.Sütiste tee 8, staadionikatte remont</t>
  </si>
  <si>
    <t>J.Sütiste tee 8, rühmaruumide põrandate remont</t>
  </si>
  <si>
    <t>K. Kärberi tn 31, ventilatsiooniavade tegemine ja õuekraanide paigaldamine</t>
  </si>
  <si>
    <t>Tallinna Männiku Lasteaed (Laulasmaa)</t>
  </si>
  <si>
    <t>Laulasmaa, Lohusaare tee 9, köögipliidi ja küttesüsteemi remont</t>
  </si>
  <si>
    <t>Laulasmaa, Lohusaare tee 9, püsi veeühenduse väljaehitamine</t>
  </si>
  <si>
    <t>Rännaku pst. 28, piirdeaia remont</t>
  </si>
  <si>
    <t>Järveotsa tee 51,köögi ventilatsioonisüsteemi rekonstrueerimine    </t>
  </si>
  <si>
    <t>Järveotsa tee 51, rühma elektritööd ja põrandate remont</t>
  </si>
  <si>
    <t>Vormsi tn 1, keeleõppeklassi rajamine</t>
  </si>
  <si>
    <t>Kullerkupu tn 10, välisukse väljavahetamine koos fonosüsteemiga</t>
  </si>
  <si>
    <t>Kose tee 58, mänguväljakule kummimultšist turvakatte paigaldus</t>
  </si>
  <si>
    <t>A. H. Tammsaare tee 115, staadionikatte remont</t>
  </si>
  <si>
    <t>Lasteaed, Raua tn 53, kahjustuste likvideerimine ja ukse vahetus</t>
  </si>
  <si>
    <t>Tallinna Mardi lasteaed</t>
  </si>
  <si>
    <t>Mardi tn 5/ Lastekodu tn 4, pinnasevajumise likvideerimine</t>
  </si>
  <si>
    <t>Retke tee 4, paviljonide elektritööd</t>
  </si>
  <si>
    <t>Tallinna Lasteaed  Sinilill</t>
  </si>
  <si>
    <t>Järveotsa tee 49, veetrassi avariiremont</t>
  </si>
  <si>
    <t>Tallinna Lasteaed Pääsupesa</t>
  </si>
  <si>
    <t>Puhangu tn 57, Kurekella rühmaruumi rekonstrueerimine</t>
  </si>
  <si>
    <t>Tehnika tn 23, sissesõiduvärava ümberehitus</t>
  </si>
  <si>
    <t>Niidi põik 4, mängu- ja õppekeskuse ruumide rajamine keldrikorrusele</t>
  </si>
  <si>
    <t>Kotzebue tn 20, üldkoridori rekonstrueerimis-ehitustööd</t>
  </si>
  <si>
    <t>Lõime tn 9,  rühmaruumide elektrisüsteemide uuendamine</t>
  </si>
  <si>
    <t>Vabaduse puiestee 38a, külma- ja kuumavee torustiku vahetus I ja II korruse rühma pesuruumis</t>
  </si>
  <si>
    <t>Mahtra Põhikooli staadioni rekonstrueerimine  (projekteerimistööd)</t>
  </si>
  <si>
    <t>Heki tee 16, kooli siseruumide remont</t>
  </si>
  <si>
    <t>Vene tn 13/15, tarbeveetorustiku osaline renoveerimine</t>
  </si>
  <si>
    <t>Estonia pst 10, keldrikorruse seinte niiskuskahjustuste likvideerimine</t>
  </si>
  <si>
    <t>Estonia pst 10, 21.sajandi  õpiruumi projekt</t>
  </si>
  <si>
    <t>Raua tn 6, tualettruumides sanitaartehnika  väljavahetamine</t>
  </si>
  <si>
    <t>Raua tn 6, lamekatuse remonttööd</t>
  </si>
  <si>
    <t>Sõpruse pst 187, nõrkvooluruumi jahutussüsteemi rajamine</t>
  </si>
  <si>
    <t>õppeaasta alguse toetus</t>
  </si>
  <si>
    <t>12 11 28 053 0</t>
  </si>
  <si>
    <t>Sotsiaalkindlustusametilt Ukraina põgenikele üüritoetuseks</t>
  </si>
  <si>
    <t>228 96 05 00 0</t>
  </si>
  <si>
    <t>Ukraina sõjapõgenikele üüritoetus</t>
  </si>
  <si>
    <t>228 81 93 00 0</t>
  </si>
  <si>
    <t>kommunaalkulude toetuseks</t>
  </si>
  <si>
    <t>projekt "Kodud tuleohutuks"</t>
  </si>
  <si>
    <t>1262250010</t>
  </si>
  <si>
    <t>konkurss "Retk läbi keskaegse Tallinna"</t>
  </si>
  <si>
    <t>Tallinna Läänemere Gümnasium</t>
  </si>
  <si>
    <t>Lasnamäe Vene Gümnaasium (LVG)</t>
  </si>
  <si>
    <t>Gonsiori tn 38, Oru maja välisuste vahetus ja valvesüsteemi parendamine</t>
  </si>
  <si>
    <t>Pae tn 59, ujula ventilatsiooniseadme jahutuse välisseadmete väljavahetamine.</t>
  </si>
  <si>
    <t xml:space="preserve"> Vormsi tn 3 , koolimööbli soetus</t>
  </si>
  <si>
    <t>J. Koorti 23, garderoobide remont</t>
  </si>
  <si>
    <t>Suur-Kloostri tn 16, koolisöögisaali ja ühendusgalerii terrass-lamekatuse parandus</t>
  </si>
  <si>
    <t>Kopli tn 104, videovalvesüsteemiga kaasnevad ehitustööd</t>
  </si>
  <si>
    <t>Ehte tn 9, õpikeskkonna kaasajastamine raamatukogu ja rekreatsioonialal</t>
  </si>
  <si>
    <t xml:space="preserve"> Järveotsa tee 49, treppide remont</t>
  </si>
  <si>
    <t>Koidula tn  23, keldri ventilatsiooni väljaehitamine</t>
  </si>
  <si>
    <t>Liivalaia tn 7, tualettruumide remont ja Invaliidi 5 abiruumide remont</t>
  </si>
  <si>
    <t>J. Koorti tn 5, avariiremontööd (rühmaruumi remont, basseini remont, elektritööd)</t>
  </si>
  <si>
    <t>Kivila tn 19 , treppide ja värava remonttööd</t>
  </si>
  <si>
    <t>Kose tee 58/1 ja Kose tee 58/2, tasakaaluraja transport ja paigaldus</t>
  </si>
  <si>
    <t>Liikuri tn 9, basseiniseadmete avariiremont</t>
  </si>
  <si>
    <t>Metsa tn 38, ATS keskseadme ja suitsuandurite väljavahetamine  jne</t>
  </si>
  <si>
    <t>Vana-Kalamaja tn  28 a, soojaveesüsteemi avarii likvideerimine</t>
  </si>
  <si>
    <t>Vana-Kalamaja 28 a, piirdeaia ja jalgväravaga seonduv ehitustöö (projekteerimistöö)</t>
  </si>
  <si>
    <t>Niine põik 5, küttesüsteemi osaline ümberehitus</t>
  </si>
  <si>
    <t>Niine põik 5, metoodilise kabineti rekonstrueerimine</t>
  </si>
  <si>
    <t>Kotzebue 20, trepikoja uste asendus tuletõkkeustega</t>
  </si>
  <si>
    <t>Niine põik 5, õuesõppe paviljoni varikatuse ehitustööd</t>
  </si>
  <si>
    <t>Niidi põik 4, kööginurkade (2 kmpl) rekonstrueerimine</t>
  </si>
  <si>
    <t>Kangru tn 5, kanalisatsioonisüsteemi uuring ja ümberehitustööd</t>
  </si>
  <si>
    <t>Kangru tn 6, fassaadi karniisi remonttööd</t>
  </si>
  <si>
    <t>Puhangu tn 57 , hoone tuletõkkesektsioonide terviklikkuse tõendamine</t>
  </si>
  <si>
    <t>Lõime tn 9. evakuatsioonitreppide ja panduse ehitus</t>
  </si>
  <si>
    <t>Nõmme tee 9, rühmaruumi pesu-ja tualettruumi remont</t>
  </si>
  <si>
    <t>1202231300</t>
  </si>
  <si>
    <t>1202231400</t>
  </si>
  <si>
    <r>
      <t xml:space="preserve">Täiendav riigieelarveline toetus </t>
    </r>
    <r>
      <rPr>
        <b/>
        <sz val="11"/>
        <rFont val="Calibri"/>
        <family val="2"/>
        <charset val="186"/>
        <scheme val="minor"/>
      </rPr>
      <t>munitsipaalkoolide</t>
    </r>
    <r>
      <rPr>
        <sz val="11"/>
        <rFont val="Calibri"/>
        <family val="2"/>
        <charset val="186"/>
        <scheme val="minor"/>
      </rPr>
      <t xml:space="preserve"> pidajatele Ukrainast saabunud sõjapõgenikest laste hariduse tagamise võimaldamiseks“</t>
    </r>
  </si>
  <si>
    <r>
      <t xml:space="preserve">Täiendav riigieelarveline toetus </t>
    </r>
    <r>
      <rPr>
        <b/>
        <sz val="11"/>
        <rFont val="Calibri"/>
        <family val="2"/>
        <charset val="186"/>
        <scheme val="minor"/>
      </rPr>
      <t>munitsipaallasteaedadele</t>
    </r>
    <r>
      <rPr>
        <sz val="11"/>
        <rFont val="Calibri"/>
        <family val="2"/>
        <charset val="186"/>
        <scheme val="minor"/>
      </rPr>
      <t xml:space="preserve"> pidajatele Ukrainast saabunud sõjapõgenikest laste hariduse tagamise võimaldamiseks“</t>
    </r>
  </si>
  <si>
    <t>1291230620</t>
  </si>
  <si>
    <t xml:space="preserve">Nordplus programmi välisprojekt "Roheliseks muutumine: jätkusuutlikkuse õpetamine klassiruumis" (Going green: teaching sustainability in classroom)
</t>
  </si>
  <si>
    <t>2234363000</t>
  </si>
  <si>
    <t>Investeerimistoetus - projekteerimine</t>
  </si>
  <si>
    <t>861 61 99 10 0</t>
  </si>
  <si>
    <t>Investeerimistoetus - liitumistasud</t>
  </si>
  <si>
    <t>Sihtasutus Tallinna Haigla Arendus  - mitterahalised tehingud (kulud)</t>
  </si>
  <si>
    <t>899 61 51 00 0</t>
  </si>
  <si>
    <t>899 61 61 00 0</t>
  </si>
  <si>
    <t>899 61 71 00 0</t>
  </si>
  <si>
    <t>899 61 97 00 0</t>
  </si>
  <si>
    <t>899 61 98 00 0</t>
  </si>
  <si>
    <t>899 61 99 00 0</t>
  </si>
  <si>
    <t>12 68 20 001 0</t>
  </si>
  <si>
    <t>220 13 89 10 0</t>
  </si>
  <si>
    <t>Rahvastikuregistri toimingud Rahvusvahelises Majas</t>
  </si>
  <si>
    <t>1299230340</t>
  </si>
  <si>
    <t>Lahke mere vastu (Kinder to the Sea)</t>
  </si>
  <si>
    <t>2234364000</t>
  </si>
  <si>
    <t>Tallinna Lasteaed Rukkirääk</t>
  </si>
  <si>
    <t>Tallinna Pelguranna Lasteaed</t>
  </si>
  <si>
    <t>Energia tn 11, hoone sokli ja sadeveesüsteemi rekonstrueerimine</t>
  </si>
  <si>
    <t>Arbu tn 15, eripedagoogi kabineti ehitus</t>
  </si>
  <si>
    <t>Rukki tn 17 , rühma magamistoa remont ja pedagoogilise kabineti ehitus</t>
  </si>
  <si>
    <t>Pelguranna tn 49, kahe  rühma kööginurga  remont</t>
  </si>
  <si>
    <t>Pelguranna tn 49, 1.  rühmaruumi remont</t>
  </si>
  <si>
    <t>B korpuse koridori remont</t>
  </si>
  <si>
    <t>Punane tn 29, põrandaaluste kanalisatsioonitorudedde avariiremont</t>
  </si>
  <si>
    <t>Kiili tn 7, jalgrattahoidla rajamine</t>
  </si>
  <si>
    <t xml:space="preserve"> Nõmme tee 9, fassaadi ja karniisi avariiparandustööd, katuse osaline remont</t>
  </si>
  <si>
    <t>Mehaanika tn 17, I rühma (Murumunad) toidubloki sanitaarremont</t>
  </si>
  <si>
    <t>Tallinna Männimudila Lasteaed,Saha tn 19,  Adven Eesti AS liitumisleping</t>
  </si>
  <si>
    <t>Tallinna Kadrioru Saksa Gümnaasium (KSG)</t>
  </si>
  <si>
    <t>Keskuse tn 18, ventilatsioonisüsteemi mõõdistamine ja seadistamine</t>
  </si>
  <si>
    <t>Gonsiori tn 38, ventilatsioonisüsteemi parendamine</t>
  </si>
  <si>
    <t>Kivimäe Põhikool</t>
  </si>
  <si>
    <t>Leegi tn 14, värava ja piirdeaia kap.remont</t>
  </si>
  <si>
    <t>Leegi tn 14, köögi ventilatsioonikubu vahetus</t>
  </si>
  <si>
    <t>A. H. Tammsaare tee 145, sokli seinte hüdroisolatsioonitööd</t>
  </si>
  <si>
    <t xml:space="preserve"> Paul Pinna tn  15, kanalisatsiooni avariitöö</t>
  </si>
  <si>
    <t>Ristiku tn 69, valvesüsteemi juhtpuldi/ süsteemi väljavahetamine</t>
  </si>
  <si>
    <t>Õismäe tee 28, söökla põranda avariiremont</t>
  </si>
  <si>
    <t>Uus tn 19/Vene tn 28, 1. korruse ruumide 121 ja122 renoveerimine</t>
  </si>
  <si>
    <t>Suur-Kloostri tn 16, fassaadi osaline remont</t>
  </si>
  <si>
    <t>Suur-Kloostri tn 16, trepikoja küttesüsteemi väljaehitamine</t>
  </si>
  <si>
    <t>Estonia pst 6,  Päästeameti ettekirjutuse täitmine (tuleohutussüsteemide täiendamine)</t>
  </si>
  <si>
    <t>Aia tn 12, tiibhoone fassaadi renoveerimine</t>
  </si>
  <si>
    <t>Raekoja plats 14, ATS-süsteemi nõuetele vastavusse viimine</t>
  </si>
  <si>
    <t>Suur-Kloostri tn 7/Väike-Kloostri 2, muinsuskaitsealuse lehtla taastamine</t>
  </si>
  <si>
    <t xml:space="preserve">(Suur-Kloostri tn 16) muinsuskaitse väärtusega piirdeaia ja tugipostide taastamine </t>
  </si>
  <si>
    <t>1202231150</t>
  </si>
  <si>
    <t xml:space="preserve">Haridusliku erivajadusega õpilase õppe koordineerija roll lasteaias   </t>
  </si>
  <si>
    <t>Kalasadama 6 - Rumbi 3 jääkreostuse likvideerimine</t>
  </si>
  <si>
    <t>12 67 31 018 0</t>
  </si>
  <si>
    <t>Jäätmejaamade ümberkujundamine ringmajanduskeskusteks korduskasutuse edendamiseks ja parandustöökodade loomiseks</t>
  </si>
  <si>
    <t>231 85 02 00 0</t>
  </si>
  <si>
    <t>861 61 99 20 0</t>
  </si>
  <si>
    <t>Investeerimistoetus-ehitusega seotud muud kulud</t>
  </si>
  <si>
    <t>Vargusega tekitatud kahjude likvideerimine (lukud jne)</t>
  </si>
  <si>
    <t>Keskkonnainvesteeringute Keskuse poolt rahastatavad projektid - HUVIKOOLID</t>
  </si>
  <si>
    <t>1267231600</t>
  </si>
  <si>
    <t>223 11 81 64 0</t>
  </si>
  <si>
    <t>HTM - projektid 7 - LAK-õppe rakendamise kogemus õpetajalt õpetajale</t>
  </si>
  <si>
    <t>Eesti-Soome Kultuurifond</t>
  </si>
  <si>
    <t>Ruumide remonttööd ja süsteemide uuendamine</t>
  </si>
  <si>
    <t>RFID kaabeldustööd</t>
  </si>
  <si>
    <r>
      <t xml:space="preserve">Täiendav riigieelarveline toetus </t>
    </r>
    <r>
      <rPr>
        <b/>
        <sz val="11"/>
        <rFont val="Calibri"/>
        <family val="2"/>
        <charset val="186"/>
        <scheme val="minor"/>
      </rPr>
      <t>kutsekoolide</t>
    </r>
    <r>
      <rPr>
        <sz val="11"/>
        <rFont val="Calibri"/>
        <family val="2"/>
        <charset val="186"/>
        <scheme val="minor"/>
      </rPr>
      <t xml:space="preserve"> pidajatele Ukrainast saabunud sõjapõgenikest laste hariduse tagamise võimaldamiseks“</t>
    </r>
  </si>
  <si>
    <t>1202231160</t>
  </si>
  <si>
    <t>Läbipääsuväravate soetamine</t>
  </si>
  <si>
    <t>Arte GÜ, Haaberti Vene Gümnaasium</t>
  </si>
  <si>
    <t>Toetus UA lastele päevalaagrite korraldamiseks</t>
  </si>
  <si>
    <t>1202231170</t>
  </si>
  <si>
    <t>HTM projektid - lõimumist toetavad tegevused</t>
  </si>
  <si>
    <t>223 11 81 63 0</t>
  </si>
  <si>
    <t>Järveotsa tee 49,  elektrisüsteemi remont</t>
  </si>
  <si>
    <t>A. H. Tammsaare tee 95, elektrisüsteemi kaasajastamine</t>
  </si>
  <si>
    <t>Tallinna Pelguranna Lasteaed, Pelguranna tn 49,  fassaadi parandustööd</t>
  </si>
  <si>
    <t> 4233901190</t>
  </si>
  <si>
    <t>Raekoja plats 14, köögi remont ja mööbel</t>
  </si>
  <si>
    <t>Tallinn Prantsuse Lütseum, Hariduse tn 8, valguskaevude remont</t>
  </si>
  <si>
    <t>Vanalinna Hariduskolleegium, Vene tn 28/Uus tn 19, katuse avariiremont</t>
  </si>
  <si>
    <t>Endla tn 22, kooli kolimine asenduspinnale</t>
  </si>
  <si>
    <t xml:space="preserve">Endla tn 22, ettevalmistamise asenduspinnaks (koristus, süvapuhastus ja sanitaartehnika paigaldus) </t>
  </si>
  <si>
    <t>Punane tn 69, elektritööd ja kahjustuste likvideerimine</t>
  </si>
  <si>
    <t>116 97 00 00 0</t>
  </si>
  <si>
    <t>116 97 01 00 0</t>
  </si>
  <si>
    <t>Kulude hüvitamine ministeeriumite ja ametite kaudu</t>
  </si>
  <si>
    <t>SKA-Ukraina põgenikega seotud kulude hüvitamine (üüritoetus, tõlketeenus, halduskulu)</t>
  </si>
  <si>
    <t>Tallinna Haridusamet, Räägu tn 49,  koolihoone ruumide ümberehitustööd</t>
  </si>
  <si>
    <t>1202231180</t>
  </si>
  <si>
    <t xml:space="preserve">Klassijuhataja eneseanalüüsimudeli rakendamine </t>
  </si>
  <si>
    <t>2234365000</t>
  </si>
  <si>
    <t xml:space="preserve">Klassijuhataja eneseanalüüsimudeli rakendamine    </t>
  </si>
  <si>
    <t>LED valgustite paigaldamine tänavatel</t>
  </si>
  <si>
    <t>LED valgustite paigaldamine parkides</t>
  </si>
  <si>
    <t>LED valgustite paigaldamine lasteaedade õuealadele</t>
  </si>
  <si>
    <t>Õismäe tee 22, evakuatsioonitrepi remont</t>
  </si>
  <si>
    <t>E. Bornhöhe tee 10, turvavalgustuse remont ja katuse remont</t>
  </si>
  <si>
    <t>Akadeemia tee 66, hoone otsaseinte soojustamine</t>
  </si>
  <si>
    <t>Kiili tn 6 , elektrisüsteemi kaasajastamine</t>
  </si>
  <si>
    <t>J. Sütiste tee 8; akna remont</t>
  </si>
  <si>
    <t>Arbu tn 15, ujula renoveerimine</t>
  </si>
  <si>
    <t>Arbu tn 15; küttetorustiku ja küttesüsteemi väljavahetamine C – korpuses</t>
  </si>
  <si>
    <t>Pirita Lasteaed</t>
  </si>
  <si>
    <r>
      <t> </t>
    </r>
    <r>
      <rPr>
        <sz val="11"/>
        <rFont val="Calibri"/>
        <family val="2"/>
        <charset val="186"/>
      </rPr>
      <t>4231402180</t>
    </r>
  </si>
  <si>
    <t>Punane tn 59, siseviimistlustööd</t>
  </si>
  <si>
    <t>Martsa tn 2, hoone elektripaigaldise vastavusse viimine kehtivate nõuetega, jaotuskilpide rekonstrueerimine</t>
  </si>
  <si>
    <r>
      <t> </t>
    </r>
    <r>
      <rPr>
        <sz val="11"/>
        <color rgb="FF0070C0"/>
        <rFont val="Calibri"/>
        <family val="2"/>
        <charset val="186"/>
      </rPr>
      <t>4232614150</t>
    </r>
  </si>
  <si>
    <t>hoone ehitise audit</t>
  </si>
  <si>
    <t>12 89 27 028 0</t>
  </si>
  <si>
    <t>Eesti Avatud Noortekeskuste Ühendus MTÜ-lt Eesti-Ukraina noorte koostööprojekti ”A summer of cooperation for a successful autumn” läbiviimiseks</t>
  </si>
  <si>
    <t>227 38 81 52 0</t>
  </si>
  <si>
    <t>Eesti Avatud Noortekeskuste Ühendus MTÜ rahastatavad projektid</t>
  </si>
  <si>
    <t>projekt "Vanemlusprogrammi "Imelised aastad" teostamine" - Haaberti LOV</t>
  </si>
  <si>
    <t>projekt "Vanemlusprogrammi "Imelised aastad" teostamine" - Nõmme LOV</t>
  </si>
  <si>
    <t>228 82 73 00 0</t>
  </si>
  <si>
    <t>Müratõkkeseinad</t>
  </si>
  <si>
    <t>12 91 31 003 0</t>
  </si>
  <si>
    <t>projekt "TREASoURCE-Ringmajanduse väärtusahelate süsteemsete lahenduste piirkondlikud demonstratsioonid ja nende replikatsioonid" (Horizon)</t>
  </si>
  <si>
    <t>231 85 03 00 0</t>
  </si>
  <si>
    <t xml:space="preserve">projekt "TREASoURCE-Ringmajanduse väärtusahelate süsteemsete lahenduste piirkondlikud demonstratsioonid ja nende replikatsioonid" </t>
  </si>
  <si>
    <t>Vilde muuseumi soojusvaheti ja radiaatorite vahetus</t>
  </si>
  <si>
    <t>Eesti Kalad ja ökoloogilised seosed veekogudes</t>
  </si>
  <si>
    <t>1267231610</t>
  </si>
  <si>
    <t>223 01 81 52 0</t>
  </si>
  <si>
    <t>222 15 13 00 0</t>
  </si>
  <si>
    <t>KOV-de kriisivalmiduse suurendamine</t>
  </si>
  <si>
    <t>12 09 23 003 0</t>
  </si>
  <si>
    <t>12 09 23 004 0</t>
  </si>
  <si>
    <t>KOV-de kriisivalmiduse suurendamiseks</t>
  </si>
  <si>
    <t>12 10 22 001 0</t>
  </si>
  <si>
    <t>Pääsküla jäätmejaama ehitustööd</t>
  </si>
  <si>
    <t xml:space="preserve">Tallinna Kopli Ametikool </t>
  </si>
  <si>
    <t xml:space="preserve">Kopli tn 102 a/1,  ventilatsioonisüsteemi parendamine </t>
  </si>
  <si>
    <t>Kopli tn 98 , õppehoone ventilatsioonisüsteemi audit</t>
  </si>
  <si>
    <t xml:space="preserve">Suur-Ameerika tn 35, lasteaia asenduspinna ettevalmistamine </t>
  </si>
  <si>
    <t>Institut Ítaca, Spain - Vesi nagu eluviis (Water is Life)</t>
  </si>
  <si>
    <t>1299230350</t>
  </si>
  <si>
    <t>2234366000</t>
  </si>
  <si>
    <t>WiL - Vesi nagu eluviis (Water is Life)</t>
  </si>
  <si>
    <t>Pääsküla raamatukogu invatõstuk Delta</t>
  </si>
  <si>
    <t>Lukkude ja valvesüsteemi uuendamine</t>
  </si>
  <si>
    <t>Mahtra tn 19, torupüstikute vahetus ja santehnilised tööd</t>
  </si>
  <si>
    <t>Pae tn 51, õppepaviljoni ehitamine</t>
  </si>
  <si>
    <t>Saha tn 19, kanalisatsioonitorustiku ummistuse likvideerimine</t>
  </si>
  <si>
    <t xml:space="preserve">Nordplus programm  "Võtate rohelise väljakutse vastu!" (Take the Green Challenge!) VõRo 
</t>
  </si>
  <si>
    <t>1291230630</t>
  </si>
  <si>
    <t>2234367000</t>
  </si>
  <si>
    <t>220 03 80 00 0</t>
  </si>
  <si>
    <t>Rohepealinna veebiprojekt</t>
  </si>
  <si>
    <t>1291230640</t>
  </si>
  <si>
    <t xml:space="preserve">Nordplus programm  "Mõtle Roheliselt – Töötage STEAMiga" (Think GREEN - work STEAM) STEAM
</t>
  </si>
  <si>
    <t>2234368000</t>
  </si>
  <si>
    <t>116 83 09 00 0</t>
  </si>
  <si>
    <t>linnaelanike omaosalus (kompostrite soetamine)</t>
  </si>
  <si>
    <t>228 81 38 00 0</t>
  </si>
  <si>
    <t>Toetus MTÜ-le Memento Mare</t>
  </si>
  <si>
    <t>Tallinna Laagna Lasteaed-Põhikool, P.Pinna 15, HEV metoodiliste kabinettide ehitamine ja tehnoloogiaõppe metoodiline tuba</t>
  </si>
  <si>
    <t>end. Pelgulinna Rahvamaja Telliskivi 56 remonttöödeks, sh küttesüsteemide pumba vahetus, keldriukse vahetus, pinnase tööd õues.</t>
  </si>
  <si>
    <t>Nordplus Junior / Siauliai Romuva progymnasium "STEAM Education - for Active and Motivated Teaching and Learning"</t>
  </si>
  <si>
    <t>1291230650</t>
  </si>
  <si>
    <t>ZONZO COMPAGNIE vzw. Laste ja noorte muusikafestival "BIG BANG Tallinn"</t>
  </si>
  <si>
    <t>1299250240</t>
  </si>
  <si>
    <t>Nordplus Junior / Roheline ettevõtte on jätkusuutliku loomine keskkond (Green business is about creating a sustainable environment)</t>
  </si>
  <si>
    <t>2234369000</t>
  </si>
  <si>
    <t>Nordplus  / Roheline ettevõte on jätkusuutliku loomine keskkond (Green business is about creating a sustainable environment)</t>
  </si>
  <si>
    <t>1291230660</t>
  </si>
  <si>
    <t>Õismäe tee 22, soojusvaheti vahetus</t>
  </si>
  <si>
    <t>Tallinna Magdaleena lasteaed/asenduspind</t>
  </si>
  <si>
    <t>Tallinna Lasteaed Rõõmutareke</t>
  </si>
  <si>
    <t>J.Vilmsi tn 9 (asenduspind), kummimattide paigaldus ja liiva vahetus</t>
  </si>
  <si>
    <t>Toom-Kuninga tn 13a, õuesõppepaviljoni põranda remont</t>
  </si>
  <si>
    <t>Planeedi tn 16, avariilise kanalisatsioonitorustiku asendus</t>
  </si>
  <si>
    <t>Piibri tn 12, tuletõkkeuste paigaldamine</t>
  </si>
  <si>
    <t>Rännaku pst  28, ohtlike puude raie- ja hooldustööd</t>
  </si>
  <si>
    <t>Sõpruse pst 234, kanalisatsiooni avariiremont</t>
  </si>
  <si>
    <t>Martsa tn 2, A-korpuse katuse remont</t>
  </si>
  <si>
    <t>Raudtee tn 68, hoone tehniline audit</t>
  </si>
  <si>
    <t>Ehte tn 7, liftisüsteemi erakorralised remonttööd</t>
  </si>
  <si>
    <t xml:space="preserve">Ristiku Põhikool </t>
  </si>
  <si>
    <t>Tallinna Mustamäe Humanitaargümnaasium (TMHG)</t>
  </si>
  <si>
    <t>1291230670</t>
  </si>
  <si>
    <t>1291230680</t>
  </si>
  <si>
    <t>Nordplus Junior / Põhjamaade vaade projektipõhisele õppele, arvutikasutamisoskused ja kultuur (A Nordic Perspective on Project-Based Learning, Design Skills and Culture)</t>
  </si>
  <si>
    <t>2234370000</t>
  </si>
  <si>
    <t>2234371000</t>
  </si>
  <si>
    <t>Nordplus Junior / Jätkusuutlik ühiskond jätkusuutlikele koolidele (Sustainable Community for Sustainable Schools (SC4SS))</t>
  </si>
  <si>
    <t>Nordplus Junior / Koolipere kasvuhoone (School Community Greenhouse)</t>
  </si>
  <si>
    <t>1291230720</t>
  </si>
  <si>
    <t>2234372000</t>
  </si>
  <si>
    <t>2234373000</t>
  </si>
  <si>
    <t>Nordplus Junior / Teel loova ja projektipõhise õppe poole (On our way to creative and project-based learning)</t>
  </si>
  <si>
    <t>1291230730</t>
  </si>
  <si>
    <t>12 67 45 033 0</t>
  </si>
  <si>
    <t>Stroomi ranna reostusuuringu ja saneerimisprojekti koostamine ning reostuse likvideerimine</t>
  </si>
  <si>
    <t>245 15 29 00 0</t>
  </si>
  <si>
    <t>Välisrahastusega projekt "Stroomi ranna reostusuuringu ja saneerimisprojekti koostamine ning reostuse likvideerimine"</t>
  </si>
  <si>
    <t>2234374000</t>
  </si>
  <si>
    <t>Nordplus Junior / Digitaalne haridus ja jätkusuutlikkus 21. sajandi koolis (Dicital Education and sustainability in the school of XXI century)</t>
  </si>
  <si>
    <t>1291230740</t>
  </si>
  <si>
    <t>Õppetegevuste digitaliseerimine (AIDO - „ All in bowl of digitalization of education.“)</t>
  </si>
  <si>
    <t>Tallinna Mudila Lasteaed</t>
  </si>
  <si>
    <t>1299230360</t>
  </si>
  <si>
    <t>2234375000</t>
  </si>
  <si>
    <t>226 24 02 19 0</t>
  </si>
  <si>
    <t>TRIXS motovõistlus (MotoBerg OÜ)</t>
  </si>
  <si>
    <t>226 24 06 02 0</t>
  </si>
  <si>
    <t>226 24 28 01 0</t>
  </si>
  <si>
    <t>Eesti Seeniorispordi ja Spordiveteranide Liit</t>
  </si>
  <si>
    <t>Tallinna Spordiveteranid</t>
  </si>
  <si>
    <t>12 91 42 036 0</t>
  </si>
  <si>
    <t>projekt "SPINE - Euroopa kliimaneutraalsete linnade nutikad ühistranspordi algatused"</t>
  </si>
  <si>
    <t>242 70 30 00 0</t>
  </si>
  <si>
    <t>Välisrahastusega projekt "SPINE - Euroopa kliimaneutraalsete linnade nutikad ühistranspordi algatused"</t>
  </si>
  <si>
    <t>222 15 14 00 0</t>
  </si>
  <si>
    <t>elanikkonna kaitse</t>
  </si>
  <si>
    <t>Tallinna Kihnu lasteaed</t>
  </si>
  <si>
    <t>Kihnu tn 1, õuesõppe paviljoni soetus ja paigaldamine</t>
  </si>
  <si>
    <t>Õismäe tee 22,  tsirkulatsioonipumba vahetamine</t>
  </si>
  <si>
    <t>P.Pinna 15, tööõpetuse klassi ehitustööd</t>
  </si>
  <si>
    <t>P.Pinna 15, mänguala turvalisuse tööd</t>
  </si>
  <si>
    <t>277 35 41 00 0</t>
  </si>
  <si>
    <t>Rahaline sissemakse Sihtasutusele Tallinna Haigla Arendus</t>
  </si>
  <si>
    <t>277 35 42 00 0</t>
  </si>
  <si>
    <t>Tegevustoetus Sihtasutusele Tallinna Haigla Arendus</t>
  </si>
  <si>
    <t>Joogiveekraanide rajamine Tallinnas</t>
  </si>
  <si>
    <t>12 99 31 002 0</t>
  </si>
  <si>
    <t xml:space="preserve">Joogiveekraanide rajamine Tallinnas (Euroopa Majanduspiirkonna (EMP) Finantsmehhanismi 2014−2021 programm "Kliimamuutuste leevendamine ja nendega kohanemine", Programmioperaator: Keskkonnaministeerium, Programmipartner: Norra Keskkonnaagentuur, Programmioperaatori rakendusüksus: Keskkonnainvesteeringute Keskus) </t>
  </si>
  <si>
    <t>Ukraina väljak (Lembitu park)</t>
  </si>
  <si>
    <t>12 99 31 003 0</t>
  </si>
  <si>
    <t>Pelguaia ühisaia ehitus ja jätkutegevused</t>
  </si>
  <si>
    <t xml:space="preserve">Pelguaia ühisaia ehitus ja jätkutegevused (Euroopa Majanduspiirkonna (EMP) Finantsmehhanismi 2014−2021 programm "Kliimamuutuste leevendamine ja nendega kohanemine", Programmioperaator: Keskkonnaministeerium, Programmipartner: Norra Keskkonnaagentuur, Programmioperaatori rakendusüksus: Keskkonnainvesteeringute Keskus) </t>
  </si>
  <si>
    <t>12 91 28 019 0</t>
  </si>
  <si>
    <t>Kiek in de Köki kinoruumi heliisolatsiooni parandamine</t>
  </si>
  <si>
    <t xml:space="preserve">Tallinna Rännaku Lasteaed </t>
  </si>
  <si>
    <t xml:space="preserve">Tallinna Lasteaed Sipsik </t>
  </si>
  <si>
    <t>Peterburi tee 18,  muusikasaali renoveerimine</t>
  </si>
  <si>
    <t>Rännaku pst. 28, pinnaseveepumpade remont</t>
  </si>
  <si>
    <t xml:space="preserve">Pae tn 51, kanalisatsioonitorustiku avariiremont </t>
  </si>
  <si>
    <t xml:space="preserve">Kopli tn 104, välistrepi ja siseruumide remonttööd </t>
  </si>
  <si>
    <t>Süda tn 6, väliskanalisatsioonitrassi ja kanalisatsioonikaevude renoveerimine; amortiseerunud mänguväljaku utiliseerimine, uuega asendamine</t>
  </si>
  <si>
    <t>Tallinna Pensionäride Ühendus</t>
  </si>
  <si>
    <t>228 81 39 00 0</t>
  </si>
  <si>
    <t>Toetus Eesti Pensionäride Ühenduste Liidule</t>
  </si>
  <si>
    <t>223 11 81 88 0</t>
  </si>
  <si>
    <t>Nordplus Juunior projektid</t>
  </si>
  <si>
    <t>Nordplus programmi projektid</t>
  </si>
  <si>
    <t>Sõle Spordihoone laeventilaatorite soetamine ja paigaldamine</t>
  </si>
  <si>
    <t>237599</t>
  </si>
  <si>
    <t>Viivisarved</t>
  </si>
  <si>
    <t>mäluhäiretega inimeste päevahoiuteenus</t>
  </si>
  <si>
    <t>223 10 81 88 0</t>
  </si>
  <si>
    <t>Fotomuuseumi remonditööd</t>
  </si>
  <si>
    <t>Sõle jalgpallihalli valgustussüsteemi soetamine ja paigaldus.</t>
  </si>
  <si>
    <t>Kristiine Spordihalli tuletõkke paigaldus (Päästeameti ettekirjutus)</t>
  </si>
  <si>
    <t>Inglise Kolledži Spordihoone (IKSH) renoveerimistööd</t>
  </si>
  <si>
    <t>ÕPETA: Koolitus, kogemine ja muutmine</t>
  </si>
  <si>
    <t>1299230370</t>
  </si>
  <si>
    <t>2234376000</t>
  </si>
  <si>
    <t xml:space="preserve">Kadaka SH välistrepi remont </t>
  </si>
  <si>
    <t>1202231190</t>
  </si>
  <si>
    <t>1202231210</t>
  </si>
  <si>
    <t>Tallinna Haridusamet / Lasteaiad</t>
  </si>
  <si>
    <t>Tallinna Haridusamet / Üldhariduskoolid</t>
  </si>
  <si>
    <t>Toetus eesti keelest erineva emakeelega õpilastele vajalikke õppematerjalide soetamiseks</t>
  </si>
  <si>
    <t>1202231220</t>
  </si>
  <si>
    <t>223 10 81 76 0</t>
  </si>
  <si>
    <t>HTM - eesti keelest erineva emakeelega õpilastele vajalikke õppematerjalide soetamine</t>
  </si>
  <si>
    <t>223 11 81 76 0</t>
  </si>
  <si>
    <t>223 14 81 76 0</t>
  </si>
  <si>
    <t>Käo Tugikeskuse ratastoolikiik</t>
  </si>
  <si>
    <t>Välisrahastusega projekt "DECARBOMILE - Viis sammast viimase miili logistika decarboniseerimiseks"</t>
  </si>
  <si>
    <t>242 15 27 00 0</t>
  </si>
  <si>
    <t>242 70 31 00 0</t>
  </si>
  <si>
    <t>12 91 42 037 0</t>
  </si>
  <si>
    <t xml:space="preserve">Põhja Spordihoone valgustus </t>
  </si>
  <si>
    <t xml:space="preserve">(Erika 5a) soojasõlme avariitööd </t>
  </si>
  <si>
    <t xml:space="preserve">Terviseradade remont ja hooldus </t>
  </si>
  <si>
    <t>Merimetsa, Haabersti, Paepark ja Järve terviserahad</t>
  </si>
  <si>
    <t>220 13 88 00 0</t>
  </si>
  <si>
    <t>Euroopa perekonnaseisuametnike kongress</t>
  </si>
  <si>
    <t>Projekt "G-STEAM"</t>
  </si>
  <si>
    <t>Projekt "G-STEAM" -Finnish National Agency for Education EDUFI in Finland</t>
  </si>
  <si>
    <t>2234377000</t>
  </si>
  <si>
    <t>1299230380</t>
  </si>
  <si>
    <t>Hooldusreformiga seotud kulu (riigi toetusfondist)</t>
  </si>
  <si>
    <t>228 01 02 00 0</t>
  </si>
  <si>
    <t>hoiukoduteenus raske ja sügava puudega lastele (linn)</t>
  </si>
  <si>
    <t>228 11 06 40 0</t>
  </si>
  <si>
    <t>raske ja sügava liitpuudega inimeste erihoolekandeteenus</t>
  </si>
  <si>
    <t>228 11 06 41 0</t>
  </si>
  <si>
    <t>228 11 06 42 0</t>
  </si>
  <si>
    <t>raske ja sügava liitpuudega inimeste erihoolekandeteenus (LINN)</t>
  </si>
  <si>
    <t>raske ja sügava liitpuudega inimeste erihoolekandeteenus (RIIK)</t>
  </si>
  <si>
    <t>12 91 20 026 0</t>
  </si>
  <si>
    <t>projekt "PRECINCT-valmisolek kriitilise tähtsusega infrastruktuuri küber- ja füüsilisteks ohtudeks"</t>
  </si>
  <si>
    <t>220 85 53 00 0</t>
  </si>
  <si>
    <t>Männiku (Valdeku) noortekeskus</t>
  </si>
  <si>
    <t>227 38 72 53 0</t>
  </si>
  <si>
    <t>225 05 50 05 0</t>
  </si>
  <si>
    <t>Lasnamägi 30</t>
  </si>
  <si>
    <t>231 15 04 10 0</t>
  </si>
  <si>
    <t>taaskasutatavate ja ohtlike jäätmete käitlus (linn)</t>
  </si>
  <si>
    <t>231 15 04 20 0</t>
  </si>
  <si>
    <t>taaskasutatavate ja ohtlike jäätmete käitlus (OT)</t>
  </si>
  <si>
    <t>247 12 64 00 0</t>
  </si>
  <si>
    <t>Estonia töögrupi kulud (uuringud)</t>
  </si>
  <si>
    <t>220 10 14 00 0</t>
  </si>
  <si>
    <t>sõidukite haldus</t>
  </si>
  <si>
    <t>248 12 30 50 0</t>
  </si>
  <si>
    <t>rahvusvaheliste konverentside toetamise meede</t>
  </si>
  <si>
    <t>220 02 30 00 0</t>
  </si>
  <si>
    <t>ruumiandmete süsteemid (vana geomaatika)</t>
  </si>
  <si>
    <t>220 02 40 00 0</t>
  </si>
  <si>
    <t>IT teenused asutustele</t>
  </si>
  <si>
    <t>220 02 80 00 0</t>
  </si>
  <si>
    <t>Vabaduse väljakule ekraani soetamine ja paigaldamine</t>
  </si>
  <si>
    <t>220 02 90 00 0</t>
  </si>
  <si>
    <t>Tallinna 3D digitaalse kaksiku arendused</t>
  </si>
  <si>
    <t>116 65 15 04 0</t>
  </si>
  <si>
    <t>IT-toe teenused</t>
  </si>
  <si>
    <t>Uute trammide soetamine (AS TLT)</t>
  </si>
  <si>
    <t>Elektribussid ja  laadimistaristu  (AS TLT)</t>
  </si>
  <si>
    <t>Kandemastide ümberpaigutamine (AS TLT)</t>
  </si>
  <si>
    <t>Avariiliste kandemastide asendamine (AS TLT)</t>
  </si>
  <si>
    <t>Veeremi pesulaseadmete vahetus (AS TLT)</t>
  </si>
  <si>
    <t xml:space="preserve">Trammi- ja trolliliinide kandemastide asendamiste projekteerimistööd  (AS TLT)           </t>
  </si>
  <si>
    <t>Busside seisuplatsi Pärnu maantee T4 projekteerimine ja ehitamine (AS TLT)</t>
  </si>
  <si>
    <t>Ühistranspordi juhtimiskeskus  (AS TLT)</t>
  </si>
  <si>
    <t>Koolibusside projekt (AS TLT)</t>
  </si>
  <si>
    <t>Autobusside soetamine (AS TLT)</t>
  </si>
  <si>
    <t>Härma staadioni jäähokiväljak</t>
  </si>
  <si>
    <t>Spordiparkide hooldus</t>
  </si>
  <si>
    <t>Spordiparkide hooldus (kesklinn)</t>
  </si>
  <si>
    <t>Koidu spordipark</t>
  </si>
  <si>
    <t>Spordiparkide hooldus (lasnamäe)</t>
  </si>
  <si>
    <t>Spordiparkide hooldus (mustamäe)</t>
  </si>
  <si>
    <t>piirkondlikud spordiüritused (Kesklinna linnaosa)</t>
  </si>
  <si>
    <t>Vilde spordipark</t>
  </si>
  <si>
    <t>Kivila spordipark</t>
  </si>
  <si>
    <t>226 44 00 00 0</t>
  </si>
  <si>
    <t>226 44 30 00 0</t>
  </si>
  <si>
    <t>226 44 50 00 0</t>
  </si>
  <si>
    <t>226 44 60 00 0</t>
  </si>
  <si>
    <t>226 44 30 01 0</t>
  </si>
  <si>
    <t>226 44 50 01 0</t>
  </si>
  <si>
    <t>226 44 60 01 0</t>
  </si>
  <si>
    <t>põhi- ja üldkeskharidus - HEVKO tööjõukulude reserv</t>
  </si>
  <si>
    <t>223 11 01 14 0</t>
  </si>
  <si>
    <t>Hooldustrammi hankimine (AS TLT)</t>
  </si>
  <si>
    <t>Ühissõidukite pesula- ja remondihoone Peterburi tee 73 (AS TLT)</t>
  </si>
  <si>
    <t>Vana-Lõuna tn täiendava rööbastee lõigu ehitamine (AS TLT)</t>
  </si>
  <si>
    <t>Rööbaste vahetus lõigul Liivalaia tn - Tartu mnt- Pronksi tn (AS TLT)</t>
  </si>
  <si>
    <t>Trammide täiendava varjualusega seisuala ehitamine Vana-Lõuna tn depoosse (AS TLT)</t>
  </si>
  <si>
    <t>Renoveeritud trammidele konditsioneeride  paigaldamine (AS TLT)</t>
  </si>
  <si>
    <t>Ühissõidukite häälteadustussüsteemide paigaldamine (AS TLT)</t>
  </si>
  <si>
    <t>242 10 01 20 0</t>
  </si>
  <si>
    <t>Ööbussid</t>
  </si>
  <si>
    <t>263 00 00 00 0</t>
  </si>
  <si>
    <t>RESERVFOND 2023</t>
  </si>
  <si>
    <t>263 81 00 00 0</t>
  </si>
  <si>
    <t>263 81 99 00 0</t>
  </si>
  <si>
    <t>263 82 00 00 0</t>
  </si>
  <si>
    <t>263 82 99 00 0</t>
  </si>
  <si>
    <t>263 84 00 00 0</t>
  </si>
  <si>
    <t>263 XX XX 00 0</t>
  </si>
  <si>
    <t>263 84 99 00 0</t>
  </si>
  <si>
    <t>263 86 00 00 0</t>
  </si>
  <si>
    <t>263 86 99 00 0</t>
  </si>
  <si>
    <t>263 89 00 00 0</t>
  </si>
  <si>
    <t>263 89 99 00 0</t>
  </si>
  <si>
    <t>263 90 00 00 0</t>
  </si>
  <si>
    <t>263 90 99 00 0</t>
  </si>
  <si>
    <t>263 99 00 00 0</t>
  </si>
  <si>
    <t>263 XXXX 00 0</t>
  </si>
  <si>
    <t>263 99 99 00 0</t>
  </si>
  <si>
    <t>263 91 00 00 0</t>
  </si>
  <si>
    <t>263 91 XX X0 0</t>
  </si>
  <si>
    <t xml:space="preserve">263 91 99 00 0 </t>
  </si>
  <si>
    <t>263 92 00 00 0</t>
  </si>
  <si>
    <t>263 92 XX X0 0</t>
  </si>
  <si>
    <t>263 92 99 00 0</t>
  </si>
  <si>
    <t>263 93 00 00 0</t>
  </si>
  <si>
    <t>263 93 XX X0 0</t>
  </si>
  <si>
    <t>263 93 99 00 0</t>
  </si>
  <si>
    <t>263 94 00 00 0</t>
  </si>
  <si>
    <t>263 94 XX X0 0</t>
  </si>
  <si>
    <t>263 94 99 00 0</t>
  </si>
  <si>
    <t>263 95 00 00 0</t>
  </si>
  <si>
    <t>263 95 XX X0 0</t>
  </si>
  <si>
    <t>263 95 99 00 0</t>
  </si>
  <si>
    <t>263 96 00 00 0</t>
  </si>
  <si>
    <t>263 96 XX X0 0</t>
  </si>
  <si>
    <t>263 96 99 00 0</t>
  </si>
  <si>
    <t>263 97 00 00 0</t>
  </si>
  <si>
    <t>263 97 XX X0 0</t>
  </si>
  <si>
    <t>263 97 99 00 0</t>
  </si>
  <si>
    <t>263 98 00 00 0</t>
  </si>
  <si>
    <t>263 98 XX X0 0</t>
  </si>
  <si>
    <t>263 98 99 00 0</t>
  </si>
  <si>
    <t>225 05 70 09 0</t>
  </si>
  <si>
    <t xml:space="preserve">Nõmme rongipeatuste kunstiprojekt </t>
  </si>
  <si>
    <t>Stroomi rannapargi jalgpalliväljaku rekonstrueerimine ja petanque'i väljaku rajamine</t>
  </si>
  <si>
    <t>Ühistranspordirajad, -peatused ja -platvormid</t>
  </si>
  <si>
    <t>Nime muutus 16.11.2022: varem bussiradade rekonstrueerimine</t>
  </si>
  <si>
    <t>Busside seisuplatside projekteerimine ja ehitus</t>
  </si>
  <si>
    <t>Valge tn rekonstrueerimine</t>
  </si>
  <si>
    <t>Paneeli ja Sõstramäe tn</t>
  </si>
  <si>
    <t>Raekoja platsi rekonstrueerimine (projekt)</t>
  </si>
  <si>
    <t>Voorimehe tn projekteerimine ja ehitus</t>
  </si>
  <si>
    <t>Vaba aja veetmise väljakute projekteerimine</t>
  </si>
  <si>
    <t>Tondimõisa pargi koerteväljaku rekonstrueerimine</t>
  </si>
  <si>
    <t>Järveotsa tee 40 koerteväljaku rekonstrueerimine</t>
  </si>
  <si>
    <t>Linnaruumilised sekkumised</t>
  </si>
  <si>
    <t>226 13 14 00 0</t>
  </si>
  <si>
    <t>Eesti Tantsuspordi Ühendus</t>
  </si>
  <si>
    <t>E.Vilde tee 69 (asenduspind), katuse, elektrikilbi ja akende remont, veetrassi avariiremont</t>
  </si>
  <si>
    <t xml:space="preserve">Arbu tn 15, Päästeameti ettekirjutuse täitmine (akende vahetus) </t>
  </si>
  <si>
    <t xml:space="preserve">Haraka tn 7, puude raie ja hoolduslõikus </t>
  </si>
  <si>
    <t>Kose tee 58, katuse läbijooksu likvideerimine</t>
  </si>
  <si>
    <t>Kiili tn 6, taaskasutatud väliatraktsioonide transport ja paigaldus</t>
  </si>
  <si>
    <t>(asenduspind), Vilmsi tn 9, fonoluku vahetus</t>
  </si>
  <si>
    <t xml:space="preserve">Tallinna Magdaleena Lasteaed </t>
  </si>
  <si>
    <t xml:space="preserve">Tallinna Lasteae Kraavikrõll </t>
  </si>
  <si>
    <t xml:space="preserve">Kraavi tn 10, ATS süsteemi parendamine </t>
  </si>
  <si>
    <t xml:space="preserve">Tallinna Läänemere Lasteaed  </t>
  </si>
  <si>
    <t xml:space="preserve">Läänemere tee 56, fonosüsteemi paigaldamine </t>
  </si>
  <si>
    <t xml:space="preserve">Kivila tn 9, ATS süsteemi vahetus </t>
  </si>
  <si>
    <t xml:space="preserve">Haaviku tee 10, ehitsuhankest välja jäänud vahendite soetus (wifi ruuterid) </t>
  </si>
  <si>
    <t xml:space="preserve">torutööd ja WC poti paigaldus </t>
  </si>
  <si>
    <t>Estonia pst 10, väravasüsteemide ja  platside projekteerimine</t>
  </si>
  <si>
    <t>Vabaduse pst.50, spordiväljaku metallaia parendamine ja pallipüüdevõrkude paigaldamine</t>
  </si>
  <si>
    <t xml:space="preserve">Tallinna Mahtra Põhikool </t>
  </si>
  <si>
    <t>Tallinna Linnamäe Vene Lütseium (TLVL)</t>
  </si>
  <si>
    <t>Mahtra tn 60, ruumiplaneeringu muutmine ja  vaheseina tööd</t>
  </si>
  <si>
    <t>Juhkentali tn 36, välijõusaali aluspinnase rajamine</t>
  </si>
  <si>
    <t xml:space="preserve">Linnamäe tee 19, Päästeameti ettekirjutuse täitmine </t>
  </si>
  <si>
    <t>Erahuvikoolide toetus</t>
  </si>
  <si>
    <t>223 17 01 95 0</t>
  </si>
  <si>
    <t>223 17 01 30 0</t>
  </si>
  <si>
    <t>huviharidus - muusikakoolide pillifond</t>
  </si>
  <si>
    <t>2234055000</t>
  </si>
  <si>
    <t>Toetus EELK Tallinna Toompea Kaarli Kogudusele</t>
  </si>
  <si>
    <t>2234056000</t>
  </si>
  <si>
    <t>Toetus Sihtasutusele Kiusamisvaba Kool</t>
  </si>
  <si>
    <t>247 01 12 00 0</t>
  </si>
  <si>
    <t>Digitaalne ehitus</t>
  </si>
  <si>
    <t>ruumides 335, 336 soojustagastusega ventilatsioonisüsteemi paigaldus</t>
  </si>
  <si>
    <t>1289250360</t>
  </si>
  <si>
    <t>Eesti Kammerkooride Liit</t>
  </si>
  <si>
    <t>1289250370</t>
  </si>
  <si>
    <t xml:space="preserve">alates 01.01.2023 kõik sosiaalobjektid </t>
  </si>
  <si>
    <t>alates 01.01.2023 ei kasutata (vt järgmine rida)</t>
  </si>
  <si>
    <t>alates 01.01.2023 kõik linna asutuste administratiivhooned</t>
  </si>
  <si>
    <t>alates 01.01.2023 linna asutuste administratiivhoonete investeeringud</t>
  </si>
  <si>
    <t xml:space="preserve">(Olevimägi 8 ja 10) fassaadide remont </t>
  </si>
  <si>
    <t xml:space="preserve">Manufaktuuri Lasteaed </t>
  </si>
  <si>
    <t>(projekteerimine)</t>
  </si>
  <si>
    <t>Linna hoonete elektri- ja küttesüsteemide uuendamine ning energiatõhususe parendamine</t>
  </si>
  <si>
    <t>Lasnamäe rattatee ühendus kesklinnaga I ja II etapp</t>
  </si>
  <si>
    <t>12 91 39 005 0</t>
  </si>
  <si>
    <t>Ohtlike ainete vähendamine ehituses, et kaitsta veekeskkonda, inimeste tervist ja saavutada säästvamad hooned (NonHazCity 3)</t>
  </si>
  <si>
    <t>239 60 05 00 0</t>
  </si>
  <si>
    <t>116 07 17 00 0</t>
  </si>
  <si>
    <t>vaimse tervise õenduse teenus</t>
  </si>
  <si>
    <t>277 35 46 00 0</t>
  </si>
  <si>
    <t>Vaimse tervise õendus</t>
  </si>
  <si>
    <t>277 35 46 10 0</t>
  </si>
  <si>
    <t>vaimse tervise õendus (linn)</t>
  </si>
  <si>
    <t>277 35 46 20 0</t>
  </si>
  <si>
    <t>vaimse tervise õendus (riik)</t>
  </si>
  <si>
    <t>227 38 31 52 0</t>
  </si>
  <si>
    <t>228 81 40 00 0</t>
  </si>
  <si>
    <t>toetus mittetulundusühingule Peaasjad</t>
  </si>
  <si>
    <t>228 81 41 00 0</t>
  </si>
  <si>
    <t>toetus Söömishäirete Liidule</t>
  </si>
  <si>
    <t>228 81 42 00 0</t>
  </si>
  <si>
    <t>228 81 43 00 0</t>
  </si>
  <si>
    <t>toetus Sihtasutusele Eesti Agrenska Fond</t>
  </si>
  <si>
    <t>toetus mittetulundusühingule Heategevusfond Südamete Soojus</t>
  </si>
  <si>
    <t>12 17 28 009 0</t>
  </si>
  <si>
    <t>hooldusreform</t>
  </si>
  <si>
    <t>Muud haridusasutuste rekonstrueerimised ja projekteerimised</t>
  </si>
  <si>
    <t xml:space="preserve">Reserv - jaotamata </t>
  </si>
  <si>
    <t xml:space="preserve">Tartu mnt 23 hoone renoveerimine Tallinna 21. Kooli täiendavaks õppepinnaks </t>
  </si>
  <si>
    <t>12 05 45 001 0</t>
  </si>
  <si>
    <t>Euroopa Rohelise Pealinna tegevuste läbiviimiseks</t>
  </si>
  <si>
    <t>228 81 80 00 0</t>
  </si>
  <si>
    <t>toetus eakate päevakeskuste haldamiseks</t>
  </si>
  <si>
    <t>831 61 00 02 0</t>
  </si>
  <si>
    <t>Lauluväljaku tuletorni rekonstrueerimine (avariiline olukord) ning hoonete ja rajatiste remonttööd</t>
  </si>
  <si>
    <t>Lindakivi Kultuurikeskuse remonttööd</t>
  </si>
  <si>
    <t>1202231230</t>
  </si>
  <si>
    <t>Toetus UA sõjapõgenikest noorte lõimumiseks</t>
  </si>
  <si>
    <t>Baltimaade Noorte Foorum - YFBS (juhtpartner Klaipedos Miesto Savivalybes / Klaipeda City Munitcipality)</t>
  </si>
  <si>
    <t>1299270070</t>
  </si>
  <si>
    <t>2274001050</t>
  </si>
  <si>
    <t>Baltimaade Noorte Foorum - YFBS</t>
  </si>
  <si>
    <t>Furgoonhaagis</t>
  </si>
  <si>
    <t xml:space="preserve">Valguspult </t>
  </si>
  <si>
    <t>Haridusasutuses mahepõllumajandusliku toidu ja mahepõllumajanduslikke koostisosi sisaldava toidu pakkumise toetus (PRIA)</t>
  </si>
  <si>
    <t>12 08 23 005 0</t>
  </si>
  <si>
    <t>225 17 81 79 0</t>
  </si>
  <si>
    <t>Rahandusministeeriumi projektid</t>
  </si>
  <si>
    <t>Kännukuke RK akende osaline vahetamine, invatõstuk ja tuleohutusnõuete täitmine (Vilde tee 72)</t>
  </si>
  <si>
    <t>küttesüsteemi avariiremont ja tualeti ventilatsioonisüsteemi remont</t>
  </si>
  <si>
    <t>Nurme tn 40 väliskanalisatsioonisüsteemi projekteerimine ja ehitamine</t>
  </si>
  <si>
    <t>Ilmarise tn 27, Päästeameti ettekirjutuse täitmine (pööninguluugi paigaldus)</t>
  </si>
  <si>
    <t>Suitsu põik 4, avariitööd katlamajas</t>
  </si>
  <si>
    <t>Turu tn 8, ATS keskseadme vahetus</t>
  </si>
  <si>
    <t>Raudtee tn 55, välistrepi parandamine</t>
  </si>
  <si>
    <t>220 13 12 10 0</t>
  </si>
  <si>
    <t>rahvastikuregistritoimingud (Ukraina)</t>
  </si>
  <si>
    <t>ELTSA laulu- ja tantsupeoliikumises osalevate kollektiivide tegevustoetus 2022/2023</t>
  </si>
  <si>
    <t>225 04 30 04 0</t>
  </si>
  <si>
    <t>12 79 25 005 0</t>
  </si>
  <si>
    <t>Kultuuri- ja Spordiameti laulu- ja tantsupeo protsessis osalevate kollektiivide toetus</t>
  </si>
  <si>
    <t>Energiakulude hüvitamine kodutarbijatele</t>
  </si>
  <si>
    <t>VV 15.09.2022 määrus nr 72</t>
  </si>
  <si>
    <t>12 67 39 002 0</t>
  </si>
  <si>
    <t>12 11 28 054 0</t>
  </si>
  <si>
    <t>Rahvusvahelise kaitse saajate kohanemise toetamine Tallinna linnas</t>
  </si>
  <si>
    <t>projekt "Rahvusvahelise kaitse saajate kohanemise toetamine Tallinna linnas"</t>
  </si>
  <si>
    <t>228 82 74 00 0</t>
  </si>
  <si>
    <t>Projekt "STEM haridus: alates koolist kuni tehnoloogiamaailmani" (STEM education: from school to a tech world)</t>
  </si>
  <si>
    <t>2234378000</t>
  </si>
  <si>
    <t>Projekt "STEM haridus: alates koolist kuni tehnoloogiamaailmani"</t>
  </si>
  <si>
    <t>1299230390</t>
  </si>
  <si>
    <t>Poiste käsitööklassi väljaehitamine ja sisustamine</t>
  </si>
  <si>
    <t>2023. loodud fondid</t>
  </si>
  <si>
    <t>12 55 82 006 0</t>
  </si>
  <si>
    <t>mentorluse tasu</t>
  </si>
  <si>
    <t>1206253180</t>
  </si>
  <si>
    <t>Muusikafestival "Big Bang Tallinn!"</t>
  </si>
  <si>
    <t xml:space="preserve">Pärnu mnt 320, põrandate remont </t>
  </si>
  <si>
    <t>Endla tn 22, Päästeameti ettekirjutuste täitmine</t>
  </si>
  <si>
    <t>Kevade tn 4, soojussõlme avariiremont</t>
  </si>
  <si>
    <t>Pärnu mnt 50, koridori treppide kaasajastamine</t>
  </si>
  <si>
    <t xml:space="preserve">Tallinna Kuristiku lasteaed </t>
  </si>
  <si>
    <t>Padriku tee 10, evakuatsioonivalgustuse nõutele vastavusse viimine</t>
  </si>
  <si>
    <t>Punane tn 29,rattamaja soetus</t>
  </si>
  <si>
    <t>Läänemere tee 46, rattamaja soetus</t>
  </si>
  <si>
    <t>Linnamäe tee 4, elektriaudit</t>
  </si>
  <si>
    <t xml:space="preserve">Rukki tn 17, gaasikatla avariiremont </t>
  </si>
  <si>
    <t>Kiisa tn 6, gaasikatla ja sügavkülmiku vahetus</t>
  </si>
  <si>
    <t>Järveotsa tee 49, amortiseerunud köögiseadmete asendamine</t>
  </si>
  <si>
    <t>HTM kvaliteediauhind</t>
  </si>
  <si>
    <t>1202231240</t>
  </si>
  <si>
    <t xml:space="preserve">Tallinna Prantsuse Lütseumi koolihoone (Hariduse 3) energiatõhususe parendamine    </t>
  </si>
  <si>
    <t>12 09 23 005 0</t>
  </si>
  <si>
    <t>VR projekt "Tallinna Prantsuse Lütseumi koolihoone (Hariduse 3) energiatõhususe parendamine "</t>
  </si>
  <si>
    <t>Kopli tn 98, õppetöökoja 350 m2  õppeklassi põranda betoneerimine</t>
  </si>
  <si>
    <r>
      <t>Lasnamäe Kergejõustikuhalli</t>
    </r>
    <r>
      <rPr>
        <sz val="11"/>
        <rFont val="Calibri"/>
        <family val="2"/>
        <charset val="186"/>
        <scheme val="minor"/>
      </rPr>
      <t xml:space="preserve"> valgustuse täis rekonstrueerimine, Punane 45</t>
    </r>
  </si>
  <si>
    <t>Toetus sõjapõgenikest UA noorte lõimumiseks</t>
  </si>
  <si>
    <t>Kuni 31.12.2022</t>
  </si>
  <si>
    <t>kuni 31.12.21</t>
  </si>
  <si>
    <t>Kuni 31.12.2021</t>
  </si>
  <si>
    <t>103555, 103557, 103855, 103857, 203555, 203557, 203855, 203857, 257200, 257280, 350040, 350050, 350240, 350250, 351020, 450040, 450050, 450240, 4450250.</t>
  </si>
  <si>
    <t>Lisaks allika koodide vähendamisele sulgetakse kõik välistoetuste kaasfinantseerimise kajastamiseks avatud kontod:  </t>
  </si>
  <si>
    <t>suletakse alates 01.01.2023</t>
  </si>
  <si>
    <t>1289230700</t>
  </si>
  <si>
    <t>Itaalia Suursaatkond Tallinnas</t>
  </si>
  <si>
    <t>Lõimumisvaldkonna aastapreemia</t>
  </si>
  <si>
    <t>Fondikeskused, fondikeskuste grupid ja versioonid majandustarkvaras SAP seisuga 01.01.2023</t>
  </si>
  <si>
    <t>Kunstibiennaalid ja -triennaalid</t>
  </si>
  <si>
    <t>225 37 41 46 0</t>
  </si>
  <si>
    <t>Elava muusikaga kontsertpaiga toetamine</t>
  </si>
  <si>
    <t>225 60 01 99 0</t>
  </si>
  <si>
    <t>Muud kultuurivaldkonan preemiad</t>
  </si>
  <si>
    <t>225 90 31 00 0</t>
  </si>
  <si>
    <t>MTÜ Teine Tants</t>
  </si>
  <si>
    <t>113 22 91 01 0</t>
  </si>
  <si>
    <t xml:space="preserve"> automaatse liiklusjärelevalve (liikluskaamerad) väärteo alusel</t>
  </si>
  <si>
    <t>258502</t>
  </si>
  <si>
    <t>258503</t>
  </si>
  <si>
    <t>Transpordiüksus</t>
  </si>
  <si>
    <t>Jäätmepunktide koristamise üksus</t>
  </si>
  <si>
    <t>linna videovalve</t>
  </si>
  <si>
    <t>linnaruumifestival</t>
  </si>
  <si>
    <t>Kirikurenessansi programm ja muud restaureerimistoetused</t>
  </si>
  <si>
    <t>10600</t>
  </si>
  <si>
    <t>225 04 31 00 0</t>
  </si>
  <si>
    <t>Tallinna tantsupidu</t>
  </si>
  <si>
    <t>12 11 28 055 0</t>
  </si>
  <si>
    <t>Vaimse tervise teenus</t>
  </si>
  <si>
    <t>Eesti Teadushuvihariduse Liit</t>
  </si>
  <si>
    <t>1289230710</t>
  </si>
  <si>
    <t>Tallinna Sikupilli Lasteaed, Kivimurru tn 3, veeühenduse taastamine</t>
  </si>
  <si>
    <t>Mardi tn 5, pööningu juurdepääsuteede ehitus, kasvuhoone põranda vahetus</t>
  </si>
  <si>
    <t>Kaskede pst 22, katuse puhastamine lumest</t>
  </si>
  <si>
    <t>J. Sütiste tee 8, evakuatsioonivalgustite paigaldamine</t>
  </si>
  <si>
    <t xml:space="preserve">J. Sütiste te 56, katuse läbijooksu likvideerimine </t>
  </si>
  <si>
    <t>Estonia pst 6, valgusaudit</t>
  </si>
  <si>
    <t xml:space="preserve">Hariduse tn 3 ja Hariduse tn 3/1, koolihoonet ja spordihoonet ühendava tunneli avariiremont (sadevee lekke likvideerimine) </t>
  </si>
  <si>
    <t>Pae tn 51, A ja B korpuse kanalisatsioonitorustiku vahetamine keldris</t>
  </si>
  <si>
    <t>Nõmme Sotsiaalmaja</t>
  </si>
  <si>
    <t xml:space="preserve">Nakkushaiguste leviku tõkestamine Nõmme Sotsiaalmaja üldhooldusteenusel  </t>
  </si>
  <si>
    <t>12 11 28 056 0</t>
  </si>
  <si>
    <t>228 90 90 10 0</t>
  </si>
  <si>
    <t>projekt "Nakkushaiguste leviku tõkestamine Nõmme Sotsiaalmaja üldhooldusteenusel    "</t>
  </si>
  <si>
    <t>projekt "BaltiPlast" (INTERREG Baltic Sea Region"</t>
  </si>
  <si>
    <t>245 15 30 00 0</t>
  </si>
  <si>
    <t>Välisrahstusega projekt "BaltiPlast"</t>
  </si>
  <si>
    <t>12 91 45 022 0</t>
  </si>
  <si>
    <t>1220230120</t>
  </si>
  <si>
    <t>Haridusspetsialistide pädevuste arendamine kaasava hariduse valdkonnas</t>
  </si>
  <si>
    <t>2234379000</t>
  </si>
  <si>
    <t>Projekt "Haridusspetsialistide pädevuste arendamine kaasava hariduse valdkonnas"</t>
  </si>
  <si>
    <t>12 91 27 015 0</t>
  </si>
  <si>
    <t>projekt "Ruum karbist väljas"</t>
  </si>
  <si>
    <t>227 39 90 82 0</t>
  </si>
  <si>
    <t>Projekt "Ruum karbist väljas"</t>
  </si>
  <si>
    <t>223 10 01 81 0</t>
  </si>
  <si>
    <t>Lasteaede üürimaksed Linnavaraametile (LVA)</t>
  </si>
  <si>
    <t>228 95 29 00 0</t>
  </si>
  <si>
    <t>239 41 15 00 0</t>
  </si>
  <si>
    <t>alates 01.01.2023 LVA valitsemisel olevad lasteaiad</t>
  </si>
  <si>
    <t>Endise Tallinna Elektrijaama keskkonnareostuse likvideerimine (Kultuurikatla piirkonnas Kalasadama 6)</t>
  </si>
  <si>
    <t>12 67 45 034 0</t>
  </si>
  <si>
    <t>Euroopa Rohepealinna üritused</t>
  </si>
  <si>
    <t>245 10 12 00 0</t>
  </si>
  <si>
    <t>245 10 13 00 0</t>
  </si>
  <si>
    <t>245 10 14 00 0</t>
  </si>
  <si>
    <t>245 10 15 00 0</t>
  </si>
  <si>
    <t>245 10 16 00 0</t>
  </si>
  <si>
    <t>245 10 17 00 0</t>
  </si>
  <si>
    <t>ERP programm</t>
  </si>
  <si>
    <t>Green Expo</t>
  </si>
  <si>
    <t>Projekt "Rohejälg"</t>
  </si>
  <si>
    <t>ERP kommunikatsioon ja turundus</t>
  </si>
  <si>
    <t>ERP vastuvõtu- ja esinduskulu</t>
  </si>
  <si>
    <t>ERP uuringud ja analüüsid</t>
  </si>
  <si>
    <t>Ühissõidukite häälteadustus-süsteemide paigaldamine (AS TLT)</t>
  </si>
  <si>
    <t>223 10 81 71 0</t>
  </si>
  <si>
    <t>HTM - keelekümblusprogrammi kuuluva lasteaia toetus</t>
  </si>
  <si>
    <t>Energiahinna tõusu mõju leevendamise toetusmeede väljaspool kodu osutatava ööpäevaringse üldhooldusteenuse osutajatele</t>
  </si>
  <si>
    <t>12 11 28 057 0</t>
  </si>
  <si>
    <t>225 04 98 99 0</t>
  </si>
  <si>
    <t>Tähtpäevade tähistamine</t>
  </si>
  <si>
    <t>225 37 41 47 0</t>
  </si>
  <si>
    <t>U.Toomi mälestusmärk</t>
  </si>
  <si>
    <t>245 11 03 01 0</t>
  </si>
  <si>
    <t>245 11 03 02 0</t>
  </si>
  <si>
    <t>keskkonnahariduse üldkulud</t>
  </si>
  <si>
    <t>keskkonnahariduse kaasamine</t>
  </si>
  <si>
    <t>1202231250</t>
  </si>
  <si>
    <t>Haridusasutuste arendusprojektid uuenevat õpikäsitust toetava organisatsioonikultuuri loomiseks</t>
  </si>
  <si>
    <t>223 14 81 80 0</t>
  </si>
  <si>
    <t>12 17 39 002 0</t>
  </si>
  <si>
    <t>kõrgenenud kuludega toimetulemise toetus (energiatoetus)</t>
  </si>
  <si>
    <t xml:space="preserve">Volikogu, linnaosakogu ja komisjonide liikmetasud </t>
  </si>
  <si>
    <t xml:space="preserve">Nõukogu ja juhatuse liikmetasud </t>
  </si>
  <si>
    <t>NB! Alates 2023 enam ei kasuta.</t>
  </si>
  <si>
    <t>NB! Kuni 31.12.2022 KÜ 50000700</t>
  </si>
  <si>
    <t xml:space="preserve">staadioni rekonstrueerimine (projekteerimistööd) </t>
  </si>
  <si>
    <t>Siin fondil on eelarve jagamiseks, täitmist ei teki</t>
  </si>
  <si>
    <t>Komeedi tn 3, välisukse vahetus</t>
  </si>
  <si>
    <t>Toom-Kuninga tn 13a, murdunud puu mahavõtmine ja utiliseerimine</t>
  </si>
  <si>
    <t>Jakob Westholmi Gümnaasiumi  juurdeehituseks detailplaneeringu koostamine</t>
  </si>
  <si>
    <t xml:space="preserve">Tallinna Haridusamet </t>
  </si>
  <si>
    <t xml:space="preserve">elektrikilpide (13 tk) rekonstrueerimine </t>
  </si>
  <si>
    <t>mansardkorruse läbijooksust tingitud niiskuskahjude likvideerimine</t>
  </si>
  <si>
    <t>ventilaatorite laagrite asendus</t>
  </si>
  <si>
    <t>piirkondlikud noorsooüritused (Põhja-Tallinn)-enam ei kasuta!!!</t>
  </si>
  <si>
    <t>Nõmme Sotsiaalmaja, Iru Hooldekodu</t>
  </si>
  <si>
    <t>4311505030</t>
  </si>
  <si>
    <t>Paljassaare puutöökoda</t>
  </si>
  <si>
    <t>800 35 90 00 0</t>
  </si>
  <si>
    <t>835 90 00 00 0</t>
  </si>
  <si>
    <t>835 90 01 00 0</t>
  </si>
  <si>
    <t>Tallinna Linnahall</t>
  </si>
  <si>
    <t xml:space="preserve">laienduse (söögi- ja kontserdisaali)  projekteerimine </t>
  </si>
  <si>
    <t>Prita Majandusgümnaasium (PMG)</t>
  </si>
  <si>
    <t>Hariduse tn 3,  sundventilatsiooni väljaehitamine</t>
  </si>
  <si>
    <t>A. H. Tammsaare tee 95, Päästeameti ettekirjutuse täitmine (evakuatsioonivalgustite paigaldamine)</t>
  </si>
  <si>
    <t xml:space="preserve">Ehitajate tee 50, küttesüsteemi renoveerimine </t>
  </si>
  <si>
    <t xml:space="preserve">Komeedi tn 3, elektripaigaldiste auditis toodud puuduste likvideerimine </t>
  </si>
  <si>
    <t>Vikerkaare tn 10, lifti avariiremont</t>
  </si>
  <si>
    <t>Raudtee tn 68, ventilatsiooni soojusvaheti remont</t>
  </si>
  <si>
    <t>0075</t>
  </si>
  <si>
    <t>05.08. Tallinna Õppenõustamiskeskus Keskus</t>
  </si>
  <si>
    <t>0830</t>
  </si>
  <si>
    <t>112099</t>
  </si>
  <si>
    <t>189099</t>
  </si>
  <si>
    <t>191099</t>
  </si>
  <si>
    <t>100099</t>
  </si>
  <si>
    <t>221599</t>
  </si>
  <si>
    <t>225099</t>
  </si>
  <si>
    <t>226099</t>
  </si>
  <si>
    <t>233099</t>
  </si>
  <si>
    <t>229099</t>
  </si>
  <si>
    <t>222099</t>
  </si>
  <si>
    <t>224099</t>
  </si>
  <si>
    <t>258099</t>
  </si>
  <si>
    <t>223099</t>
  </si>
  <si>
    <t>256099</t>
  </si>
  <si>
    <t>234099</t>
  </si>
  <si>
    <t>228099</t>
  </si>
  <si>
    <t>227099</t>
  </si>
  <si>
    <t>236099</t>
  </si>
  <si>
    <t>250099</t>
  </si>
  <si>
    <t>252099</t>
  </si>
  <si>
    <t>268099</t>
  </si>
  <si>
    <t>253099</t>
  </si>
  <si>
    <t>251099</t>
  </si>
  <si>
    <t>278099</t>
  </si>
  <si>
    <t>274501</t>
  </si>
  <si>
    <t>274510</t>
  </si>
  <si>
    <t>274520</t>
  </si>
  <si>
    <t>274530</t>
  </si>
  <si>
    <t>274540</t>
  </si>
  <si>
    <t>274550</t>
  </si>
  <si>
    <t>257099</t>
  </si>
  <si>
    <t>255099</t>
  </si>
  <si>
    <t>284099</t>
  </si>
  <si>
    <t>260099</t>
  </si>
  <si>
    <t>261099</t>
  </si>
  <si>
    <t>262099</t>
  </si>
  <si>
    <t>263099</t>
  </si>
  <si>
    <t>265099</t>
  </si>
  <si>
    <t>266099</t>
  </si>
  <si>
    <t>269099</t>
  </si>
  <si>
    <t>237099</t>
  </si>
  <si>
    <t>270099</t>
  </si>
  <si>
    <t>270599</t>
  </si>
  <si>
    <t>271099</t>
  </si>
  <si>
    <t>273099</t>
  </si>
  <si>
    <t>272099</t>
  </si>
  <si>
    <t>274099</t>
  </si>
  <si>
    <t>277099</t>
  </si>
  <si>
    <t>276099</t>
  </si>
  <si>
    <t>275099</t>
  </si>
  <si>
    <t>279099</t>
  </si>
  <si>
    <t>280099</t>
  </si>
  <si>
    <t>281099</t>
  </si>
  <si>
    <t>230099</t>
  </si>
  <si>
    <t>282099</t>
  </si>
  <si>
    <t>283099</t>
  </si>
  <si>
    <t>259099</t>
  </si>
  <si>
    <t>239099</t>
  </si>
  <si>
    <t>2900</t>
  </si>
  <si>
    <t>240099</t>
  </si>
  <si>
    <t>244099</t>
  </si>
  <si>
    <t>243099</t>
  </si>
  <si>
    <t>248099</t>
  </si>
  <si>
    <t>245099</t>
  </si>
  <si>
    <t>249599</t>
  </si>
  <si>
    <t>247099</t>
  </si>
  <si>
    <t>246099</t>
  </si>
  <si>
    <t>249099</t>
  </si>
  <si>
    <t>241099</t>
  </si>
  <si>
    <t>238099</t>
  </si>
  <si>
    <t>1075</t>
  </si>
  <si>
    <t>258501</t>
  </si>
  <si>
    <t>258510</t>
  </si>
  <si>
    <t>258520</t>
  </si>
  <si>
    <t>258530</t>
  </si>
  <si>
    <t>258540</t>
  </si>
  <si>
    <t>258550</t>
  </si>
  <si>
    <t>258560</t>
  </si>
  <si>
    <t>258570</t>
  </si>
  <si>
    <t>06. Spordi- ja Noorsooameti haldusala</t>
  </si>
  <si>
    <t>06.01. Tallinna Spordi- ja Noorsooamet</t>
  </si>
  <si>
    <t xml:space="preserve">16.02. Kultuurikeskus Lindakivi </t>
  </si>
  <si>
    <t xml:space="preserve">16.03. Lasnamäe Spordikompleks </t>
  </si>
  <si>
    <t>1011</t>
  </si>
  <si>
    <t>0175</t>
  </si>
  <si>
    <t>Vlookup teisendab väärtuse</t>
  </si>
  <si>
    <t>12 11 28 058 0</t>
  </si>
  <si>
    <t>Raske ja sügava puudega laste tugiteenus</t>
  </si>
  <si>
    <t>Viiul</t>
  </si>
  <si>
    <t>227 38 20 60 0</t>
  </si>
  <si>
    <t>225 05 20 10 0</t>
  </si>
  <si>
    <t>225 05 20 01 0</t>
  </si>
  <si>
    <t>225 05 20 02 0</t>
  </si>
  <si>
    <t>225 05 20 03 0</t>
  </si>
  <si>
    <t>225 05 20 04 0</t>
  </si>
  <si>
    <t>225 04 25 00 0</t>
  </si>
  <si>
    <t>Eesti kirjanduse päeva tähistamine</t>
  </si>
  <si>
    <t>Eesti kirjanduse päev</t>
  </si>
  <si>
    <t>225 04 25 30 0</t>
  </si>
  <si>
    <t>225 04 25 90 0</t>
  </si>
  <si>
    <t>Eesti Keele Instituut</t>
  </si>
  <si>
    <t>1289250380</t>
  </si>
  <si>
    <t>227 22 91 00 0</t>
  </si>
  <si>
    <t>227 22 90 00 0</t>
  </si>
  <si>
    <t xml:space="preserve">Haabersti noorteprojekt  "Linnaruumi objektide supergraafika" </t>
  </si>
  <si>
    <t>227 22 69 00 0</t>
  </si>
  <si>
    <t>227 22 70 00 0</t>
  </si>
  <si>
    <t>227 22 80 00 0</t>
  </si>
  <si>
    <t>LOV-de noorsotöö projektid</t>
  </si>
  <si>
    <t>1299230400</t>
  </si>
  <si>
    <t>Rohelise tuleviku poole </t>
  </si>
  <si>
    <t>2234380000</t>
  </si>
  <si>
    <t>12 91 28 020 0</t>
  </si>
  <si>
    <t>Nakkushaiguste leviku tõkestamisele kasaaitamine avaliku ruumi kohandamisega külastajatele ja klientidele Iru Hooldekodus</t>
  </si>
  <si>
    <t>228 82 75 00 0</t>
  </si>
  <si>
    <t>projekt "Nakkushaiguste leviku tõkestamisele kaasaaitamine avaliku ruumi kohandamisega külastajatele ja klientidele Iru Hooldekodus"</t>
  </si>
  <si>
    <t xml:space="preserve">Peaareeni võrkude süsteemi automatiseerime </t>
  </si>
  <si>
    <t>Tallinna Lasteaed Vesiroos, J. Sütiste tee 8, väliatraktsioonide transport ja paigaldamine</t>
  </si>
  <si>
    <t xml:space="preserve">Tallinna Kopli Lasteaed </t>
  </si>
  <si>
    <t>Rännaku pst 28, koristajaruumi seina plaatimine</t>
  </si>
  <si>
    <t>Mehaanika tn 17, Päästeameti ettekirjutuse täitmine</t>
  </si>
  <si>
    <t xml:space="preserve"> J. Sütiste tee 56, väliatraktsioonide transport ja paigaldamine</t>
  </si>
  <si>
    <t xml:space="preserve">Linnamäe tee 4, elektritööde teostamine </t>
  </si>
  <si>
    <t xml:space="preserve">ATS puuduste kõrvaldamine </t>
  </si>
  <si>
    <t>Õismäe tee 70, katuselekete ja kanalisatsiooniummistuste likvideerimine</t>
  </si>
  <si>
    <t>Raudtee tn 68, elektripaigaldiste auditis toodud puuduste likvideerimine</t>
  </si>
  <si>
    <t xml:space="preserve">Martsa tn 2, saali valgustite remont </t>
  </si>
  <si>
    <t>223 10 81 72 0</t>
  </si>
  <si>
    <t>3-7 aastastele lastele eesti keele õppe korraldamiseks</t>
  </si>
  <si>
    <t>12 68 48 002 0</t>
  </si>
  <si>
    <t>DMO juhtpartner "Turismisihtkohtade juhtimisorganisatsioonide sihtfinantseerimise programm"</t>
  </si>
  <si>
    <t>Tehke rahu nähtavaks – Euroopa noored kui sotsiaalsete muutuste esindajad (Make peace visible - European youth as agents of social change)</t>
  </si>
  <si>
    <t>2274001060</t>
  </si>
  <si>
    <t>1220270020</t>
  </si>
  <si>
    <t xml:space="preserve">Ukraina sõjapõgenikest õpilaste toetamine ja võrdsete õppimisvõimaluste tagamine kutseõpingute jätkamisel </t>
  </si>
  <si>
    <t>1220230130</t>
  </si>
  <si>
    <t>2234381000</t>
  </si>
  <si>
    <t>Eesti Informaatikaõpetajate Selts (EIOPS)</t>
  </si>
  <si>
    <t>1289230720</t>
  </si>
  <si>
    <t>Hariduskulud (RE) - toetusfond</t>
  </si>
  <si>
    <t>Tegevuskulutoetus (tõhustatud- ja eritugi) (RE)-  toetusfond</t>
  </si>
  <si>
    <t>Huvihariduse ja huvitegevuse toetus (RE) - toetusfond</t>
  </si>
  <si>
    <t>Kultuuriranits - toetusfond</t>
  </si>
  <si>
    <t>12 07 30 012 0</t>
  </si>
  <si>
    <t>amortiseerunud vihmaveetorude ja küttekaabli vahetus</t>
  </si>
  <si>
    <t>Pärnu mnt 320, veeavarii likvideerimine ja taastamistööd</t>
  </si>
  <si>
    <t xml:space="preserve">Vabaduse pst 135a ja Ilmarise tn 17, Päästeameti ettekirjutuse täitmine </t>
  </si>
  <si>
    <t xml:space="preserve">F.R. Kreutzwaldi tn 25, fassaadi renoveerimine </t>
  </si>
  <si>
    <t>Hariduse tn 3, Põllumajandus- ja Toiduameti ettekirjutuse täitmine</t>
  </si>
  <si>
    <t xml:space="preserve">Vene tn 6 osaliste ruumide remont </t>
  </si>
  <si>
    <t>12 11 82 001 0</t>
  </si>
  <si>
    <t>Toetus õdede praktika läbiviimiseks</t>
  </si>
  <si>
    <t>Erinevad linn asutused (sh erinevad valdkonnad)</t>
  </si>
  <si>
    <t>Õismäe tee 22, kanalisatsiooni ja katuse avariiremont</t>
  </si>
  <si>
    <t xml:space="preserve">hoone fassaadi soojustamine </t>
  </si>
  <si>
    <t>kohvikuruumide ATS süsteemi asendamine</t>
  </si>
  <si>
    <t xml:space="preserve">lavalaudise asendamine koos puitalus konstruktsiooniga </t>
  </si>
  <si>
    <t xml:space="preserve">keldrikorruse WC ümberehitus (meeste) </t>
  </si>
  <si>
    <t>Rail Balticu tunnelite maa omandamiseks (Tallinna linna ja
MKMi vahel 7. veebruaril 2022 sõlmitud
koostöökokkulepet Rail Balticu Ülemiste reisiterminali ja ümbritseva ala arendamise kohta, allikas CEFi rahastus)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</si>
</sst>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kr&quot;_-;\-* #,##0.00\ &quot;kr&quot;_-;_-* &quot;-&quot;??\ &quot;kr&quot;_-;_-@_-"/>
    <numFmt numFmtId="165" formatCode="_-* #,##0.00\ _k_r_-;\-* #,##0.00\ _k_r_-;_-* &quot;-&quot;??\ _k_r_-;_-@_-"/>
    <numFmt numFmtId="166" formatCode="_-* #,##0.00\ _k_r_-;\-* #,##0.00\ _k_r_-;_-* \-??\ _k_r_-;_-@_-"/>
    <numFmt numFmtId="167" formatCode="&quot; &quot;#,##0.00&quot; kr &quot;;&quot;-&quot;#,##0.00&quot; kr &quot;;&quot; -&quot;00&quot; kr &quot;;&quot; &quot;@&quot; &quot;"/>
  </numFmts>
  <fonts count="264">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name val="Arial"/>
      <family val="2"/>
      <charset val="186"/>
    </font>
    <font>
      <b/>
      <sz val="11"/>
      <color rgb="FF000000"/>
      <name val="Calibri"/>
      <family val="2"/>
      <charset val="186"/>
    </font>
    <font>
      <sz val="11"/>
      <color theme="0"/>
      <name val="Calibri"/>
      <family val="2"/>
      <charset val="186"/>
      <scheme val="minor"/>
    </font>
    <font>
      <strike/>
      <sz val="8"/>
      <name val="Arial"/>
      <family val="2"/>
    </font>
    <font>
      <sz val="7"/>
      <name val="Arial"/>
      <family val="2"/>
    </font>
    <font>
      <sz val="8"/>
      <color rgb="FF202020"/>
      <name val="Roboto"/>
    </font>
    <font>
      <b/>
      <sz val="8"/>
      <color rgb="FFFF0000"/>
      <name val="Arial"/>
      <family val="2"/>
    </font>
    <font>
      <sz val="8"/>
      <name val="Arial"/>
      <family val="2"/>
      <charset val="186"/>
    </font>
    <font>
      <sz val="11"/>
      <name val="Arial"/>
      <family val="2"/>
      <charset val="186"/>
    </font>
    <font>
      <sz val="11"/>
      <color theme="0"/>
      <name val="Calibri"/>
      <family val="2"/>
      <scheme val="minor"/>
    </font>
    <font>
      <sz val="9"/>
      <color indexed="81"/>
      <name val="Tahoma"/>
      <charset val="1"/>
    </font>
    <font>
      <b/>
      <sz val="9"/>
      <color indexed="81"/>
      <name val="Tahoma"/>
      <charset val="1"/>
    </font>
  </fonts>
  <fills count="50">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0"/>
        <bgColor indexed="27"/>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444">
    <xf numFmtId="0" fontId="0" fillId="0" borderId="0"/>
    <xf numFmtId="0" fontId="40" fillId="0" borderId="0"/>
    <xf numFmtId="0" fontId="49" fillId="0" borderId="0"/>
    <xf numFmtId="0" fontId="39" fillId="0" borderId="0"/>
    <xf numFmtId="0" fontId="40" fillId="0" borderId="0"/>
    <xf numFmtId="0" fontId="105" fillId="0" borderId="0" applyNumberFormat="0" applyFill="0" applyBorder="0" applyAlignment="0" applyProtection="0">
      <alignment vertical="top"/>
      <protection locked="0"/>
    </xf>
    <xf numFmtId="0" fontId="104" fillId="0" borderId="0"/>
    <xf numFmtId="0" fontId="40" fillId="0" borderId="0"/>
    <xf numFmtId="0" fontId="40" fillId="0" borderId="0"/>
    <xf numFmtId="0" fontId="40" fillId="0" borderId="0"/>
    <xf numFmtId="0" fontId="114" fillId="0" borderId="0"/>
    <xf numFmtId="0" fontId="129" fillId="0" borderId="0"/>
    <xf numFmtId="0" fontId="38" fillId="0" borderId="0"/>
    <xf numFmtId="0" fontId="40" fillId="0" borderId="0"/>
    <xf numFmtId="0" fontId="37" fillId="0" borderId="0"/>
    <xf numFmtId="0" fontId="36" fillId="0" borderId="0"/>
    <xf numFmtId="0" fontId="35" fillId="0" borderId="0"/>
    <xf numFmtId="0" fontId="34" fillId="0" borderId="0"/>
    <xf numFmtId="0" fontId="33" fillId="0" borderId="0"/>
    <xf numFmtId="0" fontId="32" fillId="0" borderId="0"/>
    <xf numFmtId="0" fontId="136" fillId="0" borderId="0"/>
    <xf numFmtId="0" fontId="66"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137" fillId="29" borderId="0" applyNumberFormat="0" applyBorder="0" applyAlignment="0" applyProtection="0"/>
    <xf numFmtId="0" fontId="137" fillId="26" borderId="0" applyNumberFormat="0" applyBorder="0" applyAlignment="0" applyProtection="0"/>
    <xf numFmtId="0" fontId="137" fillId="27"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37" fillId="32" borderId="0" applyNumberFormat="0" applyBorder="0" applyAlignment="0" applyProtection="0"/>
    <xf numFmtId="0" fontId="137" fillId="33" borderId="0" applyNumberFormat="0" applyBorder="0" applyAlignment="0" applyProtection="0"/>
    <xf numFmtId="0" fontId="137" fillId="34" borderId="0" applyNumberFormat="0" applyBorder="0" applyAlignment="0" applyProtection="0"/>
    <xf numFmtId="0" fontId="137" fillId="35" borderId="0" applyNumberFormat="0" applyBorder="0" applyAlignment="0" applyProtection="0"/>
    <xf numFmtId="0" fontId="137" fillId="30" borderId="0" applyNumberFormat="0" applyBorder="0" applyAlignment="0" applyProtection="0"/>
    <xf numFmtId="0" fontId="137" fillId="31" borderId="0" applyNumberFormat="0" applyBorder="0" applyAlignment="0" applyProtection="0"/>
    <xf numFmtId="0" fontId="137" fillId="36" borderId="0" applyNumberFormat="0" applyBorder="0" applyAlignment="0" applyProtection="0"/>
    <xf numFmtId="0" fontId="138" fillId="20" borderId="0" applyNumberFormat="0" applyBorder="0" applyAlignment="0" applyProtection="0"/>
    <xf numFmtId="0" fontId="139" fillId="37" borderId="21" applyNumberFormat="0" applyAlignment="0" applyProtection="0"/>
    <xf numFmtId="0" fontId="140" fillId="38" borderId="22" applyNumberFormat="0" applyAlignment="0" applyProtection="0"/>
    <xf numFmtId="0" fontId="141" fillId="0" borderId="0" applyNumberFormat="0" applyFill="0" applyBorder="0" applyAlignment="0" applyProtection="0"/>
    <xf numFmtId="0" fontId="142" fillId="21" borderId="0" applyNumberFormat="0" applyBorder="0" applyAlignment="0" applyProtection="0"/>
    <xf numFmtId="0" fontId="143" fillId="0" borderId="23" applyNumberFormat="0" applyFill="0" applyAlignment="0" applyProtection="0"/>
    <xf numFmtId="0" fontId="144" fillId="0" borderId="24" applyNumberFormat="0" applyFill="0" applyAlignment="0" applyProtection="0"/>
    <xf numFmtId="0" fontId="145" fillId="0" borderId="25" applyNumberFormat="0" applyFill="0" applyAlignment="0" applyProtection="0"/>
    <xf numFmtId="0" fontId="145" fillId="0" borderId="0" applyNumberFormat="0" applyFill="0" applyBorder="0" applyAlignment="0" applyProtection="0"/>
    <xf numFmtId="0" fontId="147" fillId="24" borderId="21" applyNumberFormat="0" applyAlignment="0" applyProtection="0"/>
    <xf numFmtId="0" fontId="148" fillId="0" borderId="26" applyNumberFormat="0" applyFill="0" applyAlignment="0" applyProtection="0"/>
    <xf numFmtId="0" fontId="149" fillId="39" borderId="0" applyNumberFormat="0" applyBorder="0" applyAlignment="0" applyProtection="0"/>
    <xf numFmtId="0" fontId="40" fillId="40" borderId="27" applyNumberFormat="0" applyFont="0" applyAlignment="0" applyProtection="0"/>
    <xf numFmtId="0" fontId="150" fillId="37" borderId="28" applyNumberFormat="0" applyAlignment="0" applyProtection="0"/>
    <xf numFmtId="0" fontId="151" fillId="0" borderId="0" applyNumberFormat="0" applyFill="0" applyBorder="0" applyAlignment="0" applyProtection="0"/>
    <xf numFmtId="0" fontId="152" fillId="0" borderId="29" applyNumberFormat="0" applyFill="0" applyAlignment="0" applyProtection="0"/>
    <xf numFmtId="0" fontId="153" fillId="0" borderId="0" applyNumberFormat="0" applyFill="0" applyBorder="0" applyAlignment="0" applyProtection="0"/>
    <xf numFmtId="0" fontId="154" fillId="21" borderId="0" applyNumberFormat="0" applyBorder="0" applyAlignment="0" applyProtection="0"/>
    <xf numFmtId="0" fontId="146" fillId="0" borderId="0" applyNumberFormat="0" applyFill="0" applyBorder="0" applyAlignment="0" applyProtection="0">
      <alignment vertical="top"/>
      <protection locked="0"/>
    </xf>
    <xf numFmtId="9" fontId="40" fillId="0" borderId="0" applyFont="0" applyFill="0" applyBorder="0" applyAlignment="0" applyProtection="0"/>
    <xf numFmtId="0" fontId="155" fillId="31" borderId="0" applyNumberFormat="0" applyBorder="0" applyAlignment="0" applyProtection="0"/>
    <xf numFmtId="0" fontId="155" fillId="36" borderId="0" applyNumberFormat="0" applyBorder="0" applyAlignment="0" applyProtection="0"/>
    <xf numFmtId="0" fontId="40" fillId="40" borderId="27" applyNumberFormat="0" applyFont="0" applyAlignment="0" applyProtection="0"/>
    <xf numFmtId="0" fontId="125" fillId="19" borderId="0" applyNumberFormat="0" applyBorder="0" applyAlignment="0" applyProtection="0"/>
    <xf numFmtId="0" fontId="125" fillId="20" borderId="0" applyNumberFormat="0" applyBorder="0" applyAlignment="0" applyProtection="0"/>
    <xf numFmtId="0" fontId="125" fillId="21" borderId="0" applyNumberFormat="0" applyBorder="0" applyAlignment="0" applyProtection="0"/>
    <xf numFmtId="0" fontId="125" fillId="22" borderId="0" applyNumberFormat="0" applyBorder="0" applyAlignment="0" applyProtection="0"/>
    <xf numFmtId="0" fontId="125" fillId="23" borderId="0" applyNumberFormat="0" applyBorder="0" applyAlignment="0" applyProtection="0"/>
    <xf numFmtId="0" fontId="125" fillId="24" borderId="0" applyNumberFormat="0" applyBorder="0" applyAlignment="0" applyProtection="0"/>
    <xf numFmtId="0" fontId="125" fillId="25" borderId="0" applyNumberFormat="0" applyBorder="0" applyAlignment="0" applyProtection="0"/>
    <xf numFmtId="0" fontId="125" fillId="26" borderId="0" applyNumberFormat="0" applyBorder="0" applyAlignment="0" applyProtection="0"/>
    <xf numFmtId="0" fontId="125" fillId="27" borderId="0" applyNumberFormat="0" applyBorder="0" applyAlignment="0" applyProtection="0"/>
    <xf numFmtId="0" fontId="125" fillId="22" borderId="0" applyNumberFormat="0" applyBorder="0" applyAlignment="0" applyProtection="0"/>
    <xf numFmtId="0" fontId="125" fillId="25" borderId="0" applyNumberFormat="0" applyBorder="0" applyAlignment="0" applyProtection="0"/>
    <xf numFmtId="0" fontId="125" fillId="28" borderId="0" applyNumberFormat="0" applyBorder="0" applyAlignment="0" applyProtection="0"/>
    <xf numFmtId="0" fontId="155" fillId="29" borderId="0" applyNumberFormat="0" applyBorder="0" applyAlignment="0" applyProtection="0"/>
    <xf numFmtId="0" fontId="155" fillId="26" borderId="0" applyNumberFormat="0" applyBorder="0" applyAlignment="0" applyProtection="0"/>
    <xf numFmtId="0" fontId="155" fillId="27" borderId="0" applyNumberFormat="0" applyBorder="0" applyAlignment="0" applyProtection="0"/>
    <xf numFmtId="0" fontId="155" fillId="30"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4" borderId="0" applyNumberFormat="0" applyBorder="0" applyAlignment="0" applyProtection="0"/>
    <xf numFmtId="0" fontId="155" fillId="35" borderId="0" applyNumberFormat="0" applyBorder="0" applyAlignment="0" applyProtection="0"/>
    <xf numFmtId="0" fontId="155" fillId="30" borderId="0" applyNumberFormat="0" applyBorder="0" applyAlignment="0" applyProtection="0"/>
    <xf numFmtId="0" fontId="155" fillId="31" borderId="0" applyNumberFormat="0" applyBorder="0" applyAlignment="0" applyProtection="0"/>
    <xf numFmtId="0" fontId="155" fillId="36" borderId="0" applyNumberFormat="0" applyBorder="0" applyAlignment="0" applyProtection="0"/>
    <xf numFmtId="0" fontId="157" fillId="20" borderId="0" applyNumberFormat="0" applyBorder="0" applyAlignment="0" applyProtection="0"/>
    <xf numFmtId="0" fontId="158" fillId="37" borderId="21" applyNumberFormat="0" applyAlignment="0" applyProtection="0"/>
    <xf numFmtId="0" fontId="159" fillId="38" borderId="22" applyNumberFormat="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6" fontId="168" fillId="0" borderId="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4" fontId="40" fillId="0" borderId="0" applyFont="0" applyFill="0" applyBorder="0" applyAlignment="0" applyProtection="0"/>
    <xf numFmtId="0" fontId="160" fillId="0" borderId="0" applyNumberFormat="0" applyFill="0" applyBorder="0" applyAlignment="0" applyProtection="0"/>
    <xf numFmtId="0" fontId="154" fillId="21" borderId="0" applyNumberFormat="0" applyBorder="0" applyAlignment="0" applyProtection="0"/>
    <xf numFmtId="0" fontId="154" fillId="41" borderId="0" applyNumberFormat="0" applyBorder="0" applyAlignment="0" applyProtection="0"/>
    <xf numFmtId="0" fontId="161" fillId="0" borderId="23" applyNumberFormat="0" applyFill="0" applyAlignment="0" applyProtection="0"/>
    <xf numFmtId="0" fontId="162" fillId="0" borderId="24" applyNumberFormat="0" applyFill="0" applyAlignment="0" applyProtection="0"/>
    <xf numFmtId="0" fontId="163" fillId="0" borderId="25" applyNumberFormat="0" applyFill="0" applyAlignment="0" applyProtection="0"/>
    <xf numFmtId="0" fontId="163" fillId="0" borderId="0" applyNumberFormat="0" applyFill="0" applyBorder="0" applyAlignment="0" applyProtection="0"/>
    <xf numFmtId="0" fontId="105" fillId="0" borderId="0" applyNumberFormat="0" applyFill="0" applyBorder="0" applyAlignment="0" applyProtection="0">
      <alignment vertical="top"/>
      <protection locked="0"/>
    </xf>
    <xf numFmtId="0" fontId="164" fillId="24" borderId="21" applyNumberFormat="0" applyAlignment="0" applyProtection="0"/>
    <xf numFmtId="0" fontId="165" fillId="0" borderId="26" applyNumberFormat="0" applyFill="0" applyAlignment="0" applyProtection="0"/>
    <xf numFmtId="0" fontId="166" fillId="39" borderId="0" applyNumberFormat="0" applyBorder="0" applyAlignment="0" applyProtection="0"/>
    <xf numFmtId="0" fontId="31" fillId="0" borderId="0"/>
    <xf numFmtId="0" fontId="31" fillId="0" borderId="0"/>
    <xf numFmtId="0" fontId="40" fillId="0" borderId="0"/>
    <xf numFmtId="0" fontId="4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0" fillId="0" borderId="0"/>
    <xf numFmtId="0" fontId="125" fillId="0" borderId="0"/>
    <xf numFmtId="0" fontId="31" fillId="0" borderId="0"/>
    <xf numFmtId="0" fontId="31" fillId="0" borderId="0"/>
    <xf numFmtId="0" fontId="31" fillId="0" borderId="0"/>
    <xf numFmtId="0" fontId="31" fillId="0" borderId="0"/>
    <xf numFmtId="0" fontId="31" fillId="0" borderId="0"/>
    <xf numFmtId="0" fontId="40" fillId="0" borderId="0"/>
    <xf numFmtId="0" fontId="31" fillId="0" borderId="0"/>
    <xf numFmtId="0" fontId="31" fillId="0" borderId="0"/>
    <xf numFmtId="0" fontId="31" fillId="0" borderId="0"/>
    <xf numFmtId="0" fontId="31" fillId="0" borderId="0"/>
    <xf numFmtId="0" fontId="43" fillId="0" borderId="0"/>
    <xf numFmtId="0" fontId="31" fillId="0" borderId="0"/>
    <xf numFmtId="0" fontId="31" fillId="0" borderId="0"/>
    <xf numFmtId="0" fontId="31" fillId="0" borderId="0"/>
    <xf numFmtId="0" fontId="40" fillId="0" borderId="0"/>
    <xf numFmtId="0" fontId="125" fillId="40" borderId="27" applyNumberFormat="0" applyFont="0" applyAlignment="0" applyProtection="0"/>
    <xf numFmtId="0" fontId="167" fillId="37" borderId="28" applyNumberFormat="0" applyAlignment="0" applyProtection="0"/>
    <xf numFmtId="9" fontId="40" fillId="0" borderId="0" applyFont="0" applyFill="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51" fillId="0" borderId="0" applyNumberFormat="0" applyFill="0" applyBorder="0" applyAlignment="0" applyProtection="0"/>
    <xf numFmtId="0" fontId="156" fillId="0" borderId="29" applyNumberFormat="0" applyFill="0" applyAlignment="0" applyProtection="0"/>
    <xf numFmtId="0" fontId="124" fillId="0" borderId="0" applyNumberFormat="0" applyFill="0" applyBorder="0" applyAlignment="0" applyProtection="0"/>
    <xf numFmtId="0" fontId="40" fillId="40" borderId="27" applyNumberFormat="0" applyFont="0" applyAlignment="0" applyProtection="0"/>
    <xf numFmtId="0" fontId="31" fillId="0" borderId="0"/>
    <xf numFmtId="0" fontId="31" fillId="0" borderId="0"/>
    <xf numFmtId="9" fontId="40" fillId="0" borderId="0" applyFont="0" applyFill="0" applyBorder="0" applyAlignment="0" applyProtection="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40" fillId="0" borderId="0"/>
    <xf numFmtId="0" fontId="40" fillId="0" borderId="0"/>
    <xf numFmtId="0" fontId="20" fillId="0" borderId="0"/>
    <xf numFmtId="0" fontId="20" fillId="0" borderId="0"/>
    <xf numFmtId="0" fontId="20" fillId="0" borderId="0"/>
    <xf numFmtId="0" fontId="19" fillId="0" borderId="0"/>
    <xf numFmtId="0" fontId="18"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5" fillId="0" borderId="0"/>
    <xf numFmtId="0" fontId="40" fillId="0" borderId="0"/>
    <xf numFmtId="0" fontId="40" fillId="0" borderId="0"/>
    <xf numFmtId="0" fontId="14" fillId="0" borderId="0"/>
    <xf numFmtId="0" fontId="11" fillId="0" borderId="0"/>
    <xf numFmtId="0" fontId="237" fillId="0" borderId="0" applyNumberFormat="0" applyFill="0" applyBorder="0" applyAlignment="0" applyProtection="0"/>
    <xf numFmtId="0" fontId="10" fillId="0" borderId="0"/>
    <xf numFmtId="0" fontId="108" fillId="0" borderId="0" applyNumberFormat="0" applyBorder="0" applyProtection="0"/>
    <xf numFmtId="0" fontId="110" fillId="0" borderId="0"/>
    <xf numFmtId="167" fontId="110" fillId="0" borderId="0" applyFont="0" applyFill="0" applyBorder="0" applyAlignment="0" applyProtection="0"/>
    <xf numFmtId="0" fontId="108" fillId="0" borderId="0" applyNumberFormat="0" applyBorder="0" applyProtection="0"/>
    <xf numFmtId="0" fontId="110" fillId="0" borderId="0" applyNumberFormat="0" applyFont="0" applyBorder="0" applyProtection="0"/>
    <xf numFmtId="0" fontId="108" fillId="0" borderId="0" applyNumberFormat="0" applyBorder="0" applyProtection="0"/>
    <xf numFmtId="0" fontId="110" fillId="0" borderId="0" applyNumberFormat="0" applyFont="0" applyBorder="0" applyProtection="0"/>
    <xf numFmtId="0" fontId="108" fillId="0" borderId="0" applyNumberFormat="0" applyBorder="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33">
    <xf numFmtId="0" fontId="0" fillId="0" borderId="0" xfId="0"/>
    <xf numFmtId="49" fontId="0" fillId="0" borderId="0" xfId="0" applyNumberFormat="1"/>
    <xf numFmtId="49" fontId="42" fillId="0" borderId="0" xfId="0" applyNumberFormat="1" applyFont="1" applyFill="1"/>
    <xf numFmtId="49" fontId="41" fillId="0" borderId="0" xfId="0" applyNumberFormat="1" applyFont="1" applyFill="1"/>
    <xf numFmtId="49" fontId="43" fillId="0" borderId="0" xfId="0" applyNumberFormat="1" applyFont="1" applyFill="1"/>
    <xf numFmtId="49" fontId="44" fillId="0" borderId="0" xfId="0" applyNumberFormat="1" applyFont="1" applyFill="1"/>
    <xf numFmtId="0" fontId="0" fillId="0" borderId="0" xfId="0" applyFill="1"/>
    <xf numFmtId="0" fontId="45" fillId="0" borderId="0" xfId="0" applyFont="1"/>
    <xf numFmtId="49" fontId="43" fillId="0" borderId="0" xfId="0" applyNumberFormat="1" applyFont="1" applyFill="1" applyAlignment="1">
      <alignment wrapText="1"/>
    </xf>
    <xf numFmtId="0" fontId="43" fillId="0" borderId="0" xfId="0" applyFont="1" applyFill="1"/>
    <xf numFmtId="49" fontId="43" fillId="0" borderId="0" xfId="0" applyNumberFormat="1" applyFont="1" applyFill="1" applyAlignment="1">
      <alignment horizontal="center" vertical="center" wrapText="1"/>
    </xf>
    <xf numFmtId="49" fontId="43" fillId="0" borderId="0" xfId="0" applyNumberFormat="1" applyFont="1" applyFill="1" applyAlignment="1">
      <alignment horizontal="center" vertical="center"/>
    </xf>
    <xf numFmtId="0" fontId="43" fillId="0" borderId="0" xfId="0" applyFont="1" applyFill="1" applyAlignment="1">
      <alignment horizontal="center" vertical="center" wrapText="1"/>
    </xf>
    <xf numFmtId="0" fontId="46" fillId="0" borderId="0" xfId="0" applyFont="1" applyAlignment="1">
      <alignment horizontal="right"/>
    </xf>
    <xf numFmtId="49" fontId="0" fillId="0" borderId="0" xfId="0" applyNumberFormat="1" applyFill="1"/>
    <xf numFmtId="49" fontId="40" fillId="0" borderId="0" xfId="0" applyNumberFormat="1" applyFont="1" applyFill="1"/>
    <xf numFmtId="0" fontId="45" fillId="0" borderId="0" xfId="0" applyFont="1" applyFill="1"/>
    <xf numFmtId="49" fontId="48" fillId="0" borderId="0" xfId="0" applyNumberFormat="1" applyFont="1" applyFill="1"/>
    <xf numFmtId="49" fontId="50" fillId="0" borderId="0" xfId="0" applyNumberFormat="1" applyFont="1" applyFill="1"/>
    <xf numFmtId="0" fontId="52" fillId="0" borderId="0" xfId="0" applyFont="1"/>
    <xf numFmtId="0" fontId="53" fillId="0" borderId="0" xfId="0" applyFont="1"/>
    <xf numFmtId="0" fontId="54" fillId="0" borderId="0" xfId="0" applyFont="1"/>
    <xf numFmtId="0" fontId="53" fillId="0" borderId="0" xfId="0" applyFont="1" applyFill="1"/>
    <xf numFmtId="0" fontId="53" fillId="0" borderId="0" xfId="0" applyFont="1" applyFill="1" applyAlignment="1">
      <alignment wrapText="1"/>
    </xf>
    <xf numFmtId="0" fontId="40" fillId="0" borderId="0" xfId="0" applyFont="1" applyFill="1" applyAlignment="1"/>
    <xf numFmtId="0" fontId="46" fillId="0" borderId="0" xfId="0" applyFont="1" applyFill="1" applyAlignment="1">
      <alignment horizontal="right"/>
    </xf>
    <xf numFmtId="49" fontId="51" fillId="0" borderId="0" xfId="0" applyNumberFormat="1" applyFont="1" applyFill="1"/>
    <xf numFmtId="49" fontId="57" fillId="0" borderId="0" xfId="0" applyNumberFormat="1" applyFont="1" applyFill="1"/>
    <xf numFmtId="49" fontId="58" fillId="0" borderId="0" xfId="0" applyNumberFormat="1" applyFont="1" applyFill="1" applyAlignment="1">
      <alignment wrapText="1"/>
    </xf>
    <xf numFmtId="0" fontId="59" fillId="0" borderId="0" xfId="0" applyFont="1" applyFill="1"/>
    <xf numFmtId="49" fontId="43" fillId="0" borderId="0" xfId="0" applyNumberFormat="1" applyFont="1" applyFill="1" applyAlignment="1"/>
    <xf numFmtId="0" fontId="57" fillId="0" borderId="0" xfId="0" applyFont="1"/>
    <xf numFmtId="49" fontId="43" fillId="0" borderId="0" xfId="0" applyNumberFormat="1" applyFont="1" applyFill="1" applyAlignment="1">
      <alignment vertical="center"/>
    </xf>
    <xf numFmtId="49" fontId="59" fillId="0" borderId="0" xfId="0" applyNumberFormat="1" applyFont="1" applyFill="1" applyAlignment="1">
      <alignment horizontal="right"/>
    </xf>
    <xf numFmtId="49" fontId="0" fillId="0" borderId="0" xfId="0" applyNumberFormat="1" applyFill="1" applyAlignment="1">
      <alignment horizontal="right"/>
    </xf>
    <xf numFmtId="0" fontId="60" fillId="0" borderId="0" xfId="0" applyFont="1" applyFill="1" applyAlignment="1">
      <alignment horizontal="center" wrapText="1"/>
    </xf>
    <xf numFmtId="49" fontId="43"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8" fillId="0" borderId="0" xfId="0" applyFont="1" applyFill="1"/>
    <xf numFmtId="0" fontId="51" fillId="0" borderId="0" xfId="0" applyFont="1" applyFill="1"/>
    <xf numFmtId="49" fontId="43" fillId="0" borderId="0" xfId="0" quotePrefix="1" applyNumberFormat="1" applyFont="1" applyFill="1" applyAlignment="1">
      <alignment horizontal="right"/>
    </xf>
    <xf numFmtId="49" fontId="45" fillId="0" borderId="0" xfId="0" applyNumberFormat="1" applyFont="1" applyFill="1" applyAlignment="1">
      <alignment horizontal="right"/>
    </xf>
    <xf numFmtId="0" fontId="48" fillId="0" borderId="0" xfId="0" applyFont="1"/>
    <xf numFmtId="49" fontId="66" fillId="0" borderId="0" xfId="0" applyNumberFormat="1" applyFont="1" applyFill="1" applyAlignment="1">
      <alignment horizontal="right"/>
    </xf>
    <xf numFmtId="0" fontId="51" fillId="0" borderId="0" xfId="0" applyFont="1"/>
    <xf numFmtId="0" fontId="53" fillId="0" borderId="1" xfId="0" applyFont="1" applyBorder="1" applyAlignment="1">
      <alignment horizontal="left" indent="1"/>
    </xf>
    <xf numFmtId="0" fontId="67" fillId="2" borderId="2" xfId="0" applyFont="1" applyFill="1" applyBorder="1" applyAlignment="1">
      <alignment wrapText="1"/>
    </xf>
    <xf numFmtId="0" fontId="67" fillId="2" borderId="2" xfId="0" applyFont="1" applyFill="1" applyBorder="1"/>
    <xf numFmtId="0" fontId="46" fillId="0" borderId="0" xfId="0" applyFont="1" applyAlignment="1">
      <alignment horizontal="right" indent="1"/>
    </xf>
    <xf numFmtId="0" fontId="53" fillId="0" borderId="0" xfId="0" applyFont="1" applyBorder="1" applyAlignment="1">
      <alignment horizontal="left" indent="1"/>
    </xf>
    <xf numFmtId="0" fontId="53" fillId="0" borderId="0" xfId="0" applyFont="1" applyAlignment="1">
      <alignment wrapText="1"/>
    </xf>
    <xf numFmtId="0" fontId="51" fillId="3" borderId="6" xfId="0" applyFont="1" applyFill="1" applyBorder="1" applyAlignment="1">
      <alignment horizontal="center" wrapText="1"/>
    </xf>
    <xf numFmtId="0" fontId="53" fillId="3" borderId="7" xfId="0" applyFont="1" applyFill="1" applyBorder="1" applyAlignment="1">
      <alignment wrapText="1"/>
    </xf>
    <xf numFmtId="0" fontId="53" fillId="3" borderId="5" xfId="0" applyFont="1" applyFill="1" applyBorder="1" applyAlignment="1">
      <alignment horizontal="left" indent="1"/>
    </xf>
    <xf numFmtId="0" fontId="67" fillId="2" borderId="8" xfId="0" applyFont="1" applyFill="1" applyBorder="1" applyAlignment="1">
      <alignment wrapText="1"/>
    </xf>
    <xf numFmtId="0" fontId="67" fillId="2" borderId="8" xfId="0" applyFont="1" applyFill="1" applyBorder="1"/>
    <xf numFmtId="0" fontId="53" fillId="0" borderId="2" xfId="0" applyFont="1" applyFill="1" applyBorder="1"/>
    <xf numFmtId="0" fontId="68" fillId="0" borderId="1" xfId="0" applyFont="1" applyBorder="1" applyAlignment="1">
      <alignment horizontal="left" indent="1"/>
    </xf>
    <xf numFmtId="0" fontId="67" fillId="4" borderId="1" xfId="0" applyFont="1" applyFill="1" applyBorder="1" applyAlignment="1">
      <alignment horizontal="left" indent="1"/>
    </xf>
    <xf numFmtId="0" fontId="69" fillId="0" borderId="1" xfId="0" applyFont="1" applyFill="1" applyBorder="1" applyAlignment="1">
      <alignment horizontal="left" indent="1"/>
    </xf>
    <xf numFmtId="0" fontId="53" fillId="0" borderId="9" xfId="0" applyFont="1" applyFill="1" applyBorder="1"/>
    <xf numFmtId="0" fontId="70" fillId="3" borderId="6" xfId="0" applyFont="1" applyFill="1" applyBorder="1" applyAlignment="1">
      <alignment horizontal="center" wrapText="1"/>
    </xf>
    <xf numFmtId="0" fontId="53" fillId="3" borderId="7" xfId="0" applyFont="1" applyFill="1" applyBorder="1"/>
    <xf numFmtId="0" fontId="68" fillId="3" borderId="5" xfId="0" applyFont="1" applyFill="1" applyBorder="1" applyAlignment="1">
      <alignment horizontal="left" indent="1"/>
    </xf>
    <xf numFmtId="0" fontId="71" fillId="2" borderId="8" xfId="0" applyFont="1" applyFill="1" applyBorder="1" applyAlignment="1">
      <alignment wrapText="1"/>
    </xf>
    <xf numFmtId="0" fontId="71" fillId="2" borderId="2" xfId="0" applyFont="1" applyFill="1" applyBorder="1" applyAlignment="1">
      <alignment wrapText="1"/>
    </xf>
    <xf numFmtId="0" fontId="72" fillId="0" borderId="2" xfId="0" applyFont="1" applyBorder="1" applyAlignment="1">
      <alignment wrapText="1"/>
    </xf>
    <xf numFmtId="0" fontId="73" fillId="0" borderId="1" xfId="0" applyFont="1" applyBorder="1" applyAlignment="1">
      <alignment horizontal="left" indent="1"/>
    </xf>
    <xf numFmtId="0" fontId="73" fillId="0" borderId="1" xfId="0" applyFont="1" applyBorder="1" applyAlignment="1">
      <alignment horizontal="left"/>
    </xf>
    <xf numFmtId="0" fontId="74" fillId="3" borderId="6" xfId="0" applyFont="1" applyFill="1" applyBorder="1" applyAlignment="1">
      <alignment horizontal="center" wrapText="1"/>
    </xf>
    <xf numFmtId="0" fontId="75" fillId="2" borderId="8" xfId="0" applyFont="1" applyFill="1" applyBorder="1" applyAlignment="1">
      <alignment wrapText="1"/>
    </xf>
    <xf numFmtId="0" fontId="75" fillId="2" borderId="2" xfId="0" applyFont="1" applyFill="1" applyBorder="1" applyAlignment="1">
      <alignment wrapText="1"/>
    </xf>
    <xf numFmtId="0" fontId="76" fillId="0" borderId="2" xfId="0" applyFont="1" applyBorder="1" applyAlignment="1">
      <alignment wrapText="1"/>
    </xf>
    <xf numFmtId="0" fontId="54" fillId="0" borderId="1" xfId="0" applyFont="1" applyBorder="1" applyAlignment="1">
      <alignment horizontal="left" indent="1"/>
    </xf>
    <xf numFmtId="0" fontId="76" fillId="0" borderId="0" xfId="0" applyFont="1"/>
    <xf numFmtId="49" fontId="76" fillId="0" borderId="0" xfId="0" applyNumberFormat="1" applyFont="1" applyFill="1" applyAlignment="1">
      <alignment wrapText="1"/>
    </xf>
    <xf numFmtId="0" fontId="54" fillId="0" borderId="1" xfId="0" applyFont="1" applyFill="1" applyBorder="1" applyAlignment="1">
      <alignment horizontal="left" indent="1"/>
    </xf>
    <xf numFmtId="0" fontId="76" fillId="0" borderId="2" xfId="0" applyFont="1" applyFill="1" applyBorder="1" applyAlignment="1">
      <alignment wrapText="1"/>
    </xf>
    <xf numFmtId="0" fontId="53" fillId="0" borderId="1" xfId="0" applyFont="1" applyFill="1" applyBorder="1" applyAlignment="1">
      <alignment horizontal="left" indent="1"/>
    </xf>
    <xf numFmtId="0" fontId="76" fillId="2" borderId="2" xfId="0" applyFont="1" applyFill="1" applyBorder="1" applyAlignment="1">
      <alignment wrapText="1"/>
    </xf>
    <xf numFmtId="49" fontId="75" fillId="2" borderId="0" xfId="0" applyNumberFormat="1" applyFont="1" applyFill="1" applyAlignment="1">
      <alignment wrapText="1"/>
    </xf>
    <xf numFmtId="49" fontId="76" fillId="0" borderId="2" xfId="0" applyNumberFormat="1" applyFont="1" applyFill="1" applyBorder="1" applyAlignment="1">
      <alignment wrapText="1"/>
    </xf>
    <xf numFmtId="49" fontId="75" fillId="2" borderId="2" xfId="0" applyNumberFormat="1" applyFont="1" applyFill="1" applyBorder="1" applyAlignment="1">
      <alignment wrapText="1"/>
    </xf>
    <xf numFmtId="0" fontId="76" fillId="0" borderId="9" xfId="0" applyFont="1" applyBorder="1" applyAlignment="1">
      <alignment wrapText="1"/>
    </xf>
    <xf numFmtId="0" fontId="77" fillId="3" borderId="6" xfId="0" applyFont="1" applyFill="1" applyBorder="1" applyAlignment="1">
      <alignment horizontal="center" wrapText="1"/>
    </xf>
    <xf numFmtId="0" fontId="78" fillId="2" borderId="8" xfId="0" applyFont="1" applyFill="1" applyBorder="1" applyAlignment="1">
      <alignment wrapText="1"/>
    </xf>
    <xf numFmtId="0" fontId="78" fillId="2" borderId="2" xfId="0" applyFont="1" applyFill="1" applyBorder="1" applyAlignment="1">
      <alignment wrapText="1"/>
    </xf>
    <xf numFmtId="0" fontId="79" fillId="0" borderId="2" xfId="0" applyFont="1" applyBorder="1" applyAlignment="1">
      <alignment wrapText="1"/>
    </xf>
    <xf numFmtId="0" fontId="79" fillId="0" borderId="2" xfId="0" applyFont="1" applyBorder="1"/>
    <xf numFmtId="49" fontId="79" fillId="0" borderId="0" xfId="0" applyNumberFormat="1" applyFont="1" applyFill="1"/>
    <xf numFmtId="0" fontId="78" fillId="0" borderId="2" xfId="0" applyFont="1" applyBorder="1" applyAlignment="1">
      <alignment wrapText="1"/>
    </xf>
    <xf numFmtId="0" fontId="67" fillId="0" borderId="2" xfId="0" applyFont="1" applyFill="1" applyBorder="1"/>
    <xf numFmtId="0" fontId="79" fillId="0" borderId="2" xfId="0" applyNumberFormat="1" applyFont="1" applyBorder="1" applyAlignment="1">
      <alignment wrapText="1"/>
    </xf>
    <xf numFmtId="0" fontId="79" fillId="0" borderId="2" xfId="0" applyFont="1" applyFill="1" applyBorder="1" applyAlignment="1">
      <alignment wrapText="1"/>
    </xf>
    <xf numFmtId="0" fontId="78" fillId="2" borderId="2" xfId="0" applyFont="1" applyFill="1" applyBorder="1" applyAlignment="1">
      <alignment horizontal="justify" vertical="top" wrapText="1"/>
    </xf>
    <xf numFmtId="0" fontId="67" fillId="2" borderId="2" xfId="0" applyFont="1" applyFill="1" applyBorder="1" applyAlignment="1">
      <alignment horizontal="right" vertical="top" wrapText="1"/>
    </xf>
    <xf numFmtId="0" fontId="53" fillId="0" borderId="2" xfId="0" applyFont="1" applyFill="1" applyBorder="1" applyAlignment="1"/>
    <xf numFmtId="49" fontId="79" fillId="0" borderId="0" xfId="0" applyNumberFormat="1" applyFont="1" applyFill="1" applyAlignment="1">
      <alignment wrapText="1"/>
    </xf>
    <xf numFmtId="0" fontId="79" fillId="0" borderId="0" xfId="0" applyFont="1"/>
    <xf numFmtId="0" fontId="53" fillId="0" borderId="8" xfId="0" applyFont="1" applyBorder="1" applyAlignment="1">
      <alignment horizontal="left" indent="1"/>
    </xf>
    <xf numFmtId="0" fontId="53" fillId="0" borderId="0" xfId="0" applyFont="1" applyBorder="1" applyAlignment="1">
      <alignment wrapText="1"/>
    </xf>
    <xf numFmtId="0" fontId="53" fillId="0" borderId="0" xfId="0" applyFont="1" applyFill="1" applyBorder="1"/>
    <xf numFmtId="0" fontId="53" fillId="0" borderId="0" xfId="0" applyFont="1" applyFill="1" applyBorder="1" applyAlignment="1">
      <alignment horizontal="left" indent="1"/>
    </xf>
    <xf numFmtId="0" fontId="80" fillId="0" borderId="11" xfId="0" applyFont="1" applyFill="1" applyBorder="1" applyAlignment="1">
      <alignment wrapText="1"/>
    </xf>
    <xf numFmtId="0" fontId="80" fillId="0" borderId="9" xfId="0" applyFont="1" applyFill="1" applyBorder="1"/>
    <xf numFmtId="0" fontId="53" fillId="0" borderId="9" xfId="0" applyFont="1" applyFill="1" applyBorder="1" applyAlignment="1">
      <alignment horizontal="left" indent="1"/>
    </xf>
    <xf numFmtId="0" fontId="80" fillId="0" borderId="12" xfId="0" applyFont="1" applyFill="1" applyBorder="1" applyAlignment="1">
      <alignment wrapText="1"/>
    </xf>
    <xf numFmtId="0" fontId="80" fillId="0" borderId="1" xfId="0" applyFont="1" applyFill="1" applyBorder="1"/>
    <xf numFmtId="0" fontId="80" fillId="0" borderId="13" xfId="0" applyFont="1" applyFill="1" applyBorder="1" applyAlignment="1">
      <alignment wrapText="1"/>
    </xf>
    <xf numFmtId="0" fontId="80" fillId="0" borderId="8" xfId="0" applyFont="1" applyFill="1" applyBorder="1"/>
    <xf numFmtId="0" fontId="53" fillId="0" borderId="8" xfId="0" applyFont="1" applyFill="1" applyBorder="1" applyAlignment="1">
      <alignment horizontal="left" indent="1"/>
    </xf>
    <xf numFmtId="0" fontId="53" fillId="0" borderId="12" xfId="0" applyFont="1" applyBorder="1" applyAlignment="1"/>
    <xf numFmtId="0" fontId="68" fillId="0" borderId="0" xfId="0" applyFont="1" applyFill="1" applyBorder="1" applyAlignment="1">
      <alignment wrapText="1"/>
    </xf>
    <xf numFmtId="0" fontId="53" fillId="0" borderId="0" xfId="0" applyFont="1" applyFill="1" applyBorder="1" applyAlignment="1">
      <alignment wrapText="1"/>
    </xf>
    <xf numFmtId="0" fontId="69" fillId="0" borderId="0" xfId="0" applyFont="1" applyFill="1" applyBorder="1" applyAlignment="1">
      <alignment wrapText="1"/>
    </xf>
    <xf numFmtId="0" fontId="73" fillId="0" borderId="0" xfId="0" applyFont="1" applyFill="1" applyBorder="1" applyAlignment="1">
      <alignment wrapText="1"/>
    </xf>
    <xf numFmtId="0" fontId="67" fillId="4" borderId="1" xfId="0" applyFont="1" applyFill="1" applyBorder="1" applyAlignment="1"/>
    <xf numFmtId="0" fontId="81" fillId="0" borderId="0" xfId="0" applyFont="1"/>
    <xf numFmtId="0" fontId="82" fillId="0" borderId="0" xfId="0" applyFont="1"/>
    <xf numFmtId="0" fontId="83" fillId="0" borderId="0" xfId="0" applyFont="1"/>
    <xf numFmtId="0" fontId="80" fillId="0" borderId="0" xfId="0" applyFont="1"/>
    <xf numFmtId="0" fontId="67" fillId="3" borderId="1" xfId="0" applyFont="1" applyFill="1" applyBorder="1" applyAlignment="1">
      <alignment horizontal="left" indent="1"/>
    </xf>
    <xf numFmtId="0" fontId="85" fillId="3" borderId="1" xfId="0" applyFont="1" applyFill="1" applyBorder="1" applyAlignment="1">
      <alignment horizontal="left" indent="1"/>
    </xf>
    <xf numFmtId="0" fontId="67" fillId="0" borderId="0" xfId="0" applyFont="1"/>
    <xf numFmtId="0" fontId="88" fillId="0" borderId="0" xfId="0" applyFont="1"/>
    <xf numFmtId="49" fontId="40" fillId="0" borderId="0" xfId="0" applyNumberFormat="1" applyFont="1" applyFill="1" applyAlignment="1">
      <alignment horizontal="right"/>
    </xf>
    <xf numFmtId="49" fontId="43" fillId="0" borderId="0" xfId="0" applyNumberFormat="1" applyFont="1" applyFill="1" applyBorder="1"/>
    <xf numFmtId="0" fontId="0" fillId="0" borderId="0" xfId="0" quotePrefix="1"/>
    <xf numFmtId="0" fontId="48" fillId="0" borderId="0" xfId="0" applyFont="1" applyAlignment="1"/>
    <xf numFmtId="0" fontId="51" fillId="0" borderId="0" xfId="0" applyFont="1" applyAlignment="1"/>
    <xf numFmtId="0" fontId="87" fillId="0" borderId="0" xfId="0" applyFont="1" applyBorder="1" applyAlignment="1">
      <alignment vertical="center" wrapText="1"/>
    </xf>
    <xf numFmtId="0" fontId="91" fillId="0" borderId="0" xfId="0" applyFont="1"/>
    <xf numFmtId="0" fontId="48" fillId="0" borderId="0" xfId="0" quotePrefix="1" applyFont="1"/>
    <xf numFmtId="49" fontId="48" fillId="0" borderId="0" xfId="0" quotePrefix="1" applyNumberFormat="1" applyFont="1" applyFill="1" applyAlignment="1">
      <alignment horizontal="right"/>
    </xf>
    <xf numFmtId="49" fontId="95" fillId="0" borderId="0" xfId="0" applyNumberFormat="1" applyFont="1" applyFill="1" applyAlignment="1">
      <alignment horizontal="right"/>
    </xf>
    <xf numFmtId="0" fontId="95" fillId="0" borderId="0" xfId="0" applyFont="1" applyFill="1"/>
    <xf numFmtId="0" fontId="50" fillId="0" borderId="0" xfId="0" applyFont="1" applyFill="1"/>
    <xf numFmtId="0" fontId="43" fillId="0" borderId="0" xfId="2" applyFont="1" applyFill="1" applyBorder="1"/>
    <xf numFmtId="0" fontId="0" fillId="0" borderId="0" xfId="0" applyFill="1" applyAlignment="1">
      <alignment vertical="center"/>
    </xf>
    <xf numFmtId="0" fontId="93" fillId="0" borderId="0" xfId="0" applyFont="1" applyFill="1"/>
    <xf numFmtId="49" fontId="47" fillId="0" borderId="0" xfId="0" applyNumberFormat="1" applyFont="1" applyFill="1" applyAlignment="1">
      <alignment horizontal="right"/>
    </xf>
    <xf numFmtId="0" fontId="41" fillId="0" borderId="0" xfId="0" applyFont="1" applyFill="1"/>
    <xf numFmtId="49" fontId="57" fillId="0" borderId="0" xfId="0" applyNumberFormat="1" applyFont="1" applyFill="1" applyAlignment="1">
      <alignment horizontal="right"/>
    </xf>
    <xf numFmtId="49" fontId="40" fillId="0" borderId="0" xfId="0" quotePrefix="1" applyNumberFormat="1" applyFont="1" applyFill="1" applyAlignment="1">
      <alignment horizontal="right"/>
    </xf>
    <xf numFmtId="49" fontId="95" fillId="0" borderId="0" xfId="0" applyNumberFormat="1" applyFont="1" applyFill="1" applyAlignment="1">
      <alignment horizontal="left"/>
    </xf>
    <xf numFmtId="0" fontId="79" fillId="0" borderId="0" xfId="0" applyFont="1" applyBorder="1" applyAlignment="1">
      <alignment wrapText="1"/>
    </xf>
    <xf numFmtId="0" fontId="61" fillId="0" borderId="0" xfId="0" applyFont="1" applyFill="1"/>
    <xf numFmtId="0" fontId="67" fillId="0" borderId="0" xfId="0" applyFont="1" applyFill="1"/>
    <xf numFmtId="0" fontId="43" fillId="0" borderId="0" xfId="0" applyFont="1"/>
    <xf numFmtId="49" fontId="98" fillId="0" borderId="0" xfId="0" applyNumberFormat="1" applyFont="1" applyFill="1"/>
    <xf numFmtId="0" fontId="50" fillId="0" borderId="0" xfId="0" applyFont="1"/>
    <xf numFmtId="49" fontId="99" fillId="0" borderId="0" xfId="0" applyNumberFormat="1" applyFont="1" applyFill="1"/>
    <xf numFmtId="0" fontId="100" fillId="0" borderId="0" xfId="1" applyFont="1"/>
    <xf numFmtId="0" fontId="40" fillId="0" borderId="0" xfId="1"/>
    <xf numFmtId="0" fontId="40" fillId="0" borderId="0" xfId="1" applyAlignment="1">
      <alignment horizontal="left"/>
    </xf>
    <xf numFmtId="0" fontId="51" fillId="0" borderId="0" xfId="1" applyFont="1" applyBorder="1"/>
    <xf numFmtId="0" fontId="51" fillId="0" borderId="0" xfId="1" applyFont="1" applyBorder="1" applyAlignment="1">
      <alignment horizontal="left"/>
    </xf>
    <xf numFmtId="0" fontId="40" fillId="0" borderId="0" xfId="1" applyBorder="1"/>
    <xf numFmtId="0" fontId="40" fillId="0" borderId="0" xfId="1" applyFont="1"/>
    <xf numFmtId="0" fontId="40" fillId="0" borderId="0" xfId="1" applyFont="1" applyAlignment="1">
      <alignment vertical="top"/>
    </xf>
    <xf numFmtId="0" fontId="43" fillId="0" borderId="0" xfId="1" applyFont="1" applyFill="1" applyBorder="1" applyAlignment="1">
      <alignment vertical="top" wrapText="1"/>
    </xf>
    <xf numFmtId="0" fontId="43" fillId="5" borderId="14" xfId="1" applyFont="1" applyFill="1" applyBorder="1" applyAlignment="1">
      <alignment vertical="top"/>
    </xf>
    <xf numFmtId="0" fontId="53" fillId="5" borderId="10" xfId="1" applyFont="1" applyFill="1" applyBorder="1" applyAlignment="1">
      <alignment horizontal="left" vertical="top" wrapText="1"/>
    </xf>
    <xf numFmtId="0" fontId="43" fillId="0" borderId="0" xfId="1" applyFont="1" applyFill="1" applyBorder="1" applyAlignment="1">
      <alignment vertical="top"/>
    </xf>
    <xf numFmtId="0" fontId="43" fillId="0" borderId="0" xfId="1" applyFont="1" applyFill="1" applyBorder="1" applyAlignment="1">
      <alignment horizontal="left" vertical="top"/>
    </xf>
    <xf numFmtId="0" fontId="43" fillId="0" borderId="0" xfId="1" applyFont="1" applyFill="1" applyBorder="1"/>
    <xf numFmtId="0" fontId="43" fillId="0" borderId="0" xfId="1" applyFont="1" applyFill="1" applyBorder="1" applyAlignment="1">
      <alignment horizontal="right" vertical="top" wrapText="1"/>
    </xf>
    <xf numFmtId="0" fontId="43" fillId="5" borderId="11" xfId="1" applyFont="1" applyFill="1" applyBorder="1" applyAlignment="1">
      <alignment vertical="top"/>
    </xf>
    <xf numFmtId="0" fontId="43" fillId="5" borderId="12" xfId="1" applyFont="1" applyFill="1" applyBorder="1" applyAlignment="1">
      <alignment vertical="top"/>
    </xf>
    <xf numFmtId="0" fontId="43" fillId="5" borderId="13" xfId="1" applyFont="1" applyFill="1" applyBorder="1" applyAlignment="1">
      <alignment vertical="top"/>
    </xf>
    <xf numFmtId="0" fontId="40" fillId="0" borderId="0" xfId="1" applyAlignment="1">
      <alignment vertical="top"/>
    </xf>
    <xf numFmtId="0" fontId="40" fillId="0" borderId="0" xfId="1" applyAlignment="1">
      <alignment horizontal="left" vertical="top"/>
    </xf>
    <xf numFmtId="0" fontId="53" fillId="0" borderId="0" xfId="1" applyFont="1"/>
    <xf numFmtId="0" fontId="53" fillId="5" borderId="10" xfId="1" applyFont="1" applyFill="1" applyBorder="1" applyAlignment="1">
      <alignment vertical="top" wrapText="1"/>
    </xf>
    <xf numFmtId="0" fontId="53" fillId="0" borderId="0" xfId="1" applyFont="1" applyFill="1" applyAlignment="1">
      <alignment vertical="top" wrapText="1"/>
    </xf>
    <xf numFmtId="0" fontId="53" fillId="0" borderId="0" xfId="1" applyFont="1" applyFill="1" applyAlignment="1">
      <alignment vertical="top"/>
    </xf>
    <xf numFmtId="0" fontId="53" fillId="0" borderId="0" xfId="1" applyFont="1" applyFill="1" applyAlignment="1">
      <alignment wrapText="1"/>
    </xf>
    <xf numFmtId="0" fontId="53" fillId="5" borderId="17" xfId="1" applyFont="1" applyFill="1" applyBorder="1" applyAlignment="1">
      <alignment horizontal="left"/>
    </xf>
    <xf numFmtId="0" fontId="53" fillId="0" borderId="0" xfId="1" applyFont="1" applyFill="1"/>
    <xf numFmtId="0" fontId="0" fillId="0" borderId="0" xfId="0" applyFont="1" applyFill="1"/>
    <xf numFmtId="0" fontId="101" fillId="0" borderId="0" xfId="0" applyFont="1"/>
    <xf numFmtId="0" fontId="48" fillId="0" borderId="0" xfId="0" applyFont="1" applyFill="1"/>
    <xf numFmtId="0" fontId="40" fillId="0" borderId="0" xfId="0" applyFont="1" applyFill="1"/>
    <xf numFmtId="0" fontId="40" fillId="0" borderId="0" xfId="0" applyFont="1" applyAlignment="1">
      <alignment vertical="center"/>
    </xf>
    <xf numFmtId="0" fontId="49" fillId="0" borderId="0" xfId="0" applyFont="1"/>
    <xf numFmtId="0" fontId="53" fillId="5" borderId="17" xfId="1" applyFont="1" applyFill="1" applyBorder="1" applyAlignment="1">
      <alignment horizontal="left" vertical="top" wrapText="1"/>
    </xf>
    <xf numFmtId="0" fontId="40" fillId="0" borderId="0" xfId="0" applyFont="1"/>
    <xf numFmtId="0" fontId="106" fillId="2" borderId="2" xfId="0" applyFont="1" applyFill="1" applyBorder="1" applyAlignment="1">
      <alignment wrapText="1"/>
    </xf>
    <xf numFmtId="0" fontId="106" fillId="2" borderId="2" xfId="0" applyFont="1" applyFill="1" applyBorder="1"/>
    <xf numFmtId="0" fontId="107" fillId="0" borderId="0" xfId="0" applyFont="1"/>
    <xf numFmtId="0" fontId="107" fillId="0" borderId="2" xfId="0" applyFont="1" applyBorder="1" applyAlignment="1">
      <alignment wrapText="1"/>
    </xf>
    <xf numFmtId="0" fontId="107" fillId="0" borderId="2" xfId="0" applyFont="1" applyFill="1" applyBorder="1"/>
    <xf numFmtId="0" fontId="67" fillId="2" borderId="2" xfId="0" applyFont="1" applyFill="1" applyBorder="1" applyAlignment="1">
      <alignment horizontal="right"/>
    </xf>
    <xf numFmtId="0" fontId="61" fillId="0" borderId="2" xfId="0" applyFont="1" applyBorder="1" applyAlignment="1">
      <alignment horizontal="right"/>
    </xf>
    <xf numFmtId="0" fontId="0" fillId="0" borderId="0" xfId="0" applyFill="1" applyAlignment="1">
      <alignment horizontal="left"/>
    </xf>
    <xf numFmtId="49" fontId="103" fillId="0" borderId="0" xfId="0" quotePrefix="1" applyNumberFormat="1" applyFont="1" applyFill="1" applyAlignment="1">
      <alignment horizontal="right"/>
    </xf>
    <xf numFmtId="0" fontId="53" fillId="0" borderId="0" xfId="4" applyFont="1" applyFill="1" applyAlignment="1">
      <alignment wrapText="1"/>
    </xf>
    <xf numFmtId="0" fontId="46" fillId="0" borderId="0" xfId="4" applyFont="1" applyAlignment="1">
      <alignment horizontal="right"/>
    </xf>
    <xf numFmtId="0" fontId="53" fillId="0" borderId="0" xfId="4" applyFont="1"/>
    <xf numFmtId="0" fontId="46" fillId="0" borderId="0" xfId="4" applyFont="1" applyAlignment="1">
      <alignment horizontal="right" indent="1"/>
    </xf>
    <xf numFmtId="49" fontId="41" fillId="0" borderId="0" xfId="4" applyNumberFormat="1" applyFont="1" applyFill="1" applyAlignment="1">
      <alignment horizontal="center" wrapText="1"/>
    </xf>
    <xf numFmtId="0" fontId="40" fillId="0" borderId="0" xfId="4" applyAlignment="1">
      <alignment horizontal="center"/>
    </xf>
    <xf numFmtId="0" fontId="53" fillId="0" borderId="0" xfId="4" applyFont="1" applyBorder="1" applyAlignment="1">
      <alignment horizontal="left" indent="1"/>
    </xf>
    <xf numFmtId="0" fontId="60" fillId="0" borderId="0" xfId="4" applyFont="1" applyFill="1" applyAlignment="1">
      <alignment horizontal="center" wrapText="1"/>
    </xf>
    <xf numFmtId="0" fontId="53" fillId="0" borderId="0" xfId="4" applyFont="1" applyAlignment="1">
      <alignment wrapText="1"/>
    </xf>
    <xf numFmtId="0" fontId="67" fillId="0" borderId="0" xfId="4" applyFont="1" applyAlignment="1">
      <alignment wrapText="1"/>
    </xf>
    <xf numFmtId="0" fontId="67" fillId="0" borderId="0" xfId="4" applyFont="1"/>
    <xf numFmtId="0" fontId="41" fillId="0" borderId="3" xfId="4" applyFont="1" applyFill="1" applyBorder="1" applyAlignment="1">
      <alignment horizontal="center" wrapText="1"/>
    </xf>
    <xf numFmtId="0" fontId="41" fillId="0" borderId="4" xfId="4" applyFont="1" applyFill="1" applyBorder="1" applyAlignment="1">
      <alignment horizontal="center"/>
    </xf>
    <xf numFmtId="0" fontId="67" fillId="0" borderId="5" xfId="4" applyFont="1" applyBorder="1" applyAlignment="1">
      <alignment horizontal="left" wrapText="1"/>
    </xf>
    <xf numFmtId="0" fontId="52" fillId="0" borderId="0" xfId="4" applyFont="1"/>
    <xf numFmtId="0" fontId="67" fillId="2" borderId="2" xfId="4" applyFont="1" applyFill="1" applyBorder="1" applyAlignment="1">
      <alignment wrapText="1"/>
    </xf>
    <xf numFmtId="0" fontId="67" fillId="2" borderId="2" xfId="4" applyFont="1" applyFill="1" applyBorder="1"/>
    <xf numFmtId="0" fontId="54" fillId="0" borderId="1" xfId="4" applyFont="1" applyBorder="1" applyAlignment="1">
      <alignment horizontal="left" indent="1"/>
    </xf>
    <xf numFmtId="0" fontId="54" fillId="2" borderId="2" xfId="4" applyFont="1" applyFill="1" applyBorder="1" applyAlignment="1"/>
    <xf numFmtId="0" fontId="67" fillId="2" borderId="2" xfId="4" applyFont="1" applyFill="1" applyBorder="1" applyAlignment="1"/>
    <xf numFmtId="0" fontId="53" fillId="0" borderId="1" xfId="4" applyFont="1" applyBorder="1" applyAlignment="1">
      <alignment horizontal="left" indent="1"/>
    </xf>
    <xf numFmtId="0" fontId="61" fillId="0" borderId="2" xfId="4" applyFont="1" applyBorder="1" applyAlignment="1">
      <alignment wrapText="1"/>
    </xf>
    <xf numFmtId="0" fontId="53" fillId="0" borderId="2" xfId="4" applyFont="1" applyFill="1" applyBorder="1"/>
    <xf numFmtId="0" fontId="67" fillId="3" borderId="1" xfId="4" applyFont="1" applyFill="1" applyBorder="1" applyAlignment="1">
      <alignment horizontal="left" indent="1"/>
    </xf>
    <xf numFmtId="0" fontId="53" fillId="0" borderId="2" xfId="4" applyFont="1" applyBorder="1" applyAlignment="1"/>
    <xf numFmtId="0" fontId="53" fillId="0" borderId="2" xfId="4" applyFont="1" applyFill="1" applyBorder="1" applyAlignment="1"/>
    <xf numFmtId="0" fontId="53" fillId="0" borderId="10" xfId="4" applyFont="1" applyBorder="1"/>
    <xf numFmtId="0" fontId="85" fillId="3" borderId="1" xfId="4" applyFont="1" applyFill="1" applyBorder="1" applyAlignment="1">
      <alignment horizontal="left" indent="1"/>
    </xf>
    <xf numFmtId="0" fontId="81" fillId="0" borderId="0" xfId="4" applyFont="1"/>
    <xf numFmtId="0" fontId="78" fillId="3" borderId="1" xfId="4" applyFont="1" applyFill="1" applyBorder="1" applyAlignment="1">
      <alignment horizontal="left" indent="1"/>
    </xf>
    <xf numFmtId="0" fontId="82" fillId="0" borderId="0" xfId="4" applyFont="1"/>
    <xf numFmtId="0" fontId="53" fillId="0" borderId="2" xfId="4" applyFont="1" applyBorder="1"/>
    <xf numFmtId="0" fontId="86" fillId="3" borderId="1" xfId="4" applyFont="1" applyFill="1" applyBorder="1" applyAlignment="1">
      <alignment horizontal="left" indent="1"/>
    </xf>
    <xf numFmtId="0" fontId="84" fillId="0" borderId="0" xfId="4" applyFont="1"/>
    <xf numFmtId="0" fontId="53" fillId="0" borderId="9" xfId="4" applyFont="1" applyBorder="1" applyAlignment="1"/>
    <xf numFmtId="0" fontId="53" fillId="0" borderId="9" xfId="4" applyFont="1" applyFill="1" applyBorder="1" applyAlignment="1"/>
    <xf numFmtId="0" fontId="67" fillId="2" borderId="2" xfId="4" applyFont="1" applyFill="1" applyBorder="1" applyAlignment="1">
      <alignment horizontal="justify" vertical="top" wrapText="1"/>
    </xf>
    <xf numFmtId="0" fontId="67" fillId="2" borderId="2" xfId="4" applyFont="1" applyFill="1" applyBorder="1" applyAlignment="1">
      <alignment horizontal="right" vertical="top" wrapText="1"/>
    </xf>
    <xf numFmtId="0" fontId="54" fillId="2" borderId="2" xfId="4" applyFont="1" applyFill="1" applyBorder="1" applyAlignment="1">
      <alignment horizontal="justify" vertical="top"/>
    </xf>
    <xf numFmtId="0" fontId="67" fillId="2" borderId="2" xfId="4" applyFont="1" applyFill="1" applyBorder="1" applyAlignment="1">
      <alignment horizontal="right" vertical="top"/>
    </xf>
    <xf numFmtId="0" fontId="53" fillId="0" borderId="2" xfId="4" applyFont="1" applyBorder="1" applyAlignment="1">
      <alignment horizontal="justify" vertical="top"/>
    </xf>
    <xf numFmtId="0" fontId="61" fillId="0" borderId="2" xfId="4" applyFont="1" applyFill="1" applyBorder="1" applyAlignment="1">
      <alignment horizontal="right" vertical="top"/>
    </xf>
    <xf numFmtId="0" fontId="61" fillId="0" borderId="10" xfId="4" applyFont="1" applyFill="1" applyBorder="1" applyAlignment="1">
      <alignment horizontal="right" vertical="top"/>
    </xf>
    <xf numFmtId="0" fontId="107" fillId="0" borderId="0" xfId="4" applyFont="1"/>
    <xf numFmtId="0" fontId="107" fillId="0" borderId="2" xfId="4" applyFont="1" applyBorder="1"/>
    <xf numFmtId="0" fontId="54" fillId="0" borderId="2" xfId="4" applyFont="1" applyBorder="1"/>
    <xf numFmtId="0" fontId="54" fillId="0" borderId="0" xfId="4" applyFont="1"/>
    <xf numFmtId="0" fontId="53" fillId="0" borderId="0" xfId="4" applyFont="1" applyFill="1"/>
    <xf numFmtId="0" fontId="67" fillId="0" borderId="0" xfId="4" applyFont="1" applyFill="1"/>
    <xf numFmtId="0" fontId="106" fillId="2" borderId="2" xfId="4" applyFont="1" applyFill="1" applyBorder="1" applyAlignment="1">
      <alignment wrapText="1"/>
    </xf>
    <xf numFmtId="0" fontId="106" fillId="2" borderId="2" xfId="4" applyFont="1" applyFill="1" applyBorder="1"/>
    <xf numFmtId="0" fontId="67" fillId="2" borderId="2" xfId="4" applyFont="1" applyFill="1" applyBorder="1" applyAlignment="1">
      <alignment horizontal="right"/>
    </xf>
    <xf numFmtId="0" fontId="107" fillId="0" borderId="2" xfId="4" applyFont="1" applyBorder="1" applyAlignment="1">
      <alignment wrapText="1"/>
    </xf>
    <xf numFmtId="0" fontId="107" fillId="0" borderId="2" xfId="4" applyFont="1" applyFill="1" applyBorder="1"/>
    <xf numFmtId="0" fontId="61" fillId="0" borderId="2" xfId="4" applyFont="1" applyBorder="1" applyAlignment="1">
      <alignment horizontal="right"/>
    </xf>
    <xf numFmtId="0" fontId="40" fillId="7" borderId="0" xfId="1" applyFill="1"/>
    <xf numFmtId="0" fontId="40" fillId="8" borderId="0" xfId="1" applyFill="1"/>
    <xf numFmtId="0" fontId="53" fillId="5" borderId="16" xfId="1" applyFont="1" applyFill="1" applyBorder="1" applyAlignment="1">
      <alignment vertical="top" wrapText="1"/>
    </xf>
    <xf numFmtId="0" fontId="53" fillId="5" borderId="15" xfId="1" applyFont="1" applyFill="1" applyBorder="1" applyAlignment="1">
      <alignment vertical="top" wrapText="1"/>
    </xf>
    <xf numFmtId="0" fontId="43" fillId="7" borderId="12" xfId="1" applyFont="1" applyFill="1" applyBorder="1" applyAlignment="1">
      <alignment vertical="top"/>
    </xf>
    <xf numFmtId="0" fontId="43" fillId="8" borderId="12" xfId="1" applyFont="1" applyFill="1" applyBorder="1" applyAlignment="1">
      <alignment vertical="top"/>
    </xf>
    <xf numFmtId="0" fontId="53" fillId="5" borderId="17" xfId="1" applyFont="1" applyFill="1" applyBorder="1" applyAlignment="1">
      <alignment vertical="top" wrapText="1"/>
    </xf>
    <xf numFmtId="0" fontId="43" fillId="7" borderId="13" xfId="1" applyFont="1" applyFill="1" applyBorder="1" applyAlignment="1">
      <alignment vertical="top"/>
    </xf>
    <xf numFmtId="0" fontId="43" fillId="7" borderId="11" xfId="1" applyFont="1" applyFill="1" applyBorder="1" applyAlignment="1">
      <alignment vertical="top"/>
    </xf>
    <xf numFmtId="0" fontId="53" fillId="5" borderId="16" xfId="1" applyFont="1" applyFill="1" applyBorder="1" applyAlignment="1">
      <alignment vertical="top"/>
    </xf>
    <xf numFmtId="0" fontId="53" fillId="5" borderId="15" xfId="1" applyFont="1" applyFill="1" applyBorder="1" applyAlignment="1">
      <alignment vertical="top"/>
    </xf>
    <xf numFmtId="0" fontId="43" fillId="8" borderId="11" xfId="1" applyFont="1" applyFill="1" applyBorder="1" applyAlignment="1">
      <alignment vertical="top"/>
    </xf>
    <xf numFmtId="0" fontId="40" fillId="5" borderId="16" xfId="1" applyFill="1" applyBorder="1" applyAlignment="1">
      <alignment vertical="top"/>
    </xf>
    <xf numFmtId="0" fontId="40" fillId="5" borderId="12" xfId="1" applyFill="1" applyBorder="1" applyAlignment="1">
      <alignment vertical="top"/>
    </xf>
    <xf numFmtId="0" fontId="40" fillId="5" borderId="15" xfId="1" applyFill="1" applyBorder="1" applyAlignment="1">
      <alignment vertical="top"/>
    </xf>
    <xf numFmtId="0" fontId="43" fillId="8" borderId="13" xfId="1" applyFont="1" applyFill="1" applyBorder="1" applyAlignment="1">
      <alignment vertical="top"/>
    </xf>
    <xf numFmtId="0" fontId="40" fillId="5" borderId="17" xfId="1" applyFill="1" applyBorder="1" applyAlignment="1">
      <alignment vertical="top"/>
    </xf>
    <xf numFmtId="49" fontId="43" fillId="0" borderId="0" xfId="0" applyNumberFormat="1" applyFont="1" applyFill="1" applyAlignment="1">
      <alignment wrapText="1"/>
    </xf>
    <xf numFmtId="0" fontId="53" fillId="0" borderId="1" xfId="0" applyFont="1" applyBorder="1" applyAlignment="1">
      <alignment horizontal="left"/>
    </xf>
    <xf numFmtId="0" fontId="79" fillId="0" borderId="0" xfId="0" applyFont="1" applyAlignment="1">
      <alignment wrapText="1"/>
    </xf>
    <xf numFmtId="0" fontId="109" fillId="0" borderId="0" xfId="0" applyFont="1"/>
    <xf numFmtId="49" fontId="43" fillId="0" borderId="0" xfId="0" applyNumberFormat="1" applyFont="1" applyFill="1" applyAlignment="1">
      <alignment wrapText="1"/>
    </xf>
    <xf numFmtId="0" fontId="110" fillId="0" borderId="0" xfId="0" applyFont="1"/>
    <xf numFmtId="0" fontId="51" fillId="0" borderId="0" xfId="0" applyFont="1"/>
    <xf numFmtId="49" fontId="40" fillId="0" borderId="0" xfId="0" applyNumberFormat="1" applyFont="1" applyAlignment="1">
      <alignment horizontal="right"/>
    </xf>
    <xf numFmtId="49" fontId="43" fillId="0" borderId="0" xfId="0" applyNumberFormat="1" applyFont="1" applyFill="1" applyAlignment="1">
      <alignment vertical="top"/>
    </xf>
    <xf numFmtId="49" fontId="40" fillId="0" borderId="0" xfId="0" applyNumberFormat="1" applyFont="1" applyFill="1" applyAlignment="1">
      <alignment horizontal="right" vertical="top"/>
    </xf>
    <xf numFmtId="0" fontId="48" fillId="0" borderId="0" xfId="0" applyFont="1" applyFill="1"/>
    <xf numFmtId="49" fontId="43" fillId="0" borderId="0" xfId="0" applyNumberFormat="1" applyFont="1" applyFill="1" applyAlignment="1">
      <alignment wrapText="1"/>
    </xf>
    <xf numFmtId="2" fontId="40" fillId="0" borderId="0" xfId="0" applyNumberFormat="1" applyFont="1"/>
    <xf numFmtId="0" fontId="40" fillId="0" borderId="0" xfId="4" applyFont="1"/>
    <xf numFmtId="0" fontId="51" fillId="0" borderId="0" xfId="4" applyFont="1"/>
    <xf numFmtId="0" fontId="40" fillId="10" borderId="18" xfId="4" applyFont="1" applyFill="1" applyBorder="1"/>
    <xf numFmtId="0" fontId="40" fillId="0" borderId="18" xfId="4" applyFont="1" applyBorder="1"/>
    <xf numFmtId="0" fontId="40" fillId="10" borderId="19" xfId="4" applyFont="1" applyFill="1" applyBorder="1"/>
    <xf numFmtId="0" fontId="40" fillId="0" borderId="19" xfId="4" applyFont="1" applyBorder="1"/>
    <xf numFmtId="0" fontId="51" fillId="10" borderId="0" xfId="4" applyFont="1" applyFill="1"/>
    <xf numFmtId="3" fontId="40" fillId="10" borderId="0" xfId="4" applyNumberFormat="1" applyFont="1" applyFill="1"/>
    <xf numFmtId="0" fontId="51" fillId="0" borderId="0" xfId="4" applyFont="1" applyAlignment="1">
      <alignment wrapText="1"/>
    </xf>
    <xf numFmtId="0" fontId="40" fillId="0" borderId="0" xfId="4" applyFont="1" applyFill="1"/>
    <xf numFmtId="0" fontId="51" fillId="0" borderId="0" xfId="4" applyFont="1" applyFill="1"/>
    <xf numFmtId="0" fontId="40" fillId="10" borderId="0" xfId="4" applyFont="1" applyFill="1"/>
    <xf numFmtId="49" fontId="40" fillId="10" borderId="0" xfId="4" applyNumberFormat="1" applyFont="1" applyFill="1"/>
    <xf numFmtId="2" fontId="40" fillId="0" borderId="0" xfId="0" applyNumberFormat="1" applyFont="1" applyFill="1"/>
    <xf numFmtId="49" fontId="61" fillId="0" borderId="0" xfId="0" applyNumberFormat="1" applyFont="1" applyFill="1" applyAlignment="1">
      <alignment horizontal="left"/>
    </xf>
    <xf numFmtId="49" fontId="61" fillId="0" borderId="0" xfId="0" applyNumberFormat="1" applyFont="1" applyFill="1" applyAlignment="1">
      <alignment horizontal="right"/>
    </xf>
    <xf numFmtId="49" fontId="111" fillId="0" borderId="0" xfId="0" applyNumberFormat="1" applyFont="1" applyFill="1"/>
    <xf numFmtId="0" fontId="111" fillId="0" borderId="0" xfId="0" applyFont="1" applyFill="1"/>
    <xf numFmtId="0" fontId="111" fillId="0" borderId="0" xfId="0" applyFont="1"/>
    <xf numFmtId="49" fontId="112" fillId="0" borderId="0" xfId="0" applyNumberFormat="1" applyFont="1" applyFill="1"/>
    <xf numFmtId="0" fontId="111" fillId="0" borderId="0" xfId="0" applyFont="1" applyFill="1" applyAlignment="1"/>
    <xf numFmtId="49" fontId="40" fillId="0" borderId="0" xfId="0" applyNumberFormat="1" applyFont="1" applyFill="1" applyAlignment="1">
      <alignment horizontal="center"/>
    </xf>
    <xf numFmtId="49" fontId="40" fillId="0" borderId="0" xfId="0" applyNumberFormat="1" applyFont="1"/>
    <xf numFmtId="49" fontId="0" fillId="0" borderId="0" xfId="0" applyNumberFormat="1" applyAlignment="1">
      <alignment horizontal="right"/>
    </xf>
    <xf numFmtId="0" fontId="43" fillId="0" borderId="0" xfId="0" applyFont="1" applyAlignment="1">
      <alignment horizontal="left"/>
    </xf>
    <xf numFmtId="0" fontId="43" fillId="9" borderId="0" xfId="0" applyFont="1" applyFill="1" applyAlignment="1">
      <alignment horizontal="left"/>
    </xf>
    <xf numFmtId="0" fontId="43" fillId="0" borderId="0" xfId="0" applyFont="1" applyFill="1" applyAlignment="1">
      <alignment horizontal="left"/>
    </xf>
    <xf numFmtId="0" fontId="109" fillId="0" borderId="0" xfId="0" applyFont="1" applyAlignment="1">
      <alignment horizontal="left"/>
    </xf>
    <xf numFmtId="0" fontId="48" fillId="0" borderId="0" xfId="0" applyFont="1"/>
    <xf numFmtId="0" fontId="40" fillId="0" borderId="0" xfId="0" applyFont="1" applyAlignment="1">
      <alignment horizontal="center"/>
    </xf>
    <xf numFmtId="0" fontId="0" fillId="0" borderId="0" xfId="0" applyAlignment="1">
      <alignment horizontal="center"/>
    </xf>
    <xf numFmtId="0" fontId="51" fillId="0" borderId="0" xfId="0" applyFont="1"/>
    <xf numFmtId="0" fontId="112" fillId="0" borderId="0" xfId="0" applyFont="1"/>
    <xf numFmtId="0" fontId="112"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40" fillId="0" borderId="0" xfId="0" applyFont="1" applyAlignment="1">
      <alignment horizontal="center" vertical="center"/>
    </xf>
    <xf numFmtId="0" fontId="0" fillId="0" borderId="0" xfId="0" applyAlignment="1">
      <alignment vertical="top"/>
    </xf>
    <xf numFmtId="0" fontId="40" fillId="0" borderId="0" xfId="0" applyFont="1" applyAlignment="1">
      <alignment horizontal="center" vertical="top" wrapText="1"/>
    </xf>
    <xf numFmtId="0" fontId="115" fillId="0" borderId="0" xfId="0" applyFont="1"/>
    <xf numFmtId="0" fontId="116" fillId="0" borderId="0" xfId="0" applyFont="1"/>
    <xf numFmtId="0" fontId="116" fillId="0" borderId="1" xfId="0" applyFont="1" applyBorder="1" applyAlignment="1">
      <alignment horizontal="left"/>
    </xf>
    <xf numFmtId="0" fontId="116" fillId="0" borderId="1" xfId="0" applyFont="1" applyBorder="1" applyAlignment="1">
      <alignment horizontal="left" wrapText="1"/>
    </xf>
    <xf numFmtId="0" fontId="116" fillId="0" borderId="0" xfId="0" applyFont="1" applyAlignment="1">
      <alignment wrapText="1"/>
    </xf>
    <xf numFmtId="0" fontId="67" fillId="0" borderId="1" xfId="0" applyFont="1" applyFill="1" applyBorder="1" applyAlignment="1">
      <alignment horizontal="left" indent="1"/>
    </xf>
    <xf numFmtId="49" fontId="103" fillId="0" borderId="0" xfId="0" applyNumberFormat="1" applyFont="1" applyFill="1" applyAlignment="1">
      <alignment horizontal="right"/>
    </xf>
    <xf numFmtId="0" fontId="103" fillId="0" borderId="0" xfId="0" applyFont="1"/>
    <xf numFmtId="0" fontId="43" fillId="12" borderId="0" xfId="0" applyFont="1" applyFill="1"/>
    <xf numFmtId="0" fontId="80" fillId="0" borderId="1" xfId="0" applyNumberFormat="1" applyFont="1" applyFill="1" applyBorder="1"/>
    <xf numFmtId="0" fontId="40" fillId="0" borderId="0" xfId="0" quotePrefix="1" applyFont="1" applyFill="1"/>
    <xf numFmtId="0" fontId="107" fillId="0" borderId="0" xfId="0" applyFont="1" applyFill="1"/>
    <xf numFmtId="0" fontId="53" fillId="0" borderId="0" xfId="1" applyFont="1" applyFill="1" applyBorder="1" applyAlignment="1">
      <alignment horizontal="left" vertical="top" wrapText="1"/>
    </xf>
    <xf numFmtId="0" fontId="53" fillId="5" borderId="16" xfId="1" applyFont="1" applyFill="1" applyBorder="1" applyAlignment="1">
      <alignment horizontal="left" vertical="top" wrapText="1"/>
    </xf>
    <xf numFmtId="0" fontId="53" fillId="5" borderId="15" xfId="1" applyFont="1" applyFill="1" applyBorder="1" applyAlignment="1">
      <alignment horizontal="left" vertical="top" wrapText="1"/>
    </xf>
    <xf numFmtId="0" fontId="53" fillId="5" borderId="15" xfId="1" applyFont="1" applyFill="1" applyBorder="1" applyAlignment="1">
      <alignment horizontal="left" vertical="top"/>
    </xf>
    <xf numFmtId="0" fontId="40" fillId="5" borderId="15" xfId="1" applyFill="1" applyBorder="1" applyAlignment="1">
      <alignment horizontal="left" vertical="top"/>
    </xf>
    <xf numFmtId="0" fontId="40" fillId="5" borderId="17" xfId="1" applyFill="1" applyBorder="1" applyAlignment="1">
      <alignment horizontal="left" vertical="top"/>
    </xf>
    <xf numFmtId="0" fontId="112" fillId="0" borderId="0" xfId="1" applyFont="1"/>
    <xf numFmtId="14" fontId="40" fillId="0" borderId="0" xfId="1" applyNumberFormat="1"/>
    <xf numFmtId="0" fontId="53" fillId="0" borderId="0" xfId="1" applyFont="1" applyFill="1" applyBorder="1"/>
    <xf numFmtId="0" fontId="43" fillId="5" borderId="15" xfId="1" applyFont="1" applyFill="1" applyBorder="1" applyAlignment="1">
      <alignment horizontal="left" vertical="top"/>
    </xf>
    <xf numFmtId="0" fontId="40" fillId="0" borderId="0" xfId="1" applyFont="1" applyAlignment="1">
      <alignment vertical="top" wrapText="1"/>
    </xf>
    <xf numFmtId="0" fontId="40" fillId="5" borderId="15" xfId="1" applyFill="1" applyBorder="1" applyAlignment="1">
      <alignment vertical="top" wrapText="1"/>
    </xf>
    <xf numFmtId="0" fontId="40" fillId="0" borderId="0" xfId="1" applyFont="1" applyFill="1" applyAlignment="1">
      <alignment vertical="top"/>
    </xf>
    <xf numFmtId="0" fontId="52" fillId="0" borderId="0" xfId="1" applyFont="1" applyFill="1"/>
    <xf numFmtId="0" fontId="41" fillId="13" borderId="3" xfId="0" applyFont="1" applyFill="1" applyBorder="1" applyAlignment="1">
      <alignment horizontal="center" wrapText="1"/>
    </xf>
    <xf numFmtId="0" fontId="41" fillId="13" borderId="4" xfId="0" applyFont="1" applyFill="1" applyBorder="1" applyAlignment="1">
      <alignment horizontal="center"/>
    </xf>
    <xf numFmtId="0" fontId="67" fillId="13" borderId="5" xfId="0" applyFont="1" applyFill="1" applyBorder="1" applyAlignment="1">
      <alignment horizontal="left" wrapText="1"/>
    </xf>
    <xf numFmtId="0" fontId="61" fillId="0" borderId="2" xfId="0" applyFont="1" applyBorder="1" applyAlignment="1">
      <alignment wrapText="1"/>
    </xf>
    <xf numFmtId="0" fontId="61" fillId="0" borderId="2" xfId="0" applyFont="1" applyFill="1" applyBorder="1" applyAlignment="1">
      <alignment wrapText="1"/>
    </xf>
    <xf numFmtId="0" fontId="61" fillId="0" borderId="9" xfId="0" applyFont="1" applyFill="1" applyBorder="1" applyAlignment="1">
      <alignment wrapText="1"/>
    </xf>
    <xf numFmtId="0" fontId="61" fillId="0" borderId="2" xfId="0" applyFont="1" applyFill="1" applyBorder="1"/>
    <xf numFmtId="0" fontId="61" fillId="0" borderId="9" xfId="0" applyFont="1" applyFill="1" applyBorder="1"/>
    <xf numFmtId="0" fontId="120" fillId="3" borderId="1" xfId="0" applyFont="1" applyFill="1" applyBorder="1" applyAlignment="1">
      <alignment horizontal="left" indent="1"/>
    </xf>
    <xf numFmtId="0" fontId="121" fillId="0" borderId="0" xfId="0" applyFont="1"/>
    <xf numFmtId="0" fontId="121" fillId="0" borderId="2" xfId="0" applyFont="1" applyBorder="1" applyAlignment="1">
      <alignment wrapText="1"/>
    </xf>
    <xf numFmtId="0" fontId="121" fillId="0" borderId="2" xfId="0" applyFont="1" applyFill="1" applyBorder="1"/>
    <xf numFmtId="0" fontId="122" fillId="3" borderId="1" xfId="0" applyFont="1" applyFill="1" applyBorder="1" applyAlignment="1">
      <alignment horizontal="left" indent="1"/>
    </xf>
    <xf numFmtId="0" fontId="123" fillId="0" borderId="0" xfId="0" applyFont="1" applyAlignment="1">
      <alignment wrapText="1"/>
    </xf>
    <xf numFmtId="0" fontId="61" fillId="0" borderId="12" xfId="0" applyFont="1" applyBorder="1" applyAlignment="1">
      <alignment vertical="center" wrapText="1"/>
    </xf>
    <xf numFmtId="0" fontId="89" fillId="0" borderId="1" xfId="0" applyFont="1" applyFill="1" applyBorder="1" applyAlignment="1">
      <alignment horizontal="left" indent="1"/>
    </xf>
    <xf numFmtId="0" fontId="83" fillId="0" borderId="0" xfId="0" applyFont="1" applyFill="1"/>
    <xf numFmtId="0" fontId="79" fillId="0" borderId="1" xfId="0" applyFont="1" applyFill="1" applyBorder="1" applyAlignment="1">
      <alignment horizontal="left" indent="1"/>
    </xf>
    <xf numFmtId="0" fontId="67" fillId="11" borderId="1" xfId="0" applyFont="1" applyFill="1" applyBorder="1" applyAlignment="1">
      <alignment horizontal="left" indent="1"/>
    </xf>
    <xf numFmtId="0" fontId="90" fillId="0" borderId="1" xfId="0" applyFont="1" applyFill="1" applyBorder="1" applyAlignment="1">
      <alignment horizontal="left" indent="1"/>
    </xf>
    <xf numFmtId="0" fontId="52" fillId="0" borderId="0" xfId="0" applyFont="1" applyFill="1"/>
    <xf numFmtId="0" fontId="118" fillId="0" borderId="0" xfId="0" applyFont="1"/>
    <xf numFmtId="0" fontId="0" fillId="0" borderId="0" xfId="0" applyFont="1"/>
    <xf numFmtId="0" fontId="0" fillId="0" borderId="0" xfId="0" applyFont="1" applyFill="1" applyAlignment="1">
      <alignment horizontal="center" vertical="center"/>
    </xf>
    <xf numFmtId="0" fontId="118" fillId="13" borderId="2" xfId="0" applyFont="1" applyFill="1" applyBorder="1" applyAlignment="1">
      <alignment horizontal="center" vertical="top"/>
    </xf>
    <xf numFmtId="0" fontId="118" fillId="13" borderId="2" xfId="0" applyFont="1" applyFill="1" applyBorder="1" applyAlignment="1">
      <alignment horizontal="center" vertical="top" wrapText="1"/>
    </xf>
    <xf numFmtId="0" fontId="111" fillId="0" borderId="2" xfId="4" applyFont="1" applyFill="1" applyBorder="1" applyAlignment="1">
      <alignment horizontal="left" vertical="top" wrapText="1"/>
    </xf>
    <xf numFmtId="0" fontId="111"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7"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11"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11" fillId="0" borderId="0" xfId="4" applyFont="1" applyFill="1" applyBorder="1" applyAlignment="1">
      <alignment horizontal="left" vertical="top" wrapText="1"/>
    </xf>
    <xf numFmtId="49" fontId="50" fillId="0" borderId="0" xfId="0" applyNumberFormat="1" applyFont="1" applyFill="1" applyAlignment="1">
      <alignment horizontal="right"/>
    </xf>
    <xf numFmtId="0" fontId="126" fillId="0" borderId="0" xfId="0" applyFont="1" applyFill="1"/>
    <xf numFmtId="49" fontId="44" fillId="0" borderId="0" xfId="0" applyNumberFormat="1" applyFont="1" applyFill="1" applyAlignment="1">
      <alignment horizontal="left" indent="2"/>
    </xf>
    <xf numFmtId="49" fontId="44" fillId="0" borderId="0" xfId="0" applyNumberFormat="1" applyFont="1" applyFill="1" applyAlignment="1">
      <alignment horizontal="left" indent="3"/>
    </xf>
    <xf numFmtId="49" fontId="44" fillId="0" borderId="0" xfId="0" applyNumberFormat="1" applyFont="1" applyFill="1" applyAlignment="1">
      <alignment horizontal="left"/>
    </xf>
    <xf numFmtId="49" fontId="40" fillId="0" borderId="0" xfId="0" quotePrefix="1" applyNumberFormat="1" applyFont="1"/>
    <xf numFmtId="0" fontId="48" fillId="0" borderId="0" xfId="0" applyFont="1"/>
    <xf numFmtId="0" fontId="51" fillId="0" borderId="0" xfId="0" applyFont="1" applyAlignment="1"/>
    <xf numFmtId="0" fontId="40" fillId="0" borderId="0" xfId="0" applyFont="1" applyAlignment="1"/>
    <xf numFmtId="0" fontId="51" fillId="10" borderId="0" xfId="0" applyFont="1" applyFill="1"/>
    <xf numFmtId="3" fontId="40" fillId="10" borderId="0" xfId="0" applyNumberFormat="1" applyFont="1" applyFill="1"/>
    <xf numFmtId="3" fontId="51" fillId="10" borderId="0" xfId="0" applyNumberFormat="1" applyFont="1" applyFill="1"/>
    <xf numFmtId="3" fontId="40" fillId="17" borderId="0" xfId="0" applyNumberFormat="1" applyFont="1" applyFill="1"/>
    <xf numFmtId="49" fontId="43" fillId="0" borderId="0" xfId="0" applyNumberFormat="1" applyFont="1" applyFill="1" applyAlignment="1">
      <alignment wrapText="1"/>
    </xf>
    <xf numFmtId="49" fontId="43" fillId="0" borderId="0" xfId="0" applyNumberFormat="1" applyFont="1" applyFill="1" applyAlignment="1"/>
    <xf numFmtId="0" fontId="43" fillId="0" borderId="0" xfId="2" applyFont="1" applyFill="1" applyBorder="1" applyAlignment="1">
      <alignment horizontal="left" wrapText="1"/>
    </xf>
    <xf numFmtId="0" fontId="101" fillId="0" borderId="0" xfId="0" applyFont="1" applyAlignment="1"/>
    <xf numFmtId="0" fontId="97" fillId="0" borderId="0" xfId="0" applyFont="1" applyFill="1"/>
    <xf numFmtId="0" fontId="43" fillId="0" borderId="0" xfId="2" applyFont="1" applyFill="1" applyBorder="1" applyAlignment="1">
      <alignment horizontal="left" wrapText="1"/>
    </xf>
    <xf numFmtId="49" fontId="134" fillId="0" borderId="0" xfId="0" applyNumberFormat="1" applyFont="1" applyFill="1"/>
    <xf numFmtId="49" fontId="117" fillId="0" borderId="0" xfId="0" applyNumberFormat="1" applyFont="1" applyFill="1"/>
    <xf numFmtId="0" fontId="117" fillId="0" borderId="0" xfId="0" applyFont="1"/>
    <xf numFmtId="0" fontId="131" fillId="0" borderId="0" xfId="0" applyFont="1"/>
    <xf numFmtId="0" fontId="51" fillId="0" borderId="0" xfId="0" applyFont="1"/>
    <xf numFmtId="0" fontId="43" fillId="0" borderId="0" xfId="2" applyFont="1" applyFill="1" applyBorder="1" applyAlignment="1">
      <alignment horizontal="left" wrapText="1"/>
    </xf>
    <xf numFmtId="0" fontId="135" fillId="0" borderId="0" xfId="4" applyFont="1"/>
    <xf numFmtId="0" fontId="40" fillId="0" borderId="0" xfId="4" applyFont="1" applyAlignment="1">
      <alignment horizontal="center"/>
    </xf>
    <xf numFmtId="0" fontId="43" fillId="0" borderId="0" xfId="4" applyFont="1"/>
    <xf numFmtId="0" fontId="135" fillId="18" borderId="20" xfId="4" applyFont="1" applyFill="1" applyBorder="1" applyAlignment="1">
      <alignment horizontal="left" vertical="top"/>
    </xf>
    <xf numFmtId="0" fontId="135" fillId="18" borderId="20" xfId="4" applyFont="1" applyFill="1" applyBorder="1" applyAlignment="1">
      <alignment horizontal="center" vertical="top"/>
    </xf>
    <xf numFmtId="0" fontId="135" fillId="18" borderId="20" xfId="4" applyFont="1" applyFill="1" applyBorder="1" applyAlignment="1">
      <alignment horizontal="center" vertical="top" wrapText="1"/>
    </xf>
    <xf numFmtId="0" fontId="40" fillId="0" borderId="0" xfId="4" applyBorder="1"/>
    <xf numFmtId="49" fontId="40" fillId="0" borderId="0" xfId="4" quotePrefix="1" applyNumberFormat="1" applyFont="1" applyBorder="1" applyAlignment="1">
      <alignment horizontal="center"/>
    </xf>
    <xf numFmtId="0" fontId="40" fillId="0" borderId="0" xfId="4" applyFont="1" applyBorder="1" applyAlignment="1">
      <alignment horizontal="center"/>
    </xf>
    <xf numFmtId="49" fontId="40" fillId="0" borderId="0" xfId="4" applyNumberFormat="1" applyFont="1" applyBorder="1" applyAlignment="1">
      <alignment horizontal="center"/>
    </xf>
    <xf numFmtId="0" fontId="40" fillId="0" borderId="0" xfId="4" applyBorder="1" applyAlignment="1">
      <alignment horizontal="left"/>
    </xf>
    <xf numFmtId="0" fontId="40" fillId="0" borderId="0" xfId="4" applyFont="1" applyBorder="1" applyAlignment="1">
      <alignment horizontal="left" indent="2"/>
    </xf>
    <xf numFmtId="0" fontId="40" fillId="0" borderId="0" xfId="4" applyFont="1" applyBorder="1"/>
    <xf numFmtId="0" fontId="50" fillId="0" borderId="0" xfId="4" applyFont="1" applyBorder="1" applyAlignment="1">
      <alignment horizontal="center"/>
    </xf>
    <xf numFmtId="0" fontId="50" fillId="0" borderId="0" xfId="4" applyFont="1" applyBorder="1"/>
    <xf numFmtId="0" fontId="40" fillId="0" borderId="0" xfId="4" applyAlignment="1">
      <alignment horizontal="left" indent="2"/>
    </xf>
    <xf numFmtId="49" fontId="40" fillId="0" borderId="0" xfId="4" applyNumberFormat="1" applyFont="1" applyFill="1" applyBorder="1" applyAlignment="1">
      <alignment horizontal="center"/>
    </xf>
    <xf numFmtId="0" fontId="40" fillId="0" borderId="0" xfId="4" applyFont="1" applyAlignment="1">
      <alignment horizontal="left" indent="4"/>
    </xf>
    <xf numFmtId="0" fontId="40" fillId="0" borderId="0" xfId="4" applyAlignment="1">
      <alignment horizontal="left" indent="4"/>
    </xf>
    <xf numFmtId="0" fontId="40" fillId="0" borderId="0" xfId="4" applyNumberFormat="1" applyFont="1" applyBorder="1" applyAlignment="1">
      <alignment horizontal="center"/>
    </xf>
    <xf numFmtId="0" fontId="40" fillId="0" borderId="0" xfId="4" applyFont="1" applyBorder="1" applyAlignment="1">
      <alignment horizontal="left"/>
    </xf>
    <xf numFmtId="0" fontId="40" fillId="0" borderId="0" xfId="4"/>
    <xf numFmtId="0" fontId="40" fillId="0" borderId="0" xfId="4" applyFont="1" applyAlignment="1">
      <alignment horizontal="left" indent="2"/>
    </xf>
    <xf numFmtId="0" fontId="40" fillId="0" borderId="0" xfId="4" applyAlignment="1">
      <alignment horizontal="left"/>
    </xf>
    <xf numFmtId="0" fontId="43" fillId="0" borderId="0" xfId="2" applyFont="1" applyFill="1" applyBorder="1" applyAlignment="1">
      <alignment horizontal="left" wrapText="1"/>
    </xf>
    <xf numFmtId="0" fontId="40" fillId="0" borderId="0" xfId="20" applyNumberFormat="1" applyFont="1" applyFill="1" applyBorder="1" applyAlignment="1" applyProtection="1">
      <alignment horizontal="left" vertical="top"/>
    </xf>
    <xf numFmtId="49" fontId="43" fillId="0" borderId="0" xfId="0" applyNumberFormat="1" applyFont="1" applyFill="1" applyAlignment="1">
      <alignment wrapText="1"/>
    </xf>
    <xf numFmtId="0" fontId="0" fillId="0" borderId="0" xfId="0" applyAlignment="1">
      <alignment horizontal="center"/>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right" wrapText="1"/>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43" fillId="0" borderId="0" xfId="0" applyNumberFormat="1" applyFont="1" applyFill="1" applyAlignment="1">
      <alignment horizontal="left"/>
    </xf>
    <xf numFmtId="0" fontId="43"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50" fillId="0" borderId="0" xfId="0" applyFont="1" applyAlignment="1">
      <alignment horizontal="left"/>
    </xf>
    <xf numFmtId="49" fontId="50" fillId="0" borderId="0" xfId="0" applyNumberFormat="1" applyFont="1" applyFill="1" applyAlignment="1">
      <alignment horizontal="left" indent="3"/>
    </xf>
    <xf numFmtId="0" fontId="43" fillId="0" borderId="0" xfId="2" applyFont="1" applyFill="1" applyBorder="1" applyAlignment="1">
      <alignment horizontal="left" wrapText="1"/>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0" fontId="48" fillId="0" borderId="0" xfId="0" applyFont="1" applyFill="1"/>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0" fontId="115" fillId="0" borderId="0" xfId="0" applyFont="1" applyFill="1"/>
    <xf numFmtId="0" fontId="117" fillId="0" borderId="0" xfId="0" applyFont="1" applyFill="1"/>
    <xf numFmtId="49" fontId="43" fillId="0" borderId="0" xfId="0" applyNumberFormat="1" applyFont="1" applyFill="1" applyAlignment="1">
      <alignment horizontal="left"/>
    </xf>
    <xf numFmtId="0" fontId="43" fillId="0" borderId="0" xfId="2" applyFont="1" applyFill="1" applyBorder="1" applyAlignment="1">
      <alignment horizontal="left" wrapText="1"/>
    </xf>
    <xf numFmtId="0" fontId="112" fillId="0" borderId="0" xfId="141" applyFont="1" applyFill="1"/>
    <xf numFmtId="0" fontId="111" fillId="0" borderId="0" xfId="141" applyFont="1" applyFill="1"/>
    <xf numFmtId="49" fontId="111" fillId="0" borderId="0" xfId="0" applyNumberFormat="1" applyFont="1"/>
    <xf numFmtId="0" fontId="111" fillId="0" borderId="0" xfId="141" applyFont="1"/>
    <xf numFmtId="0" fontId="117" fillId="0" borderId="0" xfId="141" applyFont="1" applyFill="1"/>
    <xf numFmtId="0" fontId="117" fillId="0" borderId="0" xfId="141" applyFont="1"/>
    <xf numFmtId="0" fontId="169" fillId="0" borderId="0" xfId="0" applyFont="1"/>
    <xf numFmtId="0" fontId="112" fillId="0" borderId="0" xfId="141" applyFont="1"/>
    <xf numFmtId="0" fontId="130" fillId="0" borderId="0" xfId="141" applyFont="1" applyFill="1"/>
    <xf numFmtId="0" fontId="113" fillId="0" borderId="0" xfId="0" applyFont="1" applyFill="1"/>
    <xf numFmtId="0" fontId="113" fillId="0" borderId="0" xfId="141" applyFont="1" applyFill="1"/>
    <xf numFmtId="0" fontId="43" fillId="0" borderId="0" xfId="2" applyFont="1" applyFill="1" applyBorder="1" applyAlignment="1">
      <alignment horizontal="left" wrapText="1"/>
    </xf>
    <xf numFmtId="49" fontId="40" fillId="0" borderId="0" xfId="0" applyNumberFormat="1" applyFont="1" applyFill="1" applyAlignment="1">
      <alignment horizontal="left" vertical="top" wrapText="1"/>
    </xf>
    <xf numFmtId="0" fontId="0" fillId="0" borderId="0" xfId="0" applyAlignment="1">
      <alignment horizontal="left" vertical="top"/>
    </xf>
    <xf numFmtId="0" fontId="115" fillId="0" borderId="0" xfId="0" applyFont="1" applyFill="1" applyBorder="1"/>
    <xf numFmtId="49" fontId="43" fillId="0" borderId="0" xfId="0" applyNumberFormat="1" applyFont="1" applyFill="1" applyAlignment="1">
      <alignment horizontal="left"/>
    </xf>
    <xf numFmtId="0" fontId="101" fillId="0" borderId="0" xfId="0" applyFont="1" applyAlignment="1">
      <alignment vertical="center"/>
    </xf>
    <xf numFmtId="0" fontId="116" fillId="0" borderId="2" xfId="0" applyFont="1" applyFill="1" applyBorder="1"/>
    <xf numFmtId="0" fontId="116" fillId="0" borderId="1" xfId="0" applyFont="1" applyBorder="1" applyAlignment="1">
      <alignment horizontal="left" indent="1"/>
    </xf>
    <xf numFmtId="0" fontId="116" fillId="0" borderId="2" xfId="0" applyFont="1" applyBorder="1" applyAlignment="1">
      <alignment wrapText="1"/>
    </xf>
    <xf numFmtId="0" fontId="172" fillId="0" borderId="0" xfId="0" applyFont="1"/>
    <xf numFmtId="49" fontId="43" fillId="0" borderId="0" xfId="0" applyNumberFormat="1" applyFont="1" applyFill="1" applyAlignment="1">
      <alignment wrapText="1"/>
    </xf>
    <xf numFmtId="49" fontId="43" fillId="0" borderId="0" xfId="0" applyNumberFormat="1" applyFont="1" applyFill="1" applyAlignment="1"/>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43" fillId="0" borderId="0" xfId="0" applyNumberFormat="1" applyFont="1" applyFill="1" applyAlignment="1"/>
    <xf numFmtId="0" fontId="43" fillId="0" borderId="0" xfId="2" applyFont="1" applyFill="1" applyBorder="1" applyAlignment="1">
      <alignment horizontal="left" wrapText="1"/>
    </xf>
    <xf numFmtId="49" fontId="43" fillId="0" borderId="0" xfId="0" applyNumberFormat="1" applyFont="1" applyFill="1" applyAlignment="1">
      <alignment horizontal="left"/>
    </xf>
    <xf numFmtId="49" fontId="0" fillId="15" borderId="0" xfId="0" applyNumberFormat="1" applyFill="1"/>
    <xf numFmtId="0" fontId="43" fillId="0" borderId="0" xfId="2" applyFont="1" applyFill="1" applyBorder="1" applyAlignment="1">
      <alignment horizontal="left" wrapText="1"/>
    </xf>
    <xf numFmtId="49" fontId="43" fillId="0" borderId="0" xfId="0" applyNumberFormat="1" applyFont="1" applyFill="1" applyAlignment="1">
      <alignment horizontal="left"/>
    </xf>
    <xf numFmtId="0" fontId="48" fillId="0" borderId="0" xfId="0" applyFont="1" applyFill="1"/>
    <xf numFmtId="0" fontId="43" fillId="0" borderId="0" xfId="2" applyFont="1" applyFill="1" applyBorder="1" applyAlignment="1">
      <alignment horizontal="left" wrapText="1"/>
    </xf>
    <xf numFmtId="49" fontId="43" fillId="0" borderId="0" xfId="0" applyNumberFormat="1" applyFont="1" applyFill="1" applyAlignment="1">
      <alignment wrapText="1"/>
    </xf>
    <xf numFmtId="49" fontId="43" fillId="0" borderId="0" xfId="0" applyNumberFormat="1" applyFont="1" applyFill="1" applyAlignment="1"/>
    <xf numFmtId="49" fontId="43" fillId="0" borderId="0" xfId="0" applyNumberFormat="1" applyFont="1" applyFill="1" applyAlignment="1">
      <alignment wrapText="1"/>
    </xf>
    <xf numFmtId="49" fontId="43" fillId="0" borderId="0" xfId="0" applyNumberFormat="1" applyFont="1" applyFill="1" applyAlignment="1">
      <alignment horizontal="left"/>
    </xf>
    <xf numFmtId="0" fontId="43" fillId="0" borderId="0" xfId="2" applyFont="1" applyFill="1" applyBorder="1" applyAlignment="1">
      <alignment horizontal="left" wrapText="1"/>
    </xf>
    <xf numFmtId="49" fontId="43" fillId="0" borderId="0" xfId="0" applyNumberFormat="1" applyFont="1" applyFill="1" applyAlignment="1">
      <alignment horizontal="left"/>
    </xf>
    <xf numFmtId="0" fontId="111" fillId="0" borderId="0" xfId="0" applyFont="1" applyAlignment="1">
      <alignment horizontal="left"/>
    </xf>
    <xf numFmtId="49" fontId="173" fillId="0" borderId="0" xfId="0" applyNumberFormat="1" applyFont="1" applyFill="1" applyAlignment="1">
      <alignment horizontal="right"/>
    </xf>
    <xf numFmtId="49" fontId="43" fillId="0" borderId="0" xfId="0" applyNumberFormat="1" applyFont="1" applyFill="1" applyAlignment="1">
      <alignment horizontal="left"/>
    </xf>
    <xf numFmtId="0" fontId="53" fillId="5" borderId="15" xfId="1" applyFont="1" applyFill="1" applyBorder="1" applyAlignment="1">
      <alignment horizontal="left" vertical="top" wrapText="1"/>
    </xf>
    <xf numFmtId="0" fontId="53" fillId="5" borderId="15" xfId="1" applyFont="1" applyFill="1" applyBorder="1" applyAlignment="1">
      <alignment horizontal="left" vertical="top" wrapText="1"/>
    </xf>
    <xf numFmtId="0" fontId="174" fillId="5" borderId="12" xfId="1" applyFont="1" applyFill="1" applyBorder="1" applyAlignment="1">
      <alignment vertical="top"/>
    </xf>
    <xf numFmtId="0" fontId="174" fillId="0" borderId="0" xfId="1" applyFont="1" applyFill="1" applyBorder="1"/>
    <xf numFmtId="0" fontId="174" fillId="5" borderId="13" xfId="1" applyFont="1" applyFill="1" applyBorder="1" applyAlignment="1">
      <alignment vertical="top"/>
    </xf>
    <xf numFmtId="49" fontId="40" fillId="16" borderId="2" xfId="0" applyNumberFormat="1" applyFont="1" applyFill="1" applyBorder="1" applyAlignment="1">
      <alignment horizontal="right" vertical="center"/>
    </xf>
    <xf numFmtId="0" fontId="174" fillId="5" borderId="17" xfId="1" applyFont="1" applyFill="1" applyBorder="1" applyAlignment="1">
      <alignment horizontal="left" vertical="top"/>
    </xf>
    <xf numFmtId="0" fontId="175" fillId="0" borderId="0" xfId="1" applyFont="1"/>
    <xf numFmtId="0" fontId="175" fillId="0" borderId="0" xfId="1" applyFont="1" applyFill="1" applyBorder="1"/>
    <xf numFmtId="49" fontId="43" fillId="0" borderId="0" xfId="0" applyNumberFormat="1" applyFont="1" applyFill="1" applyAlignment="1">
      <alignment horizontal="left"/>
    </xf>
    <xf numFmtId="0" fontId="48" fillId="0" borderId="0" xfId="0" applyFont="1" applyFill="1"/>
    <xf numFmtId="49" fontId="40" fillId="44" borderId="0" xfId="0" applyNumberFormat="1" applyFont="1" applyFill="1"/>
    <xf numFmtId="49" fontId="0" fillId="44" borderId="0" xfId="0" applyNumberFormat="1" applyFill="1"/>
    <xf numFmtId="0" fontId="101" fillId="0" borderId="0" xfId="0" applyFont="1" applyFill="1"/>
    <xf numFmtId="0" fontId="40" fillId="0" borderId="0" xfId="0" applyFont="1" applyBorder="1" applyAlignment="1">
      <alignment vertical="center"/>
    </xf>
    <xf numFmtId="0" fontId="40" fillId="0" borderId="0" xfId="4" applyFont="1" applyAlignment="1">
      <alignment wrapText="1"/>
    </xf>
    <xf numFmtId="49" fontId="41" fillId="0" borderId="0" xfId="0" applyNumberFormat="1" applyFont="1" applyFill="1" applyAlignment="1">
      <alignment horizontal="center" wrapText="1"/>
    </xf>
    <xf numFmtId="0" fontId="0" fillId="0" borderId="0" xfId="0" applyAlignment="1">
      <alignment horizontal="center"/>
    </xf>
    <xf numFmtId="0" fontId="51" fillId="0" borderId="0" xfId="0" applyFont="1"/>
    <xf numFmtId="0" fontId="61" fillId="0" borderId="2" xfId="175" applyFont="1" applyBorder="1" applyAlignment="1">
      <alignment wrapText="1"/>
    </xf>
    <xf numFmtId="0" fontId="53" fillId="0" borderId="2" xfId="176" applyFont="1" applyBorder="1" applyAlignment="1">
      <alignment wrapText="1"/>
    </xf>
    <xf numFmtId="0" fontId="53" fillId="0" borderId="2" xfId="176" applyFont="1" applyFill="1" applyBorder="1" applyAlignment="1">
      <alignment horizontal="right"/>
    </xf>
    <xf numFmtId="0" fontId="61" fillId="0" borderId="2" xfId="176" applyFont="1" applyBorder="1" applyAlignment="1">
      <alignment wrapText="1"/>
    </xf>
    <xf numFmtId="0" fontId="61" fillId="0" borderId="2" xfId="176" applyNumberFormat="1" applyFont="1" applyFill="1" applyBorder="1" applyAlignment="1">
      <alignment horizontal="left" wrapText="1"/>
    </xf>
    <xf numFmtId="0" fontId="53" fillId="0" borderId="2" xfId="177" applyNumberFormat="1" applyFont="1" applyFill="1" applyBorder="1" applyAlignment="1">
      <alignment horizontal="left" wrapText="1"/>
    </xf>
    <xf numFmtId="0" fontId="61" fillId="0" borderId="2" xfId="176" applyFont="1" applyFill="1" applyBorder="1" applyAlignment="1">
      <alignment horizontal="right"/>
    </xf>
    <xf numFmtId="0" fontId="176" fillId="0" borderId="2" xfId="176" applyFont="1" applyBorder="1" applyAlignment="1">
      <alignment wrapText="1"/>
    </xf>
    <xf numFmtId="0" fontId="176" fillId="0" borderId="2" xfId="0" applyFont="1" applyBorder="1" applyAlignment="1">
      <alignment wrapText="1"/>
    </xf>
    <xf numFmtId="0" fontId="176" fillId="0" borderId="2" xfId="0" applyFont="1" applyFill="1" applyBorder="1"/>
    <xf numFmtId="0" fontId="53" fillId="0" borderId="2" xfId="0" applyFont="1" applyFill="1" applyBorder="1" applyAlignment="1">
      <alignment horizontal="right"/>
    </xf>
    <xf numFmtId="0" fontId="53" fillId="0" borderId="2" xfId="0" applyFont="1" applyFill="1" applyBorder="1" applyAlignment="1">
      <alignment horizontal="left"/>
    </xf>
    <xf numFmtId="0" fontId="177" fillId="0" borderId="2" xfId="0" applyFont="1" applyFill="1" applyBorder="1" applyAlignment="1">
      <alignment wrapText="1"/>
    </xf>
    <xf numFmtId="0" fontId="178" fillId="0" borderId="2" xfId="0" applyNumberFormat="1" applyFont="1" applyFill="1" applyBorder="1" applyAlignment="1">
      <alignment wrapText="1"/>
    </xf>
    <xf numFmtId="0" fontId="53" fillId="0" borderId="2" xfId="0" applyNumberFormat="1" applyFont="1" applyBorder="1" applyAlignment="1">
      <alignment horizontal="right" wrapText="1"/>
    </xf>
    <xf numFmtId="0" fontId="178" fillId="0" borderId="2" xfId="0" applyNumberFormat="1" applyFont="1" applyBorder="1" applyAlignment="1">
      <alignment horizontal="left" wrapText="1"/>
    </xf>
    <xf numFmtId="0" fontId="178" fillId="0" borderId="2" xfId="0" applyNumberFormat="1" applyFont="1" applyBorder="1" applyAlignment="1">
      <alignment wrapText="1"/>
    </xf>
    <xf numFmtId="0" fontId="179" fillId="0" borderId="2" xfId="0" applyNumberFormat="1" applyFont="1" applyBorder="1" applyAlignment="1">
      <alignment wrapText="1"/>
    </xf>
    <xf numFmtId="0" fontId="178" fillId="0" borderId="2" xfId="0" applyNumberFormat="1" applyFont="1" applyBorder="1" applyAlignment="1">
      <alignment horizontal="right" wrapText="1"/>
    </xf>
    <xf numFmtId="0" fontId="61" fillId="0" borderId="2" xfId="0" applyNumberFormat="1" applyFont="1" applyFill="1" applyBorder="1" applyAlignment="1">
      <alignment horizontal="right" wrapText="1"/>
    </xf>
    <xf numFmtId="0" fontId="53" fillId="0" borderId="2" xfId="0" applyFont="1" applyBorder="1" applyAlignment="1">
      <alignment wrapText="1"/>
    </xf>
    <xf numFmtId="0" fontId="73" fillId="0" borderId="2" xfId="0" applyFont="1" applyBorder="1" applyAlignment="1">
      <alignment wrapText="1"/>
    </xf>
    <xf numFmtId="0" fontId="180" fillId="0" borderId="2" xfId="0" applyFont="1" applyBorder="1" applyAlignment="1">
      <alignment wrapText="1"/>
    </xf>
    <xf numFmtId="0" fontId="54" fillId="2" borderId="2" xfId="0" applyFont="1" applyFill="1" applyBorder="1"/>
    <xf numFmtId="0" fontId="181" fillId="2" borderId="2" xfId="0" applyFont="1" applyFill="1" applyBorder="1" applyAlignment="1">
      <alignment wrapText="1"/>
    </xf>
    <xf numFmtId="0" fontId="182" fillId="2" borderId="2" xfId="0" applyFont="1" applyFill="1" applyBorder="1" applyAlignment="1">
      <alignment wrapText="1"/>
    </xf>
    <xf numFmtId="0" fontId="82" fillId="0" borderId="2" xfId="0" applyFont="1" applyBorder="1" applyAlignment="1">
      <alignment wrapText="1"/>
    </xf>
    <xf numFmtId="0" fontId="82" fillId="0" borderId="2" xfId="0" applyFont="1" applyFill="1" applyBorder="1" applyAlignment="1">
      <alignment wrapText="1"/>
    </xf>
    <xf numFmtId="49" fontId="40" fillId="45" borderId="0" xfId="4" applyNumberFormat="1" applyFont="1" applyFill="1"/>
    <xf numFmtId="0" fontId="183" fillId="11" borderId="2" xfId="0" applyFont="1" applyFill="1" applyBorder="1" applyAlignment="1">
      <alignment horizontal="center" vertical="center" wrapText="1"/>
    </xf>
    <xf numFmtId="0" fontId="183" fillId="11" borderId="9" xfId="0" applyFont="1" applyFill="1" applyBorder="1" applyAlignment="1">
      <alignment horizontal="center" vertical="center" wrapText="1"/>
    </xf>
    <xf numFmtId="49" fontId="184" fillId="0" borderId="2" xfId="4" applyNumberFormat="1" applyFont="1" applyFill="1" applyBorder="1"/>
    <xf numFmtId="0" fontId="184" fillId="0" borderId="2" xfId="4" applyFont="1" applyBorder="1"/>
    <xf numFmtId="0" fontId="185" fillId="0" borderId="14" xfId="4" applyFont="1" applyBorder="1"/>
    <xf numFmtId="0" fontId="185" fillId="0" borderId="2" xfId="4" applyFont="1" applyBorder="1"/>
    <xf numFmtId="49" fontId="185" fillId="0" borderId="2" xfId="4" applyNumberFormat="1" applyFont="1" applyFill="1" applyBorder="1"/>
    <xf numFmtId="14" fontId="185" fillId="0" borderId="14" xfId="4" applyNumberFormat="1" applyFont="1" applyBorder="1"/>
    <xf numFmtId="0" fontId="185" fillId="0" borderId="2" xfId="0" applyFont="1" applyBorder="1" applyAlignment="1">
      <alignment vertical="center" wrapText="1"/>
    </xf>
    <xf numFmtId="49" fontId="185" fillId="0" borderId="2" xfId="0" applyNumberFormat="1" applyFont="1" applyBorder="1"/>
    <xf numFmtId="0" fontId="184" fillId="0" borderId="2" xfId="0" applyFont="1" applyBorder="1" applyAlignment="1">
      <alignment vertical="center"/>
    </xf>
    <xf numFmtId="0" fontId="185" fillId="0" borderId="2" xfId="0" applyFont="1" applyBorder="1"/>
    <xf numFmtId="49" fontId="185" fillId="0" borderId="9" xfId="0" applyNumberFormat="1" applyFont="1" applyBorder="1" applyAlignment="1">
      <alignment vertical="center"/>
    </xf>
    <xf numFmtId="0" fontId="185" fillId="0" borderId="9" xfId="0" applyFont="1" applyBorder="1" applyAlignment="1">
      <alignment vertical="center"/>
    </xf>
    <xf numFmtId="14" fontId="185" fillId="0" borderId="2" xfId="0" applyNumberFormat="1" applyFont="1" applyBorder="1" applyAlignment="1">
      <alignment vertical="center" wrapText="1"/>
    </xf>
    <xf numFmtId="49" fontId="185" fillId="0" borderId="8" xfId="0" applyNumberFormat="1" applyFont="1" applyBorder="1" applyAlignment="1">
      <alignment vertical="center"/>
    </xf>
    <xf numFmtId="49" fontId="185" fillId="0" borderId="2" xfId="0" applyNumberFormat="1" applyFont="1" applyBorder="1" applyAlignment="1">
      <alignment vertical="center"/>
    </xf>
    <xf numFmtId="0" fontId="185" fillId="0" borderId="2" xfId="0" applyFont="1" applyBorder="1" applyAlignment="1">
      <alignment vertical="center"/>
    </xf>
    <xf numFmtId="0" fontId="184" fillId="0" borderId="9" xfId="0" applyFont="1" applyBorder="1" applyAlignment="1">
      <alignment vertical="center"/>
    </xf>
    <xf numFmtId="0" fontId="185" fillId="0" borderId="13" xfId="4" applyFont="1" applyBorder="1"/>
    <xf numFmtId="0" fontId="185" fillId="0" borderId="8" xfId="4" applyFont="1" applyBorder="1"/>
    <xf numFmtId="0" fontId="185" fillId="0" borderId="2" xfId="0" applyFont="1" applyBorder="1" applyAlignment="1">
      <alignment wrapText="1"/>
    </xf>
    <xf numFmtId="14" fontId="185" fillId="0" borderId="2" xfId="4" applyNumberFormat="1" applyFont="1" applyBorder="1"/>
    <xf numFmtId="0" fontId="185" fillId="0" borderId="30" xfId="0" applyFont="1" applyBorder="1"/>
    <xf numFmtId="49" fontId="49" fillId="0" borderId="0" xfId="0" applyNumberFormat="1" applyFont="1" applyBorder="1"/>
    <xf numFmtId="14" fontId="40" fillId="0" borderId="0" xfId="4" applyNumberFormat="1" applyFont="1"/>
    <xf numFmtId="49" fontId="40" fillId="0" borderId="0" xfId="0" applyNumberFormat="1" applyFont="1" applyFill="1"/>
    <xf numFmtId="49" fontId="43" fillId="0" borderId="0" xfId="0" applyNumberFormat="1" applyFont="1" applyFill="1" applyAlignment="1">
      <alignment horizontal="left"/>
    </xf>
    <xf numFmtId="49" fontId="40" fillId="0" borderId="0" xfId="0" applyNumberFormat="1" applyFont="1" applyFill="1" applyAlignment="1"/>
    <xf numFmtId="0" fontId="0" fillId="0" borderId="0" xfId="0" applyAlignment="1">
      <alignment horizontal="center"/>
    </xf>
    <xf numFmtId="49" fontId="97" fillId="0" borderId="0" xfId="0" applyNumberFormat="1" applyFont="1" applyFill="1"/>
    <xf numFmtId="49" fontId="97" fillId="0" borderId="0" xfId="0" applyNumberFormat="1" applyFont="1" applyFill="1" applyAlignment="1">
      <alignment horizontal="right"/>
    </xf>
    <xf numFmtId="0" fontId="187" fillId="0" borderId="0" xfId="0" applyFont="1" applyFill="1"/>
    <xf numFmtId="0" fontId="97" fillId="0" borderId="0" xfId="0" applyFont="1"/>
    <xf numFmtId="49" fontId="43" fillId="0" borderId="0" xfId="0" applyNumberFormat="1" applyFont="1" applyFill="1" applyAlignment="1">
      <alignment wrapText="1"/>
    </xf>
    <xf numFmtId="49" fontId="0" fillId="0" borderId="0" xfId="0" applyNumberFormat="1" applyFont="1" applyFill="1"/>
    <xf numFmtId="49" fontId="43" fillId="0" borderId="0" xfId="0" applyNumberFormat="1" applyFont="1" applyFill="1" applyAlignment="1">
      <alignment horizontal="left"/>
    </xf>
    <xf numFmtId="0" fontId="43" fillId="0" borderId="0" xfId="2" applyFont="1" applyFill="1" applyBorder="1" applyAlignment="1">
      <alignment horizontal="left" wrapText="1"/>
    </xf>
    <xf numFmtId="49" fontId="115" fillId="0" borderId="0" xfId="0" applyNumberFormat="1" applyFont="1" applyFill="1"/>
    <xf numFmtId="49" fontId="111" fillId="0" borderId="0" xfId="0" applyNumberFormat="1" applyFont="1" applyFill="1" applyAlignment="1">
      <alignment wrapText="1"/>
    </xf>
    <xf numFmtId="0" fontId="111" fillId="0" borderId="0" xfId="3" applyFont="1" applyBorder="1" applyAlignment="1">
      <alignment horizontal="left" vertical="top"/>
    </xf>
    <xf numFmtId="0" fontId="112" fillId="0" borderId="0" xfId="3" applyFont="1" applyBorder="1" applyAlignment="1">
      <alignment horizontal="left" vertical="top"/>
    </xf>
    <xf numFmtId="0" fontId="111" fillId="0" borderId="0" xfId="0" applyFont="1" applyAlignment="1"/>
    <xf numFmtId="49" fontId="111" fillId="0" borderId="0" xfId="0" applyNumberFormat="1" applyFont="1" applyFill="1" applyAlignment="1"/>
    <xf numFmtId="49" fontId="112" fillId="0" borderId="0" xfId="0" applyNumberFormat="1" applyFont="1" applyFill="1" applyAlignment="1"/>
    <xf numFmtId="0" fontId="0" fillId="0" borderId="0" xfId="0" applyAlignment="1">
      <alignment horizontal="center"/>
    </xf>
    <xf numFmtId="49" fontId="43" fillId="0" borderId="0" xfId="0" applyNumberFormat="1" applyFont="1" applyFill="1" applyAlignment="1">
      <alignment horizontal="left"/>
    </xf>
    <xf numFmtId="49" fontId="43" fillId="0" borderId="0" xfId="0" applyNumberFormat="1" applyFont="1" applyFill="1" applyAlignment="1">
      <alignment horizontal="left"/>
    </xf>
    <xf numFmtId="0" fontId="0" fillId="0" borderId="0" xfId="0" applyFill="1" applyAlignment="1">
      <alignment wrapText="1"/>
    </xf>
    <xf numFmtId="49" fontId="43" fillId="46" borderId="0" xfId="0" applyNumberFormat="1" applyFont="1" applyFill="1"/>
    <xf numFmtId="49" fontId="43" fillId="0" borderId="0" xfId="0" applyNumberFormat="1" applyFont="1" applyFill="1" applyAlignment="1">
      <alignment horizontal="left"/>
    </xf>
    <xf numFmtId="2" fontId="131" fillId="0" borderId="0" xfId="0" applyNumberFormat="1" applyFont="1" applyAlignment="1">
      <alignment vertical="top" wrapText="1"/>
    </xf>
    <xf numFmtId="0" fontId="111" fillId="0" borderId="0" xfId="0" applyFont="1" applyAlignment="1">
      <alignment vertical="center"/>
    </xf>
    <xf numFmtId="0" fontId="111" fillId="0" borderId="0" xfId="0" applyFont="1" applyAlignment="1">
      <alignment wrapText="1"/>
    </xf>
    <xf numFmtId="0" fontId="111" fillId="0" borderId="0" xfId="0" applyFont="1" applyFill="1" applyAlignment="1">
      <alignment horizontal="center"/>
    </xf>
    <xf numFmtId="0" fontId="111" fillId="0" borderId="0" xfId="0" applyFont="1" applyFill="1" applyAlignment="1">
      <alignment horizontal="right"/>
    </xf>
    <xf numFmtId="49" fontId="111" fillId="0" borderId="0" xfId="0" applyNumberFormat="1" applyFont="1" applyFill="1" applyAlignment="1">
      <alignment horizontal="right"/>
    </xf>
    <xf numFmtId="49" fontId="112" fillId="0" borderId="0" xfId="0" applyNumberFormat="1" applyFont="1" applyFill="1" applyAlignment="1">
      <alignment horizontal="center" wrapText="1"/>
    </xf>
    <xf numFmtId="0" fontId="112" fillId="0" borderId="0" xfId="0" applyFont="1" applyFill="1" applyAlignment="1">
      <alignment horizontal="center" wrapText="1"/>
    </xf>
    <xf numFmtId="49" fontId="111" fillId="0" borderId="0" xfId="0" applyNumberFormat="1" applyFont="1" applyFill="1" applyAlignment="1">
      <alignment horizontal="center" wrapText="1"/>
    </xf>
    <xf numFmtId="0" fontId="111" fillId="0" borderId="0" xfId="0" applyFont="1" applyFill="1" applyAlignment="1">
      <alignment horizontal="left" wrapText="1"/>
    </xf>
    <xf numFmtId="0" fontId="111" fillId="0" borderId="0" xfId="0" applyNumberFormat="1" applyFont="1" applyFill="1" applyAlignment="1">
      <alignment horizontal="center" wrapText="1"/>
    </xf>
    <xf numFmtId="49" fontId="111" fillId="0" borderId="0" xfId="0" applyNumberFormat="1" applyFont="1" applyFill="1" applyAlignment="1">
      <alignment horizontal="center"/>
    </xf>
    <xf numFmtId="49" fontId="112" fillId="0" borderId="0" xfId="0" applyNumberFormat="1" applyFont="1" applyFill="1" applyBorder="1" applyAlignment="1">
      <alignment wrapText="1"/>
    </xf>
    <xf numFmtId="49" fontId="111" fillId="0" borderId="0" xfId="0" applyNumberFormat="1" applyFont="1" applyFill="1" applyBorder="1" applyAlignment="1">
      <alignment wrapText="1"/>
    </xf>
    <xf numFmtId="0" fontId="111" fillId="0" borderId="0" xfId="0" applyNumberFormat="1" applyFont="1" applyFill="1" applyAlignment="1">
      <alignment horizontal="center"/>
    </xf>
    <xf numFmtId="49" fontId="111" fillId="0" borderId="0" xfId="0" quotePrefix="1" applyNumberFormat="1" applyFont="1" applyFill="1" applyAlignment="1">
      <alignment horizontal="right"/>
    </xf>
    <xf numFmtId="49" fontId="111" fillId="0" borderId="0" xfId="0" applyNumberFormat="1" applyFont="1" applyFill="1" applyBorder="1" applyAlignment="1">
      <alignment horizontal="center"/>
    </xf>
    <xf numFmtId="0" fontId="111" fillId="0" borderId="0" xfId="0" applyNumberFormat="1" applyFont="1" applyFill="1" applyBorder="1" applyAlignment="1">
      <alignment horizontal="center"/>
    </xf>
    <xf numFmtId="0" fontId="111" fillId="0" borderId="0" xfId="0" applyNumberFormat="1" applyFont="1" applyAlignment="1">
      <alignment horizontal="center"/>
    </xf>
    <xf numFmtId="0" fontId="112" fillId="0" borderId="0" xfId="0" applyFont="1" applyFill="1" applyBorder="1" applyAlignment="1">
      <alignment horizontal="left" wrapText="1"/>
    </xf>
    <xf numFmtId="0" fontId="111" fillId="0" borderId="0" xfId="0" applyFont="1" applyFill="1" applyBorder="1" applyAlignment="1">
      <alignment horizontal="left" wrapText="1"/>
    </xf>
    <xf numFmtId="2" fontId="111" fillId="0" borderId="0" xfId="0" applyNumberFormat="1" applyFont="1" applyFill="1" applyBorder="1" applyAlignment="1">
      <alignment wrapText="1"/>
    </xf>
    <xf numFmtId="2" fontId="112" fillId="0" borderId="0" xfId="0" applyNumberFormat="1" applyFont="1" applyFill="1" applyBorder="1" applyAlignment="1">
      <alignment wrapText="1"/>
    </xf>
    <xf numFmtId="2" fontId="113" fillId="0" borderId="0" xfId="0" applyNumberFormat="1" applyFont="1" applyFill="1" applyBorder="1" applyAlignment="1">
      <alignment horizontal="left" wrapText="1" indent="2"/>
    </xf>
    <xf numFmtId="0" fontId="111" fillId="0" borderId="0" xfId="0" applyFont="1" applyFill="1" applyAlignment="1">
      <alignment wrapText="1"/>
    </xf>
    <xf numFmtId="49" fontId="190" fillId="0" borderId="0" xfId="0" applyNumberFormat="1" applyFont="1" applyFill="1" applyBorder="1" applyAlignment="1">
      <alignment horizontal="center"/>
    </xf>
    <xf numFmtId="0" fontId="191" fillId="0" borderId="0" xfId="0" applyFont="1" applyFill="1"/>
    <xf numFmtId="49" fontId="111" fillId="0" borderId="0" xfId="0" applyNumberFormat="1" applyFont="1" applyAlignment="1">
      <alignment horizontal="center" vertical="center"/>
    </xf>
    <xf numFmtId="49" fontId="111"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11" fillId="0" borderId="0" xfId="0" applyFont="1" applyAlignment="1">
      <alignment horizontal="center" vertical="top"/>
    </xf>
    <xf numFmtId="2" fontId="111" fillId="0" borderId="0" xfId="0" applyNumberFormat="1" applyFont="1" applyAlignment="1">
      <alignment vertical="top" wrapText="1"/>
    </xf>
    <xf numFmtId="0" fontId="111" fillId="0" borderId="0" xfId="0" applyNumberFormat="1" applyFont="1" applyFill="1" applyAlignment="1">
      <alignment horizontal="center" vertical="top"/>
    </xf>
    <xf numFmtId="0" fontId="111" fillId="0" borderId="0" xfId="0" applyFont="1" applyFill="1" applyAlignment="1">
      <alignment horizontal="center" vertical="top"/>
    </xf>
    <xf numFmtId="2" fontId="111" fillId="0" borderId="0" xfId="0" applyNumberFormat="1" applyFont="1" applyFill="1" applyAlignment="1">
      <alignment vertical="top" wrapText="1"/>
    </xf>
    <xf numFmtId="49" fontId="111" fillId="0" borderId="0" xfId="0" applyNumberFormat="1" applyFont="1" applyFill="1" applyBorder="1" applyAlignment="1">
      <alignment vertical="top" wrapText="1"/>
    </xf>
    <xf numFmtId="14" fontId="111" fillId="0" borderId="0" xfId="0" applyNumberFormat="1" applyFont="1" applyFill="1"/>
    <xf numFmtId="0" fontId="192" fillId="0" borderId="0" xfId="0" applyFont="1" applyBorder="1" applyAlignment="1">
      <alignment horizontal="justify" vertical="center" wrapText="1"/>
    </xf>
    <xf numFmtId="49" fontId="112" fillId="0" borderId="0" xfId="0" applyNumberFormat="1" applyFont="1" applyFill="1" applyBorder="1" applyAlignment="1">
      <alignment horizontal="left" vertical="top" wrapText="1"/>
    </xf>
    <xf numFmtId="49" fontId="111" fillId="0" borderId="0" xfId="0" applyNumberFormat="1" applyFont="1" applyFill="1" applyBorder="1" applyAlignment="1">
      <alignment horizontal="center" vertical="top"/>
    </xf>
    <xf numFmtId="49" fontId="111" fillId="0" borderId="0" xfId="0" quotePrefix="1" applyNumberFormat="1" applyFont="1" applyAlignment="1">
      <alignment horizontal="right" vertical="top"/>
    </xf>
    <xf numFmtId="0" fontId="111" fillId="0" borderId="0" xfId="0" applyFont="1" applyFill="1" applyAlignment="1">
      <alignment vertical="top"/>
    </xf>
    <xf numFmtId="0" fontId="111" fillId="0" borderId="0" xfId="0" applyFont="1" applyFill="1" applyAlignment="1">
      <alignment vertical="top" wrapText="1"/>
    </xf>
    <xf numFmtId="49" fontId="111" fillId="0" borderId="0" xfId="0" quotePrefix="1" applyNumberFormat="1" applyFont="1" applyFill="1" applyAlignment="1">
      <alignment horizontal="right" vertical="top"/>
    </xf>
    <xf numFmtId="49" fontId="111" fillId="0" borderId="0" xfId="0" applyNumberFormat="1" applyFont="1" applyFill="1" applyBorder="1" applyAlignment="1">
      <alignment horizontal="center" vertical="top" wrapText="1"/>
    </xf>
    <xf numFmtId="0" fontId="111" fillId="0" borderId="0" xfId="0" applyFont="1" applyAlignment="1">
      <alignment vertical="top" wrapText="1"/>
    </xf>
    <xf numFmtId="49" fontId="111" fillId="0" borderId="0" xfId="0" applyNumberFormat="1" applyFont="1" applyFill="1" applyAlignment="1">
      <alignment horizontal="right" vertical="top"/>
    </xf>
    <xf numFmtId="0" fontId="111" fillId="0" borderId="0" xfId="0" applyNumberFormat="1" applyFont="1" applyFill="1" applyBorder="1" applyAlignment="1">
      <alignment horizontal="center" vertical="top" wrapText="1"/>
    </xf>
    <xf numFmtId="49" fontId="111" fillId="0" borderId="0" xfId="0" applyNumberFormat="1" applyFont="1" applyAlignment="1">
      <alignment horizontal="center"/>
    </xf>
    <xf numFmtId="49" fontId="112" fillId="0" borderId="0" xfId="0" applyNumberFormat="1" applyFont="1" applyFill="1" applyBorder="1" applyAlignment="1">
      <alignment horizontal="center"/>
    </xf>
    <xf numFmtId="49" fontId="112" fillId="0" borderId="0" xfId="0" applyNumberFormat="1" applyFont="1" applyFill="1" applyBorder="1" applyAlignment="1">
      <alignment horizontal="center" wrapText="1"/>
    </xf>
    <xf numFmtId="49" fontId="112" fillId="0" borderId="0" xfId="0" quotePrefix="1" applyNumberFormat="1" applyFont="1" applyFill="1" applyAlignment="1">
      <alignment horizontal="right"/>
    </xf>
    <xf numFmtId="49" fontId="111" fillId="9" borderId="0" xfId="0" applyNumberFormat="1" applyFont="1" applyFill="1" applyAlignment="1">
      <alignment horizontal="right"/>
    </xf>
    <xf numFmtId="49" fontId="111" fillId="0" borderId="0" xfId="0" applyNumberFormat="1" applyFont="1" applyFill="1" applyBorder="1" applyAlignment="1">
      <alignment horizontal="left" vertical="top" wrapText="1"/>
    </xf>
    <xf numFmtId="0" fontId="112" fillId="0" borderId="0" xfId="0" applyNumberFormat="1" applyFont="1" applyFill="1" applyBorder="1" applyAlignment="1">
      <alignment horizontal="center" wrapText="1"/>
    </xf>
    <xf numFmtId="49" fontId="113" fillId="0" borderId="0" xfId="0" applyNumberFormat="1" applyFont="1" applyFill="1" applyBorder="1" applyAlignment="1">
      <alignment horizontal="center" wrapText="1"/>
    </xf>
    <xf numFmtId="0" fontId="113" fillId="0" borderId="0" xfId="0" applyFont="1" applyAlignment="1">
      <alignment wrapText="1"/>
    </xf>
    <xf numFmtId="49" fontId="113" fillId="0" borderId="0" xfId="0" applyNumberFormat="1" applyFont="1" applyFill="1" applyBorder="1" applyAlignment="1">
      <alignment wrapText="1"/>
    </xf>
    <xf numFmtId="49" fontId="113" fillId="0" borderId="0" xfId="0" applyNumberFormat="1" applyFont="1" applyFill="1" applyAlignment="1">
      <alignment horizontal="right"/>
    </xf>
    <xf numFmtId="0" fontId="192" fillId="0" borderId="0" xfId="0" applyFont="1"/>
    <xf numFmtId="0" fontId="113" fillId="0" borderId="0" xfId="0" applyNumberFormat="1" applyFont="1" applyFill="1" applyBorder="1" applyAlignment="1">
      <alignment horizontal="center" wrapText="1"/>
    </xf>
    <xf numFmtId="49" fontId="113" fillId="0" borderId="0" xfId="0" quotePrefix="1" applyNumberFormat="1" applyFont="1" applyFill="1" applyAlignment="1">
      <alignment horizontal="right"/>
    </xf>
    <xf numFmtId="0" fontId="111" fillId="0" borderId="0" xfId="0" applyFont="1" applyAlignment="1">
      <alignment horizontal="right"/>
    </xf>
    <xf numFmtId="49" fontId="111" fillId="0" borderId="0" xfId="0" applyNumberFormat="1" applyFont="1" applyFill="1" applyBorder="1" applyAlignment="1"/>
    <xf numFmtId="49" fontId="111" fillId="0" borderId="0" xfId="0" quotePrefix="1" applyNumberFormat="1" applyFont="1" applyAlignment="1">
      <alignment horizontal="right"/>
    </xf>
    <xf numFmtId="49" fontId="111" fillId="0" borderId="0" xfId="0" applyNumberFormat="1" applyFont="1" applyAlignment="1">
      <alignment horizontal="right"/>
    </xf>
    <xf numFmtId="49" fontId="111" fillId="9" borderId="0" xfId="0" quotePrefix="1" applyNumberFormat="1" applyFont="1" applyFill="1" applyAlignment="1">
      <alignment horizontal="right"/>
    </xf>
    <xf numFmtId="0" fontId="112" fillId="0" borderId="0" xfId="0" applyNumberFormat="1" applyFont="1" applyFill="1" applyBorder="1" applyAlignment="1">
      <alignment horizontal="center"/>
    </xf>
    <xf numFmtId="0" fontId="113" fillId="0" borderId="0" xfId="0" applyNumberFormat="1" applyFont="1" applyFill="1" applyAlignment="1">
      <alignment horizontal="center"/>
    </xf>
    <xf numFmtId="49" fontId="113" fillId="0" borderId="0" xfId="0" applyNumberFormat="1" applyFont="1" applyFill="1" applyBorder="1" applyAlignment="1">
      <alignment horizontal="left" wrapText="1"/>
    </xf>
    <xf numFmtId="49" fontId="111" fillId="0" borderId="0" xfId="0" applyNumberFormat="1" applyFont="1" applyFill="1" applyBorder="1" applyAlignment="1">
      <alignment horizontal="left" wrapText="1"/>
    </xf>
    <xf numFmtId="0" fontId="112" fillId="0" borderId="0" xfId="0" applyNumberFormat="1" applyFont="1" applyFill="1" applyAlignment="1">
      <alignment horizontal="center"/>
    </xf>
    <xf numFmtId="0" fontId="111" fillId="0" borderId="0" xfId="0" applyFont="1" applyFill="1" applyBorder="1" applyAlignment="1">
      <alignment horizontal="left"/>
    </xf>
    <xf numFmtId="49" fontId="112" fillId="0" borderId="0" xfId="0" applyNumberFormat="1" applyFont="1" applyFill="1" applyBorder="1" applyAlignment="1">
      <alignment horizontal="left" wrapText="1"/>
    </xf>
    <xf numFmtId="0" fontId="111" fillId="0" borderId="0" xfId="0" quotePrefix="1" applyFont="1" applyFill="1" applyAlignment="1">
      <alignment horizontal="right"/>
    </xf>
    <xf numFmtId="3" fontId="111" fillId="10" borderId="0" xfId="4" applyNumberFormat="1" applyFont="1" applyFill="1"/>
    <xf numFmtId="0" fontId="111" fillId="0" borderId="0" xfId="0" quotePrefix="1" applyFont="1" applyFill="1"/>
    <xf numFmtId="49" fontId="111" fillId="0" borderId="0" xfId="0" applyNumberFormat="1" applyFont="1" applyFill="1" applyBorder="1" applyAlignment="1">
      <alignment horizontal="left" wrapText="1" indent="1"/>
    </xf>
    <xf numFmtId="49" fontId="111" fillId="0" borderId="0" xfId="0" applyNumberFormat="1" applyFont="1" applyFill="1" applyBorder="1" applyAlignment="1">
      <alignment horizontal="left" wrapText="1" indent="2"/>
    </xf>
    <xf numFmtId="0" fontId="111" fillId="0" borderId="0" xfId="0" applyFont="1" applyFill="1" applyBorder="1" applyAlignment="1">
      <alignment wrapText="1"/>
    </xf>
    <xf numFmtId="0" fontId="111" fillId="0" borderId="0" xfId="0" applyNumberFormat="1" applyFont="1" applyFill="1" applyBorder="1" applyAlignment="1">
      <alignment horizontal="center" vertical="top"/>
    </xf>
    <xf numFmtId="49" fontId="111" fillId="0" borderId="0" xfId="0" applyNumberFormat="1" applyFont="1" applyFill="1" applyBorder="1" applyAlignment="1">
      <alignment horizontal="right" wrapText="1"/>
    </xf>
    <xf numFmtId="0" fontId="112" fillId="0" borderId="0" xfId="0" applyFont="1" applyFill="1" applyAlignment="1">
      <alignment wrapText="1"/>
    </xf>
    <xf numFmtId="49" fontId="112" fillId="0" borderId="0" xfId="0" applyNumberFormat="1" applyFont="1" applyFill="1" applyAlignment="1">
      <alignment horizontal="center"/>
    </xf>
    <xf numFmtId="0" fontId="131" fillId="0" borderId="0" xfId="0" applyFont="1" applyFill="1" applyAlignment="1">
      <alignment horizontal="right"/>
    </xf>
    <xf numFmtId="0" fontId="131" fillId="0" borderId="0" xfId="0" applyFont="1" applyFill="1"/>
    <xf numFmtId="49" fontId="131" fillId="0" borderId="0" xfId="0" applyNumberFormat="1" applyFont="1" applyFill="1" applyAlignment="1">
      <alignment horizontal="right"/>
    </xf>
    <xf numFmtId="0" fontId="131" fillId="0" borderId="0" xfId="0" applyFont="1" applyFill="1" applyAlignment="1">
      <alignment horizontal="center"/>
    </xf>
    <xf numFmtId="49" fontId="131" fillId="0" borderId="0" xfId="0" quotePrefix="1" applyNumberFormat="1" applyFont="1" applyFill="1" applyAlignment="1">
      <alignment horizontal="right"/>
    </xf>
    <xf numFmtId="14" fontId="131" fillId="0" borderId="0" xfId="0" applyNumberFormat="1" applyFont="1" applyFill="1"/>
    <xf numFmtId="0" fontId="131" fillId="0" borderId="0" xfId="0" applyFont="1" applyFill="1" applyAlignment="1">
      <alignment horizontal="right" vertical="top"/>
    </xf>
    <xf numFmtId="0" fontId="131" fillId="0" borderId="0" xfId="0" applyFont="1" applyFill="1" applyAlignment="1">
      <alignment vertical="top"/>
    </xf>
    <xf numFmtId="0" fontId="132" fillId="0" borderId="0" xfId="0" applyFont="1" applyFill="1" applyAlignment="1">
      <alignment horizontal="right"/>
    </xf>
    <xf numFmtId="0" fontId="132" fillId="0" borderId="0" xfId="0" applyFont="1" applyFill="1"/>
    <xf numFmtId="0" fontId="131" fillId="0" borderId="0" xfId="0" applyFont="1" applyAlignment="1">
      <alignment horizontal="right"/>
    </xf>
    <xf numFmtId="0" fontId="131" fillId="0" borderId="0" xfId="0" applyFont="1" applyFill="1" applyBorder="1" applyAlignment="1">
      <alignment horizontal="right"/>
    </xf>
    <xf numFmtId="0" fontId="131" fillId="0" borderId="0" xfId="0" quotePrefix="1" applyFont="1" applyFill="1" applyAlignment="1">
      <alignment horizontal="right"/>
    </xf>
    <xf numFmtId="0" fontId="131" fillId="0" borderId="0" xfId="0" applyFont="1" applyAlignment="1">
      <alignment vertical="top"/>
    </xf>
    <xf numFmtId="49" fontId="131" fillId="0" borderId="0" xfId="0" applyNumberFormat="1" applyFont="1" applyFill="1" applyBorder="1" applyAlignment="1"/>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wrapText="1"/>
    </xf>
    <xf numFmtId="49" fontId="43" fillId="0" borderId="0" xfId="0" applyNumberFormat="1" applyFont="1" applyFill="1" applyAlignment="1">
      <alignment horizontal="left"/>
    </xf>
    <xf numFmtId="49" fontId="40" fillId="17" borderId="0" xfId="0" applyNumberFormat="1" applyFont="1" applyFill="1"/>
    <xf numFmtId="0" fontId="188" fillId="0" borderId="0" xfId="0" applyFont="1" applyFill="1" applyAlignment="1">
      <alignment horizontal="right"/>
    </xf>
    <xf numFmtId="49" fontId="199" fillId="0" borderId="0" xfId="0" applyNumberFormat="1" applyFont="1" applyFill="1"/>
    <xf numFmtId="0" fontId="115" fillId="0" borderId="0" xfId="0" applyFont="1" applyFill="1" applyAlignment="1">
      <alignment horizontal="center" vertical="center" wrapText="1"/>
    </xf>
    <xf numFmtId="0" fontId="201" fillId="0" borderId="0" xfId="0" applyFont="1"/>
    <xf numFmtId="49" fontId="115" fillId="0" borderId="0" xfId="0" applyNumberFormat="1" applyFont="1" applyFill="1" applyAlignment="1">
      <alignment wrapText="1"/>
    </xf>
    <xf numFmtId="0" fontId="115" fillId="0" borderId="0" xfId="0" applyFont="1" applyFill="1" applyAlignment="1">
      <alignment wrapText="1"/>
    </xf>
    <xf numFmtId="0" fontId="199" fillId="0" borderId="0" xfId="0" applyFont="1"/>
    <xf numFmtId="0" fontId="199" fillId="0" borderId="0" xfId="0" applyFont="1" applyFill="1"/>
    <xf numFmtId="0" fontId="111" fillId="0" borderId="0" xfId="0" applyFont="1" applyAlignment="1">
      <alignment vertical="top"/>
    </xf>
    <xf numFmtId="0" fontId="203" fillId="0" borderId="0" xfId="0" applyFont="1" applyAlignment="1"/>
    <xf numFmtId="0" fontId="204" fillId="0" borderId="0" xfId="0" applyFont="1"/>
    <xf numFmtId="0" fontId="204" fillId="0" borderId="0" xfId="0" applyFont="1" applyAlignment="1">
      <alignment vertical="top"/>
    </xf>
    <xf numFmtId="0" fontId="115" fillId="0" borderId="0" xfId="0" applyFont="1" applyAlignment="1">
      <alignment vertical="top"/>
    </xf>
    <xf numFmtId="0" fontId="203" fillId="0" borderId="0" xfId="0" applyFont="1" applyAlignment="1">
      <alignment vertical="top"/>
    </xf>
    <xf numFmtId="0" fontId="205" fillId="0" borderId="0" xfId="0" applyFont="1"/>
    <xf numFmtId="49" fontId="205" fillId="0" borderId="0" xfId="0" applyNumberFormat="1" applyFont="1" applyFill="1"/>
    <xf numFmtId="0" fontId="115" fillId="0" borderId="0" xfId="0" quotePrefix="1" applyFont="1" applyFill="1"/>
    <xf numFmtId="0" fontId="115" fillId="0" borderId="0" xfId="0" applyFont="1" applyFill="1" applyAlignment="1">
      <alignment horizontal="left"/>
    </xf>
    <xf numFmtId="3" fontId="115" fillId="0" borderId="0" xfId="4" applyNumberFormat="1" applyFont="1" applyFill="1"/>
    <xf numFmtId="3" fontId="115" fillId="0" borderId="0" xfId="4" quotePrefix="1" applyNumberFormat="1" applyFont="1" applyFill="1"/>
    <xf numFmtId="49" fontId="169" fillId="0" borderId="0" xfId="0" applyNumberFormat="1" applyFont="1" applyFill="1"/>
    <xf numFmtId="0" fontId="117" fillId="0" borderId="0" xfId="0" applyFont="1" applyAlignment="1">
      <alignment vertical="top"/>
    </xf>
    <xf numFmtId="0" fontId="206" fillId="0" borderId="0" xfId="0" applyFont="1" applyAlignment="1"/>
    <xf numFmtId="0" fontId="203" fillId="0" borderId="0" xfId="0" applyFont="1"/>
    <xf numFmtId="0" fontId="196" fillId="0" borderId="0" xfId="11" applyFont="1"/>
    <xf numFmtId="0" fontId="196" fillId="0" borderId="0" xfId="11" applyFont="1" applyAlignment="1">
      <alignment wrapText="1"/>
    </xf>
    <xf numFmtId="0" fontId="205" fillId="0" borderId="0" xfId="0" applyFont="1" applyFill="1"/>
    <xf numFmtId="0" fontId="205" fillId="0" borderId="0" xfId="0" applyFont="1" applyFill="1" applyAlignment="1">
      <alignment vertical="top"/>
    </xf>
    <xf numFmtId="49" fontId="113" fillId="0" borderId="0" xfId="0" applyNumberFormat="1" applyFont="1" applyFill="1"/>
    <xf numFmtId="49" fontId="111" fillId="0" borderId="0" xfId="0" applyNumberFormat="1" applyFont="1" applyFill="1" applyAlignment="1">
      <alignment horizontal="left"/>
    </xf>
    <xf numFmtId="49" fontId="113" fillId="0" borderId="0" xfId="0" applyNumberFormat="1" applyFont="1" applyFill="1" applyAlignment="1"/>
    <xf numFmtId="0" fontId="111" fillId="0" borderId="0" xfId="0" applyFont="1" applyFill="1" applyBorder="1" applyAlignment="1"/>
    <xf numFmtId="0" fontId="113" fillId="0" borderId="0" xfId="0" applyFont="1" applyAlignment="1"/>
    <xf numFmtId="0" fontId="113" fillId="0" borderId="0" xfId="0" applyFont="1" applyFill="1" applyAlignment="1"/>
    <xf numFmtId="0" fontId="113" fillId="0" borderId="0" xfId="0" applyFont="1" applyFill="1" applyAlignment="1">
      <alignment horizontal="left" vertical="justify"/>
    </xf>
    <xf numFmtId="0" fontId="113" fillId="0" borderId="0" xfId="2" applyFont="1" applyFill="1" applyBorder="1" applyAlignment="1"/>
    <xf numFmtId="0" fontId="111" fillId="0" borderId="0" xfId="0" applyFont="1" applyFill="1" applyBorder="1"/>
    <xf numFmtId="0" fontId="111" fillId="0" borderId="0" xfId="2" applyFont="1" applyFill="1" applyBorder="1"/>
    <xf numFmtId="0" fontId="111" fillId="0" borderId="0" xfId="2" applyFont="1" applyFill="1" applyBorder="1" applyAlignment="1">
      <alignment wrapText="1"/>
    </xf>
    <xf numFmtId="49" fontId="191" fillId="0" borderId="0" xfId="0" applyNumberFormat="1" applyFont="1" applyFill="1"/>
    <xf numFmtId="49" fontId="111" fillId="0" borderId="0" xfId="0" applyNumberFormat="1" applyFont="1" applyFill="1" applyAlignment="1">
      <alignment horizontal="center" vertical="center"/>
    </xf>
    <xf numFmtId="49" fontId="190" fillId="0" borderId="0" xfId="0" applyNumberFormat="1" applyFont="1" applyFill="1"/>
    <xf numFmtId="0" fontId="111" fillId="0" borderId="0" xfId="0" applyFont="1" applyFill="1" applyAlignment="1">
      <alignment horizontal="left"/>
    </xf>
    <xf numFmtId="49" fontId="111" fillId="0" borderId="0" xfId="0" applyNumberFormat="1" applyFont="1" applyFill="1" applyAlignment="1">
      <alignment vertical="top"/>
    </xf>
    <xf numFmtId="0" fontId="111" fillId="0" borderId="0" xfId="0" applyFont="1" applyFill="1" applyAlignment="1">
      <alignment horizontal="center" wrapText="1"/>
    </xf>
    <xf numFmtId="0" fontId="111" fillId="0" borderId="0" xfId="0" quotePrefix="1" applyFont="1" applyFill="1" applyAlignment="1">
      <alignment horizontal="center"/>
    </xf>
    <xf numFmtId="0" fontId="210" fillId="0" borderId="0" xfId="0" applyFont="1" applyFill="1" applyBorder="1" applyAlignment="1">
      <alignment horizontal="left" vertical="top" wrapText="1"/>
    </xf>
    <xf numFmtId="0" fontId="112" fillId="0" borderId="0" xfId="2" applyFont="1" applyFill="1" applyBorder="1"/>
    <xf numFmtId="0" fontId="113" fillId="0" borderId="0" xfId="2" applyFont="1" applyFill="1" applyBorder="1"/>
    <xf numFmtId="0" fontId="112" fillId="0" borderId="0" xfId="2" applyFont="1" applyFill="1" applyBorder="1" applyAlignment="1"/>
    <xf numFmtId="0" fontId="111" fillId="0" borderId="0" xfId="2" applyFont="1" applyFill="1" applyBorder="1" applyAlignment="1"/>
    <xf numFmtId="0" fontId="117" fillId="0" borderId="0" xfId="0" applyFont="1" applyFill="1" applyAlignment="1"/>
    <xf numFmtId="0" fontId="112" fillId="0" borderId="0" xfId="0" applyFont="1" applyFill="1" applyAlignment="1"/>
    <xf numFmtId="49" fontId="112" fillId="0" borderId="0" xfId="0" applyNumberFormat="1" applyFont="1" applyFill="1" applyAlignment="1">
      <alignment vertical="top"/>
    </xf>
    <xf numFmtId="17" fontId="111" fillId="0" borderId="0" xfId="0" quotePrefix="1" applyNumberFormat="1" applyFont="1" applyFill="1" applyAlignment="1">
      <alignment horizontal="center"/>
    </xf>
    <xf numFmtId="2" fontId="131" fillId="0" borderId="0" xfId="0" applyNumberFormat="1" applyFont="1" applyFill="1" applyAlignment="1">
      <alignment vertical="top" wrapText="1"/>
    </xf>
    <xf numFmtId="0" fontId="113" fillId="0" borderId="0" xfId="0" applyFont="1" applyAlignment="1">
      <alignment horizontal="center" vertical="top"/>
    </xf>
    <xf numFmtId="2" fontId="113" fillId="0" borderId="0" xfId="0" applyNumberFormat="1" applyFont="1" applyFill="1" applyAlignment="1">
      <alignment vertical="top" wrapText="1"/>
    </xf>
    <xf numFmtId="14" fontId="132" fillId="0" borderId="0" xfId="0" applyNumberFormat="1" applyFont="1" applyFill="1"/>
    <xf numFmtId="0" fontId="67" fillId="47" borderId="1" xfId="0" applyFont="1" applyFill="1" applyBorder="1" applyAlignment="1">
      <alignment horizontal="left" indent="1"/>
    </xf>
    <xf numFmtId="0" fontId="190" fillId="0" borderId="0" xfId="0" applyFont="1" applyFill="1"/>
    <xf numFmtId="0" fontId="211" fillId="0" borderId="0" xfId="0" applyFont="1" applyFill="1"/>
    <xf numFmtId="49" fontId="190" fillId="0" borderId="0" xfId="0" applyNumberFormat="1" applyFont="1" applyFill="1" applyAlignment="1"/>
    <xf numFmtId="0" fontId="211" fillId="0" borderId="0" xfId="0" applyFont="1" applyFill="1" applyAlignment="1"/>
    <xf numFmtId="49" fontId="211" fillId="0" borderId="0" xfId="0" applyNumberFormat="1" applyFont="1" applyFill="1"/>
    <xf numFmtId="0" fontId="101" fillId="0" borderId="0" xfId="0" applyFont="1" applyFill="1" applyAlignment="1">
      <alignment horizontal="center" vertical="top"/>
    </xf>
    <xf numFmtId="14" fontId="131" fillId="0" borderId="0" xfId="0" applyNumberFormat="1" applyFont="1" applyFill="1" applyAlignment="1">
      <alignment vertical="top"/>
    </xf>
    <xf numFmtId="49" fontId="43" fillId="0" borderId="0" xfId="0" applyNumberFormat="1" applyFont="1" applyFill="1" applyAlignment="1">
      <alignment horizontal="left"/>
    </xf>
    <xf numFmtId="0" fontId="111" fillId="0" borderId="0" xfId="0" applyFont="1" applyAlignment="1">
      <alignment horizontal="left" vertical="top"/>
    </xf>
    <xf numFmtId="49" fontId="43" fillId="0" borderId="0" xfId="0" applyNumberFormat="1" applyFont="1" applyFill="1" applyAlignment="1">
      <alignment wrapText="1"/>
    </xf>
    <xf numFmtId="0" fontId="0" fillId="0" borderId="0" xfId="0" applyAlignment="1">
      <alignment vertical="top" wrapText="1"/>
    </xf>
    <xf numFmtId="0" fontId="40" fillId="5" borderId="15" xfId="1" applyFill="1" applyBorder="1" applyAlignment="1">
      <alignment horizontal="left" vertical="top"/>
    </xf>
    <xf numFmtId="0" fontId="212" fillId="0" borderId="0" xfId="0" applyFont="1" applyFill="1"/>
    <xf numFmtId="0" fontId="213" fillId="0" borderId="0" xfId="0" applyFont="1" applyFill="1"/>
    <xf numFmtId="2" fontId="111" fillId="0" borderId="0" xfId="0" applyNumberFormat="1" applyFont="1"/>
    <xf numFmtId="0" fontId="202" fillId="0" borderId="0" xfId="0" applyFont="1"/>
    <xf numFmtId="0" fontId="200" fillId="0" borderId="0" xfId="0" applyFont="1"/>
    <xf numFmtId="2" fontId="200" fillId="0" borderId="0" xfId="0" applyNumberFormat="1" applyFont="1" applyFill="1" applyBorder="1" applyAlignment="1">
      <alignment horizontal="left" wrapText="1" indent="2"/>
    </xf>
    <xf numFmtId="2" fontId="115" fillId="0" borderId="0" xfId="0" applyNumberFormat="1" applyFont="1" applyAlignment="1">
      <alignment vertical="top" wrapText="1"/>
    </xf>
    <xf numFmtId="0" fontId="200" fillId="0" borderId="0" xfId="0" applyFont="1" applyAlignment="1">
      <alignment horizontal="center"/>
    </xf>
    <xf numFmtId="0" fontId="61" fillId="9" borderId="2" xfId="176" applyFont="1" applyFill="1" applyBorder="1" applyAlignment="1">
      <alignment horizontal="right"/>
    </xf>
    <xf numFmtId="0" fontId="73" fillId="9" borderId="1" xfId="0" applyFont="1" applyFill="1" applyBorder="1" applyAlignment="1">
      <alignment horizontal="left" indent="1"/>
    </xf>
    <xf numFmtId="0" fontId="176" fillId="9" borderId="2" xfId="176" applyFont="1" applyFill="1" applyBorder="1" applyAlignment="1">
      <alignment wrapText="1"/>
    </xf>
    <xf numFmtId="0" fontId="67" fillId="9" borderId="2" xfId="0" applyFont="1" applyFill="1" applyBorder="1"/>
    <xf numFmtId="0" fontId="68" fillId="9" borderId="1" xfId="0" applyFont="1" applyFill="1" applyBorder="1" applyAlignment="1">
      <alignment horizontal="left" indent="1"/>
    </xf>
    <xf numFmtId="0" fontId="54" fillId="9" borderId="2" xfId="0" applyNumberFormat="1" applyFont="1" applyFill="1" applyBorder="1" applyAlignment="1">
      <alignment vertical="top" wrapText="1"/>
    </xf>
    <xf numFmtId="0" fontId="71" fillId="9" borderId="2" xfId="0" applyFont="1" applyFill="1" applyBorder="1" applyAlignment="1">
      <alignment wrapText="1"/>
    </xf>
    <xf numFmtId="0" fontId="52" fillId="9" borderId="0" xfId="0" applyFont="1" applyFill="1"/>
    <xf numFmtId="0" fontId="53" fillId="9" borderId="2" xfId="0" applyNumberFormat="1" applyFont="1" applyFill="1" applyBorder="1" applyAlignment="1">
      <alignment vertical="top" wrapText="1"/>
    </xf>
    <xf numFmtId="0" fontId="67" fillId="9" borderId="2" xfId="176" applyFont="1" applyFill="1" applyBorder="1" applyAlignment="1">
      <alignment horizontal="right"/>
    </xf>
    <xf numFmtId="0" fontId="67" fillId="9" borderId="2" xfId="0" applyFont="1" applyFill="1" applyBorder="1" applyAlignment="1">
      <alignment horizontal="right" vertical="top" wrapText="1"/>
    </xf>
    <xf numFmtId="0" fontId="43" fillId="0" borderId="0" xfId="2" applyFont="1" applyFill="1" applyBorder="1" applyAlignment="1">
      <alignment horizontal="left" wrapText="1"/>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0" fontId="111" fillId="0" borderId="0" xfId="4" applyFont="1"/>
    <xf numFmtId="0" fontId="112" fillId="0" borderId="0" xfId="4" applyFont="1"/>
    <xf numFmtId="0" fontId="112" fillId="18" borderId="0" xfId="4" applyFont="1" applyFill="1" applyBorder="1" applyAlignment="1">
      <alignment horizontal="center" vertical="top" wrapText="1"/>
    </xf>
    <xf numFmtId="0" fontId="112" fillId="18" borderId="0" xfId="4" applyFont="1" applyFill="1" applyBorder="1" applyAlignment="1">
      <alignment horizontal="center" vertical="top"/>
    </xf>
    <xf numFmtId="0" fontId="111" fillId="0" borderId="0" xfId="4" applyFont="1" applyBorder="1" applyAlignment="1">
      <alignment horizontal="right"/>
    </xf>
    <xf numFmtId="0" fontId="111" fillId="0" borderId="0" xfId="4" applyFont="1" applyBorder="1"/>
    <xf numFmtId="0" fontId="111" fillId="0" borderId="0" xfId="4" applyFont="1" applyBorder="1" applyAlignment="1">
      <alignment horizontal="right" vertical="top"/>
    </xf>
    <xf numFmtId="0" fontId="111" fillId="0" borderId="0" xfId="4" applyFont="1" applyBorder="1" applyAlignment="1">
      <alignment vertical="top"/>
    </xf>
    <xf numFmtId="0" fontId="111" fillId="0" borderId="0" xfId="4" applyFont="1" applyBorder="1" applyAlignment="1">
      <alignment vertical="top" wrapText="1"/>
    </xf>
    <xf numFmtId="0" fontId="111" fillId="0" borderId="0" xfId="4" applyFont="1" applyBorder="1" applyAlignment="1">
      <alignment horizontal="left" vertical="top"/>
    </xf>
    <xf numFmtId="0" fontId="111" fillId="0" borderId="0" xfId="4" applyFont="1" applyBorder="1" applyAlignment="1">
      <alignment horizontal="center"/>
    </xf>
    <xf numFmtId="0" fontId="111" fillId="0" borderId="0" xfId="0" applyFont="1" applyBorder="1"/>
    <xf numFmtId="49" fontId="111" fillId="0" borderId="0" xfId="0" applyNumberFormat="1" applyFont="1" applyBorder="1" applyAlignment="1">
      <alignment horizontal="right" vertical="top"/>
    </xf>
    <xf numFmtId="0" fontId="111" fillId="0" borderId="0" xfId="0" applyFont="1" applyBorder="1" applyAlignment="1">
      <alignment vertical="top"/>
    </xf>
    <xf numFmtId="0" fontId="111" fillId="0" borderId="0" xfId="0" applyFont="1" applyFill="1" applyBorder="1" applyAlignment="1">
      <alignment vertical="top"/>
    </xf>
    <xf numFmtId="0" fontId="111" fillId="0" borderId="0" xfId="0" applyFont="1" applyBorder="1" applyAlignment="1">
      <alignment horizontal="right" vertical="top"/>
    </xf>
    <xf numFmtId="0" fontId="113" fillId="0" borderId="0" xfId="0" applyFont="1" applyBorder="1"/>
    <xf numFmtId="0" fontId="113" fillId="0" borderId="0" xfId="0" applyFont="1" applyBorder="1" applyAlignment="1">
      <alignment horizontal="right" vertical="top"/>
    </xf>
    <xf numFmtId="0" fontId="217" fillId="0" borderId="0" xfId="0" applyFont="1" applyFill="1" applyBorder="1" applyAlignment="1">
      <alignment vertical="top"/>
    </xf>
    <xf numFmtId="0" fontId="217" fillId="0" borderId="0" xfId="0" applyFont="1" applyBorder="1" applyAlignment="1">
      <alignment vertical="top"/>
    </xf>
    <xf numFmtId="0" fontId="117" fillId="0" borderId="0" xfId="0" applyFont="1" applyBorder="1"/>
    <xf numFmtId="0" fontId="113" fillId="0" borderId="0" xfId="4" applyFont="1" applyBorder="1" applyAlignment="1">
      <alignment vertical="top"/>
    </xf>
    <xf numFmtId="0" fontId="113" fillId="0" borderId="0" xfId="4" applyFont="1"/>
    <xf numFmtId="0" fontId="113" fillId="0" borderId="0" xfId="4" applyFont="1" applyBorder="1" applyAlignment="1">
      <alignment horizontal="right" vertical="top"/>
    </xf>
    <xf numFmtId="49" fontId="111" fillId="0" borderId="0" xfId="4" applyNumberFormat="1" applyFont="1" applyBorder="1" applyAlignment="1">
      <alignment horizontal="right" vertical="top"/>
    </xf>
    <xf numFmtId="0" fontId="111" fillId="0" borderId="0" xfId="4" applyFont="1" applyAlignment="1">
      <alignment horizontal="right"/>
    </xf>
    <xf numFmtId="49" fontId="111" fillId="0" borderId="0" xfId="4" applyNumberFormat="1" applyFont="1" applyAlignment="1">
      <alignment horizontal="right"/>
    </xf>
    <xf numFmtId="0" fontId="111" fillId="0" borderId="0" xfId="4" applyFont="1" applyAlignment="1">
      <alignment horizontal="right" vertical="top"/>
    </xf>
    <xf numFmtId="0" fontId="111" fillId="0" borderId="0" xfId="4" applyFont="1" applyAlignment="1">
      <alignment vertical="top"/>
    </xf>
    <xf numFmtId="0" fontId="51" fillId="0" borderId="0" xfId="0" applyFont="1"/>
    <xf numFmtId="0" fontId="173" fillId="0" borderId="0" xfId="0" applyFont="1" applyAlignment="1">
      <alignment horizontal="left" vertical="center"/>
    </xf>
    <xf numFmtId="49" fontId="43" fillId="0" borderId="0" xfId="0" applyNumberFormat="1" applyFont="1" applyFill="1" applyAlignment="1">
      <alignment horizontal="left"/>
    </xf>
    <xf numFmtId="49" fontId="115" fillId="0" borderId="0" xfId="0" applyNumberFormat="1" applyFont="1" applyFill="1" applyAlignment="1">
      <alignment horizontal="left"/>
    </xf>
    <xf numFmtId="14" fontId="115" fillId="0" borderId="0" xfId="0" applyNumberFormat="1" applyFont="1"/>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115" fillId="0" borderId="0" xfId="0" applyNumberFormat="1" applyFont="1" applyFill="1" applyAlignment="1">
      <alignment horizontal="left"/>
    </xf>
    <xf numFmtId="0" fontId="51" fillId="0" borderId="0" xfId="0" applyFont="1"/>
    <xf numFmtId="0" fontId="0" fillId="0" borderId="0" xfId="0" applyAlignment="1">
      <alignment horizontal="center"/>
    </xf>
    <xf numFmtId="3" fontId="219" fillId="10" borderId="0" xfId="4" applyNumberFormat="1" applyFont="1" applyFill="1"/>
    <xf numFmtId="14" fontId="185" fillId="0" borderId="2" xfId="0" applyNumberFormat="1" applyFont="1" applyBorder="1" applyAlignment="1">
      <alignment vertical="center"/>
    </xf>
    <xf numFmtId="0" fontId="219" fillId="0" borderId="0" xfId="0" applyFont="1" applyFill="1"/>
    <xf numFmtId="0" fontId="61" fillId="0" borderId="0" xfId="4" applyFont="1"/>
    <xf numFmtId="0" fontId="53" fillId="0" borderId="2" xfId="0" applyFont="1" applyFill="1" applyBorder="1"/>
    <xf numFmtId="0" fontId="76" fillId="0" borderId="2" xfId="0" applyFont="1" applyBorder="1"/>
    <xf numFmtId="49" fontId="41" fillId="0" borderId="0" xfId="0" applyNumberFormat="1" applyFont="1" applyFill="1" applyAlignment="1">
      <alignment horizontal="center" wrapText="1"/>
    </xf>
    <xf numFmtId="49" fontId="41" fillId="0" borderId="0" xfId="0" applyNumberFormat="1" applyFont="1" applyFill="1" applyAlignment="1">
      <alignment wrapText="1"/>
    </xf>
    <xf numFmtId="0" fontId="220" fillId="0" borderId="0" xfId="0" applyFont="1"/>
    <xf numFmtId="0" fontId="221" fillId="0" borderId="0" xfId="0" applyFont="1" applyFill="1"/>
    <xf numFmtId="0" fontId="221" fillId="0" borderId="0" xfId="0" applyFont="1"/>
    <xf numFmtId="0" fontId="220" fillId="0" borderId="0" xfId="0" applyFont="1" applyAlignment="1">
      <alignment horizontal="center"/>
    </xf>
    <xf numFmtId="0" fontId="221" fillId="0" borderId="0" xfId="0" applyFont="1" applyAlignment="1">
      <alignment horizontal="center"/>
    </xf>
    <xf numFmtId="0" fontId="222" fillId="9" borderId="0" xfId="0" applyFont="1" applyFill="1"/>
    <xf numFmtId="0" fontId="221" fillId="9" borderId="0" xfId="0" applyFont="1" applyFill="1"/>
    <xf numFmtId="0" fontId="222" fillId="9" borderId="0" xfId="0" applyFont="1" applyFill="1" applyAlignment="1"/>
    <xf numFmtId="0" fontId="223" fillId="0" borderId="0" xfId="0" applyFont="1"/>
    <xf numFmtId="0" fontId="223" fillId="0" borderId="0" xfId="0" applyFont="1" applyAlignment="1">
      <alignment horizontal="center"/>
    </xf>
    <xf numFmtId="0" fontId="173" fillId="0" borderId="0" xfId="0" applyFont="1" applyFill="1"/>
    <xf numFmtId="0" fontId="173" fillId="0" borderId="0" xfId="0" applyFont="1"/>
    <xf numFmtId="0" fontId="173" fillId="0" borderId="0" xfId="0" applyFont="1" applyAlignment="1">
      <alignment horizontal="center" wrapText="1"/>
    </xf>
    <xf numFmtId="0" fontId="173" fillId="0" borderId="0" xfId="0" applyFont="1" applyAlignment="1">
      <alignment horizontal="center"/>
    </xf>
    <xf numFmtId="0" fontId="40" fillId="0" borderId="0" xfId="277" applyFont="1" applyFill="1"/>
    <xf numFmtId="0" fontId="40" fillId="0" borderId="0" xfId="277" applyFill="1"/>
    <xf numFmtId="0" fontId="40" fillId="0" borderId="0" xfId="277" applyFont="1" applyFill="1" applyAlignment="1">
      <alignment horizontal="left"/>
    </xf>
    <xf numFmtId="0" fontId="40" fillId="0" borderId="0" xfId="277" applyFont="1" applyFill="1" applyAlignment="1">
      <alignment horizontal="left" indent="1"/>
    </xf>
    <xf numFmtId="0" fontId="224" fillId="0" borderId="0" xfId="277" applyFont="1" applyFill="1"/>
    <xf numFmtId="0" fontId="224" fillId="0" borderId="0" xfId="277" applyFont="1" applyFill="1" applyAlignment="1">
      <alignment horizontal="left" indent="1"/>
    </xf>
    <xf numFmtId="0" fontId="223" fillId="0" borderId="0" xfId="0" applyFont="1" applyFill="1"/>
    <xf numFmtId="0" fontId="40" fillId="0" borderId="0" xfId="180" applyFill="1"/>
    <xf numFmtId="0" fontId="40" fillId="0" borderId="0" xfId="180" applyFont="1" applyFill="1" applyAlignment="1">
      <alignment horizontal="left" indent="1"/>
    </xf>
    <xf numFmtId="0" fontId="224" fillId="0" borderId="0" xfId="180" applyFont="1" applyFill="1"/>
    <xf numFmtId="0" fontId="224" fillId="0" borderId="0" xfId="180" applyFont="1" applyFill="1" applyAlignment="1">
      <alignment horizontal="left" indent="1"/>
    </xf>
    <xf numFmtId="0" fontId="224" fillId="0" borderId="0" xfId="0" applyFont="1"/>
    <xf numFmtId="0" fontId="103" fillId="14" borderId="0" xfId="278" applyFont="1" applyFill="1"/>
    <xf numFmtId="0" fontId="225" fillId="14" borderId="0" xfId="0" applyFont="1" applyFill="1"/>
    <xf numFmtId="0" fontId="103" fillId="14" borderId="0" xfId="278" applyFont="1" applyFill="1" applyAlignment="1">
      <alignment horizontal="left" indent="1"/>
    </xf>
    <xf numFmtId="0" fontId="222" fillId="48" borderId="0" xfId="0" applyFont="1" applyFill="1"/>
    <xf numFmtId="0" fontId="173" fillId="48" borderId="0" xfId="0" applyFont="1" applyFill="1"/>
    <xf numFmtId="0" fontId="40" fillId="0" borderId="0" xfId="180"/>
    <xf numFmtId="0" fontId="40" fillId="0" borderId="0" xfId="180" applyFont="1" applyFill="1"/>
    <xf numFmtId="0" fontId="227" fillId="0" borderId="0" xfId="180" applyFont="1" applyFill="1"/>
    <xf numFmtId="0" fontId="227" fillId="0" borderId="0" xfId="0" applyFont="1"/>
    <xf numFmtId="0" fontId="228" fillId="0" borderId="0" xfId="0" applyFont="1"/>
    <xf numFmtId="0" fontId="216" fillId="0" borderId="0" xfId="0" applyFont="1" applyBorder="1" applyAlignment="1">
      <alignment vertical="center" wrapText="1"/>
    </xf>
    <xf numFmtId="0" fontId="111" fillId="15" borderId="0" xfId="0" applyNumberFormat="1" applyFont="1" applyFill="1" applyBorder="1" applyAlignment="1">
      <alignment horizontal="center"/>
    </xf>
    <xf numFmtId="49" fontId="132" fillId="0" borderId="0" xfId="0" applyNumberFormat="1" applyFont="1" applyFill="1" applyAlignment="1">
      <alignment horizontal="right"/>
    </xf>
    <xf numFmtId="49" fontId="97" fillId="0" borderId="0" xfId="0" quotePrefix="1" applyNumberFormat="1" applyFont="1" applyFill="1" applyAlignment="1">
      <alignment horizontal="right"/>
    </xf>
    <xf numFmtId="0" fontId="101" fillId="0" borderId="0" xfId="0" applyFont="1" applyAlignment="1">
      <alignment horizontal="center" vertical="top"/>
    </xf>
    <xf numFmtId="49" fontId="229" fillId="0" borderId="0" xfId="0" applyNumberFormat="1" applyFont="1" applyFill="1"/>
    <xf numFmtId="0" fontId="0" fillId="9" borderId="0" xfId="0" applyFill="1"/>
    <xf numFmtId="49" fontId="43" fillId="9" borderId="0" xfId="0" applyNumberFormat="1" applyFont="1" applyFill="1"/>
    <xf numFmtId="49" fontId="0" fillId="9" borderId="0" xfId="0" quotePrefix="1" applyNumberFormat="1" applyFill="1" applyAlignment="1">
      <alignment horizontal="right"/>
    </xf>
    <xf numFmtId="0" fontId="61" fillId="9" borderId="0" xfId="0" applyFont="1" applyFill="1"/>
    <xf numFmtId="0" fontId="95" fillId="9" borderId="0" xfId="0" applyFont="1" applyFill="1"/>
    <xf numFmtId="49" fontId="43" fillId="0" borderId="0" xfId="0" applyNumberFormat="1" applyFont="1" applyFill="1" applyAlignment="1">
      <alignment wrapText="1"/>
    </xf>
    <xf numFmtId="0" fontId="113" fillId="0" borderId="0" xfId="0" applyFont="1" applyAlignment="1">
      <alignment horizontal="left" indent="1"/>
    </xf>
    <xf numFmtId="49" fontId="43" fillId="0" borderId="0" xfId="0" applyNumberFormat="1" applyFont="1" applyFill="1" applyAlignment="1">
      <alignment horizontal="left"/>
    </xf>
    <xf numFmtId="0" fontId="111" fillId="0" borderId="0" xfId="0" applyNumberFormat="1" applyFont="1" applyFill="1" applyAlignment="1"/>
    <xf numFmtId="49" fontId="111" fillId="0" borderId="0" xfId="0" applyNumberFormat="1" applyFont="1" applyFill="1" applyBorder="1"/>
    <xf numFmtId="49" fontId="115" fillId="0" borderId="0" xfId="0" applyNumberFormat="1" applyFont="1" applyFill="1" applyBorder="1"/>
    <xf numFmtId="0" fontId="115" fillId="0" borderId="0" xfId="0" applyFont="1" applyBorder="1"/>
    <xf numFmtId="0" fontId="43" fillId="0" borderId="0" xfId="2" applyFont="1" applyFill="1" applyBorder="1" applyAlignment="1">
      <alignment horizontal="left" wrapText="1"/>
    </xf>
    <xf numFmtId="0" fontId="43" fillId="0" borderId="0" xfId="2" applyFont="1" applyFill="1" applyBorder="1" applyAlignment="1">
      <alignment horizontal="left" wrapText="1"/>
    </xf>
    <xf numFmtId="49" fontId="40" fillId="0" borderId="0" xfId="0" applyNumberFormat="1" applyFont="1" applyFill="1" applyAlignment="1">
      <alignment horizontal="left" vertical="top" wrapText="1"/>
    </xf>
    <xf numFmtId="0" fontId="0" fillId="0" borderId="0" xfId="0" applyAlignment="1">
      <alignment horizontal="left" vertical="top"/>
    </xf>
    <xf numFmtId="49" fontId="115" fillId="0" borderId="0" xfId="0" applyNumberFormat="1" applyFont="1" applyFill="1" applyAlignment="1">
      <alignment wrapText="1"/>
    </xf>
    <xf numFmtId="49" fontId="43" fillId="0" borderId="0" xfId="0" applyNumberFormat="1" applyFont="1" applyFill="1" applyAlignment="1">
      <alignment wrapText="1"/>
    </xf>
    <xf numFmtId="0" fontId="231" fillId="0" borderId="0" xfId="0" applyFont="1"/>
    <xf numFmtId="49" fontId="43" fillId="0" borderId="0" xfId="0" applyNumberFormat="1" applyFont="1" applyFill="1" applyAlignment="1">
      <alignment horizontal="left"/>
    </xf>
    <xf numFmtId="0" fontId="101" fillId="0" borderId="0" xfId="0" applyFont="1" applyAlignment="1">
      <alignment vertical="top"/>
    </xf>
    <xf numFmtId="0" fontId="111" fillId="0" borderId="0" xfId="0" applyFont="1" applyFill="1" applyAlignment="1">
      <alignment wrapText="1"/>
    </xf>
    <xf numFmtId="0" fontId="233" fillId="0" borderId="0" xfId="0" applyFont="1" applyAlignment="1">
      <alignment horizontal="left" vertical="top" wrapText="1"/>
    </xf>
    <xf numFmtId="49" fontId="43" fillId="0" borderId="0" xfId="0" applyNumberFormat="1" applyFont="1" applyFill="1" applyAlignment="1">
      <alignment horizontal="left"/>
    </xf>
    <xf numFmtId="0" fontId="0" fillId="0" borderId="0" xfId="0" applyAlignment="1">
      <alignment horizontal="left" vertical="top"/>
    </xf>
    <xf numFmtId="0" fontId="0" fillId="0" borderId="0" xfId="0" applyAlignment="1">
      <alignment vertical="top" wrapText="1"/>
    </xf>
    <xf numFmtId="0" fontId="111" fillId="0" borderId="0" xfId="0" applyFont="1" applyFill="1" applyAlignment="1">
      <alignment horizontal="left" wrapText="1"/>
    </xf>
    <xf numFmtId="0" fontId="111" fillId="0" borderId="0" xfId="0" applyFont="1" applyFill="1" applyAlignment="1">
      <alignment horizontal="left" wrapText="1" indent="2"/>
    </xf>
    <xf numFmtId="0" fontId="112" fillId="0" borderId="0" xfId="0" applyFont="1" applyFill="1" applyAlignment="1">
      <alignment horizontal="left" wrapText="1"/>
    </xf>
    <xf numFmtId="49" fontId="43" fillId="0" borderId="0" xfId="0" applyNumberFormat="1" applyFont="1" applyFill="1" applyAlignment="1">
      <alignment wrapText="1"/>
    </xf>
    <xf numFmtId="0" fontId="129" fillId="0" borderId="0" xfId="11" applyFill="1"/>
    <xf numFmtId="0" fontId="40" fillId="0" borderId="0" xfId="4" applyNumberFormat="1" applyFill="1"/>
    <xf numFmtId="0" fontId="40" fillId="0" borderId="0" xfId="4" applyFill="1"/>
    <xf numFmtId="2" fontId="40" fillId="0" borderId="0" xfId="4" applyNumberFormat="1" applyFill="1"/>
    <xf numFmtId="0" fontId="129" fillId="0" borderId="0" xfId="11"/>
    <xf numFmtId="49" fontId="43" fillId="0" borderId="0" xfId="0" applyNumberFormat="1" applyFont="1" applyFill="1" applyAlignment="1">
      <alignment horizontal="left"/>
    </xf>
    <xf numFmtId="49" fontId="43" fillId="0" borderId="0" xfId="0" applyNumberFormat="1" applyFont="1" applyFill="1" applyAlignment="1">
      <alignment wrapText="1"/>
    </xf>
    <xf numFmtId="0" fontId="40" fillId="0" borderId="0" xfId="0" applyFont="1" applyAlignment="1">
      <alignment vertical="center"/>
    </xf>
    <xf numFmtId="0" fontId="111" fillId="0" borderId="0" xfId="0" applyFont="1" applyFill="1" applyAlignment="1">
      <alignment wrapText="1"/>
    </xf>
    <xf numFmtId="49" fontId="43" fillId="0" borderId="0" xfId="0" applyNumberFormat="1" applyFont="1" applyFill="1" applyAlignment="1">
      <alignment horizontal="left"/>
    </xf>
    <xf numFmtId="0" fontId="110" fillId="0" borderId="0" xfId="0" applyFont="1" applyBorder="1" applyAlignment="1">
      <alignment vertical="center" wrapText="1"/>
    </xf>
    <xf numFmtId="49" fontId="53" fillId="0" borderId="0" xfId="0" applyNumberFormat="1" applyFont="1" applyFill="1"/>
    <xf numFmtId="49" fontId="43" fillId="0" borderId="0" xfId="0" applyNumberFormat="1" applyFont="1" applyFill="1" applyAlignment="1">
      <alignment horizontal="left"/>
    </xf>
    <xf numFmtId="0" fontId="117" fillId="0" borderId="0" xfId="0" applyNumberFormat="1" applyFont="1" applyFill="1" applyBorder="1" applyAlignment="1">
      <alignment horizontal="center"/>
    </xf>
    <xf numFmtId="0" fontId="111" fillId="0" borderId="0" xfId="0" applyFont="1" applyAlignment="1">
      <alignment horizontal="center"/>
    </xf>
    <xf numFmtId="2" fontId="131" fillId="0" borderId="0" xfId="0" applyNumberFormat="1" applyFont="1" applyAlignment="1">
      <alignment wrapText="1"/>
    </xf>
    <xf numFmtId="0" fontId="131" fillId="0" borderId="0" xfId="0" applyFont="1" applyFill="1" applyAlignment="1"/>
    <xf numFmtId="14" fontId="131" fillId="0" borderId="0" xfId="0" applyNumberFormat="1" applyFont="1" applyFill="1" applyAlignment="1"/>
    <xf numFmtId="0" fontId="110" fillId="0" borderId="0" xfId="0" applyFont="1" applyAlignment="1"/>
    <xf numFmtId="0" fontId="0" fillId="0" borderId="0" xfId="0" applyAlignment="1">
      <alignment horizontal="center"/>
    </xf>
    <xf numFmtId="0" fontId="111" fillId="0" borderId="0" xfId="0" quotePrefix="1" applyFont="1" applyAlignment="1">
      <alignment horizontal="left"/>
    </xf>
    <xf numFmtId="0" fontId="0" fillId="0" borderId="0" xfId="0" applyAlignment="1">
      <alignment horizontal="center"/>
    </xf>
    <xf numFmtId="0" fontId="234" fillId="0" borderId="0" xfId="0" applyFont="1" applyAlignment="1">
      <alignment horizontal="left"/>
    </xf>
    <xf numFmtId="0" fontId="235" fillId="0" borderId="0" xfId="141" applyFont="1" applyFill="1"/>
    <xf numFmtId="49" fontId="40" fillId="0" borderId="0" xfId="0" quotePrefix="1" applyNumberFormat="1" applyFont="1" applyFill="1" applyAlignment="1">
      <alignment horizontal="left"/>
    </xf>
    <xf numFmtId="49" fontId="43" fillId="0" borderId="0" xfId="0" applyNumberFormat="1" applyFont="1" applyFill="1" applyAlignment="1">
      <alignment wrapText="1"/>
    </xf>
    <xf numFmtId="0" fontId="111" fillId="0" borderId="0" xfId="141" applyFont="1" applyFill="1" applyAlignment="1">
      <alignment horizontal="right"/>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xf numFmtId="0" fontId="233" fillId="0" borderId="0" xfId="0" applyFont="1" applyAlignment="1">
      <alignment horizontal="right" vertical="top" wrapText="1"/>
    </xf>
    <xf numFmtId="49" fontId="111" fillId="0" borderId="0" xfId="0" applyNumberFormat="1" applyFont="1" applyFill="1" applyAlignment="1">
      <alignment horizontal="center" vertical="top"/>
    </xf>
    <xf numFmtId="49" fontId="43" fillId="0" borderId="0" xfId="0" applyNumberFormat="1" applyFont="1" applyFill="1" applyAlignment="1">
      <alignment horizontal="left"/>
    </xf>
    <xf numFmtId="49" fontId="43" fillId="0" borderId="0" xfId="0" applyNumberFormat="1" applyFont="1" applyFill="1" applyAlignment="1">
      <alignment horizontal="left"/>
    </xf>
    <xf numFmtId="49" fontId="43" fillId="0" borderId="0" xfId="0" applyNumberFormat="1" applyFont="1" applyFill="1" applyAlignment="1">
      <alignment horizontal="left" wrapText="1"/>
    </xf>
    <xf numFmtId="49" fontId="43" fillId="0" borderId="0" xfId="0" applyNumberFormat="1" applyFont="1" applyFill="1" applyAlignment="1">
      <alignment wrapText="1"/>
    </xf>
    <xf numFmtId="49" fontId="43" fillId="0" borderId="0" xfId="0" applyNumberFormat="1" applyFont="1" applyFill="1" applyAlignment="1">
      <alignment horizontal="left"/>
    </xf>
    <xf numFmtId="0" fontId="43"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40" fillId="0" borderId="0" xfId="0" applyFont="1" applyAlignment="1">
      <alignment horizontal="left" wrapText="1"/>
    </xf>
    <xf numFmtId="0" fontId="43" fillId="0" borderId="0" xfId="2" applyFont="1" applyFill="1" applyBorder="1" applyAlignment="1">
      <alignment wrapText="1"/>
    </xf>
    <xf numFmtId="0" fontId="40"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43" fillId="0" borderId="0" xfId="0" applyFont="1" applyFill="1" applyAlignment="1">
      <alignment wrapText="1"/>
    </xf>
    <xf numFmtId="49" fontId="43" fillId="0" borderId="0" xfId="0" applyNumberFormat="1" applyFont="1" applyFill="1" applyAlignment="1">
      <alignment horizontal="center" wrapText="1"/>
    </xf>
    <xf numFmtId="49" fontId="43" fillId="0" borderId="0" xfId="0" applyNumberFormat="1" applyFont="1" applyFill="1" applyAlignment="1">
      <alignment vertical="top" wrapText="1"/>
    </xf>
    <xf numFmtId="49" fontId="43" fillId="0" borderId="0" xfId="0" applyNumberFormat="1" applyFont="1" applyFill="1" applyAlignment="1"/>
    <xf numFmtId="0" fontId="111" fillId="0" borderId="0" xfId="0" applyFont="1" applyFill="1" applyAlignment="1">
      <alignment horizontal="left" wrapText="1"/>
    </xf>
    <xf numFmtId="0" fontId="53" fillId="9" borderId="8" xfId="0" applyNumberFormat="1" applyFont="1" applyFill="1" applyBorder="1" applyAlignment="1">
      <alignment vertical="top" wrapText="1"/>
    </xf>
    <xf numFmtId="0" fontId="132" fillId="0" borderId="0" xfId="0" applyFont="1" applyFill="1" applyAlignment="1">
      <alignment vertical="top"/>
    </xf>
    <xf numFmtId="0" fontId="0" fillId="0" borderId="0" xfId="0" applyFill="1" applyAlignment="1">
      <alignment vertical="top"/>
    </xf>
    <xf numFmtId="49" fontId="40" fillId="0" borderId="0" xfId="0" applyNumberFormat="1" applyFont="1" applyFill="1" applyAlignment="1">
      <alignment vertical="top"/>
    </xf>
    <xf numFmtId="0" fontId="61" fillId="0" borderId="0" xfId="0" applyFont="1" applyFill="1" applyAlignment="1">
      <alignment vertical="top"/>
    </xf>
    <xf numFmtId="0" fontId="95" fillId="0" borderId="0" xfId="0" applyFont="1" applyFill="1" applyAlignment="1">
      <alignment vertical="top"/>
    </xf>
    <xf numFmtId="0" fontId="115" fillId="0" borderId="0" xfId="0" applyFont="1" applyFill="1" applyAlignment="1">
      <alignment wrapText="1"/>
    </xf>
    <xf numFmtId="0" fontId="101" fillId="0" borderId="0" xfId="0" applyFont="1" applyAlignment="1">
      <alignment horizontal="left" vertical="top" wrapText="1"/>
    </xf>
    <xf numFmtId="0" fontId="115" fillId="0" borderId="0" xfId="2" applyFont="1" applyFill="1" applyBorder="1" applyAlignment="1"/>
    <xf numFmtId="49" fontId="115" fillId="0" borderId="0" xfId="0" applyNumberFormat="1" applyFont="1" applyFill="1" applyAlignment="1">
      <alignment horizontal="left"/>
    </xf>
    <xf numFmtId="0" fontId="17" fillId="0" borderId="0" xfId="3" applyFont="1" applyFill="1" applyBorder="1" applyAlignment="1">
      <alignment horizontal="left" vertical="top"/>
    </xf>
    <xf numFmtId="0" fontId="17" fillId="0" borderId="0" xfId="3" applyFont="1" applyFill="1" applyBorder="1" applyAlignment="1"/>
    <xf numFmtId="0" fontId="111" fillId="0" borderId="0" xfId="3" applyFont="1" applyFill="1" applyBorder="1" applyAlignment="1">
      <alignment horizontal="left" vertical="top"/>
    </xf>
    <xf numFmtId="0" fontId="17" fillId="0" borderId="0" xfId="0" applyFont="1" applyAlignment="1">
      <alignment vertical="top"/>
    </xf>
    <xf numFmtId="0" fontId="209" fillId="0" borderId="0" xfId="0" applyFont="1" applyAlignment="1"/>
    <xf numFmtId="0" fontId="16" fillId="0" borderId="0" xfId="3" applyFont="1" applyFill="1" applyBorder="1" applyAlignment="1">
      <alignment horizontal="left" vertical="top"/>
    </xf>
    <xf numFmtId="0" fontId="13" fillId="0" borderId="0" xfId="3" applyFont="1" applyFill="1" applyBorder="1" applyAlignment="1">
      <alignment horizontal="left" vertical="top"/>
    </xf>
    <xf numFmtId="0" fontId="46" fillId="0" borderId="0" xfId="0" applyFont="1" applyAlignment="1"/>
    <xf numFmtId="49" fontId="194" fillId="0" borderId="0" xfId="0" applyNumberFormat="1" applyFont="1" applyFill="1" applyAlignment="1">
      <alignment horizontal="center"/>
    </xf>
    <xf numFmtId="0" fontId="194" fillId="0" borderId="0" xfId="0" applyFont="1" applyFill="1" applyAlignment="1">
      <alignment horizontal="center"/>
    </xf>
    <xf numFmtId="0" fontId="131" fillId="0" borderId="0" xfId="0" applyFont="1" applyFill="1" applyAlignment="1">
      <alignment horizontal="left"/>
    </xf>
    <xf numFmtId="49" fontId="194" fillId="0" borderId="0" xfId="0" applyNumberFormat="1" applyFont="1" applyFill="1" applyBorder="1" applyAlignment="1"/>
    <xf numFmtId="0" fontId="194" fillId="0" borderId="0" xfId="0" applyFont="1" applyFill="1" applyBorder="1" applyAlignment="1">
      <alignment horizontal="left"/>
    </xf>
    <xf numFmtId="0" fontId="131" fillId="0" borderId="0" xfId="0" applyFont="1" applyFill="1" applyBorder="1" applyAlignment="1">
      <alignment horizontal="left"/>
    </xf>
    <xf numFmtId="2" fontId="131" fillId="0" borderId="0" xfId="0" applyNumberFormat="1" applyFont="1" applyFill="1" applyBorder="1" applyAlignment="1"/>
    <xf numFmtId="2" fontId="132" fillId="0" borderId="0" xfId="0" applyNumberFormat="1" applyFont="1" applyFill="1" applyBorder="1" applyAlignment="1">
      <alignment horizontal="left"/>
    </xf>
    <xf numFmtId="0" fontId="195" fillId="0" borderId="0" xfId="0" applyFont="1" applyFill="1" applyAlignment="1"/>
    <xf numFmtId="49" fontId="131" fillId="0" borderId="0" xfId="0" applyNumberFormat="1" applyFont="1" applyFill="1" applyBorder="1" applyAlignment="1">
      <alignment vertical="top"/>
    </xf>
    <xf numFmtId="2" fontId="131" fillId="0" borderId="0" xfId="0" applyNumberFormat="1" applyFont="1" applyAlignment="1">
      <alignment vertical="top"/>
    </xf>
    <xf numFmtId="49" fontId="132" fillId="0" borderId="0" xfId="0" applyNumberFormat="1" applyFont="1" applyFill="1" applyBorder="1" applyAlignment="1">
      <alignment vertical="top"/>
    </xf>
    <xf numFmtId="2" fontId="131" fillId="0" borderId="0" xfId="0" applyNumberFormat="1" applyFont="1" applyAlignment="1"/>
    <xf numFmtId="49" fontId="194" fillId="0" borderId="0" xfId="0" applyNumberFormat="1" applyFont="1" applyFill="1" applyBorder="1" applyAlignment="1">
      <alignment horizontal="center"/>
    </xf>
    <xf numFmtId="0" fontId="131" fillId="0" borderId="0" xfId="0" applyFont="1" applyAlignment="1"/>
    <xf numFmtId="2" fontId="132" fillId="0" borderId="0" xfId="0" applyNumberFormat="1" applyFont="1" applyFill="1" applyAlignment="1">
      <alignment vertical="top"/>
    </xf>
    <xf numFmtId="2" fontId="131" fillId="0" borderId="0" xfId="0" applyNumberFormat="1" applyFont="1" applyFill="1" applyAlignment="1">
      <alignment vertical="top"/>
    </xf>
    <xf numFmtId="49" fontId="132" fillId="0" borderId="0" xfId="0" applyNumberFormat="1" applyFont="1" applyFill="1" applyBorder="1" applyAlignment="1"/>
    <xf numFmtId="49" fontId="193" fillId="0" borderId="0" xfId="0" applyNumberFormat="1" applyFont="1" applyFill="1" applyBorder="1" applyAlignment="1"/>
    <xf numFmtId="49" fontId="131" fillId="0" borderId="0" xfId="0" applyNumberFormat="1" applyFont="1" applyFill="1" applyBorder="1" applyAlignment="1">
      <alignment horizontal="center"/>
    </xf>
    <xf numFmtId="49" fontId="131" fillId="0" borderId="0" xfId="0" applyNumberFormat="1" applyFont="1" applyFill="1" applyBorder="1" applyAlignment="1">
      <alignment horizontal="left" vertical="top"/>
    </xf>
    <xf numFmtId="49" fontId="132" fillId="0" borderId="0" xfId="0" applyNumberFormat="1" applyFont="1" applyFill="1" applyBorder="1" applyAlignment="1">
      <alignment horizontal="left" vertical="top"/>
    </xf>
    <xf numFmtId="0" fontId="194" fillId="0" borderId="0" xfId="0" applyFont="1" applyFill="1" applyAlignment="1"/>
    <xf numFmtId="49" fontId="131" fillId="0" borderId="0" xfId="0" applyNumberFormat="1" applyFont="1" applyFill="1" applyBorder="1" applyAlignment="1">
      <alignment horizontal="left"/>
    </xf>
    <xf numFmtId="0" fontId="230" fillId="0" borderId="0" xfId="0" applyFont="1" applyAlignment="1"/>
    <xf numFmtId="49" fontId="194" fillId="0" borderId="0" xfId="0" applyNumberFormat="1" applyFont="1" applyFill="1" applyBorder="1" applyAlignment="1">
      <alignment horizontal="left"/>
    </xf>
    <xf numFmtId="49" fontId="131" fillId="0" borderId="0" xfId="0" applyNumberFormat="1" applyFont="1" applyFill="1" applyAlignment="1"/>
    <xf numFmtId="0" fontId="131" fillId="0" borderId="0" xfId="0" applyFont="1" applyFill="1" applyBorder="1" applyAlignment="1"/>
    <xf numFmtId="49" fontId="131" fillId="0" borderId="0" xfId="0" applyNumberFormat="1" applyFont="1" applyFill="1" applyBorder="1" applyAlignment="1">
      <alignment horizontal="right"/>
    </xf>
    <xf numFmtId="0" fontId="117" fillId="0" borderId="0" xfId="0" applyFont="1" applyFill="1" applyBorder="1" applyAlignment="1">
      <alignment horizontal="left"/>
    </xf>
    <xf numFmtId="0" fontId="118" fillId="0" borderId="2" xfId="280" applyFont="1" applyFill="1" applyBorder="1" applyAlignment="1">
      <alignment horizontal="right"/>
    </xf>
    <xf numFmtId="0" fontId="118" fillId="0" borderId="2" xfId="280" applyFont="1" applyFill="1" applyBorder="1"/>
    <xf numFmtId="0" fontId="112" fillId="0" borderId="2" xfId="280" applyFont="1" applyBorder="1"/>
    <xf numFmtId="0" fontId="111" fillId="0" borderId="2" xfId="280" applyFont="1" applyBorder="1"/>
    <xf numFmtId="0" fontId="111" fillId="0" borderId="2" xfId="280" applyFont="1" applyFill="1" applyBorder="1"/>
    <xf numFmtId="0" fontId="238" fillId="0" borderId="0" xfId="281" applyFont="1"/>
    <xf numFmtId="0" fontId="0" fillId="0" borderId="0" xfId="0" applyNumberFormat="1" applyFont="1"/>
    <xf numFmtId="0" fontId="111" fillId="0" borderId="0" xfId="3" applyFont="1" applyFill="1" applyBorder="1" applyAlignment="1">
      <alignment horizontal="left" vertical="top" wrapText="1"/>
    </xf>
    <xf numFmtId="0" fontId="230" fillId="0" borderId="0" xfId="0" applyFont="1"/>
    <xf numFmtId="0" fontId="230" fillId="0" borderId="0" xfId="0" applyFont="1" applyAlignment="1">
      <alignment vertical="top" wrapText="1"/>
    </xf>
    <xf numFmtId="0" fontId="239" fillId="0" borderId="0" xfId="0" applyNumberFormat="1" applyFont="1" applyFill="1" applyBorder="1" applyAlignment="1">
      <alignment horizontal="center"/>
    </xf>
    <xf numFmtId="0" fontId="240" fillId="0" borderId="0" xfId="0" applyFont="1"/>
    <xf numFmtId="49" fontId="239" fillId="0" borderId="0" xfId="0" applyNumberFormat="1" applyFont="1" applyFill="1" applyAlignment="1">
      <alignment horizontal="right"/>
    </xf>
    <xf numFmtId="0" fontId="241" fillId="0" borderId="0" xfId="0" applyFont="1" applyFill="1" applyAlignment="1">
      <alignment horizontal="right"/>
    </xf>
    <xf numFmtId="0" fontId="241" fillId="0" borderId="0" xfId="0" applyFont="1" applyFill="1"/>
    <xf numFmtId="0" fontId="239" fillId="0" borderId="0" xfId="0" applyFont="1" applyAlignment="1">
      <alignment horizontal="right"/>
    </xf>
    <xf numFmtId="0" fontId="112" fillId="0" borderId="0" xfId="4" applyFont="1" applyBorder="1" applyAlignment="1">
      <alignment vertical="top" wrapText="1"/>
    </xf>
    <xf numFmtId="0" fontId="112" fillId="0" borderId="0" xfId="4" applyFont="1" applyBorder="1" applyAlignment="1">
      <alignment horizontal="left" vertical="top"/>
    </xf>
    <xf numFmtId="0" fontId="112" fillId="0" borderId="0" xfId="4" applyFont="1" applyBorder="1" applyAlignment="1">
      <alignment vertical="top"/>
    </xf>
    <xf numFmtId="0" fontId="97" fillId="0" borderId="0" xfId="4" applyFont="1" applyBorder="1" applyAlignment="1">
      <alignment horizontal="left" indent="2"/>
    </xf>
    <xf numFmtId="49" fontId="97" fillId="0" borderId="0" xfId="4" applyNumberFormat="1" applyFont="1" applyBorder="1" applyAlignment="1">
      <alignment horizontal="center"/>
    </xf>
    <xf numFmtId="49" fontId="115" fillId="0" borderId="0" xfId="0" applyNumberFormat="1" applyFont="1" applyFill="1" applyAlignment="1">
      <alignment wrapText="1"/>
    </xf>
    <xf numFmtId="0" fontId="46" fillId="0" borderId="0" xfId="0" applyFont="1"/>
    <xf numFmtId="49" fontId="43" fillId="0" borderId="0" xfId="0" applyNumberFormat="1" applyFont="1" applyFill="1" applyAlignment="1">
      <alignment horizontal="right" vertical="top"/>
    </xf>
    <xf numFmtId="49" fontId="115" fillId="0" borderId="0" xfId="0" applyNumberFormat="1" applyFont="1" applyFill="1" applyAlignment="1">
      <alignment vertical="top" wrapText="1"/>
    </xf>
    <xf numFmtId="0" fontId="242" fillId="0" borderId="0" xfId="0" applyFont="1"/>
    <xf numFmtId="49" fontId="115" fillId="0" borderId="0" xfId="0" applyNumberFormat="1" applyFont="1" applyFill="1" applyAlignment="1">
      <alignment horizontal="left"/>
    </xf>
    <xf numFmtId="0" fontId="40" fillId="0" borderId="0" xfId="0" applyNumberFormat="1" applyFont="1" applyAlignment="1">
      <alignment horizontal="center"/>
    </xf>
    <xf numFmtId="0" fontId="61" fillId="0" borderId="0" xfId="180" applyFont="1" applyFill="1" applyBorder="1" applyAlignment="1">
      <alignment horizontal="left" vertical="top" wrapText="1" indent="2"/>
    </xf>
    <xf numFmtId="0" fontId="40" fillId="0" borderId="0" xfId="0" applyFont="1" applyAlignment="1">
      <alignment horizontal="left" vertical="top" wrapText="1"/>
    </xf>
    <xf numFmtId="0" fontId="216" fillId="0" borderId="0" xfId="0" applyFont="1"/>
    <xf numFmtId="0" fontId="111" fillId="0" borderId="0" xfId="0" applyFont="1" applyFill="1" applyAlignment="1">
      <alignment wrapText="1"/>
    </xf>
    <xf numFmtId="0" fontId="40" fillId="0" borderId="0" xfId="180" applyFill="1" applyBorder="1"/>
    <xf numFmtId="0" fontId="111" fillId="0" borderId="0" xfId="0" applyNumberFormat="1" applyFont="1" applyAlignment="1">
      <alignment horizontal="center" vertical="top"/>
    </xf>
    <xf numFmtId="0" fontId="40" fillId="0" borderId="0" xfId="0" applyFont="1" applyAlignment="1">
      <alignment vertical="center"/>
    </xf>
    <xf numFmtId="0" fontId="111" fillId="0" borderId="0" xfId="0" applyFont="1" applyFill="1" applyAlignment="1">
      <alignment wrapText="1"/>
    </xf>
    <xf numFmtId="0" fontId="48" fillId="0" borderId="0" xfId="0" applyFont="1" applyFill="1"/>
    <xf numFmtId="0" fontId="111" fillId="0" borderId="0" xfId="0" applyFont="1" applyFill="1" applyAlignment="1">
      <alignment wrapText="1"/>
    </xf>
    <xf numFmtId="0" fontId="40" fillId="0" borderId="0" xfId="0" applyFont="1" applyAlignment="1">
      <alignment vertical="top"/>
    </xf>
    <xf numFmtId="0" fontId="111" fillId="0" borderId="0" xfId="4" quotePrefix="1" applyFont="1" applyBorder="1" applyAlignment="1">
      <alignment horizontal="right" vertical="top"/>
    </xf>
    <xf numFmtId="0" fontId="113" fillId="0" borderId="0" xfId="4" quotePrefix="1" applyFont="1" applyBorder="1" applyAlignment="1">
      <alignment horizontal="right" vertical="top"/>
    </xf>
    <xf numFmtId="0" fontId="40" fillId="0" borderId="0" xfId="0" applyFont="1" applyAlignment="1">
      <alignment vertical="center"/>
    </xf>
    <xf numFmtId="0" fontId="111" fillId="0" borderId="0" xfId="0" applyNumberFormat="1" applyFont="1" applyFill="1" applyAlignment="1">
      <alignment horizontal="center" vertical="top" wrapText="1"/>
    </xf>
    <xf numFmtId="1" fontId="40" fillId="0" borderId="0" xfId="0" applyNumberFormat="1" applyFont="1" applyFill="1" applyAlignment="1"/>
    <xf numFmtId="0" fontId="40" fillId="0" borderId="0" xfId="20" applyNumberFormat="1" applyFont="1" applyFill="1" applyBorder="1" applyAlignment="1" applyProtection="1">
      <alignment vertical="top"/>
    </xf>
    <xf numFmtId="0" fontId="245" fillId="0" borderId="0" xfId="0" applyNumberFormat="1" applyFont="1" applyFill="1" applyAlignment="1">
      <alignment horizontal="center"/>
    </xf>
    <xf numFmtId="49" fontId="245" fillId="0" borderId="0" xfId="0" applyNumberFormat="1" applyFont="1" applyFill="1" applyBorder="1" applyAlignment="1">
      <alignment wrapText="1"/>
    </xf>
    <xf numFmtId="49" fontId="246" fillId="0" borderId="0" xfId="0" applyNumberFormat="1" applyFont="1" applyFill="1" applyBorder="1" applyAlignment="1"/>
    <xf numFmtId="49" fontId="245" fillId="0" borderId="0" xfId="0" quotePrefix="1" applyNumberFormat="1" applyFont="1" applyFill="1" applyAlignment="1">
      <alignment horizontal="right"/>
    </xf>
    <xf numFmtId="0" fontId="246" fillId="0" borderId="0" xfId="0" applyFont="1" applyFill="1" applyAlignment="1">
      <alignment horizontal="right"/>
    </xf>
    <xf numFmtId="0" fontId="246" fillId="0" borderId="0" xfId="0" applyFont="1" applyFill="1"/>
    <xf numFmtId="49" fontId="115" fillId="0" borderId="0" xfId="0" applyNumberFormat="1" applyFont="1" applyFill="1" applyAlignment="1">
      <alignment horizontal="left"/>
    </xf>
    <xf numFmtId="0" fontId="247" fillId="0" borderId="0" xfId="0" applyNumberFormat="1" applyFont="1" applyFill="1" applyBorder="1" applyAlignment="1">
      <alignment horizontal="center"/>
    </xf>
    <xf numFmtId="49" fontId="247" fillId="0" borderId="0" xfId="0" applyNumberFormat="1" applyFont="1" applyFill="1" applyBorder="1" applyAlignment="1">
      <alignment wrapText="1"/>
    </xf>
    <xf numFmtId="0" fontId="112" fillId="0" borderId="0" xfId="0" applyNumberFormat="1" applyFont="1" applyFill="1" applyBorder="1" applyAlignment="1">
      <alignment horizontal="center" vertical="top"/>
    </xf>
    <xf numFmtId="49" fontId="112" fillId="0" borderId="0" xfId="0" applyNumberFormat="1" applyFont="1" applyFill="1" applyBorder="1" applyAlignment="1">
      <alignment vertical="top" wrapText="1"/>
    </xf>
    <xf numFmtId="0" fontId="117" fillId="0" borderId="0" xfId="0" applyNumberFormat="1" applyFont="1" applyFill="1" applyBorder="1" applyAlignment="1">
      <alignment horizontal="center" vertical="top"/>
    </xf>
    <xf numFmtId="49" fontId="117" fillId="0" borderId="0" xfId="0" applyNumberFormat="1" applyFont="1" applyFill="1" applyBorder="1" applyAlignment="1">
      <alignment vertical="top" wrapText="1"/>
    </xf>
    <xf numFmtId="0" fontId="249" fillId="0" borderId="0" xfId="4" applyFont="1" applyBorder="1" applyAlignment="1">
      <alignment horizontal="left"/>
    </xf>
    <xf numFmtId="49" fontId="249" fillId="0" borderId="0" xfId="4" applyNumberFormat="1" applyFont="1" applyBorder="1" applyAlignment="1">
      <alignment horizontal="center"/>
    </xf>
    <xf numFmtId="0" fontId="249" fillId="0" borderId="0" xfId="4" applyFont="1" applyBorder="1" applyAlignment="1">
      <alignment horizontal="center"/>
    </xf>
    <xf numFmtId="0" fontId="249" fillId="0" borderId="0" xfId="4" applyFont="1" applyBorder="1" applyAlignment="1">
      <alignment horizontal="left" indent="2"/>
    </xf>
    <xf numFmtId="0" fontId="249" fillId="0" borderId="0" xfId="4" applyFont="1" applyBorder="1"/>
    <xf numFmtId="49" fontId="249" fillId="0" borderId="0" xfId="4" quotePrefix="1" applyNumberFormat="1" applyFont="1" applyBorder="1" applyAlignment="1">
      <alignment horizontal="center"/>
    </xf>
    <xf numFmtId="0" fontId="250" fillId="0" borderId="0" xfId="4" applyFont="1" applyBorder="1"/>
    <xf numFmtId="0" fontId="250" fillId="0" borderId="0" xfId="4" applyFont="1"/>
    <xf numFmtId="0" fontId="250" fillId="0" borderId="0" xfId="4" applyFont="1" applyBorder="1" applyAlignment="1">
      <alignment horizontal="center"/>
    </xf>
    <xf numFmtId="0" fontId="250" fillId="0" borderId="0" xfId="4" applyFont="1" applyBorder="1" applyAlignment="1">
      <alignment horizontal="left" indent="2"/>
    </xf>
    <xf numFmtId="49" fontId="250" fillId="0" borderId="0" xfId="4" applyNumberFormat="1" applyFont="1" applyBorder="1" applyAlignment="1">
      <alignment horizontal="center"/>
    </xf>
    <xf numFmtId="0" fontId="250" fillId="0" borderId="0" xfId="4" applyFont="1" applyAlignment="1">
      <alignment horizontal="left" indent="4"/>
    </xf>
    <xf numFmtId="0" fontId="250" fillId="0" borderId="0" xfId="4" applyNumberFormat="1" applyFont="1" applyBorder="1" applyAlignment="1">
      <alignment horizontal="center"/>
    </xf>
    <xf numFmtId="0" fontId="251" fillId="0" borderId="0" xfId="4" applyFont="1" applyBorder="1" applyAlignment="1">
      <alignment horizontal="center"/>
    </xf>
    <xf numFmtId="0" fontId="251" fillId="0" borderId="0" xfId="4" applyFont="1" applyBorder="1"/>
    <xf numFmtId="0" fontId="250" fillId="0" borderId="0" xfId="0" applyFont="1"/>
    <xf numFmtId="0" fontId="230" fillId="0" borderId="0" xfId="0" applyFont="1" applyAlignment="1">
      <alignment wrapText="1"/>
    </xf>
    <xf numFmtId="0" fontId="40" fillId="0" borderId="0" xfId="0" applyFont="1" applyAlignment="1">
      <alignment horizontal="left" vertical="center"/>
    </xf>
    <xf numFmtId="0" fontId="101" fillId="0" borderId="0" xfId="0" applyFont="1" applyBorder="1" applyAlignment="1">
      <alignment vertical="center" wrapText="1"/>
    </xf>
    <xf numFmtId="0" fontId="9" fillId="0" borderId="0" xfId="3" applyFont="1" applyFill="1" applyBorder="1" applyAlignment="1">
      <alignment horizontal="left" vertical="top" wrapText="1"/>
    </xf>
    <xf numFmtId="0" fontId="12" fillId="0" borderId="0" xfId="3" applyFont="1" applyFill="1" applyBorder="1" applyAlignment="1">
      <alignment horizontal="left" vertical="top" wrapText="1"/>
    </xf>
    <xf numFmtId="0" fontId="51" fillId="0" borderId="0" xfId="4" applyFont="1" applyFill="1" applyAlignment="1">
      <alignment horizontal="right"/>
    </xf>
    <xf numFmtId="0" fontId="40" fillId="0" borderId="0" xfId="4" applyNumberFormat="1" applyFill="1" applyAlignment="1">
      <alignment horizontal="right"/>
    </xf>
    <xf numFmtId="0" fontId="40" fillId="0" borderId="0" xfId="4" applyFill="1" applyAlignment="1">
      <alignment horizontal="right"/>
    </xf>
    <xf numFmtId="0" fontId="129" fillId="0" borderId="0" xfId="11" applyFill="1" applyAlignment="1">
      <alignment horizontal="right"/>
    </xf>
    <xf numFmtId="0" fontId="8" fillId="0" borderId="0" xfId="3" applyFont="1" applyFill="1" applyBorder="1" applyAlignment="1">
      <alignment horizontal="left" vertical="top" wrapText="1"/>
    </xf>
    <xf numFmtId="0" fontId="111" fillId="0" borderId="0" xfId="0" quotePrefix="1" applyFont="1" applyBorder="1" applyAlignment="1">
      <alignment horizontal="right" vertical="top"/>
    </xf>
    <xf numFmtId="0" fontId="7" fillId="0" borderId="0" xfId="3" applyFont="1"/>
    <xf numFmtId="49" fontId="131" fillId="0" borderId="0" xfId="0" applyNumberFormat="1" applyFont="1" applyFill="1" applyBorder="1" applyAlignment="1">
      <alignment wrapText="1"/>
    </xf>
    <xf numFmtId="49" fontId="131" fillId="0" borderId="0" xfId="0" applyNumberFormat="1" applyFont="1" applyFill="1" applyBorder="1" applyAlignment="1">
      <alignment vertical="top" wrapText="1"/>
    </xf>
    <xf numFmtId="0" fontId="111" fillId="0" borderId="0" xfId="0" applyFont="1" applyAlignment="1">
      <alignment horizontal="center" wrapText="1"/>
    </xf>
    <xf numFmtId="0" fontId="115" fillId="0" borderId="0" xfId="0" applyFont="1" applyFill="1" applyAlignment="1">
      <alignment wrapText="1"/>
    </xf>
    <xf numFmtId="0" fontId="111" fillId="0" borderId="0" xfId="4" quotePrefix="1" applyFont="1"/>
    <xf numFmtId="0" fontId="111" fillId="0" borderId="0" xfId="0" applyFont="1" applyFill="1" applyAlignment="1">
      <alignment wrapText="1"/>
    </xf>
    <xf numFmtId="0" fontId="43" fillId="0" borderId="0" xfId="2" applyFont="1" applyFill="1" applyBorder="1" applyAlignment="1">
      <alignment horizontal="left" wrapText="1"/>
    </xf>
    <xf numFmtId="0" fontId="203" fillId="0" borderId="0" xfId="0" applyFont="1" applyAlignment="1">
      <alignment horizontal="right"/>
    </xf>
    <xf numFmtId="0" fontId="0" fillId="6" borderId="0" xfId="0" applyFill="1"/>
    <xf numFmtId="49" fontId="43" fillId="6" borderId="0" xfId="0" applyNumberFormat="1" applyFont="1" applyFill="1"/>
    <xf numFmtId="49" fontId="43" fillId="6" borderId="0" xfId="0" applyNumberFormat="1" applyFont="1" applyFill="1" applyAlignment="1">
      <alignment wrapText="1"/>
    </xf>
    <xf numFmtId="49" fontId="40" fillId="6" borderId="0" xfId="0" applyNumberFormat="1" applyFont="1" applyFill="1" applyAlignment="1">
      <alignment horizontal="right"/>
    </xf>
    <xf numFmtId="0" fontId="61" fillId="6" borderId="0" xfId="0" applyFont="1" applyFill="1"/>
    <xf numFmtId="0" fontId="95" fillId="6" borderId="0" xfId="0" applyFont="1" applyFill="1"/>
    <xf numFmtId="0" fontId="111" fillId="0" borderId="0" xfId="0" applyFont="1" applyFill="1" applyAlignment="1">
      <alignment wrapText="1"/>
    </xf>
    <xf numFmtId="0" fontId="101" fillId="0" borderId="0" xfId="0" applyFont="1" applyAlignment="1">
      <alignment horizontal="center"/>
    </xf>
    <xf numFmtId="49" fontId="117" fillId="0" borderId="0" xfId="0" applyNumberFormat="1" applyFont="1" applyFill="1" applyAlignment="1"/>
    <xf numFmtId="0" fontId="0" fillId="0" borderId="0" xfId="0" applyAlignment="1">
      <alignment horizontal="center"/>
    </xf>
    <xf numFmtId="49" fontId="40" fillId="0" borderId="0" xfId="0" quotePrefix="1" applyNumberFormat="1" applyFont="1" applyAlignment="1">
      <alignment horizontal="right"/>
    </xf>
    <xf numFmtId="0" fontId="131" fillId="0" borderId="0" xfId="0" applyNumberFormat="1" applyFont="1" applyFill="1" applyBorder="1" applyAlignment="1">
      <alignment vertical="top"/>
    </xf>
    <xf numFmtId="0" fontId="51" fillId="0" borderId="0" xfId="0" applyFont="1"/>
    <xf numFmtId="0" fontId="40" fillId="0" borderId="0" xfId="0" quotePrefix="1" applyFont="1"/>
    <xf numFmtId="0" fontId="61" fillId="0" borderId="0" xfId="0" applyFont="1"/>
    <xf numFmtId="0" fontId="48" fillId="0" borderId="0" xfId="0" applyFont="1" applyFill="1"/>
    <xf numFmtId="0" fontId="6" fillId="0" borderId="0" xfId="0" applyNumberFormat="1" applyFont="1" applyFill="1" applyBorder="1" applyAlignment="1">
      <alignment horizontal="center"/>
    </xf>
    <xf numFmtId="0" fontId="6" fillId="0" borderId="0" xfId="0" applyFont="1" applyFill="1" applyBorder="1" applyAlignment="1">
      <alignment horizontal="left"/>
    </xf>
    <xf numFmtId="0" fontId="40" fillId="0" borderId="0" xfId="0" applyFont="1" applyAlignment="1">
      <alignment vertical="center"/>
    </xf>
    <xf numFmtId="0" fontId="5" fillId="0" borderId="0" xfId="0" applyFont="1" applyFill="1" applyBorder="1" applyAlignment="1">
      <alignment horizontal="left"/>
    </xf>
    <xf numFmtId="49" fontId="111" fillId="0" borderId="0" xfId="0" applyNumberFormat="1" applyFont="1" applyFill="1" applyAlignment="1">
      <alignment wrapText="1"/>
    </xf>
    <xf numFmtId="0" fontId="111" fillId="0" borderId="0" xfId="0" applyFont="1" applyFill="1" applyAlignment="1">
      <alignment wrapText="1"/>
    </xf>
    <xf numFmtId="0" fontId="4" fillId="0" borderId="0" xfId="0" applyFont="1" applyFill="1" applyBorder="1" applyAlignment="1">
      <alignment horizontal="left"/>
    </xf>
    <xf numFmtId="0" fontId="0" fillId="0" borderId="0" xfId="0" applyAlignment="1">
      <alignment vertical="center"/>
    </xf>
    <xf numFmtId="0" fontId="173" fillId="0" borderId="0" xfId="0" applyFont="1" applyAlignment="1">
      <alignment vertical="top"/>
    </xf>
    <xf numFmtId="0" fontId="40" fillId="0" borderId="0" xfId="20" applyFont="1" applyAlignment="1">
      <alignment horizontal="left" vertical="top"/>
    </xf>
    <xf numFmtId="49" fontId="131" fillId="0" borderId="0" xfId="0" applyNumberFormat="1" applyFont="1" applyFill="1" applyBorder="1" applyAlignment="1">
      <alignment horizontal="right" vertical="top"/>
    </xf>
    <xf numFmtId="0" fontId="40" fillId="0" borderId="0" xfId="20" applyFont="1" applyAlignment="1">
      <alignment vertical="top"/>
    </xf>
    <xf numFmtId="0" fontId="111" fillId="0" borderId="0" xfId="0" applyFont="1" applyAlignment="1">
      <alignment horizontal="center" vertical="center"/>
    </xf>
    <xf numFmtId="0" fontId="131" fillId="0" borderId="0" xfId="0" applyFont="1" applyFill="1" applyBorder="1" applyAlignment="1">
      <alignment horizontal="right" vertical="top"/>
    </xf>
    <xf numFmtId="0" fontId="252" fillId="0" borderId="0" xfId="4" applyFont="1"/>
    <xf numFmtId="3" fontId="40" fillId="49" borderId="0" xfId="4" applyNumberFormat="1" applyFont="1" applyFill="1" applyAlignment="1">
      <alignment horizontal="right"/>
    </xf>
    <xf numFmtId="0" fontId="40" fillId="0" borderId="0" xfId="0" applyFont="1" applyAlignment="1">
      <alignment vertical="center"/>
    </xf>
    <xf numFmtId="49" fontId="109" fillId="0" borderId="0" xfId="0" applyNumberFormat="1" applyFont="1" applyFill="1" applyAlignment="1">
      <alignment horizontal="left"/>
    </xf>
    <xf numFmtId="0" fontId="103" fillId="0" borderId="0" xfId="275" applyFont="1" applyBorder="1" applyAlignment="1" applyProtection="1">
      <alignment horizontal="left" vertical="top" wrapText="1"/>
      <protection locked="0"/>
    </xf>
    <xf numFmtId="49" fontId="0" fillId="0" borderId="0" xfId="0" applyNumberFormat="1" applyFill="1"/>
    <xf numFmtId="49" fontId="0" fillId="0" borderId="0" xfId="0" applyNumberFormat="1" applyFill="1"/>
    <xf numFmtId="0" fontId="40" fillId="0" borderId="0" xfId="0" applyFont="1" applyAlignment="1">
      <alignment horizontal="left" vertical="top" wrapText="1"/>
    </xf>
    <xf numFmtId="0" fontId="40" fillId="0" borderId="0" xfId="0" applyFont="1" applyAlignment="1">
      <alignment vertical="center"/>
    </xf>
    <xf numFmtId="49" fontId="41" fillId="0" borderId="0" xfId="0" applyNumberFormat="1" applyFont="1"/>
    <xf numFmtId="0" fontId="253" fillId="0" borderId="0" xfId="0" applyFont="1"/>
    <xf numFmtId="0" fontId="40" fillId="0" borderId="0" xfId="0" applyFont="1" applyAlignment="1">
      <alignment vertical="center"/>
    </xf>
    <xf numFmtId="49" fontId="111" fillId="0" borderId="0" xfId="0" applyNumberFormat="1"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49" fontId="0" fillId="0" borderId="0" xfId="0" applyNumberFormat="1" applyFill="1"/>
    <xf numFmtId="2" fontId="113" fillId="0" borderId="0" xfId="0" applyNumberFormat="1" applyFont="1" applyAlignment="1">
      <alignment vertical="top" wrapText="1"/>
    </xf>
    <xf numFmtId="0" fontId="111" fillId="0" borderId="0" xfId="0"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0" fontId="51" fillId="0" borderId="0" xfId="0" applyFont="1"/>
    <xf numFmtId="0" fontId="51" fillId="0" borderId="0" xfId="0" applyFont="1" applyAlignment="1"/>
    <xf numFmtId="0" fontId="113" fillId="0" borderId="0" xfId="0" applyFont="1" applyFill="1" applyAlignment="1">
      <alignment horizontal="center" vertical="top"/>
    </xf>
    <xf numFmtId="0" fontId="111" fillId="0" borderId="0" xfId="0" applyFont="1" applyFill="1" applyAlignment="1">
      <alignment wrapText="1"/>
    </xf>
    <xf numFmtId="49" fontId="0" fillId="0" borderId="0" xfId="0" applyNumberFormat="1" applyFill="1"/>
    <xf numFmtId="0" fontId="40" fillId="0" borderId="0" xfId="0" applyFont="1" applyAlignment="1">
      <alignment vertical="center"/>
    </xf>
    <xf numFmtId="49" fontId="0" fillId="0" borderId="0" xfId="0" applyNumberFormat="1" applyFill="1" applyAlignment="1">
      <alignment horizontal="right" vertical="top"/>
    </xf>
    <xf numFmtId="49" fontId="0" fillId="0" borderId="0" xfId="0" applyNumberFormat="1" applyFill="1"/>
    <xf numFmtId="49" fontId="43" fillId="0" borderId="0" xfId="0" applyNumberFormat="1" applyFont="1" applyFill="1" applyAlignment="1">
      <alignment horizontal="left" wrapText="1"/>
    </xf>
    <xf numFmtId="49" fontId="40" fillId="0" borderId="0" xfId="0" applyNumberFormat="1" applyFont="1" applyFill="1" applyAlignment="1">
      <alignment vertical="top" wrapText="1"/>
    </xf>
    <xf numFmtId="49" fontId="0" fillId="0" borderId="0" xfId="0" quotePrefix="1" applyNumberFormat="1" applyFill="1" applyAlignment="1">
      <alignment horizontal="right" vertical="top"/>
    </xf>
    <xf numFmtId="0" fontId="0" fillId="0" borderId="0" xfId="0" applyAlignment="1">
      <alignment horizontal="center"/>
    </xf>
    <xf numFmtId="0" fontId="51" fillId="0" borderId="0" xfId="0" applyFont="1" applyAlignment="1"/>
    <xf numFmtId="49" fontId="111" fillId="0" borderId="0" xfId="0" applyNumberFormat="1" applyFont="1" applyFill="1" applyAlignment="1">
      <alignment wrapText="1"/>
    </xf>
    <xf numFmtId="0" fontId="48" fillId="0" borderId="0" xfId="0" applyFont="1"/>
    <xf numFmtId="49" fontId="0" fillId="0" borderId="0" xfId="0" applyNumberFormat="1" applyFill="1"/>
    <xf numFmtId="0" fontId="111" fillId="0" borderId="0" xfId="0" applyFont="1" applyFill="1" applyAlignment="1">
      <alignment wrapText="1"/>
    </xf>
    <xf numFmtId="49" fontId="111" fillId="0" borderId="0" xfId="0" applyNumberFormat="1" applyFont="1" applyFill="1" applyAlignment="1">
      <alignment wrapText="1"/>
    </xf>
    <xf numFmtId="0" fontId="48" fillId="0" borderId="0" xfId="0" applyFont="1"/>
    <xf numFmtId="49" fontId="111" fillId="0" borderId="0" xfId="0" applyNumberFormat="1" applyFont="1" applyFill="1" applyAlignment="1">
      <alignment wrapText="1"/>
    </xf>
    <xf numFmtId="49" fontId="111" fillId="0" borderId="0" xfId="0" applyNumberFormat="1" applyFont="1" applyFill="1" applyAlignment="1">
      <alignment wrapText="1"/>
    </xf>
    <xf numFmtId="49" fontId="111" fillId="0" borderId="0" xfId="0" applyNumberFormat="1" applyFont="1" applyFill="1" applyAlignment="1">
      <alignment wrapText="1"/>
    </xf>
    <xf numFmtId="0" fontId="239" fillId="0" borderId="0" xfId="0" applyFont="1" applyAlignment="1">
      <alignment horizontal="center" vertical="top"/>
    </xf>
    <xf numFmtId="0" fontId="240" fillId="0" borderId="0" xfId="0" applyFont="1" applyAlignment="1">
      <alignment vertical="top"/>
    </xf>
    <xf numFmtId="49" fontId="241" fillId="0" borderId="0" xfId="0" applyNumberFormat="1" applyFont="1" applyFill="1" applyBorder="1" applyAlignment="1">
      <alignment vertical="top" wrapText="1"/>
    </xf>
    <xf numFmtId="49" fontId="239" fillId="0" borderId="0" xfId="0" applyNumberFormat="1" applyFont="1" applyFill="1" applyAlignment="1">
      <alignment horizontal="right" vertical="top"/>
    </xf>
    <xf numFmtId="0" fontId="241" fillId="0" borderId="0" xfId="0" applyFont="1" applyFill="1" applyAlignment="1">
      <alignment horizontal="right" vertical="top"/>
    </xf>
    <xf numFmtId="0" fontId="241" fillId="0" borderId="0" xfId="0" applyFont="1" applyFill="1" applyAlignment="1">
      <alignment vertical="top"/>
    </xf>
    <xf numFmtId="14" fontId="241" fillId="0" borderId="0" xfId="0" applyNumberFormat="1" applyFont="1" applyFill="1" applyAlignment="1">
      <alignment vertical="top"/>
    </xf>
    <xf numFmtId="0" fontId="239" fillId="0" borderId="0" xfId="0" applyFont="1" applyFill="1"/>
    <xf numFmtId="0" fontId="241" fillId="0" borderId="0" xfId="0" applyFont="1" applyFill="1" applyAlignment="1"/>
    <xf numFmtId="14" fontId="241" fillId="0" borderId="0" xfId="0" applyNumberFormat="1" applyFont="1" applyFill="1"/>
    <xf numFmtId="49" fontId="254" fillId="0" borderId="0" xfId="0" quotePrefix="1" applyNumberFormat="1" applyFont="1" applyFill="1" applyAlignment="1">
      <alignment horizontal="right"/>
    </xf>
    <xf numFmtId="0" fontId="111" fillId="0" borderId="0" xfId="0" applyFont="1" applyFill="1" applyAlignment="1">
      <alignment wrapText="1"/>
    </xf>
    <xf numFmtId="49" fontId="111" fillId="0" borderId="0" xfId="0" applyNumberFormat="1" applyFont="1" applyFill="1" applyAlignment="1">
      <alignment wrapText="1"/>
    </xf>
    <xf numFmtId="49" fontId="111" fillId="0" borderId="0" xfId="0" applyNumberFormat="1" applyFont="1" applyFill="1" applyAlignment="1">
      <alignment wrapText="1"/>
    </xf>
    <xf numFmtId="49" fontId="131" fillId="0" borderId="0" xfId="0" applyNumberFormat="1" applyFont="1" applyFill="1" applyBorder="1" applyAlignment="1">
      <alignment horizontal="left" vertical="top" wrapText="1"/>
    </xf>
    <xf numFmtId="49" fontId="111" fillId="0" borderId="0" xfId="0" applyNumberFormat="1" applyFont="1" applyFill="1" applyAlignment="1">
      <alignment wrapText="1"/>
    </xf>
    <xf numFmtId="0" fontId="101" fillId="0" borderId="0" xfId="0" applyFont="1"/>
    <xf numFmtId="49" fontId="111" fillId="0" borderId="0" xfId="0" quotePrefix="1" applyNumberFormat="1" applyFont="1" applyFill="1" applyAlignment="1">
      <alignment horizontal="right"/>
    </xf>
    <xf numFmtId="0" fontId="131" fillId="0" borderId="0" xfId="0" applyFont="1" applyFill="1" applyAlignment="1">
      <alignment horizontal="right"/>
    </xf>
    <xf numFmtId="0" fontId="131" fillId="0" borderId="0" xfId="0" applyFont="1" applyFill="1"/>
    <xf numFmtId="0" fontId="111" fillId="0" borderId="0" xfId="0" applyFont="1" applyFill="1" applyAlignment="1">
      <alignment wrapText="1"/>
    </xf>
    <xf numFmtId="49" fontId="43" fillId="0" borderId="0" xfId="0" applyNumberFormat="1" applyFont="1" applyFill="1" applyAlignment="1">
      <alignment horizontal="left" vertical="top"/>
    </xf>
    <xf numFmtId="49" fontId="0" fillId="0" borderId="0" xfId="0" applyNumberFormat="1" applyFill="1"/>
    <xf numFmtId="49" fontId="0" fillId="0" borderId="0" xfId="0" applyNumberFormat="1" applyFill="1"/>
    <xf numFmtId="49" fontId="43" fillId="0" borderId="0" xfId="0" applyNumberFormat="1" applyFont="1" applyFill="1" applyAlignment="1">
      <alignment horizontal="left" vertical="top"/>
    </xf>
    <xf numFmtId="0" fontId="40" fillId="0" borderId="0" xfId="275" applyBorder="1" applyAlignment="1" applyProtection="1">
      <alignment horizontal="left" vertical="top" wrapText="1"/>
      <protection locked="0"/>
    </xf>
    <xf numFmtId="0" fontId="40" fillId="0" borderId="0" xfId="0" applyFont="1" applyAlignment="1">
      <alignment vertical="center"/>
    </xf>
    <xf numFmtId="49" fontId="0" fillId="0" borderId="0" xfId="0" applyNumberFormat="1" applyFill="1"/>
    <xf numFmtId="49" fontId="0" fillId="0" borderId="0" xfId="0" quotePrefix="1" applyNumberFormat="1" applyAlignment="1">
      <alignment horizontal="right"/>
    </xf>
    <xf numFmtId="0" fontId="95" fillId="0" borderId="0" xfId="0" applyFont="1"/>
    <xf numFmtId="0" fontId="115" fillId="0" borderId="0" xfId="0" applyFont="1" applyFill="1" applyAlignment="1">
      <alignment wrapText="1"/>
    </xf>
    <xf numFmtId="49" fontId="0" fillId="0" borderId="0" xfId="0" applyNumberFormat="1" applyFill="1"/>
    <xf numFmtId="49" fontId="0" fillId="0" borderId="0" xfId="0" applyNumberFormat="1" applyFill="1"/>
    <xf numFmtId="49" fontId="111" fillId="0" borderId="0" xfId="0" applyNumberFormat="1" applyFont="1" applyFill="1" applyAlignment="1">
      <alignment wrapText="1"/>
    </xf>
    <xf numFmtId="0" fontId="237" fillId="0" borderId="0" xfId="281"/>
    <xf numFmtId="0" fontId="111" fillId="0" borderId="0" xfId="0" applyFont="1" applyFill="1" applyAlignment="1">
      <alignment wrapText="1"/>
    </xf>
    <xf numFmtId="0" fontId="111" fillId="0" borderId="0" xfId="0" applyFont="1" applyFill="1" applyAlignment="1">
      <alignment wrapText="1"/>
    </xf>
    <xf numFmtId="0" fontId="111" fillId="0" borderId="0" xfId="0" applyFont="1" applyFill="1" applyAlignment="1">
      <alignment wrapText="1"/>
    </xf>
    <xf numFmtId="0" fontId="43" fillId="0" borderId="0" xfId="2" applyFont="1" applyFill="1" applyBorder="1" applyAlignment="1">
      <alignment horizontal="left" wrapText="1"/>
    </xf>
    <xf numFmtId="0" fontId="255" fillId="0" borderId="2" xfId="0" applyFont="1" applyFill="1" applyBorder="1" applyAlignment="1"/>
    <xf numFmtId="0" fontId="256" fillId="0" borderId="0" xfId="0" applyFont="1"/>
    <xf numFmtId="0" fontId="255" fillId="0" borderId="2" xfId="0" applyFont="1" applyFill="1" applyBorder="1"/>
    <xf numFmtId="49" fontId="0" fillId="0" borderId="0" xfId="0" applyNumberFormat="1" applyFill="1"/>
    <xf numFmtId="0" fontId="111" fillId="0" borderId="0" xfId="0" applyNumberFormat="1" applyFont="1" applyFill="1" applyBorder="1" applyAlignment="1">
      <alignment horizontal="left" indent="2"/>
    </xf>
    <xf numFmtId="0" fontId="257" fillId="0" borderId="0" xfId="0" applyFont="1"/>
    <xf numFmtId="0" fontId="258" fillId="3" borderId="1" xfId="0" applyFont="1" applyFill="1" applyBorder="1" applyAlignment="1">
      <alignment horizontal="left" indent="1"/>
    </xf>
    <xf numFmtId="49" fontId="109" fillId="0" borderId="0" xfId="0" applyNumberFormat="1" applyFont="1" applyFill="1"/>
    <xf numFmtId="0" fontId="1" fillId="0" borderId="2" xfId="280" quotePrefix="1" applyFont="1" applyFill="1" applyBorder="1" applyAlignment="1">
      <alignment horizontal="right"/>
    </xf>
    <xf numFmtId="0" fontId="1" fillId="0" borderId="2" xfId="280" applyFont="1" applyFill="1" applyBorder="1" applyAlignment="1">
      <alignment horizontal="left"/>
    </xf>
    <xf numFmtId="0" fontId="111" fillId="0" borderId="2" xfId="280" quotePrefix="1" applyFont="1" applyFill="1" applyBorder="1" applyAlignment="1">
      <alignment horizontal="right"/>
    </xf>
    <xf numFmtId="0" fontId="111" fillId="0" borderId="2" xfId="280" quotePrefix="1" applyFont="1" applyFill="1" applyBorder="1" applyAlignment="1">
      <alignment horizontal="left"/>
    </xf>
    <xf numFmtId="0" fontId="1" fillId="0" borderId="0" xfId="280" applyFont="1" applyFill="1"/>
    <xf numFmtId="0" fontId="1" fillId="0" borderId="0" xfId="280" applyFont="1"/>
    <xf numFmtId="0" fontId="260" fillId="0" borderId="0" xfId="0" applyFont="1"/>
    <xf numFmtId="0" fontId="1" fillId="0" borderId="2" xfId="280" applyFont="1" applyFill="1" applyBorder="1" applyAlignment="1">
      <alignment horizontal="right"/>
    </xf>
    <xf numFmtId="0" fontId="1" fillId="0" borderId="2" xfId="280" quotePrefix="1" applyFont="1" applyFill="1" applyBorder="1" applyAlignment="1">
      <alignment horizontal="left"/>
    </xf>
    <xf numFmtId="0" fontId="1" fillId="0" borderId="1" xfId="280" applyFont="1" applyFill="1" applyBorder="1" applyAlignment="1">
      <alignment horizontal="left"/>
    </xf>
    <xf numFmtId="0" fontId="1" fillId="0" borderId="0" xfId="280" applyFont="1" applyFill="1" applyBorder="1" applyAlignment="1">
      <alignment horizontal="left"/>
    </xf>
    <xf numFmtId="0" fontId="40" fillId="9" borderId="0" xfId="4" applyNumberFormat="1" applyFill="1" applyAlignment="1">
      <alignment horizontal="right"/>
    </xf>
    <xf numFmtId="0" fontId="1" fillId="9" borderId="2" xfId="280" applyFont="1" applyFill="1" applyBorder="1" applyAlignment="1">
      <alignment horizontal="left"/>
    </xf>
    <xf numFmtId="49" fontId="40" fillId="0" borderId="0" xfId="4" applyNumberFormat="1" applyFont="1" applyFill="1" applyBorder="1" applyAlignment="1">
      <alignment horizontal="right"/>
    </xf>
    <xf numFmtId="0" fontId="40" fillId="0" borderId="0" xfId="4" applyNumberFormat="1" applyFont="1" applyFill="1" applyBorder="1" applyAlignment="1">
      <alignment horizontal="right"/>
    </xf>
    <xf numFmtId="0" fontId="129" fillId="0" borderId="0" xfId="11" quotePrefix="1"/>
    <xf numFmtId="0" fontId="261" fillId="0" borderId="0" xfId="11" applyFont="1"/>
    <xf numFmtId="0" fontId="111" fillId="0" borderId="0" xfId="0" applyFont="1" applyFill="1" applyAlignment="1">
      <alignment wrapText="1"/>
    </xf>
    <xf numFmtId="49" fontId="0" fillId="0" borderId="0" xfId="0" applyNumberFormat="1" applyFill="1" applyAlignment="1">
      <alignment vertical="top"/>
    </xf>
    <xf numFmtId="49" fontId="0" fillId="0" borderId="0" xfId="0" applyNumberFormat="1" applyFill="1" applyAlignment="1">
      <alignment vertical="top" wrapText="1"/>
    </xf>
    <xf numFmtId="0" fontId="0" fillId="0" borderId="0" xfId="0" applyFill="1" applyAlignment="1">
      <alignment vertical="top" wrapText="1"/>
    </xf>
    <xf numFmtId="2" fontId="40" fillId="0" borderId="0" xfId="0" applyNumberFormat="1" applyFont="1" applyAlignment="1">
      <alignment vertical="top"/>
    </xf>
    <xf numFmtId="49" fontId="0" fillId="0" borderId="0" xfId="0" applyNumberFormat="1" applyAlignment="1">
      <alignment vertical="top"/>
    </xf>
    <xf numFmtId="0" fontId="43" fillId="0" borderId="0" xfId="2" applyFont="1" applyFill="1" applyBorder="1" applyAlignment="1">
      <alignment horizontal="left" wrapText="1"/>
    </xf>
    <xf numFmtId="0" fontId="111" fillId="0" borderId="0" xfId="0" applyFont="1" applyFill="1" applyAlignment="1">
      <alignment wrapText="1"/>
    </xf>
    <xf numFmtId="0" fontId="40" fillId="0" borderId="0" xfId="0" applyFont="1" applyAlignment="1">
      <alignment vertical="center"/>
    </xf>
    <xf numFmtId="0" fontId="111" fillId="0" borderId="0" xfId="0" applyFont="1" applyFill="1" applyAlignment="1">
      <alignment wrapText="1"/>
    </xf>
    <xf numFmtId="49" fontId="113" fillId="0" borderId="0" xfId="0" applyNumberFormat="1" applyFont="1" applyFill="1" applyAlignment="1">
      <alignment wrapText="1"/>
    </xf>
    <xf numFmtId="0" fontId="0" fillId="0" borderId="0" xfId="0" quotePrefix="1" applyFill="1"/>
    <xf numFmtId="0" fontId="101" fillId="0" borderId="0" xfId="0" applyFont="1" applyAlignment="1">
      <alignment horizontal="center" vertical="center"/>
    </xf>
    <xf numFmtId="49" fontId="199" fillId="0" borderId="0" xfId="0" applyNumberFormat="1" applyFont="1" applyFill="1" applyAlignment="1">
      <alignment horizontal="center" wrapText="1"/>
    </xf>
    <xf numFmtId="0" fontId="115" fillId="0" borderId="0" xfId="0" applyFont="1" applyFill="1" applyAlignment="1">
      <alignment horizontal="center" wrapText="1"/>
    </xf>
    <xf numFmtId="49" fontId="115" fillId="0" borderId="0" xfId="0" applyNumberFormat="1" applyFont="1" applyFill="1" applyAlignment="1">
      <alignment wrapText="1"/>
    </xf>
    <xf numFmtId="0" fontId="115" fillId="0" borderId="0" xfId="0" applyFont="1" applyFill="1" applyAlignment="1">
      <alignment wrapText="1"/>
    </xf>
    <xf numFmtId="0" fontId="115" fillId="0" borderId="0" xfId="0" applyFont="1" applyAlignment="1">
      <alignment wrapText="1"/>
    </xf>
    <xf numFmtId="49" fontId="111" fillId="0" borderId="0" xfId="0" applyNumberFormat="1" applyFont="1" applyFill="1" applyAlignment="1">
      <alignment wrapText="1"/>
    </xf>
    <xf numFmtId="0" fontId="111" fillId="0" borderId="0" xfId="0" applyFont="1" applyFill="1" applyAlignment="1">
      <alignment wrapText="1"/>
    </xf>
    <xf numFmtId="0" fontId="115" fillId="0" borderId="0" xfId="2" applyFont="1" applyFill="1" applyBorder="1" applyAlignment="1">
      <alignment wrapText="1"/>
    </xf>
    <xf numFmtId="0" fontId="115" fillId="0" borderId="0" xfId="2" applyFont="1" applyFill="1" applyBorder="1" applyAlignment="1"/>
    <xf numFmtId="0" fontId="115" fillId="0" borderId="0" xfId="0" applyFont="1" applyFill="1" applyAlignment="1"/>
    <xf numFmtId="49" fontId="115" fillId="0" borderId="0" xfId="0" applyNumberFormat="1" applyFont="1" applyFill="1" applyAlignment="1">
      <alignment horizontal="left"/>
    </xf>
    <xf numFmtId="49" fontId="115" fillId="0" borderId="0" xfId="0" applyNumberFormat="1" applyFont="1" applyFill="1" applyAlignment="1">
      <alignment horizontal="left" wrapText="1"/>
    </xf>
    <xf numFmtId="0" fontId="119" fillId="0" borderId="0" xfId="0" applyFont="1" applyAlignment="1">
      <alignment vertical="center"/>
    </xf>
    <xf numFmtId="49" fontId="43" fillId="0" borderId="0" xfId="0" applyNumberFormat="1" applyFont="1" applyFill="1" applyAlignment="1">
      <alignment horizontal="left" vertical="top"/>
    </xf>
    <xf numFmtId="0" fontId="43" fillId="0" borderId="0" xfId="2" applyFont="1" applyFill="1" applyBorder="1" applyAlignment="1">
      <alignment horizontal="left" vertical="top" wrapText="1"/>
    </xf>
    <xf numFmtId="0" fontId="40" fillId="0" borderId="0" xfId="0" applyFont="1" applyAlignment="1">
      <alignment horizontal="left" vertical="top" wrapText="1"/>
    </xf>
    <xf numFmtId="0" fontId="43" fillId="0" borderId="0" xfId="2" applyFont="1" applyFill="1" applyBorder="1" applyAlignment="1">
      <alignment horizontal="left" wrapText="1"/>
    </xf>
    <xf numFmtId="49" fontId="41" fillId="0" borderId="0" xfId="0" applyNumberFormat="1" applyFont="1" applyFill="1" applyAlignment="1">
      <alignment horizontal="center" wrapText="1"/>
    </xf>
    <xf numFmtId="0" fontId="0" fillId="0" borderId="0" xfId="0" applyFill="1" applyAlignment="1">
      <alignment horizontal="center" wrapText="1"/>
    </xf>
    <xf numFmtId="49" fontId="43" fillId="0" borderId="0" xfId="0" applyNumberFormat="1" applyFont="1" applyFill="1" applyAlignment="1">
      <alignment horizontal="center" vertical="center" wrapText="1"/>
    </xf>
    <xf numFmtId="49" fontId="43" fillId="0" borderId="0" xfId="0" applyNumberFormat="1" applyFont="1" applyFill="1" applyAlignment="1">
      <alignment horizontal="left" wrapText="1"/>
    </xf>
    <xf numFmtId="49" fontId="43" fillId="0" borderId="0" xfId="0" applyNumberFormat="1" applyFont="1" applyFill="1" applyAlignment="1">
      <alignment horizontal="left" vertical="top" wrapText="1"/>
    </xf>
    <xf numFmtId="49" fontId="43" fillId="0" borderId="0" xfId="0" applyNumberFormat="1" applyFont="1" applyFill="1" applyAlignment="1">
      <alignment horizontal="center" wrapText="1"/>
    </xf>
    <xf numFmtId="0" fontId="40" fillId="0" borderId="0" xfId="0" applyFont="1" applyAlignment="1">
      <alignment horizontal="center"/>
    </xf>
    <xf numFmtId="0" fontId="0" fillId="0" borderId="0" xfId="0" applyAlignment="1">
      <alignment horizontal="center"/>
    </xf>
    <xf numFmtId="49" fontId="0" fillId="0" borderId="0" xfId="0" applyNumberFormat="1" applyFill="1"/>
    <xf numFmtId="49" fontId="44" fillId="0" borderId="0" xfId="0" applyNumberFormat="1" applyFont="1" applyFill="1" applyAlignment="1">
      <alignment horizontal="center" wrapText="1"/>
    </xf>
    <xf numFmtId="49" fontId="40" fillId="0" borderId="0" xfId="0" applyNumberFormat="1" applyFont="1" applyFill="1" applyAlignment="1">
      <alignment horizontal="left" vertical="top" wrapText="1"/>
    </xf>
    <xf numFmtId="0" fontId="40" fillId="0" borderId="0" xfId="0" applyFont="1" applyAlignment="1">
      <alignment horizontal="left" wrapText="1"/>
    </xf>
    <xf numFmtId="0" fontId="119" fillId="0" borderId="0" xfId="1" applyFont="1" applyFill="1" applyAlignment="1">
      <alignment horizontal="left" wrapText="1"/>
    </xf>
    <xf numFmtId="0" fontId="53" fillId="5" borderId="16" xfId="1" applyFont="1" applyFill="1" applyBorder="1" applyAlignment="1">
      <alignment horizontal="left" vertical="top" wrapText="1"/>
    </xf>
    <xf numFmtId="0" fontId="53" fillId="5" borderId="15" xfId="1" applyFont="1" applyFill="1" applyBorder="1" applyAlignment="1">
      <alignment horizontal="left" vertical="top" wrapText="1"/>
    </xf>
    <xf numFmtId="0" fontId="53" fillId="5" borderId="16" xfId="1" applyFont="1" applyFill="1" applyBorder="1" applyAlignment="1">
      <alignment horizontal="center" vertical="top" wrapText="1"/>
    </xf>
    <xf numFmtId="0" fontId="53" fillId="5" borderId="15" xfId="1" applyFont="1" applyFill="1" applyBorder="1" applyAlignment="1">
      <alignment horizontal="center" vertical="top" wrapText="1"/>
    </xf>
    <xf numFmtId="0" fontId="53" fillId="5" borderId="17" xfId="1" applyFont="1" applyFill="1" applyBorder="1" applyAlignment="1">
      <alignment horizontal="center" vertical="top" wrapText="1"/>
    </xf>
    <xf numFmtId="0" fontId="40" fillId="5" borderId="17" xfId="1" applyFill="1" applyBorder="1" applyAlignment="1">
      <alignment horizontal="left" vertical="top" wrapText="1"/>
    </xf>
    <xf numFmtId="0" fontId="40" fillId="5" borderId="15" xfId="1" applyFill="1" applyBorder="1" applyAlignment="1">
      <alignment horizontal="left" vertical="top" wrapText="1"/>
    </xf>
    <xf numFmtId="0" fontId="53" fillId="5" borderId="16" xfId="1" applyFont="1" applyFill="1" applyBorder="1" applyAlignment="1">
      <alignment horizontal="left" vertical="top"/>
    </xf>
    <xf numFmtId="0" fontId="40" fillId="5" borderId="15" xfId="1" applyFill="1" applyBorder="1" applyAlignment="1">
      <alignment horizontal="left" vertical="top"/>
    </xf>
    <xf numFmtId="0" fontId="40" fillId="5" borderId="17" xfId="1" applyFill="1" applyBorder="1" applyAlignment="1">
      <alignment horizontal="left" vertical="top"/>
    </xf>
    <xf numFmtId="0" fontId="51" fillId="0" borderId="0" xfId="4" applyFont="1" applyAlignment="1">
      <alignment horizontal="center"/>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11" fillId="0" borderId="9" xfId="4" applyFont="1" applyFill="1" applyBorder="1" applyAlignment="1">
      <alignment horizontal="center" vertical="top" wrapText="1"/>
    </xf>
    <xf numFmtId="0" fontId="111" fillId="0" borderId="8" xfId="4" applyFont="1" applyFill="1" applyBorder="1" applyAlignment="1">
      <alignment horizontal="center" vertical="top" wrapText="1"/>
    </xf>
    <xf numFmtId="0" fontId="112" fillId="0" borderId="0" xfId="0" applyFont="1" applyFill="1" applyAlignment="1">
      <alignment horizontal="center" wrapText="1"/>
    </xf>
    <xf numFmtId="0" fontId="222" fillId="9" borderId="0" xfId="0" applyFont="1" applyFill="1" applyAlignment="1">
      <alignment horizontal="left"/>
    </xf>
    <xf numFmtId="0" fontId="226" fillId="0" borderId="0" xfId="0" applyFont="1" applyFill="1" applyAlignment="1">
      <alignment horizontal="center"/>
    </xf>
    <xf numFmtId="0" fontId="100" fillId="48" borderId="0" xfId="0" applyFont="1" applyFill="1" applyAlignment="1">
      <alignment horizontal="left"/>
    </xf>
    <xf numFmtId="0" fontId="220" fillId="0" borderId="0" xfId="0" applyFont="1" applyAlignment="1">
      <alignment horizontal="center"/>
    </xf>
    <xf numFmtId="0" fontId="40" fillId="0" borderId="0" xfId="0" applyFont="1" applyAlignment="1">
      <alignment vertical="center"/>
    </xf>
    <xf numFmtId="0" fontId="48" fillId="0" borderId="0" xfId="0" applyFont="1" applyFill="1"/>
    <xf numFmtId="0" fontId="48" fillId="0" borderId="0" xfId="0" applyFont="1"/>
    <xf numFmtId="0" fontId="51" fillId="0" borderId="0" xfId="0" applyFont="1"/>
    <xf numFmtId="0" fontId="51" fillId="0" borderId="0" xfId="0" applyFont="1" applyAlignment="1"/>
    <xf numFmtId="0" fontId="40" fillId="0" borderId="0" xfId="0" applyFont="1" applyAlignment="1">
      <alignment horizontal="center" vertical="top"/>
    </xf>
    <xf numFmtId="0" fontId="0" fillId="0" borderId="0" xfId="0" applyAlignment="1">
      <alignment horizontal="center" vertical="top"/>
    </xf>
  </cellXfs>
  <cellStyles count="444">
    <cellStyle name="20% - Accent1 2" xfId="68" xr:uid="{00000000-0005-0000-0000-000000000000}"/>
    <cellStyle name="20% - Accent1 3" xfId="21" xr:uid="{00000000-0005-0000-0000-000001000000}"/>
    <cellStyle name="20% - Accent2 2" xfId="69" xr:uid="{00000000-0005-0000-0000-000002000000}"/>
    <cellStyle name="20% - Accent2 3" xfId="22" xr:uid="{00000000-0005-0000-0000-000003000000}"/>
    <cellStyle name="20% - Accent3 2" xfId="70" xr:uid="{00000000-0005-0000-0000-000004000000}"/>
    <cellStyle name="20% - Accent3 3" xfId="23" xr:uid="{00000000-0005-0000-0000-000005000000}"/>
    <cellStyle name="20% - Accent4 2" xfId="71" xr:uid="{00000000-0005-0000-0000-000006000000}"/>
    <cellStyle name="20% - Accent4 3" xfId="24" xr:uid="{00000000-0005-0000-0000-000007000000}"/>
    <cellStyle name="20% - Accent5 2" xfId="72" xr:uid="{00000000-0005-0000-0000-000008000000}"/>
    <cellStyle name="20% - Accent5 3" xfId="25" xr:uid="{00000000-0005-0000-0000-000009000000}"/>
    <cellStyle name="20% - Accent6 2" xfId="73" xr:uid="{00000000-0005-0000-0000-00000A000000}"/>
    <cellStyle name="20% - Accent6 3" xfId="26" xr:uid="{00000000-0005-0000-0000-00000B000000}"/>
    <cellStyle name="40% - Accent1 2" xfId="74" xr:uid="{00000000-0005-0000-0000-00000C000000}"/>
    <cellStyle name="40% - Accent1 3" xfId="27" xr:uid="{00000000-0005-0000-0000-00000D000000}"/>
    <cellStyle name="40% - Accent2 2" xfId="75" xr:uid="{00000000-0005-0000-0000-00000E000000}"/>
    <cellStyle name="40% - Accent2 3" xfId="28" xr:uid="{00000000-0005-0000-0000-00000F000000}"/>
    <cellStyle name="40% - Accent3 2" xfId="76" xr:uid="{00000000-0005-0000-0000-000010000000}"/>
    <cellStyle name="40% - Accent3 3" xfId="29" xr:uid="{00000000-0005-0000-0000-000011000000}"/>
    <cellStyle name="40% - Accent4 2" xfId="77" xr:uid="{00000000-0005-0000-0000-000012000000}"/>
    <cellStyle name="40% - Accent4 3" xfId="30" xr:uid="{00000000-0005-0000-0000-000013000000}"/>
    <cellStyle name="40% - Accent5 2" xfId="78" xr:uid="{00000000-0005-0000-0000-000014000000}"/>
    <cellStyle name="40% - Accent5 3" xfId="31" xr:uid="{00000000-0005-0000-0000-000015000000}"/>
    <cellStyle name="40% - Accent6 2" xfId="79" xr:uid="{00000000-0005-0000-0000-000016000000}"/>
    <cellStyle name="40% - Accent6 3" xfId="32" xr:uid="{00000000-0005-0000-0000-000017000000}"/>
    <cellStyle name="60% - Accent1 2" xfId="80" xr:uid="{00000000-0005-0000-0000-000018000000}"/>
    <cellStyle name="60% - Accent1 3" xfId="33" xr:uid="{00000000-0005-0000-0000-000019000000}"/>
    <cellStyle name="60% - Accent2 2" xfId="81" xr:uid="{00000000-0005-0000-0000-00001A000000}"/>
    <cellStyle name="60% - Accent2 3" xfId="34" xr:uid="{00000000-0005-0000-0000-00001B000000}"/>
    <cellStyle name="60% - Accent3 2" xfId="82" xr:uid="{00000000-0005-0000-0000-00001C000000}"/>
    <cellStyle name="60% - Accent3 3" xfId="35" xr:uid="{00000000-0005-0000-0000-00001D000000}"/>
    <cellStyle name="60% - Accent4 2" xfId="83" xr:uid="{00000000-0005-0000-0000-00001E000000}"/>
    <cellStyle name="60% - Accent4 3" xfId="36" xr:uid="{00000000-0005-0000-0000-00001F000000}"/>
    <cellStyle name="60% - Accent5 2" xfId="84" xr:uid="{00000000-0005-0000-0000-000020000000}"/>
    <cellStyle name="60% - Accent5 3" xfId="37" xr:uid="{00000000-0005-0000-0000-000021000000}"/>
    <cellStyle name="60% - Accent6 2" xfId="85" xr:uid="{00000000-0005-0000-0000-000022000000}"/>
    <cellStyle name="60% - Accent6 3" xfId="38" xr:uid="{00000000-0005-0000-0000-000023000000}"/>
    <cellStyle name="Accent1 2" xfId="86" xr:uid="{00000000-0005-0000-0000-000024000000}"/>
    <cellStyle name="Accent1 3" xfId="39" xr:uid="{00000000-0005-0000-0000-000025000000}"/>
    <cellStyle name="Accent2 2" xfId="87" xr:uid="{00000000-0005-0000-0000-000026000000}"/>
    <cellStyle name="Accent2 3" xfId="40" xr:uid="{00000000-0005-0000-0000-000027000000}"/>
    <cellStyle name="Accent3 2" xfId="88" xr:uid="{00000000-0005-0000-0000-000028000000}"/>
    <cellStyle name="Accent3 3" xfId="41" xr:uid="{00000000-0005-0000-0000-000029000000}"/>
    <cellStyle name="Accent4 2" xfId="89" xr:uid="{00000000-0005-0000-0000-00002A000000}"/>
    <cellStyle name="Accent4 3" xfId="42" xr:uid="{00000000-0005-0000-0000-00002B000000}"/>
    <cellStyle name="Accent5 2" xfId="90" xr:uid="{00000000-0005-0000-0000-00002C000000}"/>
    <cellStyle name="Accent5 3" xfId="43" xr:uid="{00000000-0005-0000-0000-00002D000000}"/>
    <cellStyle name="Accent6 2" xfId="91" xr:uid="{00000000-0005-0000-0000-00002E000000}"/>
    <cellStyle name="Accent6 3" xfId="44" xr:uid="{00000000-0005-0000-0000-00002F000000}"/>
    <cellStyle name="Bad 2" xfId="92" xr:uid="{00000000-0005-0000-0000-000030000000}"/>
    <cellStyle name="Bad 3" xfId="45" xr:uid="{00000000-0005-0000-0000-000031000000}"/>
    <cellStyle name="Calculation 2" xfId="93" xr:uid="{00000000-0005-0000-0000-000032000000}"/>
    <cellStyle name="Calculation 3" xfId="46" xr:uid="{00000000-0005-0000-0000-000033000000}"/>
    <cellStyle name="Check Cell 2" xfId="94" xr:uid="{00000000-0005-0000-0000-000034000000}"/>
    <cellStyle name="Check Cell 3" xfId="47" xr:uid="{00000000-0005-0000-0000-000035000000}"/>
    <cellStyle name="Comma 2" xfId="95" xr:uid="{00000000-0005-0000-0000-000036000000}"/>
    <cellStyle name="Comma 2 2" xfId="96" xr:uid="{00000000-0005-0000-0000-000037000000}"/>
    <cellStyle name="Comma 2 3" xfId="97" xr:uid="{00000000-0005-0000-0000-000038000000}"/>
    <cellStyle name="Comma 2 4" xfId="98" xr:uid="{00000000-0005-0000-0000-000039000000}"/>
    <cellStyle name="Comma 2 5" xfId="99" xr:uid="{00000000-0005-0000-0000-00003A000000}"/>
    <cellStyle name="Comma 2 6" xfId="100" xr:uid="{00000000-0005-0000-0000-00003B000000}"/>
    <cellStyle name="Comma 3" xfId="101" xr:uid="{00000000-0005-0000-0000-00003C000000}"/>
    <cellStyle name="Comma 4" xfId="102" xr:uid="{00000000-0005-0000-0000-00003D000000}"/>
    <cellStyle name="Currency 2" xfId="103" xr:uid="{00000000-0005-0000-0000-00003E000000}"/>
    <cellStyle name="Currency 2 2" xfId="285" xr:uid="{85FE33CE-0C1B-494E-BF7C-089F0A360733}"/>
    <cellStyle name="Explanatory Text 2" xfId="104" xr:uid="{00000000-0005-0000-0000-00003F000000}"/>
    <cellStyle name="Explanatory Text 3" xfId="48" xr:uid="{00000000-0005-0000-0000-000040000000}"/>
    <cellStyle name="Good 2" xfId="105" xr:uid="{00000000-0005-0000-0000-000041000000}"/>
    <cellStyle name="Good 3" xfId="49" xr:uid="{00000000-0005-0000-0000-000042000000}"/>
    <cellStyle name="Hea" xfId="62" xr:uid="{00000000-0005-0000-0000-000043000000}"/>
    <cellStyle name="Hea 2" xfId="106" xr:uid="{00000000-0005-0000-0000-000044000000}"/>
    <cellStyle name="Heading 1 2" xfId="107" xr:uid="{00000000-0005-0000-0000-000045000000}"/>
    <cellStyle name="Heading 1 3" xfId="50" xr:uid="{00000000-0005-0000-0000-000046000000}"/>
    <cellStyle name="Heading 2 2" xfId="108" xr:uid="{00000000-0005-0000-0000-000047000000}"/>
    <cellStyle name="Heading 2 3" xfId="51" xr:uid="{00000000-0005-0000-0000-000048000000}"/>
    <cellStyle name="Heading 3 2" xfId="109" xr:uid="{00000000-0005-0000-0000-000049000000}"/>
    <cellStyle name="Heading 3 3" xfId="52" xr:uid="{00000000-0005-0000-0000-00004A000000}"/>
    <cellStyle name="Heading 4 2" xfId="110" xr:uid="{00000000-0005-0000-0000-00004B000000}"/>
    <cellStyle name="Heading 4 3" xfId="53" xr:uid="{00000000-0005-0000-0000-00004C000000}"/>
    <cellStyle name="Hyperlink" xfId="281" builtinId="8"/>
    <cellStyle name="Hyperlink 2" xfId="5" xr:uid="{00000000-0005-0000-0000-00004E000000}"/>
    <cellStyle name="Hyperlink 2 2" xfId="111" xr:uid="{00000000-0005-0000-0000-00004F000000}"/>
    <cellStyle name="Hyperlink 2 3" xfId="63" xr:uid="{00000000-0005-0000-0000-000050000000}"/>
    <cellStyle name="Input 2" xfId="112" xr:uid="{00000000-0005-0000-0000-000051000000}"/>
    <cellStyle name="Input 3" xfId="54" xr:uid="{00000000-0005-0000-0000-000052000000}"/>
    <cellStyle name="Linked Cell 2" xfId="113" xr:uid="{00000000-0005-0000-0000-000053000000}"/>
    <cellStyle name="Linked Cell 3" xfId="55" xr:uid="{00000000-0005-0000-0000-000054000000}"/>
    <cellStyle name="Neutral 2" xfId="114" xr:uid="{00000000-0005-0000-0000-000055000000}"/>
    <cellStyle name="Neutral 3" xfId="56" xr:uid="{00000000-0005-0000-0000-000056000000}"/>
    <cellStyle name="Normaallaad 2" xfId="174" xr:uid="{00000000-0005-0000-0000-000057000000}"/>
    <cellStyle name="Normaallaad 3" xfId="13" xr:uid="{00000000-0005-0000-0000-000058000000}"/>
    <cellStyle name="Normal" xfId="0" builtinId="0"/>
    <cellStyle name="Normal 10" xfId="160" xr:uid="{00000000-0005-0000-0000-00005A000000}"/>
    <cellStyle name="Normal 10 2" xfId="177" xr:uid="{00000000-0005-0000-0000-00005B000000}"/>
    <cellStyle name="Normal 10 2 2" xfId="264" xr:uid="{00000000-0005-0000-0000-00005C000000}"/>
    <cellStyle name="Normal 10 2 2 2" xfId="428" xr:uid="{8D8D6D7B-C017-418E-94A1-6F2E2CBE98EA}"/>
    <cellStyle name="Normal 10 2 3" xfId="342" xr:uid="{6BD808D6-183F-4202-ABF1-E00C84990A18}"/>
    <cellStyle name="Normal 10 3" xfId="176" xr:uid="{00000000-0005-0000-0000-00005D000000}"/>
    <cellStyle name="Normal 10 3 2" xfId="341" xr:uid="{C45DFCCC-D4A7-45F2-9AD7-626748C4033E}"/>
    <cellStyle name="Normal 10 4" xfId="217" xr:uid="{00000000-0005-0000-0000-00005E000000}"/>
    <cellStyle name="Normal 10 4 2" xfId="381" xr:uid="{EF4980B1-9B18-4C52-ADA3-DBE18C8CC773}"/>
    <cellStyle name="Normal 10 5" xfId="328" xr:uid="{E06118A4-BA26-4AF8-84AF-A3B066021FF0}"/>
    <cellStyle name="Normal 11" xfId="161" xr:uid="{00000000-0005-0000-0000-00005F000000}"/>
    <cellStyle name="Normal 11 2" xfId="265" xr:uid="{00000000-0005-0000-0000-000060000000}"/>
    <cellStyle name="Normal 11 2 2" xfId="429" xr:uid="{BA4CD09B-18D9-4FDD-9A5C-5902AD52F85D}"/>
    <cellStyle name="Normal 11 3" xfId="218" xr:uid="{00000000-0005-0000-0000-000061000000}"/>
    <cellStyle name="Normal 11 3 2" xfId="382" xr:uid="{71DABA89-7689-4282-906D-9B01B9A7AF1C}"/>
    <cellStyle name="Normal 11 4" xfId="329" xr:uid="{B83BF574-D1CE-405C-B6E3-8094CCFF3D20}"/>
    <cellStyle name="Normal 12" xfId="172" xr:uid="{00000000-0005-0000-0000-000062000000}"/>
    <cellStyle name="Normal 12 2" xfId="180" xr:uid="{00000000-0005-0000-0000-000063000000}"/>
    <cellStyle name="Normal 12 3" xfId="286" xr:uid="{0BF1409C-46D8-4126-81FC-972AA0D8A93A}"/>
    <cellStyle name="Normal 12 4" xfId="339" xr:uid="{5A4472E9-8ABB-40D6-B38A-75E6B2A67B9B}"/>
    <cellStyle name="Normal 13" xfId="178" xr:uid="{00000000-0005-0000-0000-000064000000}"/>
    <cellStyle name="Normal 13 2" xfId="283" xr:uid="{C8C4AE79-6FB2-498B-A532-EC48F3C5681B}"/>
    <cellStyle name="Normal 13 3" xfId="343" xr:uid="{442862C1-8CF1-4482-92F7-10E34CA4C898}"/>
    <cellStyle name="Normal 14" xfId="277" xr:uid="{00000000-0005-0000-0000-000065000000}"/>
    <cellStyle name="Normal 14 2 3" xfId="282" xr:uid="{00000000-0005-0000-0000-000066000000}"/>
    <cellStyle name="Normal 14 2 3 2" xfId="442" xr:uid="{CB90B759-45A3-4E90-B2DB-D7D277139014}"/>
    <cellStyle name="Normal 14 2 3 3 3 2 4" xfId="287" xr:uid="{B81D5414-6B70-41F7-A85D-EB7AEC9CD091}"/>
    <cellStyle name="Normal 14 2 3 3 3 2 4 2 3" xfId="291" xr:uid="{F09D5469-0677-4CA5-A9FE-7447C65398E7}"/>
    <cellStyle name="Normal 14 2 3 3 3 2 4 2 3 2" xfId="443" xr:uid="{61ECE6A8-DD36-48EA-B175-0EC46503A3A1}"/>
    <cellStyle name="Normal 15" xfId="175" xr:uid="{00000000-0005-0000-0000-000067000000}"/>
    <cellStyle name="Normal 15 2" xfId="340" xr:uid="{E972789E-BC3C-4952-839C-73CC38EB2F3C}"/>
    <cellStyle name="Normal 16" xfId="278" xr:uid="{00000000-0005-0000-0000-000068000000}"/>
    <cellStyle name="Normal 17" xfId="279" xr:uid="{00000000-0005-0000-0000-000069000000}"/>
    <cellStyle name="Normal 17 2" xfId="440" xr:uid="{86153B97-D99D-4F9A-A900-4DDC015D9916}"/>
    <cellStyle name="Normal 18" xfId="280" xr:uid="{00000000-0005-0000-0000-00006A000000}"/>
    <cellStyle name="Normal 18 2" xfId="441" xr:uid="{69774ACD-138B-4C8F-9B39-F6EEB7671912}"/>
    <cellStyle name="Normal 19" xfId="284" xr:uid="{178DEE5F-8419-4C21-938A-06B41FB62B3E}"/>
    <cellStyle name="Normal 2" xfId="3" xr:uid="{00000000-0005-0000-0000-00006B000000}"/>
    <cellStyle name="Normal 2 10" xfId="19" xr:uid="{00000000-0005-0000-0000-00006C000000}"/>
    <cellStyle name="Normal 2 10 2" xfId="235" xr:uid="{00000000-0005-0000-0000-00006D000000}"/>
    <cellStyle name="Normal 2 10 2 2" xfId="399" xr:uid="{56060630-9773-4490-B1E8-B6DE78256F74}"/>
    <cellStyle name="Normal 2 10 3" xfId="188" xr:uid="{00000000-0005-0000-0000-00006E000000}"/>
    <cellStyle name="Normal 2 10 3 2" xfId="352" xr:uid="{0157733D-4E52-4893-89B7-3D3C3E6BCC1A}"/>
    <cellStyle name="Normal 2 10 4" xfId="299" xr:uid="{14980562-663A-4014-A6C9-805E928EF3BB}"/>
    <cellStyle name="Normal 2 11" xfId="163" xr:uid="{00000000-0005-0000-0000-00006F000000}"/>
    <cellStyle name="Normal 2 11 2" xfId="266" xr:uid="{00000000-0005-0000-0000-000070000000}"/>
    <cellStyle name="Normal 2 11 2 2" xfId="430" xr:uid="{625F47D0-4EB4-470B-8B38-87F25A95A74D}"/>
    <cellStyle name="Normal 2 11 3" xfId="219" xr:uid="{00000000-0005-0000-0000-000071000000}"/>
    <cellStyle name="Normal 2 11 3 2" xfId="383" xr:uid="{7C2E9BCF-1B9D-4321-80E8-9F63CA7A1D30}"/>
    <cellStyle name="Normal 2 11 4" xfId="330" xr:uid="{4796668A-6958-4CC9-8FC9-1143960144F5}"/>
    <cellStyle name="Normal 2 12" xfId="164" xr:uid="{00000000-0005-0000-0000-000072000000}"/>
    <cellStyle name="Normal 2 12 2" xfId="267" xr:uid="{00000000-0005-0000-0000-000073000000}"/>
    <cellStyle name="Normal 2 12 2 2" xfId="431" xr:uid="{D9050965-1957-420F-97BD-B80571EDA87E}"/>
    <cellStyle name="Normal 2 12 3" xfId="220" xr:uid="{00000000-0005-0000-0000-000074000000}"/>
    <cellStyle name="Normal 2 12 3 2" xfId="384" xr:uid="{A5C91DB8-1CC8-4F4F-B283-07884D887BDA}"/>
    <cellStyle name="Normal 2 12 4" xfId="331" xr:uid="{7D741BCD-3144-426B-9DE6-436BE64A784E}"/>
    <cellStyle name="Normal 2 13" xfId="165" xr:uid="{00000000-0005-0000-0000-000075000000}"/>
    <cellStyle name="Normal 2 13 2" xfId="268" xr:uid="{00000000-0005-0000-0000-000076000000}"/>
    <cellStyle name="Normal 2 13 2 2" xfId="432" xr:uid="{908429EF-6282-40AC-A229-227C0077D6BB}"/>
    <cellStyle name="Normal 2 13 3" xfId="221" xr:uid="{00000000-0005-0000-0000-000077000000}"/>
    <cellStyle name="Normal 2 13 3 2" xfId="385" xr:uid="{597C546D-6B74-4D8B-95D6-1A4E8298F5B6}"/>
    <cellStyle name="Normal 2 13 4" xfId="332" xr:uid="{878F2B01-40B4-4FD0-963E-CC660E1B029E}"/>
    <cellStyle name="Normal 2 14" xfId="166" xr:uid="{00000000-0005-0000-0000-000078000000}"/>
    <cellStyle name="Normal 2 14 2" xfId="269" xr:uid="{00000000-0005-0000-0000-000079000000}"/>
    <cellStyle name="Normal 2 14 2 2" xfId="433" xr:uid="{348FA471-1BE4-40C6-9B09-0B4319945E63}"/>
    <cellStyle name="Normal 2 14 3" xfId="222" xr:uid="{00000000-0005-0000-0000-00007A000000}"/>
    <cellStyle name="Normal 2 14 3 2" xfId="386" xr:uid="{C022CBC4-BA38-415D-ABB6-ACF411F7F4E4}"/>
    <cellStyle name="Normal 2 14 4" xfId="333" xr:uid="{D3A50A78-AC79-4C0B-9236-6EFCB1B30F1F}"/>
    <cellStyle name="Normal 2 15" xfId="167" xr:uid="{00000000-0005-0000-0000-00007B000000}"/>
    <cellStyle name="Normal 2 15 2" xfId="270" xr:uid="{00000000-0005-0000-0000-00007C000000}"/>
    <cellStyle name="Normal 2 15 2 2" xfId="434" xr:uid="{46418FB1-7305-4DAC-B76D-4C42BDFAC34F}"/>
    <cellStyle name="Normal 2 15 3" xfId="223" xr:uid="{00000000-0005-0000-0000-00007D000000}"/>
    <cellStyle name="Normal 2 15 3 2" xfId="387" xr:uid="{FC37E8E1-489A-4E31-8BA3-8867843892AC}"/>
    <cellStyle name="Normal 2 15 4" xfId="334" xr:uid="{DAB23EF8-4996-452B-B547-D49FEBDB1717}"/>
    <cellStyle name="Normal 2 16" xfId="168" xr:uid="{00000000-0005-0000-0000-00007E000000}"/>
    <cellStyle name="Normal 2 16 2" xfId="271" xr:uid="{00000000-0005-0000-0000-00007F000000}"/>
    <cellStyle name="Normal 2 16 2 2" xfId="435" xr:uid="{4BD69B26-B96E-43E1-A033-A8DE36F812CC}"/>
    <cellStyle name="Normal 2 16 3" xfId="224" xr:uid="{00000000-0005-0000-0000-000080000000}"/>
    <cellStyle name="Normal 2 16 3 2" xfId="388" xr:uid="{324F7F36-17A1-4A49-B433-A49BCA27D6D7}"/>
    <cellStyle name="Normal 2 16 4" xfId="335" xr:uid="{0D39848E-C519-4EFF-9646-E38564382D9D}"/>
    <cellStyle name="Normal 2 17" xfId="169" xr:uid="{00000000-0005-0000-0000-000081000000}"/>
    <cellStyle name="Normal 2 17 2" xfId="272" xr:uid="{00000000-0005-0000-0000-000082000000}"/>
    <cellStyle name="Normal 2 17 2 2" xfId="436" xr:uid="{62CB07CF-E5D3-49FE-8DB8-C37399737AEE}"/>
    <cellStyle name="Normal 2 17 3" xfId="225" xr:uid="{00000000-0005-0000-0000-000083000000}"/>
    <cellStyle name="Normal 2 17 3 2" xfId="389" xr:uid="{ABF726D0-C32A-4377-B524-D7752F4C3D90}"/>
    <cellStyle name="Normal 2 17 4" xfId="336" xr:uid="{0614F78A-88A0-4F10-A736-4649838FF981}"/>
    <cellStyle name="Normal 2 18" xfId="170" xr:uid="{00000000-0005-0000-0000-000084000000}"/>
    <cellStyle name="Normal 2 18 2" xfId="273" xr:uid="{00000000-0005-0000-0000-000085000000}"/>
    <cellStyle name="Normal 2 18 2 2" xfId="437" xr:uid="{1FCF7105-4C93-4004-91F5-C77FC58ED30D}"/>
    <cellStyle name="Normal 2 18 3" xfId="226" xr:uid="{00000000-0005-0000-0000-000086000000}"/>
    <cellStyle name="Normal 2 18 3 2" xfId="390" xr:uid="{506325AC-AD72-4D56-B786-4E3E4C688D4E}"/>
    <cellStyle name="Normal 2 18 4" xfId="337" xr:uid="{272BDC91-3323-4714-B042-D793041BC6D2}"/>
    <cellStyle name="Normal 2 19" xfId="171" xr:uid="{00000000-0005-0000-0000-000087000000}"/>
    <cellStyle name="Normal 2 19 2" xfId="274" xr:uid="{00000000-0005-0000-0000-000088000000}"/>
    <cellStyle name="Normal 2 19 2 2" xfId="438" xr:uid="{BD44AE6B-4431-4623-BF68-C09B39E9B020}"/>
    <cellStyle name="Normal 2 19 3" xfId="227" xr:uid="{00000000-0005-0000-0000-000089000000}"/>
    <cellStyle name="Normal 2 19 3 2" xfId="391" xr:uid="{A9196CB6-3029-4F84-8201-782B4217A26B}"/>
    <cellStyle name="Normal 2 19 4" xfId="338" xr:uid="{DEA958AA-DF28-4FC7-8BAF-4FA1E5BF9DDE}"/>
    <cellStyle name="Normal 2 2" xfId="4" xr:uid="{00000000-0005-0000-0000-00008A000000}"/>
    <cellStyle name="Normal 2 2 2" xfId="288" xr:uid="{D4B0DD26-7271-42B7-84DD-0A9AF408AE88}"/>
    <cellStyle name="Normal 2 20" xfId="181" xr:uid="{00000000-0005-0000-0000-00008B000000}"/>
    <cellStyle name="Normal 2 20 2" xfId="345" xr:uid="{D0BAC3E4-777C-45CD-A616-B94B8EC7FB3D}"/>
    <cellStyle name="Normal 2 21" xfId="228" xr:uid="{00000000-0005-0000-0000-00008C000000}"/>
    <cellStyle name="Normal 2 21 2" xfId="392" xr:uid="{9581FBD5-8F2B-4F5A-BF85-2E2B0A738F91}"/>
    <cellStyle name="Normal 2 22" xfId="179" xr:uid="{00000000-0005-0000-0000-00008D000000}"/>
    <cellStyle name="Normal 2 22 2" xfId="344" xr:uid="{62D02459-EBE3-49C3-BC9E-918DA8F12701}"/>
    <cellStyle name="Normal 2 23" xfId="292" xr:uid="{B786D6C3-6843-4392-AF95-EF8E37B25A03}"/>
    <cellStyle name="Normal 2 3" xfId="6" xr:uid="{00000000-0005-0000-0000-00008E000000}"/>
    <cellStyle name="Normal 2 3 2" xfId="7" xr:uid="{00000000-0005-0000-0000-00008F000000}"/>
    <cellStyle name="Normal 2 4" xfId="12" xr:uid="{00000000-0005-0000-0000-000090000000}"/>
    <cellStyle name="Normal 2 4 2" xfId="116" xr:uid="{00000000-0005-0000-0000-000091000000}"/>
    <cellStyle name="Normal 2 4 2 2" xfId="237" xr:uid="{00000000-0005-0000-0000-000092000000}"/>
    <cellStyle name="Normal 2 4 2 2 2" xfId="401" xr:uid="{7093FE66-3867-4E7D-A0C4-E0A1EEA3A2EF}"/>
    <cellStyle name="Normal 2 4 2 3" xfId="190" xr:uid="{00000000-0005-0000-0000-000093000000}"/>
    <cellStyle name="Normal 2 4 2 3 2" xfId="354" xr:uid="{84AF4E9B-B8E1-4F7A-A029-B81CE9B2562D}"/>
    <cellStyle name="Normal 2 4 2 4" xfId="301" xr:uid="{6B9305CB-B8D2-4EF7-8EE6-D37C19B72EA7}"/>
    <cellStyle name="Normal 2 4 3" xfId="115" xr:uid="{00000000-0005-0000-0000-000094000000}"/>
    <cellStyle name="Normal 2 4 3 2" xfId="236" xr:uid="{00000000-0005-0000-0000-000095000000}"/>
    <cellStyle name="Normal 2 4 3 2 2" xfId="400" xr:uid="{3C7F2F84-2574-4F3A-A4F0-9433EC51B763}"/>
    <cellStyle name="Normal 2 4 3 3" xfId="189" xr:uid="{00000000-0005-0000-0000-000096000000}"/>
    <cellStyle name="Normal 2 4 3 3 2" xfId="353" xr:uid="{B44E2490-91C3-4803-8DC4-E95F5D96B811}"/>
    <cellStyle name="Normal 2 4 3 4" xfId="300" xr:uid="{B501F7CB-A6D3-4A23-A97B-479A0DBD5056}"/>
    <cellStyle name="Normal 2 4 4" xfId="229" xr:uid="{00000000-0005-0000-0000-000097000000}"/>
    <cellStyle name="Normal 2 4 4 2" xfId="393" xr:uid="{71BAC418-326B-4D91-A246-F4E95D6B70F9}"/>
    <cellStyle name="Normal 2 4 5" xfId="182" xr:uid="{00000000-0005-0000-0000-000098000000}"/>
    <cellStyle name="Normal 2 4 5 2" xfId="346" xr:uid="{48D96FD4-3F08-45B5-97B0-9A4A4CB82D76}"/>
    <cellStyle name="Normal 2 4 6" xfId="293" xr:uid="{E141745F-991F-4395-8497-3A96B84A797E}"/>
    <cellStyle name="Normal 2 5" xfId="14" xr:uid="{00000000-0005-0000-0000-000099000000}"/>
    <cellStyle name="Normal 2 5 2" xfId="117" xr:uid="{00000000-0005-0000-0000-00009A000000}"/>
    <cellStyle name="Normal 2 5 3" xfId="230" xr:uid="{00000000-0005-0000-0000-00009B000000}"/>
    <cellStyle name="Normal 2 5 3 2" xfId="394" xr:uid="{23A9113C-BC4B-4408-8AEE-5D52D73F113C}"/>
    <cellStyle name="Normal 2 5 4" xfId="183" xr:uid="{00000000-0005-0000-0000-00009C000000}"/>
    <cellStyle name="Normal 2 5 4 2" xfId="347" xr:uid="{69A08F5E-B495-49C4-9388-DAADA149883F}"/>
    <cellStyle name="Normal 2 5 5" xfId="294" xr:uid="{5CBB625D-516D-439A-ACAC-BB7C175273F7}"/>
    <cellStyle name="Normal 2 6" xfId="15" xr:uid="{00000000-0005-0000-0000-00009D000000}"/>
    <cellStyle name="Normal 2 6 2" xfId="118" xr:uid="{00000000-0005-0000-0000-00009E000000}"/>
    <cellStyle name="Normal 2 6 3" xfId="231" xr:uid="{00000000-0005-0000-0000-00009F000000}"/>
    <cellStyle name="Normal 2 6 3 2" xfId="395" xr:uid="{4A212DA3-8B07-42E8-92CE-A6E78217834E}"/>
    <cellStyle name="Normal 2 6 4" xfId="184" xr:uid="{00000000-0005-0000-0000-0000A0000000}"/>
    <cellStyle name="Normal 2 6 4 2" xfId="348" xr:uid="{6AEFAEAE-F241-4E14-8C93-89FF4E628C1B}"/>
    <cellStyle name="Normal 2 6 5" xfId="295" xr:uid="{18804CC7-D618-4657-A627-3FF4D02FE432}"/>
    <cellStyle name="Normal 2 7" xfId="16" xr:uid="{00000000-0005-0000-0000-0000A1000000}"/>
    <cellStyle name="Normal 2 7 2" xfId="232" xr:uid="{00000000-0005-0000-0000-0000A2000000}"/>
    <cellStyle name="Normal 2 7 2 2" xfId="396" xr:uid="{8971F2E8-5375-4392-931B-C34D7A59A58D}"/>
    <cellStyle name="Normal 2 7 3" xfId="185" xr:uid="{00000000-0005-0000-0000-0000A3000000}"/>
    <cellStyle name="Normal 2 7 3 2" xfId="349" xr:uid="{C84F8A45-AA8E-4156-A043-F55CE7882D8F}"/>
    <cellStyle name="Normal 2 7 4" xfId="296" xr:uid="{536A0154-4AB4-4AE3-A10A-E69C6FB60E57}"/>
    <cellStyle name="Normal 2 8" xfId="17" xr:uid="{00000000-0005-0000-0000-0000A4000000}"/>
    <cellStyle name="Normal 2 8 2" xfId="233" xr:uid="{00000000-0005-0000-0000-0000A5000000}"/>
    <cellStyle name="Normal 2 8 2 2" xfId="397" xr:uid="{19AA0F80-AEAD-47D2-8EEE-8A30F9FA4D18}"/>
    <cellStyle name="Normal 2 8 3" xfId="186" xr:uid="{00000000-0005-0000-0000-0000A6000000}"/>
    <cellStyle name="Normal 2 8 3 2" xfId="350" xr:uid="{2BE0986C-4ECB-48C5-8DDA-60F29B59D032}"/>
    <cellStyle name="Normal 2 8 4" xfId="297" xr:uid="{2641A8C8-3B8D-46D3-98F1-EFBE9AADB9D2}"/>
    <cellStyle name="Normal 2 9" xfId="18" xr:uid="{00000000-0005-0000-0000-0000A7000000}"/>
    <cellStyle name="Normal 2 9 2" xfId="234" xr:uid="{00000000-0005-0000-0000-0000A8000000}"/>
    <cellStyle name="Normal 2 9 2 2" xfId="398" xr:uid="{55328445-5EF6-4A12-A06D-CC4A7B7E6C52}"/>
    <cellStyle name="Normal 2 9 3" xfId="187" xr:uid="{00000000-0005-0000-0000-0000A9000000}"/>
    <cellStyle name="Normal 2 9 3 2" xfId="351" xr:uid="{4328BC55-9DA5-430E-A002-44C7A0751F71}"/>
    <cellStyle name="Normal 2 9 4" xfId="298" xr:uid="{35F3BE5F-95E9-4FA1-80AE-D2A3D6F6B44C}"/>
    <cellStyle name="Normal 3" xfId="8" xr:uid="{00000000-0005-0000-0000-0000AA000000}"/>
    <cellStyle name="Normal 3 10" xfId="119" xr:uid="{00000000-0005-0000-0000-0000AB000000}"/>
    <cellStyle name="Normal 3 10 2" xfId="120" xr:uid="{00000000-0005-0000-0000-0000AC000000}"/>
    <cellStyle name="Normal 3 10 2 2" xfId="239" xr:uid="{00000000-0005-0000-0000-0000AD000000}"/>
    <cellStyle name="Normal 3 10 2 2 2" xfId="403" xr:uid="{DA2EBD7F-AF6D-4619-9BB7-A7FC8AF70970}"/>
    <cellStyle name="Normal 3 10 2 3" xfId="192" xr:uid="{00000000-0005-0000-0000-0000AE000000}"/>
    <cellStyle name="Normal 3 10 2 3 2" xfId="356" xr:uid="{401028FC-0346-4EFD-BCF1-19C337C9C853}"/>
    <cellStyle name="Normal 3 10 2 4" xfId="303" xr:uid="{3F997A8F-6190-4B7E-BE6E-AABFA75C7072}"/>
    <cellStyle name="Normal 3 10 3" xfId="238" xr:uid="{00000000-0005-0000-0000-0000AF000000}"/>
    <cellStyle name="Normal 3 10 3 2" xfId="402" xr:uid="{654250B4-E899-4A85-8C35-85C4304BA155}"/>
    <cellStyle name="Normal 3 10 4" xfId="191" xr:uid="{00000000-0005-0000-0000-0000B0000000}"/>
    <cellStyle name="Normal 3 10 4 2" xfId="355" xr:uid="{602D416E-96DD-4AD3-A9CC-8449C362FAB8}"/>
    <cellStyle name="Normal 3 10 5" xfId="302" xr:uid="{79212F7C-5060-44D6-A4CA-CB6ACF3A1A45}"/>
    <cellStyle name="Normal 3 11" xfId="121" xr:uid="{00000000-0005-0000-0000-0000B1000000}"/>
    <cellStyle name="Normal 3 11 2" xfId="122" xr:uid="{00000000-0005-0000-0000-0000B2000000}"/>
    <cellStyle name="Normal 3 11 2 2" xfId="241" xr:uid="{00000000-0005-0000-0000-0000B3000000}"/>
    <cellStyle name="Normal 3 11 2 2 2" xfId="405" xr:uid="{80A9B984-EACF-4301-B38E-8068CC6131CE}"/>
    <cellStyle name="Normal 3 11 2 3" xfId="194" xr:uid="{00000000-0005-0000-0000-0000B4000000}"/>
    <cellStyle name="Normal 3 11 2 3 2" xfId="358" xr:uid="{B24C91ED-036A-4C44-AE13-5FB16148F761}"/>
    <cellStyle name="Normal 3 11 2 4" xfId="305" xr:uid="{D7AB78A9-2F3D-453F-951F-3B9048B0DAAA}"/>
    <cellStyle name="Normal 3 11 3" xfId="240" xr:uid="{00000000-0005-0000-0000-0000B5000000}"/>
    <cellStyle name="Normal 3 11 3 2" xfId="404" xr:uid="{48ACE4F7-7117-43E6-B1C7-12CF7E258B71}"/>
    <cellStyle name="Normal 3 11 4" xfId="193" xr:uid="{00000000-0005-0000-0000-0000B6000000}"/>
    <cellStyle name="Normal 3 11 4 2" xfId="357" xr:uid="{0C0B6525-FAA8-40F0-8483-B1121BE399B4}"/>
    <cellStyle name="Normal 3 11 5" xfId="304" xr:uid="{7F9F1515-AA5F-4833-9B15-A4966CDB672D}"/>
    <cellStyle name="Normal 3 12" xfId="123" xr:uid="{00000000-0005-0000-0000-0000B7000000}"/>
    <cellStyle name="Normal 3 12 2" xfId="242" xr:uid="{00000000-0005-0000-0000-0000B8000000}"/>
    <cellStyle name="Normal 3 12 2 2" xfId="406" xr:uid="{FD7EBDA3-AE2B-4878-A76E-6DB8D72F57EB}"/>
    <cellStyle name="Normal 3 12 3" xfId="195" xr:uid="{00000000-0005-0000-0000-0000B9000000}"/>
    <cellStyle name="Normal 3 12 3 2" xfId="359" xr:uid="{142A00AF-71A6-4A24-AAC9-C0A3158E2D8A}"/>
    <cellStyle name="Normal 3 12 4" xfId="306" xr:uid="{49EA7F00-A054-46DF-8376-832EFBD8ED43}"/>
    <cellStyle name="Normal 3 13" xfId="124" xr:uid="{00000000-0005-0000-0000-0000BA000000}"/>
    <cellStyle name="Normal 3 13 2" xfId="243" xr:uid="{00000000-0005-0000-0000-0000BB000000}"/>
    <cellStyle name="Normal 3 13 2 2" xfId="407" xr:uid="{AB3ED019-04B6-4D88-8F99-1277991213AD}"/>
    <cellStyle name="Normal 3 13 3" xfId="196" xr:uid="{00000000-0005-0000-0000-0000BC000000}"/>
    <cellStyle name="Normal 3 13 3 2" xfId="360" xr:uid="{8E7B8805-BD57-4258-9537-C7B2033237DE}"/>
    <cellStyle name="Normal 3 13 4" xfId="307" xr:uid="{FB193177-223A-4826-9452-DDF57E44759C}"/>
    <cellStyle name="Normal 3 2" xfId="9" xr:uid="{00000000-0005-0000-0000-0000BD000000}"/>
    <cellStyle name="Normal 3 2 2" xfId="126" xr:uid="{00000000-0005-0000-0000-0000BE000000}"/>
    <cellStyle name="Normal 3 2 3" xfId="127" xr:uid="{00000000-0005-0000-0000-0000BF000000}"/>
    <cellStyle name="Normal 3 2 3 2" xfId="245" xr:uid="{00000000-0005-0000-0000-0000C0000000}"/>
    <cellStyle name="Normal 3 2 3 2 2" xfId="409" xr:uid="{AE8F6496-70CE-4985-95AC-1D25F3AB468F}"/>
    <cellStyle name="Normal 3 2 3 3" xfId="198" xr:uid="{00000000-0005-0000-0000-0000C1000000}"/>
    <cellStyle name="Normal 3 2 3 3 2" xfId="362" xr:uid="{9E9CD159-B430-4B8D-8711-2B85ED272D35}"/>
    <cellStyle name="Normal 3 2 3 4" xfId="309" xr:uid="{41FBEABD-F4EF-4598-BF4D-7DA81CB7001B}"/>
    <cellStyle name="Normal 3 2 4" xfId="125" xr:uid="{00000000-0005-0000-0000-0000C2000000}"/>
    <cellStyle name="Normal 3 2 4 2" xfId="244" xr:uid="{00000000-0005-0000-0000-0000C3000000}"/>
    <cellStyle name="Normal 3 2 4 2 2" xfId="408" xr:uid="{DB2DB155-5B29-4E05-9753-6723DDE74757}"/>
    <cellStyle name="Normal 3 2 4 3" xfId="197" xr:uid="{00000000-0005-0000-0000-0000C4000000}"/>
    <cellStyle name="Normal 3 2 4 3 2" xfId="361" xr:uid="{BF7F4591-DF77-4D53-9EAB-7EED39DABECC}"/>
    <cellStyle name="Normal 3 2 4 4" xfId="308" xr:uid="{0C4A6E4E-0592-44A6-9E1E-711FD913C9AE}"/>
    <cellStyle name="Normal 3 3" xfId="128" xr:uid="{00000000-0005-0000-0000-0000C5000000}"/>
    <cellStyle name="Normal 3 3 2" xfId="129" xr:uid="{00000000-0005-0000-0000-0000C6000000}"/>
    <cellStyle name="Normal 3 3 2 2" xfId="247" xr:uid="{00000000-0005-0000-0000-0000C7000000}"/>
    <cellStyle name="Normal 3 3 2 2 2" xfId="411" xr:uid="{2FEDB948-F0DC-4AB0-96AC-DBB5984FA424}"/>
    <cellStyle name="Normal 3 3 2 3" xfId="200" xr:uid="{00000000-0005-0000-0000-0000C8000000}"/>
    <cellStyle name="Normal 3 3 2 3 2" xfId="364" xr:uid="{E94ADF5F-65D7-4635-A18B-A3E0EA6672DA}"/>
    <cellStyle name="Normal 3 3 2 4" xfId="311" xr:uid="{206BEDBC-896B-4CD5-8C5B-0412EBD262C2}"/>
    <cellStyle name="Normal 3 3 3" xfId="246" xr:uid="{00000000-0005-0000-0000-0000C9000000}"/>
    <cellStyle name="Normal 3 3 3 2" xfId="410" xr:uid="{AE375332-4D17-469B-B401-4B1803A81738}"/>
    <cellStyle name="Normal 3 3 4" xfId="199" xr:uid="{00000000-0005-0000-0000-0000CA000000}"/>
    <cellStyle name="Normal 3 3 4 2" xfId="363" xr:uid="{0479A20B-1390-4C83-BD28-E6AD479D8840}"/>
    <cellStyle name="Normal 3 3 5" xfId="310" xr:uid="{54DE63BF-4C58-4237-B382-6B7A539A9EB4}"/>
    <cellStyle name="Normal 3 4" xfId="130" xr:uid="{00000000-0005-0000-0000-0000CB000000}"/>
    <cellStyle name="Normal 3 4 2" xfId="131" xr:uid="{00000000-0005-0000-0000-0000CC000000}"/>
    <cellStyle name="Normal 3 4 2 2" xfId="249" xr:uid="{00000000-0005-0000-0000-0000CD000000}"/>
    <cellStyle name="Normal 3 4 2 2 2" xfId="413" xr:uid="{B6C79EFE-A0B9-4F55-B30C-4438A5572BF5}"/>
    <cellStyle name="Normal 3 4 2 3" xfId="202" xr:uid="{00000000-0005-0000-0000-0000CE000000}"/>
    <cellStyle name="Normal 3 4 2 3 2" xfId="366" xr:uid="{7A6ADCBC-7C56-4DDA-B2C9-3695DB391E80}"/>
    <cellStyle name="Normal 3 4 2 4" xfId="313" xr:uid="{E9495FAB-50FB-48B8-9440-18B0F9629BE0}"/>
    <cellStyle name="Normal 3 4 3" xfId="248" xr:uid="{00000000-0005-0000-0000-0000CF000000}"/>
    <cellStyle name="Normal 3 4 3 2" xfId="412" xr:uid="{72E5BB80-B0B3-4B7C-A3B0-682908396621}"/>
    <cellStyle name="Normal 3 4 4" xfId="201" xr:uid="{00000000-0005-0000-0000-0000D0000000}"/>
    <cellStyle name="Normal 3 4 4 2" xfId="365" xr:uid="{3127A1EA-34AF-4D5F-8452-2D004FA1B1A4}"/>
    <cellStyle name="Normal 3 4 5" xfId="312" xr:uid="{3C4B7BE0-027C-479E-B959-0004D523CFCD}"/>
    <cellStyle name="Normal 3 5" xfId="132" xr:uid="{00000000-0005-0000-0000-0000D1000000}"/>
    <cellStyle name="Normal 3 5 2" xfId="133" xr:uid="{00000000-0005-0000-0000-0000D2000000}"/>
    <cellStyle name="Normal 3 5 2 2" xfId="251" xr:uid="{00000000-0005-0000-0000-0000D3000000}"/>
    <cellStyle name="Normal 3 5 2 2 2" xfId="415" xr:uid="{5BF157AE-45C4-447C-912F-F847AF40FDC9}"/>
    <cellStyle name="Normal 3 5 2 3" xfId="204" xr:uid="{00000000-0005-0000-0000-0000D4000000}"/>
    <cellStyle name="Normal 3 5 2 3 2" xfId="368" xr:uid="{FB592F43-9179-4584-BCCC-78F3AEC48F68}"/>
    <cellStyle name="Normal 3 5 2 4" xfId="315" xr:uid="{59CF6C4F-AFB5-46FF-9011-4809677B253C}"/>
    <cellStyle name="Normal 3 5 3" xfId="250" xr:uid="{00000000-0005-0000-0000-0000D5000000}"/>
    <cellStyle name="Normal 3 5 3 2" xfId="414" xr:uid="{60BF3785-2A66-45A5-BCA6-F868D2238060}"/>
    <cellStyle name="Normal 3 5 4" xfId="203" xr:uid="{00000000-0005-0000-0000-0000D6000000}"/>
    <cellStyle name="Normal 3 5 4 2" xfId="367" xr:uid="{8CE31B9B-C408-4738-8A4F-A00678ED1915}"/>
    <cellStyle name="Normal 3 5 5" xfId="314" xr:uid="{44384D95-5325-4C65-95C7-70118F99732D}"/>
    <cellStyle name="Normal 3 6" xfId="134" xr:uid="{00000000-0005-0000-0000-0000D7000000}"/>
    <cellStyle name="Normal 3 7" xfId="135" xr:uid="{00000000-0005-0000-0000-0000D8000000}"/>
    <cellStyle name="Normal 3 8" xfId="136" xr:uid="{00000000-0005-0000-0000-0000D9000000}"/>
    <cellStyle name="Normal 3 8 2" xfId="137" xr:uid="{00000000-0005-0000-0000-0000DA000000}"/>
    <cellStyle name="Normal 3 8 2 2" xfId="253" xr:uid="{00000000-0005-0000-0000-0000DB000000}"/>
    <cellStyle name="Normal 3 8 2 2 2" xfId="417" xr:uid="{C4DBDDBD-5578-4F57-BBDD-468D574D34F5}"/>
    <cellStyle name="Normal 3 8 2 3" xfId="206" xr:uid="{00000000-0005-0000-0000-0000DC000000}"/>
    <cellStyle name="Normal 3 8 2 3 2" xfId="370" xr:uid="{E08A6FE7-05A7-49DC-B327-CBD21411CFF5}"/>
    <cellStyle name="Normal 3 8 2 4" xfId="317" xr:uid="{CB1795B6-BF18-41EF-AA71-EEF4CBB239F2}"/>
    <cellStyle name="Normal 3 8 3" xfId="252" xr:uid="{00000000-0005-0000-0000-0000DD000000}"/>
    <cellStyle name="Normal 3 8 3 2" xfId="416" xr:uid="{426C7A58-7EE3-4837-9B68-1AE1787A9E9D}"/>
    <cellStyle name="Normal 3 8 4" xfId="205" xr:uid="{00000000-0005-0000-0000-0000DE000000}"/>
    <cellStyle name="Normal 3 8 4 2" xfId="369" xr:uid="{BEDDAB94-0311-4C2D-9223-17CFE8C1CC9D}"/>
    <cellStyle name="Normal 3 8 5" xfId="316" xr:uid="{710EA9ED-7192-40F0-8E61-FB72E04CD506}"/>
    <cellStyle name="Normal 3 9" xfId="138" xr:uid="{00000000-0005-0000-0000-0000DF000000}"/>
    <cellStyle name="Normal 3 9 2" xfId="139" xr:uid="{00000000-0005-0000-0000-0000E0000000}"/>
    <cellStyle name="Normal 3 9 2 2" xfId="255" xr:uid="{00000000-0005-0000-0000-0000E1000000}"/>
    <cellStyle name="Normal 3 9 2 2 2" xfId="419" xr:uid="{F0E4CC5F-87E2-423C-8D4C-F8F083DD2F04}"/>
    <cellStyle name="Normal 3 9 2 3" xfId="208" xr:uid="{00000000-0005-0000-0000-0000E2000000}"/>
    <cellStyle name="Normal 3 9 2 3 2" xfId="372" xr:uid="{1270D76F-3AF0-4DA4-94BA-2888CA339A5A}"/>
    <cellStyle name="Normal 3 9 2 4" xfId="319" xr:uid="{5D84012B-CA2E-4092-AB49-961FAFED884D}"/>
    <cellStyle name="Normal 3 9 3" xfId="254" xr:uid="{00000000-0005-0000-0000-0000E3000000}"/>
    <cellStyle name="Normal 3 9 3 2" xfId="418" xr:uid="{6BEA4421-2236-440D-AFCF-2936626C1E8C}"/>
    <cellStyle name="Normal 3 9 4" xfId="207" xr:uid="{00000000-0005-0000-0000-0000E4000000}"/>
    <cellStyle name="Normal 3 9 4 2" xfId="371" xr:uid="{43BA436F-9946-4F7B-A5E5-9096A2592A98}"/>
    <cellStyle name="Normal 3 9 5" xfId="318" xr:uid="{509CB1DD-D118-4D97-A448-31E548DE49BD}"/>
    <cellStyle name="Normal 4" xfId="10" xr:uid="{00000000-0005-0000-0000-0000E5000000}"/>
    <cellStyle name="Normal 4 2" xfId="141" xr:uid="{00000000-0005-0000-0000-0000E6000000}"/>
    <cellStyle name="Normal 4 3" xfId="140" xr:uid="{00000000-0005-0000-0000-0000E7000000}"/>
    <cellStyle name="Normal 4 3 2" xfId="256" xr:uid="{00000000-0005-0000-0000-0000E8000000}"/>
    <cellStyle name="Normal 4 3 2 2" xfId="420" xr:uid="{258AA0A9-7DAB-4EBC-BC8A-463A13F67C68}"/>
    <cellStyle name="Normal 4 3 3" xfId="209" xr:uid="{00000000-0005-0000-0000-0000E9000000}"/>
    <cellStyle name="Normal 4 3 3 2" xfId="373" xr:uid="{E6BD5679-9E5D-44F4-9626-BCF192BC6751}"/>
    <cellStyle name="Normal 4 3 4" xfId="320" xr:uid="{CF419A7D-638A-4B6D-9E1C-48BF5261D0FC}"/>
    <cellStyle name="Normal 4 4" xfId="276" xr:uid="{00000000-0005-0000-0000-0000EA000000}"/>
    <cellStyle name="Normal 4 4 2" xfId="439" xr:uid="{C65DC583-A023-4A39-98C6-858B6BBFD541}"/>
    <cellStyle name="Normal 5" xfId="11" xr:uid="{00000000-0005-0000-0000-0000EB000000}"/>
    <cellStyle name="Normal 5 2" xfId="143" xr:uid="{00000000-0005-0000-0000-0000EC000000}"/>
    <cellStyle name="Normal 5 2 2" xfId="144" xr:uid="{00000000-0005-0000-0000-0000ED000000}"/>
    <cellStyle name="Normal 5 2 2 2" xfId="259" xr:uid="{00000000-0005-0000-0000-0000EE000000}"/>
    <cellStyle name="Normal 5 2 2 2 2" xfId="423" xr:uid="{E428D64F-9CA2-4DA1-A550-EFF5F66C1046}"/>
    <cellStyle name="Normal 5 2 2 3" xfId="212" xr:uid="{00000000-0005-0000-0000-0000EF000000}"/>
    <cellStyle name="Normal 5 2 2 3 2" xfId="376" xr:uid="{5B5FF7D5-8725-4196-81E6-4214D535D550}"/>
    <cellStyle name="Normal 5 2 2 4" xfId="323" xr:uid="{1CCE11BC-77EE-4707-B85C-3E2E91897FD7}"/>
    <cellStyle name="Normal 5 2 3" xfId="258" xr:uid="{00000000-0005-0000-0000-0000F0000000}"/>
    <cellStyle name="Normal 5 2 3 2" xfId="422" xr:uid="{C34C4F62-6FF8-496C-933A-286E15C683DE}"/>
    <cellStyle name="Normal 5 2 4" xfId="211" xr:uid="{00000000-0005-0000-0000-0000F1000000}"/>
    <cellStyle name="Normal 5 2 4 2" xfId="375" xr:uid="{9FCB0EBD-4F60-4F63-B100-1C8F4D198830}"/>
    <cellStyle name="Normal 5 2 5" xfId="322" xr:uid="{642E9A84-7A81-45D6-B6E7-0151E62DF896}"/>
    <cellStyle name="Normal 5 3" xfId="145" xr:uid="{00000000-0005-0000-0000-0000F2000000}"/>
    <cellStyle name="Normal 5 3 2" xfId="260" xr:uid="{00000000-0005-0000-0000-0000F3000000}"/>
    <cellStyle name="Normal 5 3 2 2" xfId="424" xr:uid="{5E09578F-C1C4-4925-B26E-AEDDCD3418F9}"/>
    <cellStyle name="Normal 5 3 3" xfId="213" xr:uid="{00000000-0005-0000-0000-0000F4000000}"/>
    <cellStyle name="Normal 5 3 3 2" xfId="377" xr:uid="{B8171532-71B6-4B64-9B7A-1A772FDD23CF}"/>
    <cellStyle name="Normal 5 3 4" xfId="324" xr:uid="{4104AFF4-4649-4724-BD7D-71AF3A4A7232}"/>
    <cellStyle name="Normal 5 4" xfId="142" xr:uid="{00000000-0005-0000-0000-0000F5000000}"/>
    <cellStyle name="Normal 5 4 2" xfId="257" xr:uid="{00000000-0005-0000-0000-0000F6000000}"/>
    <cellStyle name="Normal 5 4 2 2" xfId="421" xr:uid="{FEAD4449-56EB-46D3-9131-EA70EC6F6938}"/>
    <cellStyle name="Normal 5 4 3" xfId="210" xr:uid="{00000000-0005-0000-0000-0000F7000000}"/>
    <cellStyle name="Normal 5 4 3 2" xfId="374" xr:uid="{C7C87198-6C07-4A5F-84CD-628451DEC2D6}"/>
    <cellStyle name="Normal 5 4 4" xfId="321" xr:uid="{0D282A79-B949-4FFA-B55B-F46C96F30F6C}"/>
    <cellStyle name="Normal 6" xfId="146" xr:uid="{00000000-0005-0000-0000-0000F8000000}"/>
    <cellStyle name="Normal 7" xfId="147" xr:uid="{00000000-0005-0000-0000-0000F9000000}"/>
    <cellStyle name="Normal 7 2" xfId="148" xr:uid="{00000000-0005-0000-0000-0000FA000000}"/>
    <cellStyle name="Normal 7 2 2" xfId="262" xr:uid="{00000000-0005-0000-0000-0000FB000000}"/>
    <cellStyle name="Normal 7 2 2 2" xfId="426" xr:uid="{7D6498F3-6FBE-43D7-8B46-69338CF42D3F}"/>
    <cellStyle name="Normal 7 2 3" xfId="215" xr:uid="{00000000-0005-0000-0000-0000FC000000}"/>
    <cellStyle name="Normal 7 2 3 2" xfId="379" xr:uid="{3883EBBC-410E-4AF2-AD52-9AC618A1FA0E}"/>
    <cellStyle name="Normal 7 2 4" xfId="326" xr:uid="{5620D54B-878D-4FAE-B8AF-91EB7EAE190D}"/>
    <cellStyle name="Normal 7 3" xfId="261" xr:uid="{00000000-0005-0000-0000-0000FD000000}"/>
    <cellStyle name="Normal 7 3 2" xfId="425" xr:uid="{9A20D41E-6CB8-4082-AE15-CD4898FF8909}"/>
    <cellStyle name="Normal 7 4" xfId="214" xr:uid="{00000000-0005-0000-0000-0000FE000000}"/>
    <cellStyle name="Normal 7 4 2" xfId="378" xr:uid="{E5AFAEED-5420-4D2F-B2AF-CA0DB045F894}"/>
    <cellStyle name="Normal 7 5" xfId="325" xr:uid="{6077B4EC-302B-4EE8-A151-6B8A1ACF49BF}"/>
    <cellStyle name="Normal 8" xfId="149" xr:uid="{00000000-0005-0000-0000-0000FF000000}"/>
    <cellStyle name="Normal 8 2" xfId="173" xr:uid="{00000000-0005-0000-0000-000000010000}"/>
    <cellStyle name="Normal 8 2 2" xfId="263" xr:uid="{00000000-0005-0000-0000-000001010000}"/>
    <cellStyle name="Normal 8 2 2 2" xfId="427" xr:uid="{46EC5E08-53A2-4512-9CC8-146F37290EBF}"/>
    <cellStyle name="Normal 8 3" xfId="216" xr:uid="{00000000-0005-0000-0000-000002010000}"/>
    <cellStyle name="Normal 8 3 2" xfId="380" xr:uid="{5AE8AAF6-FEDF-49D4-AD03-80FB6527AEF7}"/>
    <cellStyle name="Normal 8 4" xfId="327" xr:uid="{A47168B3-345E-4453-BBD1-CD9146466DCD}"/>
    <cellStyle name="Normal 8 6 3 3 3 3 2 4" xfId="289" xr:uid="{4CECBCD6-4CBB-4F56-8CE5-CEB5659AEE6D}"/>
    <cellStyle name="Normal 8 7" xfId="275" xr:uid="{00000000-0005-0000-0000-000003010000}"/>
    <cellStyle name="Normal 8 7 2" xfId="290" xr:uid="{1D2AC1AF-0EBC-49C4-A578-F48004BEB0D8}"/>
    <cellStyle name="Normal 9" xfId="150" xr:uid="{00000000-0005-0000-0000-000004010000}"/>
    <cellStyle name="Normal_2002 määrus lisa 5_Lisad 22.02.11 II" xfId="20" xr:uid="{00000000-0005-0000-0000-000005010000}"/>
    <cellStyle name="Normal_AVC 2012 - uued tasemed 01.06.12 - lisa" xfId="1" xr:uid="{00000000-0005-0000-0000-000006010000}"/>
    <cellStyle name="Normal_Sheet1" xfId="2" xr:uid="{00000000-0005-0000-0000-000007010000}"/>
    <cellStyle name="Note 2" xfId="151" xr:uid="{00000000-0005-0000-0000-000008010000}"/>
    <cellStyle name="Note 3" xfId="159" xr:uid="{00000000-0005-0000-0000-000009010000}"/>
    <cellStyle name="Note 4" xfId="67" xr:uid="{00000000-0005-0000-0000-00000A010000}"/>
    <cellStyle name="Note 5" xfId="57" xr:uid="{00000000-0005-0000-0000-00000B010000}"/>
    <cellStyle name="Output 2" xfId="152" xr:uid="{00000000-0005-0000-0000-00000C010000}"/>
    <cellStyle name="Output 3" xfId="58" xr:uid="{00000000-0005-0000-0000-00000D010000}"/>
    <cellStyle name="Percent 2" xfId="64" xr:uid="{00000000-0005-0000-0000-00000E010000}"/>
    <cellStyle name="Percent 3" xfId="153" xr:uid="{00000000-0005-0000-0000-00000F010000}"/>
    <cellStyle name="Percent 4" xfId="162" xr:uid="{00000000-0005-0000-0000-000010010000}"/>
    <cellStyle name="Rõhk5" xfId="65" xr:uid="{00000000-0005-0000-0000-000011010000}"/>
    <cellStyle name="Rõhk5 2" xfId="154" xr:uid="{00000000-0005-0000-0000-000012010000}"/>
    <cellStyle name="Rõhk6" xfId="66" xr:uid="{00000000-0005-0000-0000-000013010000}"/>
    <cellStyle name="Rõhk6 2" xfId="155" xr:uid="{00000000-0005-0000-0000-000014010000}"/>
    <cellStyle name="Title 2" xfId="156" xr:uid="{00000000-0005-0000-0000-000015010000}"/>
    <cellStyle name="Title 3" xfId="59" xr:uid="{00000000-0005-0000-0000-000016010000}"/>
    <cellStyle name="Total 2" xfId="157" xr:uid="{00000000-0005-0000-0000-000017010000}"/>
    <cellStyle name="Total 3" xfId="60" xr:uid="{00000000-0005-0000-0000-000018010000}"/>
    <cellStyle name="Warning Text 2" xfId="158" xr:uid="{00000000-0005-0000-0000-000019010000}"/>
    <cellStyle name="Warning Text 3" xfId="61" xr:uid="{00000000-0005-0000-0000-00001A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20klassifikaator%2019.03.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riesenthal\Desktop\Copy%20of%202022%20klassifikaator%2017.1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lud"/>
      <sheetName val="tegevusalad"/>
      <sheetName val="Kulud"/>
      <sheetName val="Kohustusühikud"/>
      <sheetName val="AVC"/>
      <sheetName val="Töötasu KÜ 12-13"/>
      <sheetName val="Töötasu AVC 12-13"/>
      <sheetName val="Töötasu kontode selgitused"/>
      <sheetName val="investeeringud"/>
      <sheetName val="fin tehingud"/>
      <sheetName val="bilanss"/>
      <sheetName val="Sihtasutused"/>
      <sheetName val="Aktsiaseltsid"/>
      <sheetName val="MTÜd"/>
      <sheetName val="Osaühingud"/>
      <sheetName val="Fondikeskused"/>
      <sheetName val="HA fondikeskused"/>
      <sheetName val="Ebatõenäolised"/>
      <sheetName val="FK analüüsiks 2020"/>
      <sheetName val="Sheet1"/>
      <sheetName val="FJ ala 5000"/>
    </sheetNames>
    <sheetDataSet>
      <sheetData sheetId="0" refreshError="1"/>
      <sheetData sheetId="1">
        <row r="7">
          <cell r="A7" t="str">
            <v>01110</v>
          </cell>
          <cell r="B7" t="str">
            <v>Keskvalituse täidesaatvad ja seadusandlikud organid</v>
          </cell>
        </row>
        <row r="8">
          <cell r="A8" t="str">
            <v>01111</v>
          </cell>
          <cell r="B8" t="str">
            <v>Valla- ja linnavolikogu</v>
          </cell>
        </row>
        <row r="9">
          <cell r="A9" t="str">
            <v>01112</v>
          </cell>
          <cell r="B9" t="str">
            <v>Valla- ja linnavalitsus</v>
          </cell>
        </row>
        <row r="10">
          <cell r="A10" t="str">
            <v>01114</v>
          </cell>
          <cell r="B10" t="str">
            <v>Kohaliku omavalitsuse üksuse reservfond</v>
          </cell>
        </row>
        <row r="11">
          <cell r="A11" t="str">
            <v>01120</v>
          </cell>
          <cell r="B11" t="str">
            <v>Rahandus- ja fiskaalpoliitika</v>
          </cell>
        </row>
        <row r="12">
          <cell r="A12" t="str">
            <v>01130</v>
          </cell>
          <cell r="B12" t="str">
            <v>Välispoliitika</v>
          </cell>
        </row>
        <row r="13">
          <cell r="B13" t="str">
            <v>Välisabi</v>
          </cell>
        </row>
        <row r="14">
          <cell r="A14" t="str">
            <v>01210</v>
          </cell>
          <cell r="B14" t="str">
            <v>Välisabi arengu- ja üleminekuriikidele</v>
          </cell>
        </row>
        <row r="15">
          <cell r="A15" t="str">
            <v>01220</v>
          </cell>
          <cell r="B15" t="str">
            <v>Välisabi rahvusvaheliste organisatsioonide kaudu</v>
          </cell>
        </row>
        <row r="16">
          <cell r="B16" t="str">
            <v>Üldised teenused</v>
          </cell>
        </row>
        <row r="17">
          <cell r="A17" t="str">
            <v>01310</v>
          </cell>
          <cell r="B17" t="str">
            <v>Personaliteenused</v>
          </cell>
        </row>
        <row r="18">
          <cell r="A18" t="str">
            <v>01320</v>
          </cell>
          <cell r="B18" t="str">
            <v>Planeerimis- ja statistikateenused</v>
          </cell>
        </row>
        <row r="19">
          <cell r="A19" t="str">
            <v>01330</v>
          </cell>
          <cell r="B19" t="str">
            <v>Muud üldised teenused</v>
          </cell>
        </row>
        <row r="20">
          <cell r="A20" t="str">
            <v>01400</v>
          </cell>
          <cell r="B20" t="str">
            <v>Alusuuringud</v>
          </cell>
        </row>
        <row r="21">
          <cell r="A21" t="str">
            <v>01500</v>
          </cell>
          <cell r="B21" t="str">
            <v>Teadus- ja arendustegevus üldistes valitsussektori teenustes</v>
          </cell>
        </row>
        <row r="22">
          <cell r="A22" t="str">
            <v>01600</v>
          </cell>
          <cell r="B22" t="str">
            <v>Muud üldised valitsussektori teenused</v>
          </cell>
        </row>
        <row r="23">
          <cell r="A23" t="str">
            <v>01700</v>
          </cell>
          <cell r="B23" t="str">
            <v>Valitsussektori võla teenindamine</v>
          </cell>
        </row>
        <row r="24">
          <cell r="A24" t="str">
            <v>01800</v>
          </cell>
          <cell r="B24" t="str">
            <v>Üldiseloomuga ülekanded valitsussektoris</v>
          </cell>
        </row>
        <row r="25">
          <cell r="B25" t="str">
            <v>RIIGIKAITSE</v>
          </cell>
        </row>
        <row r="26">
          <cell r="A26" t="str">
            <v>02100</v>
          </cell>
          <cell r="B26" t="str">
            <v>Sõjaline riigikaitse</v>
          </cell>
        </row>
        <row r="27">
          <cell r="A27" t="str">
            <v>02200</v>
          </cell>
          <cell r="B27" t="str">
            <v>Tsiviilkaitse</v>
          </cell>
        </row>
        <row r="28">
          <cell r="A28" t="str">
            <v>02300</v>
          </cell>
          <cell r="B28" t="str">
            <v>Kaitseotstarbeline välisabi</v>
          </cell>
        </row>
        <row r="29">
          <cell r="A29" t="str">
            <v>02400</v>
          </cell>
          <cell r="B29" t="str">
            <v>Teadus- ja arendustegevus riigikaitses</v>
          </cell>
        </row>
        <row r="30">
          <cell r="A30" t="str">
            <v>02500</v>
          </cell>
          <cell r="B30" t="str">
            <v>Muu riigikaitse</v>
          </cell>
        </row>
        <row r="31">
          <cell r="B31" t="str">
            <v>AVALIK KORD JA JULGEOLEK</v>
          </cell>
        </row>
        <row r="32">
          <cell r="A32" t="str">
            <v>03100</v>
          </cell>
          <cell r="B32" t="str">
            <v xml:space="preserve">Politsei </v>
          </cell>
        </row>
        <row r="33">
          <cell r="A33" t="str">
            <v>03200</v>
          </cell>
          <cell r="B33" t="str">
            <v>Päästeteenused</v>
          </cell>
        </row>
        <row r="34">
          <cell r="A34" t="str">
            <v>03300</v>
          </cell>
          <cell r="B34" t="str">
            <v>Kohus</v>
          </cell>
        </row>
        <row r="35">
          <cell r="A35" t="str">
            <v>03400</v>
          </cell>
          <cell r="B35" t="str">
            <v>Kinnipidamiskohtade tegevuse korraldus</v>
          </cell>
        </row>
        <row r="36">
          <cell r="A36" t="str">
            <v>03500</v>
          </cell>
          <cell r="B36" t="str">
            <v>Teadus- ja arendustegevus avalikus korras ja julgeolekus</v>
          </cell>
        </row>
        <row r="37">
          <cell r="A37" t="str">
            <v>03600</v>
          </cell>
          <cell r="B37" t="str">
            <v>Muu avalik kord ja julgeolek, sh haldus</v>
          </cell>
        </row>
        <row r="38">
          <cell r="B38" t="str">
            <v>MAJANDUS</v>
          </cell>
        </row>
        <row r="39">
          <cell r="B39" t="str">
            <v>Üldine majandus-, kaubandus- ja tööjõupoliitika</v>
          </cell>
        </row>
        <row r="40">
          <cell r="A40" t="str">
            <v>04110</v>
          </cell>
          <cell r="B40" t="str">
            <v>Üldine majandus- ja kaubanduspoliitika</v>
          </cell>
        </row>
        <row r="41">
          <cell r="A41" t="str">
            <v>04120</v>
          </cell>
          <cell r="B41" t="str">
            <v>Üldine tööjõupoliitika</v>
          </cell>
        </row>
        <row r="42">
          <cell r="B42" t="str">
            <v>Põllu- ja metsamajandus, kalandus ja jahindus</v>
          </cell>
        </row>
        <row r="43">
          <cell r="A43" t="str">
            <v>04210</v>
          </cell>
          <cell r="B43" t="str">
            <v>Põllumajandus</v>
          </cell>
        </row>
        <row r="44">
          <cell r="A44" t="str">
            <v>04220</v>
          </cell>
          <cell r="B44" t="str">
            <v>Metsamajandus</v>
          </cell>
        </row>
        <row r="45">
          <cell r="A45" t="str">
            <v>04230</v>
          </cell>
          <cell r="B45" t="str">
            <v>Kalandus ja jahindus</v>
          </cell>
        </row>
        <row r="46">
          <cell r="B46" t="str">
            <v>Kütus ja energia</v>
          </cell>
        </row>
        <row r="47">
          <cell r="A47" t="str">
            <v>04310</v>
          </cell>
          <cell r="B47" t="str">
            <v>Kivisüsi ja muu mineraalne tahkekütus</v>
          </cell>
        </row>
        <row r="48">
          <cell r="A48" t="str">
            <v>04320</v>
          </cell>
          <cell r="B48" t="str">
            <v>Nafta ja maagaas</v>
          </cell>
        </row>
        <row r="49">
          <cell r="A49" t="str">
            <v>04330</v>
          </cell>
          <cell r="B49" t="str">
            <v>Tuumkütus</v>
          </cell>
        </row>
        <row r="50">
          <cell r="A50" t="str">
            <v>04340</v>
          </cell>
          <cell r="B50" t="str">
            <v>Muu kütus</v>
          </cell>
        </row>
        <row r="51">
          <cell r="A51" t="str">
            <v>04350</v>
          </cell>
          <cell r="B51" t="str">
            <v>Elektrienergia</v>
          </cell>
        </row>
        <row r="52">
          <cell r="A52" t="str">
            <v>04360</v>
          </cell>
          <cell r="B52" t="str">
            <v>Muu energia- ja soojamajandus</v>
          </cell>
        </row>
        <row r="53">
          <cell r="B53" t="str">
            <v>Mineraalse toorme kaevandamine, töötlev tööstus ja ehitus</v>
          </cell>
        </row>
        <row r="54">
          <cell r="A54" t="str">
            <v>04410</v>
          </cell>
          <cell r="B54" t="str">
            <v>Mineraalse toorme (v.a mineraalne kütus) kaevandamine</v>
          </cell>
        </row>
        <row r="55">
          <cell r="A55" t="str">
            <v>04420</v>
          </cell>
          <cell r="B55" t="str">
            <v>Töötlev tööstus</v>
          </cell>
        </row>
        <row r="56">
          <cell r="A56" t="str">
            <v>04430</v>
          </cell>
          <cell r="B56" t="str">
            <v>Ehitus</v>
          </cell>
        </row>
        <row r="57">
          <cell r="B57" t="str">
            <v>Transport</v>
          </cell>
        </row>
        <row r="58">
          <cell r="A58" t="str">
            <v>04510</v>
          </cell>
          <cell r="B58" t="str">
            <v>Maanteetransport</v>
          </cell>
        </row>
        <row r="59">
          <cell r="A59" t="str">
            <v>04512</v>
          </cell>
          <cell r="B59" t="str">
            <v>Ühistranspordi korraldus</v>
          </cell>
        </row>
        <row r="60">
          <cell r="A60" t="str">
            <v>04520</v>
          </cell>
          <cell r="B60" t="str">
            <v>Veetransport</v>
          </cell>
        </row>
        <row r="61">
          <cell r="A61" t="str">
            <v>04530</v>
          </cell>
          <cell r="B61" t="str">
            <v>Raudteetransport</v>
          </cell>
        </row>
        <row r="62">
          <cell r="A62" t="str">
            <v>04540</v>
          </cell>
          <cell r="B62" t="str">
            <v>Õhutransport</v>
          </cell>
        </row>
        <row r="63">
          <cell r="A63" t="str">
            <v>04550</v>
          </cell>
          <cell r="B63" t="str">
            <v>Torutransport ja muu transport</v>
          </cell>
        </row>
        <row r="64">
          <cell r="A64" t="str">
            <v>04600</v>
          </cell>
          <cell r="B64" t="str">
            <v>Side</v>
          </cell>
        </row>
        <row r="65">
          <cell r="B65" t="str">
            <v>Muud majandusharud</v>
          </cell>
        </row>
        <row r="66">
          <cell r="A66" t="str">
            <v>04710</v>
          </cell>
          <cell r="B66" t="str">
            <v>Kaubandus ja laondus</v>
          </cell>
        </row>
        <row r="67">
          <cell r="A67" t="str">
            <v>04720</v>
          </cell>
          <cell r="B67" t="str">
            <v>Hotellindus ja restoranide tegevuse korraldus</v>
          </cell>
        </row>
        <row r="68">
          <cell r="A68" t="str">
            <v>04730</v>
          </cell>
          <cell r="B68" t="str">
            <v>Turism</v>
          </cell>
        </row>
        <row r="69">
          <cell r="A69" t="str">
            <v>04740</v>
          </cell>
          <cell r="B69" t="str">
            <v>Üldmajanduslikud arendusprojektid</v>
          </cell>
        </row>
        <row r="70">
          <cell r="B70" t="str">
            <v>Teadus- ja arendustegevus majanduses</v>
          </cell>
        </row>
        <row r="71">
          <cell r="A71" t="str">
            <v>04810</v>
          </cell>
          <cell r="B71" t="str">
            <v>Teadus- ja arendustegevus üldises majandus-, kaubandus- ja tööjõupoliitikas</v>
          </cell>
        </row>
        <row r="72">
          <cell r="A72" t="str">
            <v>04820</v>
          </cell>
          <cell r="B72" t="str">
            <v>Teadus- ja arendustegevus põllu-, metsamajanduses, kalanduses, jahinduses</v>
          </cell>
        </row>
        <row r="73">
          <cell r="A73" t="str">
            <v>04830</v>
          </cell>
          <cell r="B73" t="str">
            <v>Teadus- ja arendustegevus kütuse- ja energiamajanduses</v>
          </cell>
        </row>
        <row r="74">
          <cell r="A74" t="str">
            <v>04840</v>
          </cell>
          <cell r="B74" t="str">
            <v>Teadus- ja arendustegevus kaevandamises, töötlevas tööstuses, ehituses</v>
          </cell>
        </row>
        <row r="75">
          <cell r="A75" t="str">
            <v>04850</v>
          </cell>
          <cell r="B75" t="str">
            <v>Teadus- ja arendustegevus transpordis</v>
          </cell>
        </row>
        <row r="76">
          <cell r="A76" t="str">
            <v>04860</v>
          </cell>
          <cell r="B76" t="str">
            <v>Teadus- ja arendustegevus sides</v>
          </cell>
        </row>
        <row r="77">
          <cell r="A77" t="str">
            <v>04870</v>
          </cell>
          <cell r="B77" t="str">
            <v>Teadus- ja arendustegevus muudes majandusharudes</v>
          </cell>
        </row>
        <row r="78">
          <cell r="A78" t="str">
            <v>04900</v>
          </cell>
          <cell r="B78" t="str">
            <v>Muu majandus (sh majanduse haldus)</v>
          </cell>
        </row>
        <row r="79">
          <cell r="B79" t="str">
            <v>KESKKONNAKAITSE</v>
          </cell>
        </row>
        <row r="80">
          <cell r="A80" t="str">
            <v>05100</v>
          </cell>
          <cell r="B80" t="str">
            <v>Jäätmekäitlus (sh prügivedu)</v>
          </cell>
        </row>
        <row r="81">
          <cell r="A81" t="str">
            <v>05101</v>
          </cell>
          <cell r="B81" t="str">
            <v>Avalike alade puhastus</v>
          </cell>
        </row>
        <row r="82">
          <cell r="A82" t="str">
            <v>05200</v>
          </cell>
          <cell r="B82" t="str">
            <v>Heitveekäitlus</v>
          </cell>
        </row>
        <row r="83">
          <cell r="A83" t="str">
            <v>05300</v>
          </cell>
          <cell r="B83" t="str">
            <v>Saaste vähendamine</v>
          </cell>
        </row>
        <row r="84">
          <cell r="A84" t="str">
            <v>05400</v>
          </cell>
          <cell r="B84" t="str">
            <v>Bioloogilise mitmekesisuse ja maastiku kaitse</v>
          </cell>
        </row>
        <row r="85">
          <cell r="A85" t="str">
            <v>05500</v>
          </cell>
          <cell r="B85" t="str">
            <v>Teadus- ja arendustegevus keskkonnakaitses</v>
          </cell>
        </row>
        <row r="86">
          <cell r="A86" t="str">
            <v>05600</v>
          </cell>
          <cell r="B86" t="str">
            <v>Muu keskkonnakaitse (sh keskkonnakaitse haldus)</v>
          </cell>
        </row>
        <row r="87">
          <cell r="B87" t="str">
            <v>ELAMU- JA KOMMUNAALMAJANDUS</v>
          </cell>
        </row>
        <row r="88">
          <cell r="A88" t="str">
            <v>06100</v>
          </cell>
          <cell r="B88" t="str">
            <v>Elamumajanduse arendamine</v>
          </cell>
        </row>
        <row r="89">
          <cell r="A89" t="str">
            <v>06200</v>
          </cell>
          <cell r="B89" t="str">
            <v>Kommunaalmajanduse arendamine</v>
          </cell>
        </row>
        <row r="90">
          <cell r="A90" t="str">
            <v>06300</v>
          </cell>
          <cell r="B90" t="str">
            <v>Veevarustus</v>
          </cell>
        </row>
        <row r="91">
          <cell r="A91" t="str">
            <v>06400</v>
          </cell>
          <cell r="B91" t="str">
            <v>Tänavavalgustus</v>
          </cell>
        </row>
        <row r="92">
          <cell r="A92" t="str">
            <v>06500</v>
          </cell>
          <cell r="B92" t="str">
            <v>Teadus- ja arendustegevus kommunaalmajanduses</v>
          </cell>
        </row>
        <row r="93">
          <cell r="A93" t="str">
            <v>06605</v>
          </cell>
          <cell r="B93" t="str">
            <v>Muud elamu- ja kommunaalmajanduse tegevus</v>
          </cell>
        </row>
        <row r="94">
          <cell r="B94" t="str">
            <v>TERVISHOID</v>
          </cell>
        </row>
        <row r="95">
          <cell r="B95" t="str">
            <v>Meditsiinitooted, -vahendid ja -seadmed</v>
          </cell>
        </row>
        <row r="96">
          <cell r="A96" t="str">
            <v>07110</v>
          </cell>
          <cell r="B96" t="str">
            <v>Farmaatsiatooted, apteegid</v>
          </cell>
        </row>
        <row r="97">
          <cell r="A97" t="str">
            <v>07120</v>
          </cell>
          <cell r="B97" t="str">
            <v>Muud meditsiinitooted</v>
          </cell>
        </row>
        <row r="98">
          <cell r="A98" t="str">
            <v>07130</v>
          </cell>
          <cell r="B98" t="str">
            <v>Ravivahendid ja -seadmed</v>
          </cell>
        </row>
        <row r="99">
          <cell r="B99" t="str">
            <v>Ambulatoorsed teenused</v>
          </cell>
        </row>
        <row r="100">
          <cell r="A100" t="str">
            <v>07210</v>
          </cell>
          <cell r="B100" t="str">
            <v>Üldmeditsiiniteenused</v>
          </cell>
        </row>
        <row r="101">
          <cell r="A101" t="str">
            <v>07220</v>
          </cell>
          <cell r="B101" t="str">
            <v>Erimeditsiiniteenused</v>
          </cell>
        </row>
        <row r="102">
          <cell r="A102" t="str">
            <v>07230</v>
          </cell>
          <cell r="B102" t="str">
            <v>Hambaraviteenused</v>
          </cell>
        </row>
        <row r="103">
          <cell r="A103" t="str">
            <v>07240</v>
          </cell>
          <cell r="B103" t="str">
            <v>Parameditsiiniteenused</v>
          </cell>
        </row>
        <row r="104">
          <cell r="B104" t="str">
            <v>Haiglateenused</v>
          </cell>
        </row>
        <row r="105">
          <cell r="A105" t="str">
            <v>07310</v>
          </cell>
          <cell r="B105" t="str">
            <v>Üldhaigla teenused</v>
          </cell>
        </row>
        <row r="106">
          <cell r="A106" t="str">
            <v>07320</v>
          </cell>
          <cell r="B106" t="str">
            <v>Erihaigla teenused</v>
          </cell>
        </row>
        <row r="107">
          <cell r="A107" t="str">
            <v>07330</v>
          </cell>
          <cell r="B107" t="str">
            <v>Meditsiini- ja ema-lapsekeskuste teenused</v>
          </cell>
        </row>
        <row r="108">
          <cell r="A108" t="str">
            <v>07340</v>
          </cell>
          <cell r="B108" t="str">
            <v>Hooldus- ja taastusravihaiglate teenused</v>
          </cell>
        </row>
        <row r="109">
          <cell r="A109" t="str">
            <v>07400</v>
          </cell>
          <cell r="B109" t="str">
            <v>Avalikud tervishoiuteenused</v>
          </cell>
        </row>
        <row r="110">
          <cell r="A110" t="str">
            <v>07500</v>
          </cell>
          <cell r="B110" t="str">
            <v>Teadus- ja arendustegevus tervishoius</v>
          </cell>
        </row>
        <row r="111">
          <cell r="A111" t="str">
            <v>07600</v>
          </cell>
          <cell r="B111" t="str">
            <v>Muu tervishoid, sh tervishoiu haldamine</v>
          </cell>
        </row>
        <row r="112">
          <cell r="B112" t="str">
            <v>VABA AEG, KULTUUR, RELIGIOON</v>
          </cell>
        </row>
        <row r="113">
          <cell r="B113" t="str">
            <v xml:space="preserve">Vaba aja ja sporditeenused </v>
          </cell>
        </row>
        <row r="114">
          <cell r="A114" t="str">
            <v>08102</v>
          </cell>
          <cell r="B114" t="str">
            <v>Sport</v>
          </cell>
        </row>
        <row r="115">
          <cell r="A115" t="str">
            <v>08103</v>
          </cell>
          <cell r="B115" t="str">
            <v>Puhkepargid ja -baasid</v>
          </cell>
        </row>
        <row r="116">
          <cell r="A116" t="str">
            <v>08107</v>
          </cell>
          <cell r="B116" t="str">
            <v>Noorsootöö ja noortekeskused</v>
          </cell>
        </row>
        <row r="117">
          <cell r="A117" t="str">
            <v>08109</v>
          </cell>
          <cell r="B117" t="str">
            <v>Vaba aja üritused</v>
          </cell>
        </row>
        <row r="118">
          <cell r="B118" t="str">
            <v>Kultuuriteenused</v>
          </cell>
        </row>
        <row r="119">
          <cell r="B119" t="str">
            <v>Kultuuriväärtused</v>
          </cell>
        </row>
        <row r="120">
          <cell r="A120" t="str">
            <v>08201</v>
          </cell>
          <cell r="B120" t="str">
            <v>Raamatukogud</v>
          </cell>
        </row>
        <row r="121">
          <cell r="A121" t="str">
            <v>08202</v>
          </cell>
          <cell r="B121" t="str">
            <v>Rahvakultuur</v>
          </cell>
        </row>
        <row r="122">
          <cell r="A122" t="str">
            <v>08203</v>
          </cell>
          <cell r="B122" t="str">
            <v>Muuseumid</v>
          </cell>
        </row>
        <row r="123">
          <cell r="A123" t="str">
            <v>08207</v>
          </cell>
          <cell r="B123" t="str">
            <v>Muinsuskaitse</v>
          </cell>
        </row>
        <row r="124">
          <cell r="A124" t="str">
            <v>08210</v>
          </cell>
          <cell r="B124" t="str">
            <v>Loomaaed</v>
          </cell>
        </row>
        <row r="125">
          <cell r="A125" t="str">
            <v>08211</v>
          </cell>
          <cell r="B125" t="str">
            <v>Botaanikaaed</v>
          </cell>
        </row>
        <row r="126">
          <cell r="B126" t="str">
            <v>Kaunid kunstid</v>
          </cell>
        </row>
        <row r="127">
          <cell r="A127" t="str">
            <v>08231</v>
          </cell>
          <cell r="B127" t="str">
            <v>Arhitektuur</v>
          </cell>
        </row>
        <row r="128">
          <cell r="A128" t="str">
            <v>08232</v>
          </cell>
          <cell r="B128" t="str">
            <v>Kunst</v>
          </cell>
        </row>
        <row r="129">
          <cell r="A129" t="str">
            <v>08233</v>
          </cell>
          <cell r="B129" t="str">
            <v>Kirjandus</v>
          </cell>
        </row>
        <row r="130">
          <cell r="A130" t="str">
            <v>08234</v>
          </cell>
          <cell r="B130" t="str">
            <v>Teatrid</v>
          </cell>
        </row>
        <row r="131">
          <cell r="A131" t="str">
            <v>08235</v>
          </cell>
          <cell r="B131" t="str">
            <v>Audiovisuaal, sh kino</v>
          </cell>
        </row>
        <row r="132">
          <cell r="A132" t="str">
            <v>08236</v>
          </cell>
          <cell r="B132" t="str">
            <v>Muusika</v>
          </cell>
        </row>
        <row r="133">
          <cell r="A133" t="str">
            <v>08300</v>
          </cell>
          <cell r="B133" t="str">
            <v>Ringhäälingu- ja kirjastamisteenused</v>
          </cell>
        </row>
        <row r="134">
          <cell r="A134" t="str">
            <v>08400</v>
          </cell>
          <cell r="B134" t="str">
            <v>Religiooni- ja muud ühiskonnateenused</v>
          </cell>
        </row>
        <row r="135">
          <cell r="A135" t="str">
            <v>08500</v>
          </cell>
          <cell r="B135" t="str">
            <v>Teadus- ja arendustegevus vabas ajas, kultuuris ja religioonis</v>
          </cell>
        </row>
        <row r="136">
          <cell r="A136" t="str">
            <v>08600</v>
          </cell>
          <cell r="B136" t="str">
            <v>Muu vaba aeg, kultuur, religioon, sh haldus</v>
          </cell>
        </row>
        <row r="137">
          <cell r="B137" t="str">
            <v>HARIDUS</v>
          </cell>
        </row>
        <row r="138">
          <cell r="A138" t="str">
            <v>09110</v>
          </cell>
          <cell r="B138" t="str">
            <v xml:space="preserve">Alusharidus </v>
          </cell>
        </row>
        <row r="139">
          <cell r="B139" t="str">
            <v>Esimese ja teise taseme haridus</v>
          </cell>
        </row>
        <row r="140">
          <cell r="A140" t="str">
            <v>09210</v>
          </cell>
          <cell r="B140" t="str">
            <v>Alus- ja põhihariduse kaudsed kulud</v>
          </cell>
        </row>
        <row r="141">
          <cell r="A141" t="str">
            <v>09212</v>
          </cell>
          <cell r="B141" t="str">
            <v>Põhi- ja üldkeskharidus</v>
          </cell>
        </row>
        <row r="142">
          <cell r="A142" t="str">
            <v>09213</v>
          </cell>
          <cell r="B142" t="str">
            <v>Üldkeskhariduse õpetajate tööjõukulud (X-XII klassi õpetajad)</v>
          </cell>
        </row>
        <row r="143">
          <cell r="A143" t="str">
            <v>09220</v>
          </cell>
          <cell r="B143" t="str">
            <v xml:space="preserve">Põhi- ja üldkeskhariduse kaudsed kulud </v>
          </cell>
        </row>
        <row r="144">
          <cell r="A144" t="str">
            <v>09221</v>
          </cell>
          <cell r="B144" t="str">
            <v>Täiskasvanute gümnaasiumide kaudsed kulud</v>
          </cell>
        </row>
        <row r="145">
          <cell r="A145" t="str">
            <v>09300</v>
          </cell>
          <cell r="B145" t="str">
            <v>Kutseõppe kulud kõikidel kvalifikatsioonitasemetel</v>
          </cell>
        </row>
        <row r="146">
          <cell r="A146" t="str">
            <v>09400</v>
          </cell>
          <cell r="B146" t="str">
            <v xml:space="preserve">Kolmanda taseme haridus </v>
          </cell>
        </row>
        <row r="147">
          <cell r="B147" t="str">
            <v xml:space="preserve">Taseme alusel mittemääratletav haridus </v>
          </cell>
        </row>
        <row r="148">
          <cell r="A148" t="str">
            <v>09500</v>
          </cell>
          <cell r="B148" t="str">
            <v>Täiskasvanute koolitus</v>
          </cell>
        </row>
        <row r="149">
          <cell r="A149" t="str">
            <v>09510</v>
          </cell>
          <cell r="B149" t="str">
            <v>Noorte huviharidus ja huvitegevus</v>
          </cell>
        </row>
        <row r="150">
          <cell r="B150" t="str">
            <v>Hariduse abiteenused</v>
          </cell>
        </row>
        <row r="151">
          <cell r="A151" t="str">
            <v>09600</v>
          </cell>
          <cell r="B151" t="str">
            <v>Koolitransport</v>
          </cell>
        </row>
        <row r="152">
          <cell r="A152" t="str">
            <v>09601</v>
          </cell>
          <cell r="B152" t="str">
            <v>Koolitoit</v>
          </cell>
        </row>
        <row r="153">
          <cell r="A153" t="str">
            <v>09602</v>
          </cell>
          <cell r="B153" t="str">
            <v>Öömaja</v>
          </cell>
        </row>
        <row r="154">
          <cell r="A154" t="str">
            <v>09609</v>
          </cell>
          <cell r="B154" t="str">
            <v>Muud hariduse abiteenused</v>
          </cell>
        </row>
        <row r="155">
          <cell r="A155" t="str">
            <v>09700</v>
          </cell>
          <cell r="B155" t="str">
            <v>Teadus- ja arendustegevus hariduses</v>
          </cell>
        </row>
        <row r="156">
          <cell r="A156" t="str">
            <v>09800</v>
          </cell>
          <cell r="B156" t="str">
            <v>Muu haridus, sh hariduse haldus</v>
          </cell>
        </row>
        <row r="157">
          <cell r="B157" t="str">
            <v>SOTSIAALNE KAITSE</v>
          </cell>
        </row>
        <row r="158">
          <cell r="B158" t="str">
            <v>Haigete ja puuetega inimeste sotsiaalne kaitse</v>
          </cell>
        </row>
        <row r="159">
          <cell r="A159">
            <v>10110</v>
          </cell>
          <cell r="B159" t="str">
            <v>Haigete sotsiaalne kaitse</v>
          </cell>
        </row>
        <row r="160">
          <cell r="A160" t="str">
            <v>10120</v>
          </cell>
          <cell r="B160" t="str">
            <v>Puuetega inimeste sotsiaalhoolekandeasutused</v>
          </cell>
        </row>
        <row r="161">
          <cell r="A161" t="str">
            <v>10121</v>
          </cell>
          <cell r="B161" t="str">
            <v>Muu puuetega inimeste sotsiaalne kaitse</v>
          </cell>
        </row>
        <row r="162">
          <cell r="B162" t="str">
            <v xml:space="preserve">Eakate sotsiaalne kaitse </v>
          </cell>
        </row>
        <row r="163">
          <cell r="A163" t="str">
            <v>10200</v>
          </cell>
          <cell r="B163" t="str">
            <v>Eakate sotsiaalhoolekandeasutused</v>
          </cell>
        </row>
        <row r="164">
          <cell r="A164" t="str">
            <v>10201</v>
          </cell>
          <cell r="B164" t="str">
            <v>Muu eakate sotsiaalne kaitse</v>
          </cell>
        </row>
        <row r="165">
          <cell r="A165" t="str">
            <v>10300</v>
          </cell>
          <cell r="B165" t="str">
            <v>Toitjakaotanute sotsiaalne kaitse</v>
          </cell>
        </row>
        <row r="166">
          <cell r="B166" t="str">
            <v>Perekondade ja laste sotsiaalne kaitse</v>
          </cell>
        </row>
        <row r="167">
          <cell r="A167" t="str">
            <v>10400</v>
          </cell>
          <cell r="B167" t="str">
            <v>Asendus- ja järelhooldus</v>
          </cell>
        </row>
        <row r="168">
          <cell r="A168" t="str">
            <v>10402</v>
          </cell>
          <cell r="B168" t="str">
            <v>Muu perekondade ja laste sotsiaalne kaitse</v>
          </cell>
        </row>
        <row r="169">
          <cell r="A169" t="str">
            <v>10500</v>
          </cell>
          <cell r="B169" t="str">
            <v>Töötute sotsiaalne kaitse</v>
          </cell>
        </row>
        <row r="170">
          <cell r="A170">
            <v>10600</v>
          </cell>
          <cell r="B170" t="str">
            <v>Eluasemeteenused sotsiaalsetele riskirühmadele</v>
          </cell>
        </row>
        <row r="171">
          <cell r="B171" t="str">
            <v>Muude sotsiaalsete riskirühmade kaitse</v>
          </cell>
        </row>
        <row r="172">
          <cell r="A172" t="str">
            <v>10700</v>
          </cell>
          <cell r="B172" t="str">
            <v>Riskirühmade sotsiaalhoolekandeasutused</v>
          </cell>
        </row>
        <row r="173">
          <cell r="A173" t="str">
            <v>10701</v>
          </cell>
          <cell r="B173" t="str">
            <v>Riiklik toimetulekutoetus</v>
          </cell>
        </row>
        <row r="174">
          <cell r="A174" t="str">
            <v>10702</v>
          </cell>
          <cell r="B174" t="str">
            <v>Muu sotsiaalsete riskirühmade kaitse</v>
          </cell>
        </row>
        <row r="175">
          <cell r="A175" t="str">
            <v>10800</v>
          </cell>
          <cell r="B175" t="str">
            <v>Teadus- ja arendustegevus sotsiaalses kaitses</v>
          </cell>
        </row>
        <row r="176">
          <cell r="A176" t="str">
            <v>10900</v>
          </cell>
          <cell r="B176" t="str">
            <v>Muu sotsiaalne kaitse, sh sotsiaalse kaitse haldus</v>
          </cell>
        </row>
        <row r="179">
          <cell r="A179" t="str">
            <v>Muudatused alates 01.01.2017</v>
          </cell>
        </row>
        <row r="181">
          <cell r="A181" t="str">
            <v>Kood</v>
          </cell>
          <cell r="B181" t="str">
            <v>Nimetus</v>
          </cell>
        </row>
        <row r="182">
          <cell r="B182" t="str">
            <v>KESKKONNAKAITSE</v>
          </cell>
        </row>
        <row r="183">
          <cell r="A183" t="str">
            <v>05101</v>
          </cell>
          <cell r="B183" t="str">
            <v>Avalike alade puhastus</v>
          </cell>
        </row>
        <row r="184">
          <cell r="B184" t="str">
            <v>VABA AEG, KULTUUR, RELIGIOON</v>
          </cell>
        </row>
        <row r="185">
          <cell r="B185" t="str">
            <v xml:space="preserve">Vaba aja ja sporditeenused </v>
          </cell>
        </row>
        <row r="186">
          <cell r="A186" t="str">
            <v>08105</v>
          </cell>
          <cell r="B186" t="str">
            <v>Laste muusika- ja kunstikoolid</v>
          </cell>
        </row>
        <row r="187">
          <cell r="A187" t="str">
            <v>08106</v>
          </cell>
          <cell r="B187" t="str">
            <v>Laste huvialamajad ja keskused</v>
          </cell>
        </row>
        <row r="188">
          <cell r="A188" t="str">
            <v>08108</v>
          </cell>
          <cell r="B188" t="str">
            <v>Täiskasvanute huvialaasutused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lud"/>
      <sheetName val="tegevusalad"/>
      <sheetName val="Kulud"/>
      <sheetName val="Kohustusühikud"/>
      <sheetName val="AVC"/>
      <sheetName val="Töötasu KÜ 12-13"/>
      <sheetName val="Töötasu AVC 12-13"/>
      <sheetName val="Töötasu kontode selgitused"/>
      <sheetName val="investeeringud"/>
      <sheetName val="fin tehingud"/>
      <sheetName val="bilanss"/>
      <sheetName val="Sihtasutused"/>
      <sheetName val="Aktsiaseltsid"/>
      <sheetName val="MTÜd"/>
      <sheetName val="Osaühingud"/>
      <sheetName val="Fondikeskused"/>
      <sheetName val="HA fondikeskused"/>
      <sheetName val="Ebatõenäolised"/>
      <sheetName val="FK analüüsiks 2020"/>
      <sheetName val="Sheet1"/>
      <sheetName val="FJ ala 5000"/>
    </sheetNames>
    <sheetDataSet>
      <sheetData sheetId="0" refreshError="1"/>
      <sheetData sheetId="1">
        <row r="7">
          <cell r="A7" t="str">
            <v>01110</v>
          </cell>
          <cell r="B7" t="str">
            <v>Keskvalituse täidesaatvad ja seadusandlikud organid</v>
          </cell>
        </row>
        <row r="8">
          <cell r="A8" t="str">
            <v>01111</v>
          </cell>
          <cell r="B8" t="str">
            <v>Valla- ja linnavolikogu</v>
          </cell>
        </row>
        <row r="9">
          <cell r="A9" t="str">
            <v>01112</v>
          </cell>
          <cell r="B9" t="str">
            <v>Valla- ja linnavalitsus</v>
          </cell>
        </row>
        <row r="10">
          <cell r="A10" t="str">
            <v>01114</v>
          </cell>
          <cell r="B10" t="str">
            <v>Kohaliku omavalitsuse üksuse reservfond</v>
          </cell>
        </row>
        <row r="11">
          <cell r="A11" t="str">
            <v>01120</v>
          </cell>
          <cell r="B11" t="str">
            <v>Rahandus- ja fiskaalpoliitika</v>
          </cell>
        </row>
        <row r="12">
          <cell r="A12" t="str">
            <v>01130</v>
          </cell>
          <cell r="B12" t="str">
            <v>Välispoliitika</v>
          </cell>
        </row>
        <row r="13">
          <cell r="B13" t="str">
            <v>Välisabi</v>
          </cell>
        </row>
        <row r="14">
          <cell r="A14" t="str">
            <v>01210</v>
          </cell>
          <cell r="B14" t="str">
            <v>Välisabi arengu- ja üleminekuriikidele</v>
          </cell>
        </row>
        <row r="15">
          <cell r="A15" t="str">
            <v>01220</v>
          </cell>
          <cell r="B15" t="str">
            <v>Välisabi rahvusvaheliste organisatsioonide kaudu</v>
          </cell>
        </row>
        <row r="16">
          <cell r="B16" t="str">
            <v>Üldised teenused</v>
          </cell>
        </row>
        <row r="17">
          <cell r="A17" t="str">
            <v>01310</v>
          </cell>
          <cell r="B17" t="str">
            <v>Personaliteenused</v>
          </cell>
        </row>
        <row r="18">
          <cell r="A18" t="str">
            <v>01320</v>
          </cell>
          <cell r="B18" t="str">
            <v>Planeerimis- ja statistikateenused</v>
          </cell>
        </row>
        <row r="19">
          <cell r="A19" t="str">
            <v>01330</v>
          </cell>
          <cell r="B19" t="str">
            <v>Muud üldised teenused</v>
          </cell>
        </row>
        <row r="20">
          <cell r="A20" t="str">
            <v>01400</v>
          </cell>
          <cell r="B20" t="str">
            <v>Alusuuringud</v>
          </cell>
        </row>
        <row r="21">
          <cell r="A21" t="str">
            <v>01500</v>
          </cell>
          <cell r="B21" t="str">
            <v>Teadus- ja arendustegevus üldistes valitsussektori teenustes</v>
          </cell>
        </row>
        <row r="22">
          <cell r="A22" t="str">
            <v>01600</v>
          </cell>
          <cell r="B22" t="str">
            <v>Muud üldised valitsussektori teenused</v>
          </cell>
        </row>
        <row r="23">
          <cell r="A23" t="str">
            <v>01700</v>
          </cell>
          <cell r="B23" t="str">
            <v>Valitsussektori võla teenindamine</v>
          </cell>
        </row>
        <row r="24">
          <cell r="A24" t="str">
            <v>01800</v>
          </cell>
          <cell r="B24" t="str">
            <v>Üldiseloomuga ülekanded valitsussektoris</v>
          </cell>
        </row>
        <row r="25">
          <cell r="B25" t="str">
            <v>RIIGIKAITSE</v>
          </cell>
        </row>
        <row r="26">
          <cell r="A26" t="str">
            <v>02100</v>
          </cell>
          <cell r="B26" t="str">
            <v>Sõjaline riigikaitse</v>
          </cell>
        </row>
        <row r="27">
          <cell r="A27" t="str">
            <v>02200</v>
          </cell>
          <cell r="B27" t="str">
            <v>Tsiviilkaitse</v>
          </cell>
        </row>
        <row r="28">
          <cell r="A28" t="str">
            <v>02300</v>
          </cell>
          <cell r="B28" t="str">
            <v>Kaitseotstarbeline välisabi</v>
          </cell>
        </row>
        <row r="29">
          <cell r="A29" t="str">
            <v>02400</v>
          </cell>
          <cell r="B29" t="str">
            <v>Teadus- ja arendustegevus riigikaitses</v>
          </cell>
        </row>
        <row r="30">
          <cell r="A30" t="str">
            <v>02500</v>
          </cell>
          <cell r="B30" t="str">
            <v>Muu riigikaitse</v>
          </cell>
        </row>
        <row r="31">
          <cell r="B31" t="str">
            <v>AVALIK KORD JA JULGEOLEK</v>
          </cell>
        </row>
        <row r="32">
          <cell r="A32" t="str">
            <v>03100</v>
          </cell>
          <cell r="B32" t="str">
            <v xml:space="preserve">Politsei </v>
          </cell>
        </row>
        <row r="33">
          <cell r="A33" t="str">
            <v>03200</v>
          </cell>
          <cell r="B33" t="str">
            <v>Päästeteenused</v>
          </cell>
        </row>
        <row r="34">
          <cell r="A34" t="str">
            <v>03300</v>
          </cell>
          <cell r="B34" t="str">
            <v>Kohus</v>
          </cell>
        </row>
        <row r="35">
          <cell r="A35" t="str">
            <v>03400</v>
          </cell>
          <cell r="B35" t="str">
            <v>Kinnipidamiskohtade tegevuse korraldus</v>
          </cell>
        </row>
        <row r="36">
          <cell r="A36" t="str">
            <v>03500</v>
          </cell>
          <cell r="B36" t="str">
            <v>Teadus- ja arendustegevus avalikus korras ja julgeolekus</v>
          </cell>
        </row>
        <row r="37">
          <cell r="A37" t="str">
            <v>03600</v>
          </cell>
          <cell r="B37" t="str">
            <v>Muu avalik kord ja julgeolek, sh haldus</v>
          </cell>
        </row>
        <row r="38">
          <cell r="B38" t="str">
            <v>MAJANDUS</v>
          </cell>
        </row>
        <row r="39">
          <cell r="B39" t="str">
            <v>Üldine majandus-, kaubandus- ja tööjõupoliitika</v>
          </cell>
        </row>
        <row r="40">
          <cell r="A40" t="str">
            <v>04110</v>
          </cell>
          <cell r="B40" t="str">
            <v>Üldine majandus- ja kaubanduspoliitika</v>
          </cell>
        </row>
        <row r="41">
          <cell r="A41" t="str">
            <v>04120</v>
          </cell>
          <cell r="B41" t="str">
            <v>Üldine tööjõupoliitika</v>
          </cell>
        </row>
        <row r="42">
          <cell r="B42" t="str">
            <v>Põllu- ja metsamajandus, kalandus ja jahindus</v>
          </cell>
        </row>
        <row r="43">
          <cell r="A43" t="str">
            <v>04210</v>
          </cell>
          <cell r="B43" t="str">
            <v>Põllumajandus</v>
          </cell>
        </row>
        <row r="44">
          <cell r="A44" t="str">
            <v>04220</v>
          </cell>
          <cell r="B44" t="str">
            <v>Metsamajandus</v>
          </cell>
        </row>
        <row r="45">
          <cell r="A45" t="str">
            <v>04230</v>
          </cell>
          <cell r="B45" t="str">
            <v>Kalandus ja jahindus</v>
          </cell>
        </row>
        <row r="46">
          <cell r="B46" t="str">
            <v>Kütus ja energia</v>
          </cell>
        </row>
        <row r="47">
          <cell r="A47" t="str">
            <v>04310</v>
          </cell>
          <cell r="B47" t="str">
            <v>Kivisüsi ja muu mineraalne tahkekütus</v>
          </cell>
        </row>
        <row r="48">
          <cell r="A48" t="str">
            <v>04320</v>
          </cell>
          <cell r="B48" t="str">
            <v>Nafta ja maagaas</v>
          </cell>
        </row>
        <row r="49">
          <cell r="A49" t="str">
            <v>04330</v>
          </cell>
          <cell r="B49" t="str">
            <v>Tuumkütus</v>
          </cell>
        </row>
        <row r="50">
          <cell r="A50" t="str">
            <v>04340</v>
          </cell>
          <cell r="B50" t="str">
            <v>Muu kütus</v>
          </cell>
        </row>
        <row r="51">
          <cell r="A51" t="str">
            <v>04350</v>
          </cell>
          <cell r="B51" t="str">
            <v>Elektrienergia</v>
          </cell>
        </row>
        <row r="52">
          <cell r="A52" t="str">
            <v>04360</v>
          </cell>
          <cell r="B52" t="str">
            <v>Muu energia- ja soojamajandus</v>
          </cell>
        </row>
        <row r="53">
          <cell r="B53" t="str">
            <v>Mineraalse toorme kaevandamine, töötlev tööstus ja ehitus</v>
          </cell>
        </row>
        <row r="54">
          <cell r="A54" t="str">
            <v>04410</v>
          </cell>
          <cell r="B54" t="str">
            <v>Mineraalse toorme (v.a mineraalne kütus) kaevandamine</v>
          </cell>
        </row>
        <row r="55">
          <cell r="A55" t="str">
            <v>04420</v>
          </cell>
          <cell r="B55" t="str">
            <v>Töötlev tööstus</v>
          </cell>
        </row>
        <row r="56">
          <cell r="A56" t="str">
            <v>04430</v>
          </cell>
          <cell r="B56" t="str">
            <v>Ehitus</v>
          </cell>
        </row>
        <row r="57">
          <cell r="B57" t="str">
            <v>Transport</v>
          </cell>
        </row>
        <row r="58">
          <cell r="A58" t="str">
            <v>04510</v>
          </cell>
          <cell r="B58" t="str">
            <v>Maanteetransport</v>
          </cell>
        </row>
        <row r="59">
          <cell r="A59" t="str">
            <v>04512</v>
          </cell>
          <cell r="B59" t="str">
            <v>Ühistranspordi korraldus</v>
          </cell>
        </row>
        <row r="60">
          <cell r="A60" t="str">
            <v>04520</v>
          </cell>
          <cell r="B60" t="str">
            <v>Veetransport</v>
          </cell>
        </row>
        <row r="61">
          <cell r="A61" t="str">
            <v>04530</v>
          </cell>
          <cell r="B61" t="str">
            <v>Raudteetransport</v>
          </cell>
        </row>
        <row r="62">
          <cell r="A62" t="str">
            <v>04540</v>
          </cell>
          <cell r="B62" t="str">
            <v>Õhutransport</v>
          </cell>
        </row>
        <row r="63">
          <cell r="A63" t="str">
            <v>04550</v>
          </cell>
          <cell r="B63" t="str">
            <v>Torutransport ja muu transport</v>
          </cell>
        </row>
        <row r="64">
          <cell r="A64" t="str">
            <v>04600</v>
          </cell>
          <cell r="B64" t="str">
            <v>Side</v>
          </cell>
        </row>
        <row r="65">
          <cell r="B65" t="str">
            <v>Muud majandusharud</v>
          </cell>
        </row>
        <row r="66">
          <cell r="A66" t="str">
            <v>04710</v>
          </cell>
          <cell r="B66" t="str">
            <v>Kaubandus ja laondus</v>
          </cell>
        </row>
        <row r="67">
          <cell r="A67" t="str">
            <v>04720</v>
          </cell>
          <cell r="B67" t="str">
            <v>Hotellindus ja restoranide tegevuse korraldus</v>
          </cell>
        </row>
        <row r="68">
          <cell r="A68" t="str">
            <v>04730</v>
          </cell>
          <cell r="B68" t="str">
            <v>Turism</v>
          </cell>
        </row>
        <row r="69">
          <cell r="A69" t="str">
            <v>04740</v>
          </cell>
          <cell r="B69" t="str">
            <v>Üldmajanduslikud arendusprojektid</v>
          </cell>
        </row>
        <row r="70">
          <cell r="B70" t="str">
            <v>Teadus- ja arendustegevus majanduses</v>
          </cell>
        </row>
        <row r="71">
          <cell r="A71" t="str">
            <v>04810</v>
          </cell>
          <cell r="B71" t="str">
            <v>Teadus- ja arendustegevus üldises majandus-, kaubandus- ja tööjõupoliitikas</v>
          </cell>
        </row>
        <row r="72">
          <cell r="A72" t="str">
            <v>04820</v>
          </cell>
          <cell r="B72" t="str">
            <v>Teadus- ja arendustegevus põllu-, metsamajanduses, kalanduses, jahinduses</v>
          </cell>
        </row>
        <row r="73">
          <cell r="A73" t="str">
            <v>04830</v>
          </cell>
          <cell r="B73" t="str">
            <v>Teadus- ja arendustegevus kütuse- ja energiamajanduses</v>
          </cell>
        </row>
        <row r="74">
          <cell r="A74" t="str">
            <v>04840</v>
          </cell>
          <cell r="B74" t="str">
            <v>Teadus- ja arendustegevus kaevandamises, töötlevas tööstuses, ehituses</v>
          </cell>
        </row>
        <row r="75">
          <cell r="A75" t="str">
            <v>04850</v>
          </cell>
          <cell r="B75" t="str">
            <v>Teadus- ja arendustegevus transpordis</v>
          </cell>
        </row>
        <row r="76">
          <cell r="A76" t="str">
            <v>04860</v>
          </cell>
          <cell r="B76" t="str">
            <v>Teadus- ja arendustegevus sides</v>
          </cell>
        </row>
        <row r="77">
          <cell r="A77" t="str">
            <v>04870</v>
          </cell>
          <cell r="B77" t="str">
            <v>Teadus- ja arendustegevus muudes majandusharudes</v>
          </cell>
        </row>
        <row r="78">
          <cell r="A78" t="str">
            <v>04900</v>
          </cell>
          <cell r="B78" t="str">
            <v>Muu majandus (sh majanduse haldus)</v>
          </cell>
        </row>
        <row r="79">
          <cell r="B79" t="str">
            <v>KESKKONNAKAITSE</v>
          </cell>
        </row>
        <row r="80">
          <cell r="A80" t="str">
            <v>05100</v>
          </cell>
          <cell r="B80" t="str">
            <v>Jäätmekäitlus (sh prügivedu)</v>
          </cell>
        </row>
        <row r="81">
          <cell r="A81" t="str">
            <v>05101</v>
          </cell>
          <cell r="B81" t="str">
            <v>Avalike alade puhastus</v>
          </cell>
        </row>
        <row r="82">
          <cell r="A82" t="str">
            <v>05200</v>
          </cell>
          <cell r="B82" t="str">
            <v>Heitveekäitlus</v>
          </cell>
        </row>
        <row r="83">
          <cell r="A83" t="str">
            <v>05300</v>
          </cell>
          <cell r="B83" t="str">
            <v>Saaste vähendamine</v>
          </cell>
        </row>
        <row r="84">
          <cell r="A84" t="str">
            <v>05400</v>
          </cell>
          <cell r="B84" t="str">
            <v>Bioloogilise mitmekesisuse ja maastiku kaitse</v>
          </cell>
        </row>
        <row r="85">
          <cell r="A85" t="str">
            <v>05500</v>
          </cell>
          <cell r="B85" t="str">
            <v>Teadus- ja arendustegevus keskkonnakaitses</v>
          </cell>
        </row>
        <row r="86">
          <cell r="A86" t="str">
            <v>05600</v>
          </cell>
          <cell r="B86" t="str">
            <v>Muu keskkonnakaitse (sh keskkonnakaitse haldus)</v>
          </cell>
        </row>
        <row r="87">
          <cell r="B87" t="str">
            <v>ELAMU- JA KOMMUNAALMAJANDUS</v>
          </cell>
        </row>
        <row r="88">
          <cell r="A88" t="str">
            <v>06100</v>
          </cell>
          <cell r="B88" t="str">
            <v>Elamumajanduse arendamine</v>
          </cell>
        </row>
        <row r="89">
          <cell r="A89" t="str">
            <v>06200</v>
          </cell>
          <cell r="B89" t="str">
            <v>Kommunaalmajanduse arendamine</v>
          </cell>
        </row>
        <row r="90">
          <cell r="A90" t="str">
            <v>06300</v>
          </cell>
          <cell r="B90" t="str">
            <v>Veevarustus</v>
          </cell>
        </row>
        <row r="91">
          <cell r="A91" t="str">
            <v>06400</v>
          </cell>
          <cell r="B91" t="str">
            <v>Tänavavalgustus</v>
          </cell>
        </row>
        <row r="92">
          <cell r="A92" t="str">
            <v>06500</v>
          </cell>
          <cell r="B92" t="str">
            <v>Teadus- ja arendustegevus kommunaalmajanduses</v>
          </cell>
        </row>
        <row r="93">
          <cell r="A93" t="str">
            <v>06605</v>
          </cell>
          <cell r="B93" t="str">
            <v>Muud elamu- ja kommunaalmajanduse tegevus</v>
          </cell>
        </row>
        <row r="94">
          <cell r="B94" t="str">
            <v>TERVISHOID</v>
          </cell>
        </row>
        <row r="95">
          <cell r="B95" t="str">
            <v>Meditsiinitooted, -vahendid ja -seadmed</v>
          </cell>
        </row>
        <row r="96">
          <cell r="A96" t="str">
            <v>07110</v>
          </cell>
          <cell r="B96" t="str">
            <v>Farmaatsiatooted, apteegid</v>
          </cell>
        </row>
        <row r="97">
          <cell r="A97" t="str">
            <v>07120</v>
          </cell>
          <cell r="B97" t="str">
            <v>Muud meditsiinitooted</v>
          </cell>
        </row>
        <row r="98">
          <cell r="A98" t="str">
            <v>07130</v>
          </cell>
          <cell r="B98" t="str">
            <v>Ravivahendid ja -seadmed</v>
          </cell>
        </row>
        <row r="99">
          <cell r="B99" t="str">
            <v>Ambulatoorsed teenused</v>
          </cell>
        </row>
        <row r="100">
          <cell r="A100" t="str">
            <v>07210</v>
          </cell>
          <cell r="B100" t="str">
            <v>Üldmeditsiiniteenused</v>
          </cell>
        </row>
        <row r="101">
          <cell r="A101" t="str">
            <v>07220</v>
          </cell>
          <cell r="B101" t="str">
            <v>Erimeditsiiniteenused</v>
          </cell>
        </row>
        <row r="102">
          <cell r="A102" t="str">
            <v>07230</v>
          </cell>
          <cell r="B102" t="str">
            <v>Hambaraviteenused</v>
          </cell>
        </row>
        <row r="103">
          <cell r="A103" t="str">
            <v>07240</v>
          </cell>
          <cell r="B103" t="str">
            <v>Parameditsiiniteenused</v>
          </cell>
        </row>
        <row r="104">
          <cell r="B104" t="str">
            <v>Haiglateenused</v>
          </cell>
        </row>
        <row r="105">
          <cell r="A105" t="str">
            <v>07310</v>
          </cell>
          <cell r="B105" t="str">
            <v>Üldhaigla teenused</v>
          </cell>
        </row>
        <row r="106">
          <cell r="A106" t="str">
            <v>07320</v>
          </cell>
          <cell r="B106" t="str">
            <v>Erihaigla teenused</v>
          </cell>
        </row>
        <row r="107">
          <cell r="A107" t="str">
            <v>07330</v>
          </cell>
          <cell r="B107" t="str">
            <v>Meditsiini- ja ema-lapsekeskuste teenused</v>
          </cell>
        </row>
        <row r="108">
          <cell r="A108" t="str">
            <v>07340</v>
          </cell>
          <cell r="B108" t="str">
            <v>Hooldus- ja taastusravihaiglate teenused</v>
          </cell>
        </row>
        <row r="109">
          <cell r="A109" t="str">
            <v>07400</v>
          </cell>
          <cell r="B109" t="str">
            <v>Avalikud tervishoiuteenused</v>
          </cell>
        </row>
        <row r="110">
          <cell r="A110" t="str">
            <v>07500</v>
          </cell>
          <cell r="B110" t="str">
            <v>Teadus- ja arendustegevus tervishoius</v>
          </cell>
        </row>
        <row r="111">
          <cell r="A111" t="str">
            <v>07600</v>
          </cell>
          <cell r="B111" t="str">
            <v>Muu tervishoid, sh tervishoiu haldamine</v>
          </cell>
        </row>
        <row r="112">
          <cell r="B112" t="str">
            <v>VABA AEG, KULTUUR, RELIGIOON</v>
          </cell>
        </row>
        <row r="113">
          <cell r="B113" t="str">
            <v xml:space="preserve">Vaba aja ja sporditeenused </v>
          </cell>
        </row>
        <row r="114">
          <cell r="A114" t="str">
            <v>08102</v>
          </cell>
          <cell r="B114" t="str">
            <v>Sport</v>
          </cell>
        </row>
        <row r="115">
          <cell r="A115" t="str">
            <v>08103</v>
          </cell>
          <cell r="B115" t="str">
            <v>Puhkepargid ja -baasid</v>
          </cell>
        </row>
        <row r="116">
          <cell r="A116" t="str">
            <v>08107</v>
          </cell>
          <cell r="B116" t="str">
            <v>Noorsootöö ja noortekeskused</v>
          </cell>
        </row>
        <row r="117">
          <cell r="A117" t="str">
            <v>08109</v>
          </cell>
          <cell r="B117" t="str">
            <v>Vaba aja üritused</v>
          </cell>
        </row>
        <row r="118">
          <cell r="B118" t="str">
            <v>Kultuuriteenused</v>
          </cell>
        </row>
        <row r="119">
          <cell r="B119" t="str">
            <v>Kultuuriväärtused</v>
          </cell>
        </row>
        <row r="120">
          <cell r="A120" t="str">
            <v>08201</v>
          </cell>
          <cell r="B120" t="str">
            <v>Raamatukogud</v>
          </cell>
        </row>
        <row r="121">
          <cell r="A121" t="str">
            <v>08202</v>
          </cell>
          <cell r="B121" t="str">
            <v>Rahvakultuur</v>
          </cell>
        </row>
        <row r="122">
          <cell r="A122" t="str">
            <v>08203</v>
          </cell>
          <cell r="B122" t="str">
            <v>Muuseumid</v>
          </cell>
        </row>
        <row r="123">
          <cell r="A123" t="str">
            <v>08207</v>
          </cell>
          <cell r="B123" t="str">
            <v>Muinsuskaitse</v>
          </cell>
        </row>
        <row r="124">
          <cell r="A124" t="str">
            <v>08210</v>
          </cell>
          <cell r="B124" t="str">
            <v>Loomaaed</v>
          </cell>
        </row>
        <row r="125">
          <cell r="A125" t="str">
            <v>08211</v>
          </cell>
          <cell r="B125" t="str">
            <v>Botaanikaaed</v>
          </cell>
        </row>
        <row r="126">
          <cell r="B126" t="str">
            <v>Kaunid kunstid</v>
          </cell>
        </row>
        <row r="127">
          <cell r="A127" t="str">
            <v>08231</v>
          </cell>
          <cell r="B127" t="str">
            <v>Arhitektuur</v>
          </cell>
        </row>
        <row r="128">
          <cell r="A128" t="str">
            <v>08232</v>
          </cell>
          <cell r="B128" t="str">
            <v>Kunst</v>
          </cell>
        </row>
        <row r="129">
          <cell r="A129" t="str">
            <v>08233</v>
          </cell>
          <cell r="B129" t="str">
            <v>Kirjandus</v>
          </cell>
        </row>
        <row r="130">
          <cell r="A130" t="str">
            <v>08234</v>
          </cell>
          <cell r="B130" t="str">
            <v>Teatrid</v>
          </cell>
        </row>
        <row r="131">
          <cell r="A131" t="str">
            <v>08235</v>
          </cell>
          <cell r="B131" t="str">
            <v>Audiovisuaal, sh kino</v>
          </cell>
        </row>
        <row r="132">
          <cell r="A132" t="str">
            <v>08236</v>
          </cell>
          <cell r="B132" t="str">
            <v>Muusika</v>
          </cell>
        </row>
        <row r="133">
          <cell r="A133" t="str">
            <v>08300</v>
          </cell>
          <cell r="B133" t="str">
            <v>Ringhäälingu- ja kirjastamisteenused</v>
          </cell>
        </row>
        <row r="134">
          <cell r="A134" t="str">
            <v>08400</v>
          </cell>
          <cell r="B134" t="str">
            <v>Religiooni- ja muud ühiskonnateenused</v>
          </cell>
        </row>
        <row r="135">
          <cell r="A135" t="str">
            <v>08500</v>
          </cell>
          <cell r="B135" t="str">
            <v>Teadus- ja arendustegevus vabas ajas, kultuuris ja religioonis</v>
          </cell>
        </row>
        <row r="136">
          <cell r="A136" t="str">
            <v>08600</v>
          </cell>
          <cell r="B136" t="str">
            <v>Muu vaba aeg, kultuur, religioon, sh haldus</v>
          </cell>
        </row>
        <row r="137">
          <cell r="B137" t="str">
            <v>HARIDUS</v>
          </cell>
        </row>
        <row r="138">
          <cell r="A138" t="str">
            <v>09110</v>
          </cell>
          <cell r="B138" t="str">
            <v xml:space="preserve">Alusharidus </v>
          </cell>
        </row>
        <row r="139">
          <cell r="B139" t="str">
            <v>Esimese ja teise taseme haridus</v>
          </cell>
        </row>
        <row r="140">
          <cell r="A140" t="str">
            <v>09210</v>
          </cell>
          <cell r="B140" t="str">
            <v>Alus- ja põhihariduse kaudsed kulud</v>
          </cell>
        </row>
        <row r="141">
          <cell r="A141" t="str">
            <v>09212</v>
          </cell>
          <cell r="B141" t="str">
            <v>Põhi- ja üldkeskharidus</v>
          </cell>
        </row>
        <row r="142">
          <cell r="A142" t="str">
            <v>09213</v>
          </cell>
          <cell r="B142" t="str">
            <v>Üldkeskhariduse õpetajate tööjõukulud (X-XII klassi õpetajad)</v>
          </cell>
        </row>
        <row r="143">
          <cell r="A143" t="str">
            <v>09220</v>
          </cell>
          <cell r="B143" t="str">
            <v xml:space="preserve">Põhi- ja üldkeskhariduse kaudsed kulud </v>
          </cell>
        </row>
        <row r="144">
          <cell r="A144" t="str">
            <v>09221</v>
          </cell>
          <cell r="B144" t="str">
            <v>Täiskasvanute gümnaasiumide kaudsed kulud</v>
          </cell>
        </row>
        <row r="145">
          <cell r="A145" t="str">
            <v>09300</v>
          </cell>
          <cell r="B145" t="str">
            <v>Kutseõppe kulud kõikidel kvalifikatsioonitasemetel</v>
          </cell>
        </row>
        <row r="146">
          <cell r="A146" t="str">
            <v>09400</v>
          </cell>
          <cell r="B146" t="str">
            <v xml:space="preserve">Kolmanda taseme haridus </v>
          </cell>
        </row>
        <row r="147">
          <cell r="B147" t="str">
            <v xml:space="preserve">Taseme alusel mittemääratletav haridus </v>
          </cell>
        </row>
        <row r="148">
          <cell r="A148" t="str">
            <v>09500</v>
          </cell>
          <cell r="B148" t="str">
            <v>Täiskasvanute koolitus</v>
          </cell>
        </row>
        <row r="149">
          <cell r="A149" t="str">
            <v>09510</v>
          </cell>
          <cell r="B149" t="str">
            <v>Noorte huviharidus ja huvitegevus</v>
          </cell>
        </row>
        <row r="150">
          <cell r="B150" t="str">
            <v>Hariduse abiteenused</v>
          </cell>
        </row>
        <row r="151">
          <cell r="A151" t="str">
            <v>09600</v>
          </cell>
          <cell r="B151" t="str">
            <v>Koolitransport</v>
          </cell>
        </row>
        <row r="152">
          <cell r="A152" t="str">
            <v>09601</v>
          </cell>
          <cell r="B152" t="str">
            <v>Koolitoit</v>
          </cell>
        </row>
        <row r="153">
          <cell r="A153" t="str">
            <v>09602</v>
          </cell>
          <cell r="B153" t="str">
            <v>Öömaja</v>
          </cell>
        </row>
        <row r="154">
          <cell r="A154" t="str">
            <v>09609</v>
          </cell>
          <cell r="B154" t="str">
            <v>Muud hariduse abiteenused</v>
          </cell>
        </row>
        <row r="155">
          <cell r="A155" t="str">
            <v>09700</v>
          </cell>
          <cell r="B155" t="str">
            <v>Teadus- ja arendustegevus hariduses</v>
          </cell>
        </row>
        <row r="156">
          <cell r="A156" t="str">
            <v>09800</v>
          </cell>
          <cell r="B156" t="str">
            <v>Muu haridus, sh hariduse haldus</v>
          </cell>
        </row>
        <row r="157">
          <cell r="B157" t="str">
            <v>SOTSIAALNE KAITSE</v>
          </cell>
        </row>
        <row r="158">
          <cell r="B158" t="str">
            <v>Haigete ja puuetega inimeste sotsiaalne kaitse</v>
          </cell>
        </row>
        <row r="159">
          <cell r="A159">
            <v>10110</v>
          </cell>
          <cell r="B159" t="str">
            <v>Haigete sotsiaalne kaitse</v>
          </cell>
        </row>
        <row r="160">
          <cell r="A160" t="str">
            <v>10120</v>
          </cell>
          <cell r="B160" t="str">
            <v>Puuetega inimeste sotsiaalhoolekandeasutused</v>
          </cell>
        </row>
        <row r="161">
          <cell r="A161" t="str">
            <v>10121</v>
          </cell>
          <cell r="B161" t="str">
            <v>Muu puuetega inimeste sotsiaalne kaitse</v>
          </cell>
        </row>
        <row r="162">
          <cell r="B162" t="str">
            <v xml:space="preserve">Eakate sotsiaalne kaitse </v>
          </cell>
        </row>
        <row r="163">
          <cell r="A163" t="str">
            <v>10200</v>
          </cell>
          <cell r="B163" t="str">
            <v>Eakate sotsiaalhoolekandeasutused</v>
          </cell>
        </row>
        <row r="164">
          <cell r="A164" t="str">
            <v>10201</v>
          </cell>
          <cell r="B164" t="str">
            <v>Muu eakate sotsiaalne kaitse</v>
          </cell>
        </row>
        <row r="165">
          <cell r="A165" t="str">
            <v>10300</v>
          </cell>
          <cell r="B165" t="str">
            <v>Toitjakaotanute sotsiaalne kaitse</v>
          </cell>
        </row>
        <row r="166">
          <cell r="B166" t="str">
            <v>Perekondade ja laste sotsiaalne kaitse</v>
          </cell>
        </row>
        <row r="167">
          <cell r="A167" t="str">
            <v>10400</v>
          </cell>
          <cell r="B167" t="str">
            <v>Asendus- ja järelhooldus</v>
          </cell>
        </row>
        <row r="168">
          <cell r="A168" t="str">
            <v>10402</v>
          </cell>
          <cell r="B168" t="str">
            <v>Muu perekondade ja laste sotsiaalne kaitse</v>
          </cell>
        </row>
        <row r="169">
          <cell r="A169" t="str">
            <v>10500</v>
          </cell>
          <cell r="B169" t="str">
            <v>Töötute sotsiaalne kaitse</v>
          </cell>
        </row>
        <row r="170">
          <cell r="A170">
            <v>10600</v>
          </cell>
          <cell r="B170" t="str">
            <v>Eluasemeteenused sotsiaalsetele riskirühmadele</v>
          </cell>
        </row>
        <row r="171">
          <cell r="B171" t="str">
            <v>Muude sotsiaalsete riskirühmade kaitse</v>
          </cell>
        </row>
        <row r="172">
          <cell r="A172" t="str">
            <v>10700</v>
          </cell>
          <cell r="B172" t="str">
            <v>Riskirühmade sotsiaalhoolekandeasutused</v>
          </cell>
        </row>
        <row r="173">
          <cell r="A173" t="str">
            <v>10701</v>
          </cell>
          <cell r="B173" t="str">
            <v>Riiklik toimetulekutoetus</v>
          </cell>
        </row>
        <row r="174">
          <cell r="A174" t="str">
            <v>10702</v>
          </cell>
          <cell r="B174" t="str">
            <v>Muu sotsiaalsete riskirühmade kaitse</v>
          </cell>
        </row>
        <row r="175">
          <cell r="A175" t="str">
            <v>10800</v>
          </cell>
          <cell r="B175" t="str">
            <v>Teadus- ja arendustegevus sotsiaalses kaitses</v>
          </cell>
        </row>
        <row r="176">
          <cell r="A176" t="str">
            <v>10900</v>
          </cell>
          <cell r="B176" t="str">
            <v>Muu sotsiaalne kaitse, sh sotsiaalse kaitse haldus</v>
          </cell>
        </row>
        <row r="179">
          <cell r="A179" t="str">
            <v>Muudatused alates 01.01.2017</v>
          </cell>
        </row>
        <row r="181">
          <cell r="A181" t="str">
            <v>Kood</v>
          </cell>
          <cell r="B181" t="str">
            <v>Nimetus</v>
          </cell>
        </row>
        <row r="182">
          <cell r="B182" t="str">
            <v>KESKKONNAKAITSE</v>
          </cell>
        </row>
        <row r="183">
          <cell r="A183" t="str">
            <v>05101</v>
          </cell>
          <cell r="B183" t="str">
            <v>Avalike alade puhastus</v>
          </cell>
        </row>
        <row r="184">
          <cell r="B184" t="str">
            <v>VABA AEG, KULTUUR, RELIGIOON</v>
          </cell>
        </row>
        <row r="185">
          <cell r="B185" t="str">
            <v xml:space="preserve">Vaba aja ja sporditeenused </v>
          </cell>
        </row>
        <row r="186">
          <cell r="A186" t="str">
            <v>08105</v>
          </cell>
          <cell r="B186" t="str">
            <v>Laste muusika- ja kunstikoolid</v>
          </cell>
        </row>
        <row r="187">
          <cell r="A187" t="str">
            <v>08106</v>
          </cell>
          <cell r="B187" t="str">
            <v>Laste huvialamajad ja keskused</v>
          </cell>
        </row>
        <row r="188">
          <cell r="A188" t="str">
            <v>08108</v>
          </cell>
          <cell r="B188" t="str">
            <v>Täiskasvanute huvialaasutused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Monika Pertel" id="{2743FBC1-D40E-4F12-87A0-E4D9323F770D}" userId="S::Monika.Pertel@tallinnlv.ee::65b4d513-0db1-496d-8322-edae1c3acdac" providerId="AD"/>
  <person displayName="Anne Altermann" id="{5970CB2B-8D1A-4FC2-9056-58D3D7C82279}" userId="S::Anne.Altermann@tallinnlv.ee::dd5fbe7d-6ddc-4c2a-8205-fe3bcdb458c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8" dT="2021-07-06T10:44:16.13" personId="{5970CB2B-8D1A-4FC2-9056-58D3D7C82279}" id="{C88B625F-277D-4122-B56E-C65104C5307F}">
    <text>tehtud 06.07.2021</text>
  </threadedComment>
  <threadedComment ref="B2513" dT="2021-09-30T08:09:02.00" personId="{5970CB2B-8D1A-4FC2-9056-58D3D7C82279}" id="{662B4872-1137-4C5D-B2AB-91A5F7E7F7A7}">
    <text>tehtud 30.09.2021</text>
  </threadedComment>
  <threadedComment ref="B2927" dT="2021-06-25T11:45:45.66" personId="{5970CB2B-8D1A-4FC2-9056-58D3D7C82279}" id="{D5729C25-83B9-4F11-9FD2-CF6601C512B3}">
    <text>tehtud 25.06.2021</text>
  </threadedComment>
</ThreadedComments>
</file>

<file path=xl/threadedComments/threadedComment2.xml><?xml version="1.0" encoding="utf-8"?>
<ThreadedComments xmlns="http://schemas.microsoft.com/office/spreadsheetml/2018/threadedcomments" xmlns:x="http://schemas.openxmlformats.org/spreadsheetml/2006/main">
  <threadedComment ref="C1708" dT="2021-08-12T07:29:17.82" personId="{2743FBC1-D40E-4F12-87A0-E4D9323F770D}" id="{6EC1BAA7-1145-4509-8EC1-126BB2C20155}">
    <text>12.08.21</text>
  </threadedComment>
  <threadedComment ref="C1715" dT="2021-08-31T05:59:57.29" personId="{2743FBC1-D40E-4F12-87A0-E4D9323F770D}" id="{F70CA544-FB19-4CCC-BCEB-97F365BEF582}">
    <text>31.08 tehtud</text>
  </threadedComment>
  <threadedComment ref="C1723" dT="2021-07-06T12:05:19.33" personId="{2743FBC1-D40E-4F12-87A0-E4D9323F770D}" id="{664B25AF-0FA1-49F0-9A23-391CCCFA3744}">
    <text>6.07.21 tehtud</text>
  </threadedComment>
  <threadedComment ref="C1724" dT="2021-08-12T07:10:43.48" personId="{2743FBC1-D40E-4F12-87A0-E4D9323F770D}" id="{F3C2478C-28D6-46C2-8EB0-B9A066E54E3F}">
    <text>12.08.21 tehtud</text>
  </threadedComment>
  <threadedComment ref="C1745" dT="2021-07-07T06:23:11.02" personId="{2743FBC1-D40E-4F12-87A0-E4D9323F770D}" id="{4B06E63D-B536-4438-8AC9-36064C333DD2}">
    <text>07.07.21</text>
  </threadedComment>
  <threadedComment ref="C1751" dT="2021-07-07T11:57:11.47" personId="{2743FBC1-D40E-4F12-87A0-E4D9323F770D}" id="{4E33EE3E-19C8-4138-A7E2-A0AC6199BFBE}">
    <text>07.07.21</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iigiteataja.ee/akt/116092022012" TargetMode="External"/><Relationship Id="rId1" Type="http://schemas.openxmlformats.org/officeDocument/2006/relationships/hyperlink" Target="https://toetused.kul.ee/public/applications"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tallinn.ee/est/kaasaveelarve/Kristiine-kaasava-eelarve-ideed"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3259"/>
  <sheetViews>
    <sheetView tabSelected="1" zoomScaleNormal="100" workbookViewId="0">
      <selection activeCell="E988" sqref="E988"/>
    </sheetView>
  </sheetViews>
  <sheetFormatPr defaultColWidth="9.42578125" defaultRowHeight="14.25" customHeight="1" outlineLevelRow="1"/>
  <cols>
    <col min="1" max="1" width="16" style="299" customWidth="1"/>
    <col min="2" max="2" width="14.42578125" style="299" bestFit="1" customWidth="1"/>
    <col min="3" max="3" width="23.5703125" style="299" customWidth="1"/>
    <col min="4" max="4" width="26.42578125" style="299" customWidth="1"/>
    <col min="5" max="5" width="79" style="302" customWidth="1"/>
    <col min="6" max="6" width="35.42578125" style="596" customWidth="1"/>
    <col min="7" max="7" width="16.42578125" style="321" customWidth="1"/>
    <col min="8" max="47" width="9.42578125" style="321"/>
    <col min="48" max="48" width="9.5703125" style="321" bestFit="1" customWidth="1"/>
    <col min="49" max="16384" width="9.42578125" style="321"/>
  </cols>
  <sheetData>
    <row r="1" spans="1:7" ht="14.25" customHeight="1">
      <c r="F1" s="713"/>
    </row>
    <row r="2" spans="1:7" ht="14.25" customHeight="1">
      <c r="F2" s="713"/>
    </row>
    <row r="3" spans="1:7" ht="14.25" customHeight="1">
      <c r="F3" s="713"/>
    </row>
    <row r="4" spans="1:7" ht="14.25" customHeight="1">
      <c r="A4" s="1272" t="s">
        <v>16363</v>
      </c>
      <c r="B4" s="1273"/>
      <c r="C4" s="1273"/>
      <c r="D4" s="1273"/>
      <c r="E4" s="1273"/>
    </row>
    <row r="5" spans="1:7" ht="14.25" customHeight="1">
      <c r="A5" s="752" t="s">
        <v>3772</v>
      </c>
      <c r="B5" s="301"/>
      <c r="C5" s="298"/>
      <c r="D5" s="298"/>
      <c r="E5" s="601"/>
    </row>
    <row r="6" spans="1:7" ht="14.25" customHeight="1">
      <c r="C6" s="298"/>
      <c r="D6" s="298"/>
      <c r="E6" s="601"/>
    </row>
    <row r="7" spans="1:7" ht="14.25" customHeight="1">
      <c r="A7" s="753" t="s">
        <v>1788</v>
      </c>
      <c r="B7" s="753" t="s">
        <v>6135</v>
      </c>
      <c r="C7" s="298"/>
      <c r="D7" s="298"/>
      <c r="E7" s="601"/>
      <c r="F7" s="715" t="s">
        <v>6534</v>
      </c>
      <c r="G7" s="321" t="s">
        <v>10059</v>
      </c>
    </row>
    <row r="8" spans="1:7" ht="14.25" customHeight="1">
      <c r="A8" s="298"/>
      <c r="B8" s="298"/>
      <c r="C8" s="298"/>
      <c r="D8" s="298"/>
      <c r="E8" s="601"/>
    </row>
    <row r="9" spans="1:7" ht="14.25" customHeight="1">
      <c r="A9" s="301" t="s">
        <v>2914</v>
      </c>
      <c r="B9" s="301"/>
      <c r="C9" s="301" t="s">
        <v>6296</v>
      </c>
      <c r="D9" s="298"/>
      <c r="E9" s="601"/>
    </row>
    <row r="10" spans="1:7" ht="14.25" customHeight="1">
      <c r="A10" s="298"/>
      <c r="B10" s="298"/>
      <c r="C10" s="298"/>
      <c r="D10" s="298"/>
      <c r="E10" s="601"/>
    </row>
    <row r="11" spans="1:7" ht="14.25" customHeight="1">
      <c r="A11" s="298" t="s">
        <v>3945</v>
      </c>
      <c r="B11" s="298"/>
      <c r="C11" s="298" t="s">
        <v>3049</v>
      </c>
      <c r="D11" s="298"/>
      <c r="E11" s="601"/>
      <c r="F11" s="596">
        <v>3000</v>
      </c>
      <c r="G11" s="321" t="str">
        <f>IF(VALUE(F11)=0,"",VLOOKUP(VALUE(F11),Kohustusühikud!$A$8:$C$909,3,FALSE))</f>
        <v xml:space="preserve">Füüsilise isiku tulumaks </v>
      </c>
    </row>
    <row r="12" spans="1:7" ht="14.25" customHeight="1">
      <c r="A12" s="298"/>
      <c r="B12" s="298" t="s">
        <v>6695</v>
      </c>
      <c r="C12" s="298"/>
      <c r="D12" s="298" t="s">
        <v>1768</v>
      </c>
      <c r="E12" s="601"/>
      <c r="G12" s="321" t="str">
        <f>IF(VALUE(F12)=0,"",VLOOKUP(VALUE(F12),Kohustusühikud!$A$8:$C$909,3,FALSE))</f>
        <v/>
      </c>
    </row>
    <row r="13" spans="1:7" ht="14.25" customHeight="1">
      <c r="A13" s="298" t="s">
        <v>5643</v>
      </c>
      <c r="B13" s="298"/>
      <c r="C13" s="298" t="s">
        <v>5644</v>
      </c>
      <c r="D13" s="298"/>
      <c r="E13" s="601"/>
      <c r="F13" s="596">
        <v>3030</v>
      </c>
    </row>
    <row r="14" spans="1:7" ht="14.25" customHeight="1">
      <c r="A14" s="298"/>
      <c r="B14" s="298" t="s">
        <v>10</v>
      </c>
      <c r="C14" s="298"/>
      <c r="D14" s="298" t="s">
        <v>11</v>
      </c>
      <c r="E14" s="601"/>
    </row>
    <row r="15" spans="1:7" ht="14.25" customHeight="1">
      <c r="A15" s="298" t="s">
        <v>6785</v>
      </c>
      <c r="B15" s="298"/>
      <c r="C15" s="298" t="s">
        <v>6786</v>
      </c>
      <c r="D15" s="298"/>
      <c r="E15" s="601"/>
    </row>
    <row r="16" spans="1:7" ht="14.25" customHeight="1">
      <c r="A16" s="298"/>
      <c r="B16" s="298" t="s">
        <v>5096</v>
      </c>
      <c r="C16" s="298"/>
      <c r="D16" s="298" t="s">
        <v>5097</v>
      </c>
      <c r="E16" s="601"/>
    </row>
    <row r="17" spans="1:7" ht="14.25" customHeight="1">
      <c r="A17" s="298" t="s">
        <v>2424</v>
      </c>
      <c r="B17" s="298"/>
      <c r="C17" s="298" t="s">
        <v>2425</v>
      </c>
      <c r="D17" s="298"/>
      <c r="E17" s="601"/>
      <c r="F17" s="596" t="s">
        <v>4542</v>
      </c>
    </row>
    <row r="18" spans="1:7" ht="14.25" customHeight="1">
      <c r="A18" s="298"/>
      <c r="B18" s="298" t="s">
        <v>2426</v>
      </c>
      <c r="C18" s="298"/>
      <c r="D18" s="298" t="s">
        <v>6162</v>
      </c>
      <c r="E18" s="601"/>
    </row>
    <row r="19" spans="1:7" ht="14.25" customHeight="1">
      <c r="A19" s="298" t="s">
        <v>12</v>
      </c>
      <c r="B19" s="298"/>
      <c r="C19" s="298" t="s">
        <v>945</v>
      </c>
      <c r="D19" s="298"/>
      <c r="E19" s="601"/>
      <c r="F19" s="596">
        <v>3044</v>
      </c>
    </row>
    <row r="20" spans="1:7" ht="14.25" customHeight="1">
      <c r="A20" s="298"/>
      <c r="B20" s="298" t="s">
        <v>946</v>
      </c>
      <c r="C20" s="298"/>
      <c r="D20" s="298" t="s">
        <v>947</v>
      </c>
      <c r="E20" s="601"/>
    </row>
    <row r="21" spans="1:7" ht="14.25" customHeight="1">
      <c r="A21" s="298" t="s">
        <v>948</v>
      </c>
      <c r="B21" s="298"/>
      <c r="C21" s="298" t="s">
        <v>5408</v>
      </c>
      <c r="D21" s="298"/>
      <c r="E21" s="601"/>
      <c r="F21" s="596">
        <v>3045</v>
      </c>
    </row>
    <row r="22" spans="1:7" ht="14.25" customHeight="1">
      <c r="A22" s="298"/>
      <c r="B22" s="298" t="s">
        <v>7182</v>
      </c>
      <c r="C22" s="298"/>
      <c r="D22" s="298" t="s">
        <v>7183</v>
      </c>
      <c r="E22" s="601"/>
    </row>
    <row r="23" spans="1:7" ht="14.25" customHeight="1">
      <c r="A23" s="298" t="s">
        <v>7184</v>
      </c>
      <c r="B23" s="298"/>
      <c r="C23" s="298" t="s">
        <v>3177</v>
      </c>
      <c r="D23" s="298"/>
      <c r="E23" s="601"/>
      <c r="F23" s="596">
        <v>3032</v>
      </c>
    </row>
    <row r="24" spans="1:7" ht="14.25" customHeight="1">
      <c r="A24" s="298"/>
      <c r="B24" s="298" t="s">
        <v>3178</v>
      </c>
      <c r="C24" s="298"/>
      <c r="D24" s="298" t="s">
        <v>253</v>
      </c>
      <c r="E24" s="601"/>
    </row>
    <row r="25" spans="1:7" ht="14.25" customHeight="1">
      <c r="A25" s="298" t="s">
        <v>254</v>
      </c>
      <c r="B25" s="298"/>
      <c r="C25" s="298" t="s">
        <v>255</v>
      </c>
      <c r="D25" s="298"/>
      <c r="E25" s="601"/>
      <c r="F25" s="596">
        <v>3047</v>
      </c>
    </row>
    <row r="26" spans="1:7" ht="14.25" customHeight="1">
      <c r="A26" s="298"/>
      <c r="B26" s="298" t="s">
        <v>256</v>
      </c>
      <c r="D26" s="298" t="s">
        <v>257</v>
      </c>
      <c r="E26" s="601"/>
    </row>
    <row r="27" spans="1:7" ht="14.25" customHeight="1">
      <c r="A27" s="298"/>
      <c r="B27" s="298"/>
      <c r="C27" s="298"/>
      <c r="D27" s="298"/>
      <c r="E27" s="601"/>
      <c r="G27" s="321" t="str">
        <f>IF(VALUE(F27)=0,"",VLOOKUP(VALUE(F27),Kohustusühikud!$A$8:$C$909,3,FALSE))</f>
        <v/>
      </c>
    </row>
    <row r="28" spans="1:7" ht="14.25" customHeight="1">
      <c r="A28" s="301" t="s">
        <v>258</v>
      </c>
      <c r="B28" s="301"/>
      <c r="C28" s="301" t="s">
        <v>259</v>
      </c>
      <c r="D28" s="298"/>
      <c r="E28" s="601"/>
      <c r="G28" s="321" t="str">
        <f>IF(VALUE(F28)=0,"",VLOOKUP(VALUE(F28),Kohustusühikud!$A$8:$C$909,3,FALSE))</f>
        <v/>
      </c>
    </row>
    <row r="29" spans="1:7" ht="14.25" customHeight="1">
      <c r="A29" s="298"/>
      <c r="B29" s="298"/>
      <c r="C29" s="298"/>
      <c r="D29" s="298"/>
      <c r="E29" s="601"/>
      <c r="G29" s="321" t="str">
        <f>IF(VALUE(F29)=0,"",VLOOKUP(VALUE(F29),Kohustusühikud!$A$8:$C$909,3,FALSE))</f>
        <v/>
      </c>
    </row>
    <row r="30" spans="1:7" ht="14.25" customHeight="1">
      <c r="A30" s="298" t="s">
        <v>260</v>
      </c>
      <c r="B30" s="298"/>
      <c r="C30" s="298" t="s">
        <v>2301</v>
      </c>
      <c r="D30" s="298"/>
      <c r="E30" s="601"/>
      <c r="F30" s="596" t="s">
        <v>2302</v>
      </c>
      <c r="G30" s="321" t="str">
        <f>IF(VALUE(F30)=0,"",VLOOKUP(VALUE(F30),Kohustusühikud!$A$8:$C$909,3,FALSE))</f>
        <v>RIIGILÕIVUD</v>
      </c>
    </row>
    <row r="31" spans="1:7" ht="14.25" customHeight="1">
      <c r="A31" s="298"/>
      <c r="B31" s="298" t="s">
        <v>2303</v>
      </c>
      <c r="C31" s="298"/>
      <c r="D31" s="1274" t="s">
        <v>48</v>
      </c>
      <c r="E31" s="1275"/>
      <c r="G31" s="321" t="str">
        <f>IF(VALUE(F31)=0,"",VLOOKUP(VALUE(F31),Kohustusühikud!$A$8:$C$909,3,FALSE))</f>
        <v/>
      </c>
    </row>
    <row r="32" spans="1:7" ht="14.25" customHeight="1">
      <c r="A32" s="298"/>
      <c r="B32" s="298" t="s">
        <v>4884</v>
      </c>
      <c r="C32" s="298"/>
      <c r="D32" s="298" t="s">
        <v>6914</v>
      </c>
      <c r="E32" s="601"/>
      <c r="G32" s="321" t="str">
        <f>IF(VALUE(F32)=0,"",VLOOKUP(VALUE(F32),Kohustusühikud!$A$8:$C$909,3,FALSE))</f>
        <v/>
      </c>
    </row>
    <row r="33" spans="1:7" ht="14.25" customHeight="1">
      <c r="A33" s="298"/>
      <c r="B33" s="298" t="s">
        <v>6915</v>
      </c>
      <c r="C33" s="298"/>
      <c r="D33" s="298" t="s">
        <v>6916</v>
      </c>
      <c r="E33" s="601"/>
      <c r="G33" s="321" t="str">
        <f>IF(VALUE(F33)=0,"",VLOOKUP(VALUE(F33),Kohustusühikud!$A$8:$C$909,3,FALSE))</f>
        <v/>
      </c>
    </row>
    <row r="34" spans="1:7" ht="14.25" customHeight="1">
      <c r="A34" s="298" t="s">
        <v>1228</v>
      </c>
      <c r="B34" s="298"/>
      <c r="C34" s="298" t="s">
        <v>10701</v>
      </c>
      <c r="D34" s="298"/>
      <c r="E34" s="601"/>
      <c r="F34" s="596">
        <v>320</v>
      </c>
      <c r="G34" s="321" t="str">
        <f>IF(VALUE(F34)=0,"",VLOOKUP(VALUE(F34),Kohustusühikud!$A$8:$C$909,3,FALSE))</f>
        <v>RIIGILÕIVUD</v>
      </c>
    </row>
    <row r="35" spans="1:7" ht="14.25" customHeight="1">
      <c r="A35" s="298"/>
      <c r="B35" s="298" t="s">
        <v>3440</v>
      </c>
      <c r="C35" s="298"/>
      <c r="D35" s="1274" t="s">
        <v>4102</v>
      </c>
      <c r="E35" s="1275"/>
      <c r="G35" s="321" t="str">
        <f>IF(VALUE(F35)=0,"",VLOOKUP(VALUE(F35),Kohustusühikud!$A$8:$C$909,3,FALSE))</f>
        <v/>
      </c>
    </row>
    <row r="36" spans="1:7" ht="14.25" customHeight="1">
      <c r="A36" s="298"/>
      <c r="B36" s="298" t="s">
        <v>5310</v>
      </c>
      <c r="C36" s="298"/>
      <c r="D36" s="298" t="s">
        <v>2317</v>
      </c>
      <c r="E36" s="601"/>
      <c r="G36" s="321" t="str">
        <f>IF(VALUE(F36)=0,"",VLOOKUP(VALUE(F36),Kohustusühikud!$A$8:$C$909,3,FALSE))</f>
        <v/>
      </c>
    </row>
    <row r="37" spans="1:7" ht="14.25" customHeight="1">
      <c r="A37" s="298"/>
      <c r="B37" s="298" t="s">
        <v>3667</v>
      </c>
      <c r="C37" s="298"/>
      <c r="D37" s="298" t="s">
        <v>781</v>
      </c>
      <c r="E37" s="601"/>
      <c r="G37" s="321" t="str">
        <f>IF(VALUE(F37)=0,"",VLOOKUP(VALUE(F37),Kohustusühikud!$A$8:$C$909,3,FALSE))</f>
        <v/>
      </c>
    </row>
    <row r="38" spans="1:7" ht="14.25" customHeight="1">
      <c r="A38" s="298" t="s">
        <v>782</v>
      </c>
      <c r="B38" s="298"/>
      <c r="C38" s="298" t="s">
        <v>5291</v>
      </c>
      <c r="D38" s="298"/>
      <c r="E38" s="601"/>
      <c r="F38" s="596">
        <v>320</v>
      </c>
      <c r="G38" s="321" t="str">
        <f>IF(VALUE(F38)=0,"",VLOOKUP(VALUE(F38),Kohustusühikud!$A$8:$C$909,3,FALSE))</f>
        <v>RIIGILÕIVUD</v>
      </c>
    </row>
    <row r="39" spans="1:7" ht="14.25" customHeight="1">
      <c r="A39" s="298"/>
      <c r="B39" s="298" t="s">
        <v>5292</v>
      </c>
      <c r="C39" s="298"/>
      <c r="D39" s="298" t="s">
        <v>5414</v>
      </c>
      <c r="E39" s="601"/>
      <c r="G39" s="321" t="str">
        <f>IF(VALUE(F39)=0,"",VLOOKUP(VALUE(F39),Kohustusühikud!$A$8:$C$909,3,FALSE))</f>
        <v/>
      </c>
    </row>
    <row r="40" spans="1:7" ht="14.25" customHeight="1">
      <c r="A40" s="298" t="s">
        <v>3970</v>
      </c>
      <c r="B40" s="298"/>
      <c r="C40" s="298" t="s">
        <v>3187</v>
      </c>
      <c r="D40" s="298"/>
      <c r="E40" s="601"/>
      <c r="F40" s="596">
        <v>320</v>
      </c>
      <c r="G40" s="321" t="str">
        <f>IF(VALUE(F40)=0,"",VLOOKUP(VALUE(F40),Kohustusühikud!$A$8:$C$909,3,FALSE))</f>
        <v>RIIGILÕIVUD</v>
      </c>
    </row>
    <row r="41" spans="1:7" ht="14.25" customHeight="1">
      <c r="A41" s="298"/>
      <c r="B41" s="298" t="s">
        <v>1396</v>
      </c>
      <c r="C41" s="298"/>
      <c r="D41" s="298" t="s">
        <v>10697</v>
      </c>
      <c r="E41" s="601"/>
      <c r="G41" s="321" t="str">
        <f>IF(VALUE(F41)=0,"",VLOOKUP(VALUE(F41),Kohustusühikud!$A$8:$C$909,3,FALSE))</f>
        <v/>
      </c>
    </row>
    <row r="42" spans="1:7" ht="14.25" customHeight="1">
      <c r="A42" s="298"/>
      <c r="B42" s="298" t="s">
        <v>1442</v>
      </c>
      <c r="C42" s="298"/>
      <c r="D42" s="298" t="s">
        <v>10698</v>
      </c>
      <c r="E42" s="601"/>
      <c r="G42" s="321" t="str">
        <f>IF(VALUE(F42)=0,"",VLOOKUP(VALUE(F42),Kohustusühikud!$A$8:$C$909,3,FALSE))</f>
        <v/>
      </c>
    </row>
    <row r="43" spans="1:7" ht="14.25" customHeight="1">
      <c r="A43" s="298"/>
      <c r="B43" s="298" t="s">
        <v>2470</v>
      </c>
      <c r="C43" s="298"/>
      <c r="D43" s="298" t="s">
        <v>10699</v>
      </c>
      <c r="E43" s="601"/>
      <c r="G43" s="321" t="str">
        <f>IF(VALUE(F43)=0,"",VLOOKUP(VALUE(F43),Kohustusühikud!$A$8:$C$909,3,FALSE))</f>
        <v/>
      </c>
    </row>
    <row r="44" spans="1:7" ht="14.25" customHeight="1">
      <c r="A44" s="298"/>
      <c r="B44" s="298" t="s">
        <v>2471</v>
      </c>
      <c r="C44" s="298"/>
      <c r="D44" s="298" t="s">
        <v>10700</v>
      </c>
      <c r="E44" s="601"/>
      <c r="G44" s="321" t="str">
        <f>IF(VALUE(F44)=0,"",VLOOKUP(VALUE(F44),Kohustusühikud!$A$8:$C$909,3,FALSE))</f>
        <v/>
      </c>
    </row>
    <row r="45" spans="1:7" ht="14.25" customHeight="1">
      <c r="A45" s="298"/>
      <c r="B45" s="298" t="s">
        <v>10695</v>
      </c>
      <c r="C45" s="298"/>
      <c r="D45" s="298" t="s">
        <v>10696</v>
      </c>
      <c r="E45" s="601"/>
    </row>
    <row r="46" spans="1:7" ht="14.25" customHeight="1">
      <c r="A46" s="298" t="s">
        <v>2329</v>
      </c>
      <c r="B46" s="298"/>
      <c r="C46" s="1274" t="s">
        <v>1453</v>
      </c>
      <c r="D46" s="1274"/>
      <c r="E46" s="1274"/>
      <c r="F46" s="596">
        <v>320</v>
      </c>
      <c r="G46" s="321" t="str">
        <f>IF(VALUE(F46)=0,"",VLOOKUP(VALUE(F46),Kohustusühikud!$A$8:$C$909,3,FALSE))</f>
        <v>RIIGILÕIVUD</v>
      </c>
    </row>
    <row r="47" spans="1:7" ht="14.25" customHeight="1">
      <c r="A47" s="298"/>
      <c r="B47" s="298" t="s">
        <v>1454</v>
      </c>
      <c r="C47" s="298"/>
      <c r="D47" s="298" t="s">
        <v>2955</v>
      </c>
      <c r="E47" s="601"/>
      <c r="G47" s="321" t="str">
        <f>IF(VALUE(F47)=0,"",VLOOKUP(VALUE(F47),Kohustusühikud!$A$8:$C$909,3,FALSE))</f>
        <v/>
      </c>
    </row>
    <row r="48" spans="1:7" ht="14.25" customHeight="1">
      <c r="A48" s="298"/>
      <c r="B48" s="298" t="s">
        <v>316</v>
      </c>
      <c r="C48" s="298"/>
      <c r="D48" s="1274" t="s">
        <v>1034</v>
      </c>
      <c r="E48" s="1274"/>
      <c r="G48" s="321" t="str">
        <f>IF(VALUE(F48)=0,"",VLOOKUP(VALUE(F48),Kohustusühikud!$A$8:$C$909,3,FALSE))</f>
        <v/>
      </c>
    </row>
    <row r="49" spans="1:7" ht="14.25" customHeight="1">
      <c r="A49" s="298" t="s">
        <v>1035</v>
      </c>
      <c r="B49" s="298"/>
      <c r="C49" s="298" t="s">
        <v>1744</v>
      </c>
      <c r="D49" s="298"/>
      <c r="E49" s="601"/>
      <c r="F49" s="596">
        <v>320</v>
      </c>
      <c r="G49" s="321" t="str">
        <f>IF(VALUE(F49)=0,"",VLOOKUP(VALUE(F49),Kohustusühikud!$A$8:$C$909,3,FALSE))</f>
        <v>RIIGILÕIVUD</v>
      </c>
    </row>
    <row r="50" spans="1:7" ht="14.25" customHeight="1">
      <c r="A50" s="298"/>
      <c r="B50" s="298" t="s">
        <v>241</v>
      </c>
      <c r="C50" s="298"/>
      <c r="D50" s="1274" t="s">
        <v>1079</v>
      </c>
      <c r="E50" s="1274"/>
      <c r="G50" s="321" t="str">
        <f>IF(VALUE(F50)=0,"",VLOOKUP(VALUE(F50),Kohustusühikud!$A$8:$C$909,3,FALSE))</f>
        <v/>
      </c>
    </row>
    <row r="51" spans="1:7" ht="14.25" customHeight="1">
      <c r="A51" s="298" t="s">
        <v>3913</v>
      </c>
      <c r="B51" s="298"/>
      <c r="C51" s="298" t="s">
        <v>3914</v>
      </c>
      <c r="D51" s="298"/>
      <c r="E51" s="601"/>
      <c r="F51" s="596">
        <v>320</v>
      </c>
      <c r="G51" s="321" t="str">
        <f>IF(VALUE(F51)=0,"",VLOOKUP(VALUE(F51),Kohustusühikud!$A$8:$C$909,3,FALSE))</f>
        <v>RIIGILÕIVUD</v>
      </c>
    </row>
    <row r="52" spans="1:7" ht="14.25" customHeight="1">
      <c r="A52" s="298"/>
      <c r="B52" s="298" t="s">
        <v>3915</v>
      </c>
      <c r="C52" s="298"/>
      <c r="D52" s="298" t="s">
        <v>13248</v>
      </c>
      <c r="E52" s="601"/>
      <c r="G52" s="321" t="str">
        <f>IF(VALUE(F52)=0,"",VLOOKUP(VALUE(F52),Kohustusühikud!$A$8:$C$909,3,FALSE))</f>
        <v/>
      </c>
    </row>
    <row r="53" spans="1:7" ht="14.25" customHeight="1">
      <c r="A53" s="298"/>
      <c r="B53" s="298"/>
      <c r="C53" s="298"/>
      <c r="D53" s="298"/>
      <c r="E53" s="601"/>
      <c r="G53" s="321" t="str">
        <f>IF(VALUE(F53)=0,"",VLOOKUP(VALUE(F53),Kohustusühikud!$A$8:$C$909,3,FALSE))</f>
        <v/>
      </c>
    </row>
    <row r="54" spans="1:7" ht="14.25" customHeight="1">
      <c r="A54" s="298"/>
      <c r="B54" s="298"/>
      <c r="C54" s="298"/>
      <c r="D54" s="298"/>
      <c r="E54" s="601"/>
      <c r="G54" s="321" t="str">
        <f>IF(VALUE(F54)=0,"",VLOOKUP(VALUE(F54),Kohustusühikud!$A$8:$C$909,3,FALSE))</f>
        <v/>
      </c>
    </row>
    <row r="55" spans="1:7" ht="14.25" customHeight="1">
      <c r="A55" s="301" t="s">
        <v>1981</v>
      </c>
      <c r="B55" s="298"/>
      <c r="C55" s="301" t="s">
        <v>1982</v>
      </c>
      <c r="D55" s="301"/>
      <c r="E55" s="601"/>
      <c r="G55" s="321" t="str">
        <f>IF(VALUE(F55)=0,"",VLOOKUP(VALUE(F55),Kohustusühikud!$A$8:$C$909,3,FALSE))</f>
        <v/>
      </c>
    </row>
    <row r="56" spans="1:7" ht="14.25" customHeight="1">
      <c r="A56" s="298"/>
      <c r="B56" s="298"/>
      <c r="C56" s="298"/>
      <c r="D56" s="298"/>
      <c r="E56" s="601"/>
      <c r="G56" s="321" t="str">
        <f>IF(VALUE(F56)=0,"",VLOOKUP(VALUE(F56),Kohustusühikud!$A$8:$C$909,3,FALSE))</f>
        <v/>
      </c>
    </row>
    <row r="57" spans="1:7" ht="14.25" customHeight="1">
      <c r="A57" s="298" t="s">
        <v>2770</v>
      </c>
      <c r="B57" s="298"/>
      <c r="C57" s="298" t="s">
        <v>1570</v>
      </c>
      <c r="D57" s="298"/>
      <c r="E57" s="601"/>
      <c r="F57" s="596">
        <v>3880</v>
      </c>
      <c r="G57" s="321" t="str">
        <f>IF(VALUE(F57)=0,"",VLOOKUP(VALUE(F57),Kohustusühikud!$A$8:$C$909,3,FALSE))</f>
        <v>Trahvid</v>
      </c>
    </row>
    <row r="58" spans="1:7" ht="14.25" customHeight="1">
      <c r="A58" s="298"/>
      <c r="B58" s="298" t="s">
        <v>1571</v>
      </c>
      <c r="C58" s="298"/>
      <c r="D58" s="298" t="s">
        <v>6541</v>
      </c>
      <c r="E58" s="601"/>
      <c r="G58" s="321" t="str">
        <f>IF(VALUE(F58)=0,"",VLOOKUP(VALUE(F58),Kohustusühikud!$A$8:$C$909,3,FALSE))</f>
        <v/>
      </c>
    </row>
    <row r="59" spans="1:7" ht="14.25" customHeight="1">
      <c r="A59" s="298" t="s">
        <v>6542</v>
      </c>
      <c r="B59" s="298"/>
      <c r="C59" s="298" t="s">
        <v>4708</v>
      </c>
      <c r="D59" s="298"/>
      <c r="E59" s="601"/>
      <c r="F59" s="596">
        <v>3880</v>
      </c>
      <c r="G59" s="321" t="str">
        <f>IF(VALUE(F59)=0,"",VLOOKUP(VALUE(F59),Kohustusühikud!$A$8:$C$909,3,FALSE))</f>
        <v>Trahvid</v>
      </c>
    </row>
    <row r="60" spans="1:7" ht="14.25" customHeight="1">
      <c r="A60" s="298"/>
      <c r="B60" s="298" t="s">
        <v>4709</v>
      </c>
      <c r="C60" s="298"/>
      <c r="D60" s="1274" t="s">
        <v>3467</v>
      </c>
      <c r="E60" s="1274"/>
      <c r="G60" s="321" t="str">
        <f>IF(VALUE(F60)=0,"",VLOOKUP(VALUE(F60),Kohustusühikud!$A$8:$C$909,3,FALSE))</f>
        <v/>
      </c>
    </row>
    <row r="61" spans="1:7" ht="14.25" customHeight="1">
      <c r="A61" s="298" t="s">
        <v>2225</v>
      </c>
      <c r="B61" s="298"/>
      <c r="C61" s="298" t="s">
        <v>2226</v>
      </c>
      <c r="D61" s="298"/>
      <c r="E61" s="601"/>
      <c r="F61" s="596">
        <v>3880</v>
      </c>
      <c r="G61" s="321" t="str">
        <f>IF(VALUE(F61)=0,"",VLOOKUP(VALUE(F61),Kohustusühikud!$A$8:$C$909,3,FALSE))</f>
        <v>Trahvid</v>
      </c>
    </row>
    <row r="62" spans="1:7" ht="14.25" customHeight="1">
      <c r="A62" s="298"/>
      <c r="B62" s="298" t="s">
        <v>2227</v>
      </c>
      <c r="C62" s="298"/>
      <c r="D62" s="298" t="s">
        <v>1297</v>
      </c>
      <c r="E62" s="601"/>
      <c r="G62" s="321" t="str">
        <f>IF(VALUE(F62)=0,"",VLOOKUP(VALUE(F62),Kohustusühikud!$A$8:$C$909,3,FALSE))</f>
        <v/>
      </c>
    </row>
    <row r="63" spans="1:7" ht="14.25" customHeight="1">
      <c r="A63" s="298" t="s">
        <v>1298</v>
      </c>
      <c r="B63" s="298"/>
      <c r="C63" s="298" t="s">
        <v>2366</v>
      </c>
      <c r="D63" s="298"/>
      <c r="E63" s="601"/>
      <c r="F63" s="596">
        <v>3880</v>
      </c>
      <c r="G63" s="321" t="str">
        <f>IF(VALUE(F63)=0,"",VLOOKUP(VALUE(F63),Kohustusühikud!$A$8:$C$909,3,FALSE))</f>
        <v>Trahvid</v>
      </c>
    </row>
    <row r="64" spans="1:7" ht="14.25" customHeight="1">
      <c r="A64" s="298"/>
      <c r="B64" s="298" t="s">
        <v>2367</v>
      </c>
      <c r="C64" s="298"/>
      <c r="D64" s="298" t="s">
        <v>5869</v>
      </c>
      <c r="E64" s="601"/>
      <c r="G64" s="321" t="str">
        <f>IF(VALUE(F64)=0,"",VLOOKUP(VALUE(F64),Kohustusühikud!$A$8:$C$909,3,FALSE))</f>
        <v/>
      </c>
    </row>
    <row r="65" spans="1:48" ht="14.25" customHeight="1">
      <c r="A65" s="298" t="s">
        <v>5870</v>
      </c>
      <c r="B65" s="298"/>
      <c r="C65" s="298" t="s">
        <v>3519</v>
      </c>
      <c r="D65" s="298"/>
      <c r="E65" s="601"/>
      <c r="F65" s="596">
        <v>3880</v>
      </c>
      <c r="G65" s="321" t="str">
        <f>IF(VALUE(F65)=0,"",VLOOKUP(VALUE(F65),Kohustusühikud!$A$8:$C$909,3,FALSE))</f>
        <v>Trahvid</v>
      </c>
    </row>
    <row r="66" spans="1:48" ht="14.25" customHeight="1">
      <c r="A66" s="298"/>
      <c r="B66" s="298" t="s">
        <v>5002</v>
      </c>
      <c r="C66" s="298"/>
      <c r="D66" s="298" t="s">
        <v>5003</v>
      </c>
      <c r="E66" s="601"/>
      <c r="G66" s="321" t="str">
        <f>IF(VALUE(F66)=0,"",VLOOKUP(VALUE(F66),Kohustusühikud!$A$8:$C$909,3,FALSE))</f>
        <v/>
      </c>
    </row>
    <row r="67" spans="1:48" ht="14.25" customHeight="1">
      <c r="A67" s="298"/>
      <c r="B67" s="298" t="s">
        <v>3333</v>
      </c>
      <c r="C67" s="298"/>
      <c r="D67" s="298" t="s">
        <v>5642</v>
      </c>
      <c r="E67" s="601"/>
      <c r="G67" s="321" t="str">
        <f>IF(VALUE(F67)=0,"",VLOOKUP(VALUE(F67),Kohustusühikud!$A$8:$C$909,3,FALSE))</f>
        <v/>
      </c>
    </row>
    <row r="68" spans="1:48" ht="14.25" customHeight="1">
      <c r="A68" s="298"/>
      <c r="B68" s="298" t="s">
        <v>5470</v>
      </c>
      <c r="C68" s="298"/>
      <c r="D68" s="298" t="s">
        <v>3703</v>
      </c>
      <c r="E68" s="601"/>
      <c r="G68" s="321" t="str">
        <f>IF(VALUE(F68)=0,"",VLOOKUP(VALUE(F68),Kohustusühikud!$A$8:$C$909,3,FALSE))</f>
        <v/>
      </c>
    </row>
    <row r="69" spans="1:48" ht="14.25" customHeight="1">
      <c r="A69" s="298" t="s">
        <v>3736</v>
      </c>
      <c r="B69" s="298"/>
      <c r="C69" s="298" t="s">
        <v>4555</v>
      </c>
      <c r="D69" s="298"/>
      <c r="E69" s="601"/>
      <c r="F69" s="596">
        <v>3880</v>
      </c>
      <c r="G69" s="321" t="str">
        <f>IF(VALUE(F69)=0,"",VLOOKUP(VALUE(F69),Kohustusühikud!$A$8:$C$909,3,FALSE))</f>
        <v>Trahvid</v>
      </c>
    </row>
    <row r="70" spans="1:48" ht="14.25" customHeight="1">
      <c r="A70" s="298"/>
      <c r="B70" s="298" t="s">
        <v>4556</v>
      </c>
      <c r="C70" s="298"/>
      <c r="D70" s="298" t="s">
        <v>4568</v>
      </c>
      <c r="E70" s="601"/>
      <c r="G70" s="321" t="str">
        <f>IF(VALUE(F70)=0,"",VLOOKUP(VALUE(F70),Kohustusühikud!$A$8:$C$909,3,FALSE))</f>
        <v/>
      </c>
    </row>
    <row r="71" spans="1:48" ht="14.25" customHeight="1">
      <c r="A71" s="298" t="s">
        <v>4569</v>
      </c>
      <c r="B71" s="298"/>
      <c r="C71" s="1274" t="s">
        <v>1513</v>
      </c>
      <c r="D71" s="1274"/>
      <c r="E71" s="1274"/>
      <c r="F71" s="596">
        <v>3880</v>
      </c>
      <c r="G71" s="321" t="str">
        <f>IF(VALUE(F71)=0,"",VLOOKUP(VALUE(F71),Kohustusühikud!$A$8:$C$909,3,FALSE))</f>
        <v>Trahvid</v>
      </c>
    </row>
    <row r="72" spans="1:48" ht="14.25" customHeight="1">
      <c r="A72" s="298"/>
      <c r="B72" s="298" t="s">
        <v>1514</v>
      </c>
      <c r="C72" s="298"/>
      <c r="D72" s="1274" t="s">
        <v>1304</v>
      </c>
      <c r="E72" s="1274"/>
      <c r="G72" s="321" t="str">
        <f>IF(VALUE(F72)=0,"",VLOOKUP(VALUE(F72),Kohustusühikud!$A$8:$C$909,3,FALSE))</f>
        <v/>
      </c>
    </row>
    <row r="73" spans="1:48" ht="14.25" customHeight="1">
      <c r="A73" s="298" t="s">
        <v>1291</v>
      </c>
      <c r="B73" s="298"/>
      <c r="C73" s="298" t="s">
        <v>5018</v>
      </c>
      <c r="D73" s="298"/>
      <c r="E73" s="601"/>
      <c r="F73" s="596">
        <v>3880</v>
      </c>
      <c r="G73" s="321" t="str">
        <f>IF(VALUE(F73)=0,"",VLOOKUP(VALUE(F73),Kohustusühikud!$A$8:$C$909,3,FALSE))</f>
        <v>Trahvid</v>
      </c>
    </row>
    <row r="74" spans="1:48" ht="14.25" customHeight="1">
      <c r="A74" s="298"/>
      <c r="B74" s="298" t="s">
        <v>5019</v>
      </c>
      <c r="C74" s="298"/>
      <c r="D74" s="298" t="s">
        <v>4634</v>
      </c>
      <c r="E74" s="601"/>
      <c r="G74" s="321" t="str">
        <f>IF(VALUE(F74)=0,"",VLOOKUP(VALUE(F74),Kohustusühikud!$A$8:$C$909,3,FALSE))</f>
        <v/>
      </c>
    </row>
    <row r="75" spans="1:48" ht="14.25" customHeight="1">
      <c r="A75" s="298" t="s">
        <v>3121</v>
      </c>
      <c r="B75" s="298"/>
      <c r="C75" s="298" t="s">
        <v>3122</v>
      </c>
      <c r="D75" s="298"/>
      <c r="E75" s="601"/>
      <c r="F75" s="596">
        <v>3880</v>
      </c>
      <c r="G75" s="321" t="str">
        <f>IF(VALUE(F75)=0,"",VLOOKUP(VALUE(F75),Kohustusühikud!$A$8:$C$909,3,FALSE))</f>
        <v>Trahvid</v>
      </c>
    </row>
    <row r="76" spans="1:48" ht="14.25" customHeight="1">
      <c r="A76" s="298"/>
      <c r="B76" s="298" t="s">
        <v>5757</v>
      </c>
      <c r="C76" s="298"/>
      <c r="D76" s="298" t="s">
        <v>4827</v>
      </c>
      <c r="E76" s="601"/>
      <c r="G76" s="321" t="str">
        <f>IF(VALUE(F76)=0,"",VLOOKUP(VALUE(F76),Kohustusühikud!$A$8:$C$909,3,FALSE))</f>
        <v/>
      </c>
    </row>
    <row r="77" spans="1:48" ht="14.25" customHeight="1">
      <c r="A77" s="298" t="s">
        <v>4828</v>
      </c>
      <c r="B77" s="298"/>
      <c r="C77" s="298" t="s">
        <v>3380</v>
      </c>
      <c r="D77" s="298"/>
      <c r="E77" s="601"/>
      <c r="F77" s="596">
        <v>3880</v>
      </c>
      <c r="G77" s="321" t="str">
        <f>IF(VALUE(F77)=0,"",VLOOKUP(VALUE(F77),Kohustusühikud!$A$8:$C$909,3,FALSE))</f>
        <v>Trahvid</v>
      </c>
      <c r="AV77" s="842">
        <v>43390</v>
      </c>
    </row>
    <row r="78" spans="1:48" ht="14.25" customHeight="1">
      <c r="A78" s="298"/>
      <c r="B78" s="298" t="s">
        <v>4103</v>
      </c>
      <c r="C78" s="298"/>
      <c r="D78" s="298" t="s">
        <v>4104</v>
      </c>
      <c r="E78" s="601"/>
      <c r="G78" s="321" t="str">
        <f>IF(VALUE(F78)=0,"",VLOOKUP(VALUE(F78),Kohustusühikud!$A$8:$C$909,3,FALSE))</f>
        <v/>
      </c>
    </row>
    <row r="79" spans="1:48" ht="14.25" customHeight="1">
      <c r="A79" s="298" t="s">
        <v>4105</v>
      </c>
      <c r="B79" s="298"/>
      <c r="C79" s="298" t="s">
        <v>4106</v>
      </c>
      <c r="D79" s="298"/>
      <c r="E79" s="601"/>
      <c r="F79" s="596">
        <v>3880</v>
      </c>
      <c r="G79" s="321" t="str">
        <f>IF(VALUE(F79)=0,"",VLOOKUP(VALUE(F79),Kohustusühikud!$A$8:$C$909,3,FALSE))</f>
        <v>Trahvid</v>
      </c>
    </row>
    <row r="80" spans="1:48" ht="14.25" customHeight="1">
      <c r="A80" s="298"/>
      <c r="B80" s="298" t="s">
        <v>2497</v>
      </c>
      <c r="C80" s="298"/>
      <c r="D80" s="298" t="s">
        <v>3127</v>
      </c>
      <c r="E80" s="601"/>
      <c r="G80" s="321" t="str">
        <f>IF(VALUE(F80)=0,"",VLOOKUP(VALUE(F80),Kohustusühikud!$A$8:$C$909,3,FALSE))</f>
        <v/>
      </c>
    </row>
    <row r="81" spans="1:7" ht="14.25" customHeight="1">
      <c r="A81" s="298" t="s">
        <v>3128</v>
      </c>
      <c r="B81" s="298"/>
      <c r="C81" s="298" t="s">
        <v>3129</v>
      </c>
      <c r="D81" s="298"/>
      <c r="E81" s="601"/>
      <c r="F81" s="596">
        <v>3880</v>
      </c>
      <c r="G81" s="321" t="str">
        <f>IF(VALUE(F81)=0,"",VLOOKUP(VALUE(F81),Kohustusühikud!$A$8:$C$909,3,FALSE))</f>
        <v>Trahvid</v>
      </c>
    </row>
    <row r="82" spans="1:7" ht="14.25" customHeight="1">
      <c r="A82" s="298"/>
      <c r="B82" s="298" t="s">
        <v>2330</v>
      </c>
      <c r="C82" s="298"/>
      <c r="D82" s="298" t="s">
        <v>6944</v>
      </c>
      <c r="E82" s="601"/>
      <c r="G82" s="321" t="str">
        <f>IF(VALUE(F82)=0,"",VLOOKUP(VALUE(F82),Kohustusühikud!$A$8:$C$909,3,FALSE))</f>
        <v/>
      </c>
    </row>
    <row r="83" spans="1:7" ht="14.25" customHeight="1">
      <c r="A83" s="298" t="s">
        <v>6945</v>
      </c>
      <c r="B83" s="298"/>
      <c r="C83" s="298" t="s">
        <v>4305</v>
      </c>
      <c r="D83" s="298"/>
      <c r="E83" s="601"/>
      <c r="F83" s="596">
        <v>3880</v>
      </c>
      <c r="G83" s="321" t="str">
        <f>IF(VALUE(F83)=0,"",VLOOKUP(VALUE(F83),Kohustusühikud!$A$8:$C$909,3,FALSE))</f>
        <v>Trahvid</v>
      </c>
    </row>
    <row r="84" spans="1:7" ht="14.25" customHeight="1">
      <c r="A84" s="298"/>
      <c r="B84" s="298" t="s">
        <v>4306</v>
      </c>
      <c r="C84" s="298"/>
      <c r="D84" s="298" t="s">
        <v>5755</v>
      </c>
      <c r="E84" s="601"/>
      <c r="G84" s="321" t="str">
        <f>IF(VALUE(F84)=0,"",VLOOKUP(VALUE(F84),Kohustusühikud!$A$8:$C$909,3,FALSE))</f>
        <v/>
      </c>
    </row>
    <row r="85" spans="1:7" ht="14.25" customHeight="1">
      <c r="A85" s="298"/>
      <c r="B85" s="298" t="s">
        <v>18855</v>
      </c>
      <c r="C85" s="298"/>
      <c r="D85" s="957" t="s">
        <v>18856</v>
      </c>
      <c r="E85" s="601"/>
    </row>
    <row r="86" spans="1:7" ht="14.25" customHeight="1">
      <c r="A86" s="298" t="s">
        <v>5756</v>
      </c>
      <c r="B86" s="298"/>
      <c r="C86" s="1274" t="s">
        <v>629</v>
      </c>
      <c r="D86" s="1274"/>
      <c r="E86" s="1274"/>
      <c r="F86" s="596">
        <v>3880</v>
      </c>
      <c r="G86" s="321" t="str">
        <f>IF(VALUE(F86)=0,"",VLOOKUP(VALUE(F86),Kohustusühikud!$A$8:$C$909,3,FALSE))</f>
        <v>Trahvid</v>
      </c>
    </row>
    <row r="87" spans="1:7" ht="14.25" customHeight="1">
      <c r="A87" s="298"/>
      <c r="B87" s="298" t="s">
        <v>630</v>
      </c>
      <c r="C87" s="298"/>
      <c r="D87" s="1274" t="s">
        <v>1371</v>
      </c>
      <c r="E87" s="1274"/>
      <c r="G87" s="321" t="str">
        <f>IF(VALUE(F87)=0,"",VLOOKUP(VALUE(F87),Kohustusühikud!$A$8:$C$909,3,FALSE))</f>
        <v/>
      </c>
    </row>
    <row r="88" spans="1:7" ht="14.25" customHeight="1">
      <c r="A88" s="298" t="s">
        <v>1372</v>
      </c>
      <c r="B88" s="298"/>
      <c r="C88" s="298" t="s">
        <v>3010</v>
      </c>
      <c r="D88" s="298"/>
      <c r="E88" s="601"/>
      <c r="F88" s="596">
        <v>3880</v>
      </c>
      <c r="G88" s="321" t="str">
        <f>IF(VALUE(F88)=0,"",VLOOKUP(VALUE(F88),Kohustusühikud!$A$8:$C$909,3,FALSE))</f>
        <v>Trahvid</v>
      </c>
    </row>
    <row r="89" spans="1:7" ht="14.25" customHeight="1">
      <c r="A89" s="298"/>
      <c r="B89" s="298" t="s">
        <v>3011</v>
      </c>
      <c r="C89" s="298"/>
      <c r="D89" s="1274" t="s">
        <v>6332</v>
      </c>
      <c r="E89" s="1274"/>
      <c r="G89" s="321" t="str">
        <f>IF(VALUE(F89)=0,"",VLOOKUP(VALUE(F89),Kohustusühikud!$A$8:$C$909,3,FALSE))</f>
        <v/>
      </c>
    </row>
    <row r="90" spans="1:7" ht="14.25" customHeight="1">
      <c r="A90" s="298" t="s">
        <v>5783</v>
      </c>
      <c r="B90" s="298"/>
      <c r="C90" s="1274" t="s">
        <v>6027</v>
      </c>
      <c r="D90" s="1274"/>
      <c r="E90" s="1274"/>
      <c r="F90" s="596">
        <v>3880</v>
      </c>
      <c r="G90" s="321" t="str">
        <f>IF(VALUE(F90)=0,"",VLOOKUP(VALUE(F90),Kohustusühikud!$A$8:$C$909,3,FALSE))</f>
        <v>Trahvid</v>
      </c>
    </row>
    <row r="91" spans="1:7" ht="14.25" customHeight="1">
      <c r="A91" s="298"/>
      <c r="B91" s="298" t="s">
        <v>6028</v>
      </c>
      <c r="C91" s="298"/>
      <c r="D91" s="1274" t="s">
        <v>325</v>
      </c>
      <c r="E91" s="1274"/>
      <c r="G91" s="321" t="str">
        <f>IF(VALUE(F91)=0,"",VLOOKUP(VALUE(F91),Kohustusühikud!$A$8:$C$909,3,FALSE))</f>
        <v/>
      </c>
    </row>
    <row r="92" spans="1:7" ht="14.25" customHeight="1">
      <c r="A92" s="298" t="s">
        <v>959</v>
      </c>
      <c r="B92" s="298"/>
      <c r="C92" s="298" t="s">
        <v>2415</v>
      </c>
      <c r="D92" s="298"/>
      <c r="E92" s="601"/>
      <c r="F92" s="596">
        <v>3880</v>
      </c>
      <c r="G92" s="321" t="str">
        <f>IF(VALUE(F92)=0,"",VLOOKUP(VALUE(F92),Kohustusühikud!$A$8:$C$909,3,FALSE))</f>
        <v>Trahvid</v>
      </c>
    </row>
    <row r="93" spans="1:7" ht="14.25" customHeight="1">
      <c r="A93" s="298"/>
      <c r="B93" s="298" t="s">
        <v>2711</v>
      </c>
      <c r="C93" s="298"/>
      <c r="D93" s="298" t="s">
        <v>4934</v>
      </c>
      <c r="E93" s="601"/>
      <c r="G93" s="321" t="str">
        <f>IF(VALUE(F93)=0,"",VLOOKUP(VALUE(F93),Kohustusühikud!$A$8:$C$909,3,FALSE))</f>
        <v/>
      </c>
    </row>
    <row r="94" spans="1:7" ht="14.25" customHeight="1">
      <c r="A94" s="298" t="s">
        <v>7196</v>
      </c>
      <c r="B94" s="298"/>
      <c r="C94" s="298" t="s">
        <v>4486</v>
      </c>
      <c r="D94" s="298"/>
      <c r="E94" s="601"/>
      <c r="F94" s="596">
        <v>3880</v>
      </c>
      <c r="G94" s="321" t="str">
        <f>IF(VALUE(F94)=0,"",VLOOKUP(VALUE(F94),Kohustusühikud!$A$8:$C$909,3,FALSE))</f>
        <v>Trahvid</v>
      </c>
    </row>
    <row r="95" spans="1:7" ht="14.25" customHeight="1">
      <c r="A95" s="298"/>
      <c r="B95" s="298" t="s">
        <v>4487</v>
      </c>
      <c r="C95" s="298"/>
      <c r="D95" s="298" t="s">
        <v>5103</v>
      </c>
      <c r="E95" s="601"/>
      <c r="G95" s="321" t="str">
        <f>IF(VALUE(F95)=0,"",VLOOKUP(VALUE(F95),Kohustusühikud!$A$8:$C$909,3,FALSE))</f>
        <v/>
      </c>
    </row>
    <row r="96" spans="1:7" ht="14.25" customHeight="1">
      <c r="A96" s="298" t="s">
        <v>5104</v>
      </c>
      <c r="B96" s="298"/>
      <c r="C96" s="298" t="s">
        <v>5105</v>
      </c>
      <c r="D96" s="298"/>
      <c r="E96" s="601"/>
      <c r="F96" s="596">
        <v>3880</v>
      </c>
      <c r="G96" s="321" t="str">
        <f>IF(VALUE(F96)=0,"",VLOOKUP(VALUE(F96),Kohustusühikud!$A$8:$C$909,3,FALSE))</f>
        <v>Trahvid</v>
      </c>
    </row>
    <row r="97" spans="1:7" ht="14.25" customHeight="1">
      <c r="A97" s="298"/>
      <c r="B97" s="298" t="s">
        <v>2031</v>
      </c>
      <c r="C97" s="298"/>
      <c r="D97" s="298" t="s">
        <v>1216</v>
      </c>
      <c r="E97" s="601"/>
      <c r="G97" s="321" t="str">
        <f>IF(VALUE(F97)=0,"",VLOOKUP(VALUE(F97),Kohustusühikud!$A$8:$C$909,3,FALSE))</f>
        <v/>
      </c>
    </row>
    <row r="98" spans="1:7" ht="14.25" customHeight="1">
      <c r="A98" s="298" t="s">
        <v>6433</v>
      </c>
      <c r="B98" s="298"/>
      <c r="C98" s="298" t="s">
        <v>193</v>
      </c>
      <c r="D98" s="298"/>
      <c r="E98" s="601"/>
      <c r="F98" s="596">
        <v>3880</v>
      </c>
      <c r="G98" s="321" t="str">
        <f>IF(VALUE(F98)=0,"",VLOOKUP(VALUE(F98),Kohustusühikud!$A$8:$C$909,3,FALSE))</f>
        <v>Trahvid</v>
      </c>
    </row>
    <row r="99" spans="1:7" ht="14.25" customHeight="1">
      <c r="A99" s="298"/>
      <c r="B99" s="298" t="s">
        <v>194</v>
      </c>
      <c r="C99" s="298"/>
      <c r="D99" s="298" t="s">
        <v>1369</v>
      </c>
      <c r="E99" s="601"/>
      <c r="G99" s="321" t="str">
        <f>IF(VALUE(F99)=0,"",VLOOKUP(VALUE(F99),Kohustusühikud!$A$8:$C$909,3,FALSE))</f>
        <v/>
      </c>
    </row>
    <row r="100" spans="1:7" ht="14.25" customHeight="1">
      <c r="A100" s="298" t="s">
        <v>1083</v>
      </c>
      <c r="B100" s="298"/>
      <c r="C100" s="298" t="s">
        <v>3310</v>
      </c>
      <c r="D100" s="298"/>
      <c r="E100" s="601"/>
      <c r="F100" s="596">
        <v>3880</v>
      </c>
      <c r="G100" s="321" t="str">
        <f>IF(VALUE(F100)=0,"",VLOOKUP(VALUE(F100),Kohustusühikud!$A$8:$C$909,3,FALSE))</f>
        <v>Trahvid</v>
      </c>
    </row>
    <row r="101" spans="1:7" ht="14.25" customHeight="1">
      <c r="A101" s="298"/>
      <c r="B101" s="298" t="s">
        <v>4970</v>
      </c>
      <c r="C101" s="298"/>
      <c r="D101" s="1274" t="s">
        <v>5012</v>
      </c>
      <c r="E101" s="1274"/>
      <c r="G101" s="321" t="str">
        <f>IF(VALUE(F101)=0,"",VLOOKUP(VALUE(F101),Kohustusühikud!$A$8:$C$909,3,FALSE))</f>
        <v/>
      </c>
    </row>
    <row r="102" spans="1:7" ht="14.25" customHeight="1">
      <c r="A102" s="298" t="s">
        <v>6540</v>
      </c>
      <c r="B102" s="298"/>
      <c r="C102" s="298" t="s">
        <v>6352</v>
      </c>
      <c r="D102" s="298"/>
      <c r="E102" s="601"/>
      <c r="F102" s="596">
        <v>3880</v>
      </c>
      <c r="G102" s="321" t="str">
        <f>IF(VALUE(F102)=0,"",VLOOKUP(VALUE(F102),Kohustusühikud!$A$8:$C$909,3,FALSE))</f>
        <v>Trahvid</v>
      </c>
    </row>
    <row r="103" spans="1:7" ht="14.25" customHeight="1">
      <c r="A103" s="298"/>
      <c r="B103" s="298" t="s">
        <v>6353</v>
      </c>
      <c r="C103" s="298"/>
      <c r="D103" s="298" t="s">
        <v>6354</v>
      </c>
      <c r="E103" s="601"/>
      <c r="G103" s="321" t="str">
        <f>IF(VALUE(F103)=0,"",VLOOKUP(VALUE(F103),Kohustusühikud!$A$8:$C$909,3,FALSE))</f>
        <v/>
      </c>
    </row>
    <row r="104" spans="1:7" ht="14.25" customHeight="1">
      <c r="A104" s="298" t="s">
        <v>5114</v>
      </c>
      <c r="B104" s="298"/>
      <c r="C104" s="298" t="s">
        <v>5645</v>
      </c>
      <c r="D104" s="298"/>
      <c r="E104" s="601"/>
      <c r="F104" s="596" t="s">
        <v>5646</v>
      </c>
      <c r="G104" s="321" t="str">
        <f>IF(VALUE(F104)=0,"",VLOOKUP(VALUE(F104),Kohustusühikud!$A$8:$C$909,3,FALSE))</f>
        <v>Trahvid</v>
      </c>
    </row>
    <row r="105" spans="1:7" ht="14.25" customHeight="1">
      <c r="A105" s="298"/>
      <c r="B105" s="298" t="s">
        <v>5115</v>
      </c>
      <c r="C105" s="298"/>
      <c r="D105" s="298" t="s">
        <v>5645</v>
      </c>
      <c r="E105" s="601"/>
      <c r="G105" s="321" t="str">
        <f>IF(VALUE(F105)=0,"",VLOOKUP(VALUE(F105),Kohustusühikud!$A$8:$C$909,3,FALSE))</f>
        <v/>
      </c>
    </row>
    <row r="106" spans="1:7" ht="14.25" customHeight="1">
      <c r="A106" s="298" t="s">
        <v>767</v>
      </c>
      <c r="B106" s="298"/>
      <c r="C106" s="300" t="s">
        <v>768</v>
      </c>
      <c r="D106" s="298"/>
      <c r="E106" s="601"/>
      <c r="F106" s="596" t="s">
        <v>5646</v>
      </c>
      <c r="G106" s="321" t="str">
        <f>IF(VALUE(F106)=0,"",VLOOKUP(VALUE(F106),Kohustusühikud!$A$8:$C$909,3,FALSE))</f>
        <v>Trahvid</v>
      </c>
    </row>
    <row r="107" spans="1:7" ht="14.25" customHeight="1">
      <c r="A107" s="298"/>
      <c r="B107" s="298" t="s">
        <v>766</v>
      </c>
      <c r="C107" s="298"/>
      <c r="D107" s="300" t="s">
        <v>769</v>
      </c>
      <c r="E107" s="601"/>
      <c r="G107" s="321" t="str">
        <f>IF(VALUE(F107)=0,"",VLOOKUP(VALUE(F107),Kohustusühikud!$A$8:$C$909,3,FALSE))</f>
        <v/>
      </c>
    </row>
    <row r="108" spans="1:7" ht="14.25" customHeight="1">
      <c r="A108" s="298" t="s">
        <v>3240</v>
      </c>
      <c r="B108" s="298"/>
      <c r="C108" s="298" t="s">
        <v>2344</v>
      </c>
      <c r="D108" s="298"/>
      <c r="E108" s="601"/>
      <c r="F108" s="596" t="s">
        <v>2345</v>
      </c>
      <c r="G108" s="321" t="str">
        <f>IF(VALUE(F108)=0,"",VLOOKUP(VALUE(F108),Kohustusühikud!$A$8:$C$909,3,FALSE))</f>
        <v>Eespool nimetamata muud tulud</v>
      </c>
    </row>
    <row r="109" spans="1:7" ht="14.25" customHeight="1">
      <c r="A109" s="298"/>
      <c r="B109" s="298" t="s">
        <v>2346</v>
      </c>
      <c r="C109" s="298"/>
      <c r="D109" s="298" t="s">
        <v>2347</v>
      </c>
      <c r="E109" s="601"/>
      <c r="G109" s="321" t="str">
        <f>IF(VALUE(F109)=0,"",VLOOKUP(VALUE(F109),Kohustusühikud!$A$8:$C$909,3,FALSE))</f>
        <v/>
      </c>
    </row>
    <row r="110" spans="1:7" ht="14.25" customHeight="1">
      <c r="A110" s="298" t="s">
        <v>2348</v>
      </c>
      <c r="B110" s="298"/>
      <c r="C110" s="298" t="s">
        <v>2349</v>
      </c>
      <c r="D110" s="298"/>
      <c r="E110" s="601"/>
      <c r="F110" s="596">
        <v>3880</v>
      </c>
      <c r="G110" s="321" t="str">
        <f>IF(VALUE(F110)=0,"",VLOOKUP(VALUE(F110),Kohustusühikud!$A$8:$C$909,3,FALSE))</f>
        <v>Trahvid</v>
      </c>
    </row>
    <row r="111" spans="1:7" ht="14.25" customHeight="1">
      <c r="A111" s="298"/>
      <c r="B111" s="298" t="s">
        <v>4424</v>
      </c>
      <c r="C111" s="298"/>
      <c r="D111" s="298" t="s">
        <v>1592</v>
      </c>
      <c r="E111" s="601"/>
      <c r="G111" s="321" t="str">
        <f>IF(VALUE(F111)=0,"",VLOOKUP(VALUE(F111),Kohustusühikud!$A$8:$C$909,3,FALSE))</f>
        <v/>
      </c>
    </row>
    <row r="112" spans="1:7" ht="14.25" customHeight="1">
      <c r="A112" s="298"/>
      <c r="B112" s="298" t="s">
        <v>6223</v>
      </c>
      <c r="C112" s="298"/>
      <c r="D112" s="298" t="s">
        <v>6224</v>
      </c>
      <c r="E112" s="601"/>
      <c r="G112" s="321" t="str">
        <f>IF(VALUE(F112)=0,"",VLOOKUP(VALUE(F112),Kohustusühikud!$A$8:$C$909,3,FALSE))</f>
        <v/>
      </c>
    </row>
    <row r="113" spans="1:7" ht="14.25" customHeight="1">
      <c r="A113" s="298" t="s">
        <v>1593</v>
      </c>
      <c r="B113" s="298"/>
      <c r="C113" s="298" t="s">
        <v>1594</v>
      </c>
      <c r="D113" s="298"/>
      <c r="E113" s="601"/>
      <c r="F113" s="596">
        <v>3880</v>
      </c>
      <c r="G113" s="321" t="str">
        <f>IF(VALUE(F113)=0,"",VLOOKUP(VALUE(F113),Kohustusühikud!$A$8:$C$909,3,FALSE))</f>
        <v>Trahvid</v>
      </c>
    </row>
    <row r="114" spans="1:7" ht="14.25" customHeight="1">
      <c r="A114" s="298"/>
      <c r="B114" s="298" t="s">
        <v>6922</v>
      </c>
      <c r="C114" s="298"/>
      <c r="D114" s="298" t="s">
        <v>13249</v>
      </c>
      <c r="E114" s="601"/>
      <c r="G114" s="321" t="str">
        <f>IF(VALUE(F114)=0,"",VLOOKUP(VALUE(F114),Kohustusühikud!$A$8:$C$909,3,FALSE))</f>
        <v/>
      </c>
    </row>
    <row r="115" spans="1:7" ht="14.25" customHeight="1">
      <c r="A115" s="298"/>
      <c r="B115" s="298"/>
      <c r="C115" s="298"/>
      <c r="D115" s="298"/>
      <c r="E115" s="601"/>
      <c r="G115" s="321" t="str">
        <f>IF(VALUE(F115)=0,"",VLOOKUP(VALUE(F115),Kohustusühikud!$A$8:$C$909,3,FALSE))</f>
        <v/>
      </c>
    </row>
    <row r="116" spans="1:7" ht="14.25" customHeight="1">
      <c r="A116" s="298"/>
      <c r="B116" s="298"/>
      <c r="C116" s="298"/>
      <c r="D116" s="298"/>
      <c r="E116" s="601"/>
      <c r="G116" s="321" t="str">
        <f>IF(VALUE(F116)=0,"",VLOOKUP(VALUE(F116),Kohustusühikud!$A$8:$C$909,3,FALSE))</f>
        <v/>
      </c>
    </row>
    <row r="117" spans="1:7" ht="14.25" customHeight="1">
      <c r="A117" s="301" t="s">
        <v>7101</v>
      </c>
      <c r="B117" s="301"/>
      <c r="C117" s="301" t="s">
        <v>1535</v>
      </c>
      <c r="D117" s="298"/>
      <c r="E117" s="601"/>
      <c r="G117" s="321" t="str">
        <f>IF(VALUE(F117)=0,"",VLOOKUP(VALUE(F117),Kohustusühikud!$A$8:$C$909,3,FALSE))</f>
        <v/>
      </c>
    </row>
    <row r="118" spans="1:7" ht="14.25" customHeight="1">
      <c r="A118" s="298"/>
      <c r="B118" s="298"/>
      <c r="C118" s="298"/>
      <c r="D118" s="298"/>
      <c r="E118" s="601"/>
      <c r="G118" s="321" t="str">
        <f>IF(VALUE(F118)=0,"",VLOOKUP(VALUE(F118),Kohustusühikud!$A$8:$C$909,3,FALSE))</f>
        <v/>
      </c>
    </row>
    <row r="119" spans="1:7" ht="14.25" customHeight="1">
      <c r="A119" s="298" t="s">
        <v>1536</v>
      </c>
      <c r="B119" s="298"/>
      <c r="C119" s="298" t="s">
        <v>1537</v>
      </c>
      <c r="D119" s="298"/>
      <c r="E119" s="601"/>
      <c r="F119" s="596" t="s">
        <v>10234</v>
      </c>
      <c r="G119" s="321" t="str">
        <f>IF(VALUE(F119)=0,"",VLOOKUP(VALUE(F119),Kohustusühikud!$A$8:$C$909,3,FALSE))</f>
        <v>TULEM OSALUSTELT</v>
      </c>
    </row>
    <row r="120" spans="1:7" ht="14.25" customHeight="1">
      <c r="A120" s="298"/>
      <c r="B120" s="298" t="s">
        <v>1538</v>
      </c>
      <c r="C120" s="298"/>
      <c r="D120" s="298" t="s">
        <v>3764</v>
      </c>
      <c r="E120" s="601"/>
      <c r="G120" s="321" t="str">
        <f>IF(VALUE(F120)=0,"",VLOOKUP(VALUE(F120),Kohustusühikud!$A$8:$C$909,3,FALSE))</f>
        <v/>
      </c>
    </row>
    <row r="121" spans="1:7" ht="14.25" customHeight="1">
      <c r="A121" s="298"/>
      <c r="B121" s="298" t="s">
        <v>16154</v>
      </c>
      <c r="C121" s="298"/>
      <c r="D121" s="298" t="s">
        <v>16157</v>
      </c>
      <c r="E121" s="601"/>
    </row>
    <row r="122" spans="1:7" ht="14.25" customHeight="1">
      <c r="A122" s="298"/>
      <c r="B122" s="298" t="s">
        <v>16155</v>
      </c>
      <c r="C122" s="298"/>
      <c r="D122" s="298" t="s">
        <v>1175</v>
      </c>
      <c r="E122" s="601"/>
    </row>
    <row r="123" spans="1:7" ht="14.25" customHeight="1">
      <c r="A123" s="298"/>
      <c r="B123" s="298" t="s">
        <v>16156</v>
      </c>
      <c r="C123" s="298"/>
      <c r="D123" s="298" t="s">
        <v>16158</v>
      </c>
      <c r="E123" s="601"/>
    </row>
    <row r="124" spans="1:7" ht="14.25" customHeight="1">
      <c r="A124" s="298"/>
      <c r="B124" s="298" t="s">
        <v>3765</v>
      </c>
      <c r="C124" s="298"/>
      <c r="D124" s="298" t="s">
        <v>3766</v>
      </c>
      <c r="E124" s="601"/>
      <c r="F124" s="596" t="s">
        <v>8563</v>
      </c>
      <c r="G124" s="321" t="str">
        <f>IF(VALUE(F124)=0,"",VLOOKUP(VALUE(F124),Kohustusühikud!$A$8:$C$909,3,FALSE))</f>
        <v>TULU HOIUSTELT JA VÄÄRTPABERITELT</v>
      </c>
    </row>
    <row r="125" spans="1:7" ht="14.25" customHeight="1">
      <c r="A125" s="298" t="s">
        <v>14009</v>
      </c>
      <c r="B125" s="298"/>
      <c r="C125" s="298" t="s">
        <v>14011</v>
      </c>
      <c r="D125" s="298"/>
      <c r="E125" s="601"/>
    </row>
    <row r="126" spans="1:7" ht="14.25" customHeight="1">
      <c r="A126" s="298"/>
      <c r="B126" s="298" t="s">
        <v>14010</v>
      </c>
      <c r="C126" s="298"/>
      <c r="D126" s="298" t="s">
        <v>14012</v>
      </c>
      <c r="E126" s="601"/>
      <c r="F126" s="596" t="s">
        <v>2784</v>
      </c>
      <c r="G126" s="321" t="str">
        <f>IF(VALUE(F126)=0,"",VLOOKUP(VALUE(F126),Kohustusühikud!$A$8:$C$909,3,FALSE))</f>
        <v>KASUM/KAHJUM VARUDE JA PÕHIVARA MÜÜGIST (va finantsvarad)</v>
      </c>
    </row>
    <row r="127" spans="1:7" ht="14.25" customHeight="1">
      <c r="A127" s="298"/>
      <c r="B127" s="298" t="s">
        <v>15115</v>
      </c>
      <c r="C127" s="298"/>
      <c r="D127" s="298" t="s">
        <v>15116</v>
      </c>
      <c r="E127" s="601"/>
      <c r="F127" s="596" t="s">
        <v>2784</v>
      </c>
    </row>
    <row r="128" spans="1:7" ht="14.25" customHeight="1">
      <c r="A128" s="298"/>
      <c r="B128" s="298" t="s">
        <v>15146</v>
      </c>
      <c r="C128" s="298"/>
      <c r="D128" s="298" t="s">
        <v>15147</v>
      </c>
      <c r="E128" s="601"/>
    </row>
    <row r="129" spans="1:7" s="464" customFormat="1" ht="14.25" customHeight="1">
      <c r="A129" s="298" t="s">
        <v>1839</v>
      </c>
      <c r="B129" s="298"/>
      <c r="C129" s="298" t="s">
        <v>1840</v>
      </c>
      <c r="D129" s="298"/>
      <c r="E129" s="601"/>
      <c r="F129" s="596"/>
      <c r="G129" s="321" t="str">
        <f>IF(VALUE(F129)=0,"",VLOOKUP(VALUE(F129),Kohustusühikud!$A$8:$C$909,3,FALSE))</f>
        <v/>
      </c>
    </row>
    <row r="130" spans="1:7" s="464" customFormat="1" ht="14.25" customHeight="1">
      <c r="A130" s="298"/>
      <c r="B130" s="298" t="s">
        <v>1841</v>
      </c>
      <c r="C130" s="298"/>
      <c r="D130" s="298" t="s">
        <v>1842</v>
      </c>
      <c r="E130" s="601"/>
      <c r="F130" s="596" t="s">
        <v>2784</v>
      </c>
      <c r="G130" s="321" t="str">
        <f>IF(VALUE(F130)=0,"",VLOOKUP(VALUE(F130),Kohustusühikud!$A$8:$C$909,3,FALSE))</f>
        <v>KASUM/KAHJUM VARUDE JA PÕHIVARA MÜÜGIST (va finantsvarad)</v>
      </c>
    </row>
    <row r="131" spans="1:7" s="464" customFormat="1" ht="14.25" customHeight="1">
      <c r="A131" s="298"/>
      <c r="B131" s="298" t="s">
        <v>5786</v>
      </c>
      <c r="C131" s="298"/>
      <c r="D131" s="298" t="s">
        <v>2783</v>
      </c>
      <c r="E131" s="601"/>
      <c r="F131" s="596"/>
      <c r="G131" s="321" t="str">
        <f>IF(VALUE(F131)=0,"",VLOOKUP(VALUE(F131),Kohustusühikud!$A$8:$C$909,3,FALSE))</f>
        <v/>
      </c>
    </row>
    <row r="132" spans="1:7" s="464" customFormat="1" ht="14.25" customHeight="1">
      <c r="A132" s="298" t="s">
        <v>7473</v>
      </c>
      <c r="B132" s="298"/>
      <c r="C132" s="298" t="s">
        <v>7475</v>
      </c>
      <c r="D132" s="298"/>
      <c r="E132" s="601"/>
      <c r="F132" s="596"/>
      <c r="G132" s="321" t="str">
        <f>IF(VALUE(F132)=0,"",VLOOKUP(VALUE(F132),Kohustusühikud!$A$8:$C$909,3,FALSE))</f>
        <v/>
      </c>
    </row>
    <row r="133" spans="1:7" s="464" customFormat="1" ht="14.25" customHeight="1">
      <c r="A133" s="298"/>
      <c r="B133" s="298" t="s">
        <v>7474</v>
      </c>
      <c r="C133" s="298"/>
      <c r="D133" s="298" t="s">
        <v>1842</v>
      </c>
      <c r="E133" s="601"/>
      <c r="F133" s="596" t="s">
        <v>2784</v>
      </c>
      <c r="G133" s="321" t="str">
        <f>IF(VALUE(F133)=0,"",VLOOKUP(VALUE(F133),Kohustusühikud!$A$8:$C$909,3,FALSE))</f>
        <v>KASUM/KAHJUM VARUDE JA PÕHIVARA MÜÜGIST (va finantsvarad)</v>
      </c>
    </row>
    <row r="134" spans="1:7" s="464" customFormat="1" ht="14.25" customHeight="1">
      <c r="A134" s="298" t="s">
        <v>15761</v>
      </c>
      <c r="B134" s="298"/>
      <c r="C134" s="298" t="s">
        <v>15760</v>
      </c>
      <c r="D134" s="298"/>
      <c r="E134" s="601"/>
      <c r="F134" s="596"/>
      <c r="G134" s="321"/>
    </row>
    <row r="135" spans="1:7" s="464" customFormat="1" ht="14.25" customHeight="1">
      <c r="A135" s="298"/>
      <c r="B135" s="298" t="s">
        <v>15762</v>
      </c>
      <c r="C135" s="298"/>
      <c r="D135" s="298" t="s">
        <v>16880</v>
      </c>
      <c r="E135" s="601"/>
      <c r="F135" s="596" t="s">
        <v>2784</v>
      </c>
      <c r="G135" s="321"/>
    </row>
    <row r="136" spans="1:7" ht="14.25" customHeight="1">
      <c r="A136" s="298" t="s">
        <v>2006</v>
      </c>
      <c r="B136" s="298"/>
      <c r="C136" s="298" t="s">
        <v>2007</v>
      </c>
      <c r="D136" s="298"/>
      <c r="E136" s="601"/>
      <c r="F136" s="596" t="s">
        <v>2008</v>
      </c>
      <c r="G136" s="321" t="str">
        <f>IF(VALUE(F136)=0,"",VLOOKUP(VALUE(F136),Kohustusühikud!$A$8:$C$909,3,FALSE))</f>
        <v>Tulud loodusressursside kasutamisest</v>
      </c>
    </row>
    <row r="137" spans="1:7" ht="14.25" customHeight="1">
      <c r="A137" s="298"/>
      <c r="B137" s="298" t="s">
        <v>4864</v>
      </c>
      <c r="C137" s="298"/>
      <c r="D137" s="298" t="s">
        <v>4865</v>
      </c>
      <c r="E137" s="601"/>
      <c r="G137" s="321" t="str">
        <f>IF(VALUE(F137)=0,"",VLOOKUP(VALUE(F137),Kohustusühikud!$A$8:$C$909,3,FALSE))</f>
        <v/>
      </c>
    </row>
    <row r="138" spans="1:7" ht="14.25" customHeight="1">
      <c r="A138" s="298"/>
      <c r="B138" s="298" t="s">
        <v>7613</v>
      </c>
      <c r="C138" s="298"/>
      <c r="D138" s="298" t="s">
        <v>7614</v>
      </c>
      <c r="E138" s="601"/>
      <c r="F138" s="596" t="s">
        <v>2008</v>
      </c>
      <c r="G138" s="321" t="str">
        <f>IF(VALUE(F138)=0,"",VLOOKUP(VALUE(F138),Kohustusühikud!$A$8:$C$909,3,FALSE))</f>
        <v>Tulud loodusressursside kasutamisest</v>
      </c>
    </row>
    <row r="139" spans="1:7" ht="14.25" customHeight="1">
      <c r="A139" s="298" t="s">
        <v>4866</v>
      </c>
      <c r="B139" s="298"/>
      <c r="C139" s="298" t="s">
        <v>3383</v>
      </c>
      <c r="D139" s="298"/>
      <c r="E139" s="601"/>
      <c r="F139" s="596" t="s">
        <v>2008</v>
      </c>
      <c r="G139" s="321" t="str">
        <f>IF(VALUE(F139)=0,"",VLOOKUP(VALUE(F139),Kohustusühikud!$A$8:$C$909,3,FALSE))</f>
        <v>Tulud loodusressursside kasutamisest</v>
      </c>
    </row>
    <row r="140" spans="1:7" ht="14.25" customHeight="1">
      <c r="A140" s="298"/>
      <c r="B140" s="298" t="s">
        <v>5350</v>
      </c>
      <c r="C140" s="298"/>
      <c r="D140" s="298" t="s">
        <v>964</v>
      </c>
      <c r="E140" s="601"/>
      <c r="G140" s="321" t="str">
        <f>IF(VALUE(F140)=0,"",VLOOKUP(VALUE(F140),Kohustusühikud!$A$8:$C$909,3,FALSE))</f>
        <v/>
      </c>
    </row>
    <row r="141" spans="1:7" ht="14.25" customHeight="1">
      <c r="A141" s="298" t="s">
        <v>6516</v>
      </c>
      <c r="B141" s="298"/>
      <c r="C141" s="298" t="s">
        <v>1046</v>
      </c>
      <c r="D141" s="298"/>
      <c r="E141" s="601"/>
      <c r="F141" s="596" t="s">
        <v>1047</v>
      </c>
      <c r="G141" s="321" t="str">
        <f>IF(VALUE(F141)=0,"",VLOOKUP(VALUE(F141),Kohustusühikud!$A$8:$C$909,3,FALSE))</f>
        <v>Õiguste müük</v>
      </c>
    </row>
    <row r="142" spans="1:7" ht="14.25" customHeight="1">
      <c r="A142" s="298"/>
      <c r="B142" s="298" t="s">
        <v>6703</v>
      </c>
      <c r="C142" s="298"/>
      <c r="D142" s="298" t="s">
        <v>617</v>
      </c>
      <c r="E142" s="601"/>
      <c r="G142" s="321" t="str">
        <f>IF(VALUE(F142)=0,"",VLOOKUP(VALUE(F142),Kohustusühikud!$A$8:$C$909,3,FALSE))</f>
        <v/>
      </c>
    </row>
    <row r="143" spans="1:7" ht="14.25" customHeight="1">
      <c r="A143" s="298" t="s">
        <v>2090</v>
      </c>
      <c r="B143" s="298"/>
      <c r="C143" s="298" t="s">
        <v>6809</v>
      </c>
      <c r="D143" s="298"/>
      <c r="E143" s="601"/>
      <c r="G143" s="321" t="str">
        <f>IF(VALUE(F143)=0,"",VLOOKUP(VALUE(F143),Kohustusühikud!$A$8:$C$909,3,FALSE))</f>
        <v/>
      </c>
    </row>
    <row r="144" spans="1:7" ht="14.25" customHeight="1">
      <c r="A144" s="298"/>
      <c r="B144" s="298" t="s">
        <v>2091</v>
      </c>
      <c r="C144" s="298"/>
      <c r="D144" s="298" t="s">
        <v>2076</v>
      </c>
      <c r="E144" s="601"/>
      <c r="G144" s="321" t="str">
        <f>IF(VALUE(F144)=0,"",VLOOKUP(VALUE(F144),Kohustusühikud!$A$8:$C$909,3,FALSE))</f>
        <v/>
      </c>
    </row>
    <row r="145" spans="1:8" ht="14.25" customHeight="1">
      <c r="A145" s="298" t="s">
        <v>4495</v>
      </c>
      <c r="B145" s="298"/>
      <c r="C145" s="298" t="s">
        <v>4497</v>
      </c>
      <c r="D145" s="298"/>
      <c r="E145" s="601"/>
      <c r="G145" s="321" t="str">
        <f>IF(VALUE(F145)=0,"",VLOOKUP(VALUE(F145),Kohustusühikud!$A$8:$C$909,3,FALSE))</f>
        <v/>
      </c>
    </row>
    <row r="146" spans="1:8" ht="14.25" customHeight="1">
      <c r="A146" s="298"/>
      <c r="B146" s="298" t="s">
        <v>4496</v>
      </c>
      <c r="C146" s="298"/>
      <c r="D146" s="298" t="s">
        <v>4497</v>
      </c>
      <c r="E146" s="601"/>
      <c r="G146" s="321" t="str">
        <f>IF(VALUE(F146)=0,"",VLOOKUP(VALUE(F146),Kohustusühikud!$A$8:$C$909,3,FALSE))</f>
        <v/>
      </c>
    </row>
    <row r="147" spans="1:8" ht="14.25" customHeight="1">
      <c r="A147" s="298" t="s">
        <v>5776</v>
      </c>
      <c r="B147" s="298"/>
      <c r="C147" s="298" t="s">
        <v>5777</v>
      </c>
      <c r="D147" s="298"/>
      <c r="E147" s="601"/>
      <c r="G147" s="321" t="str">
        <f>IF(VALUE(F147)=0,"",VLOOKUP(VALUE(F147),Kohustusühikud!$A$8:$C$909,3,FALSE))</f>
        <v/>
      </c>
    </row>
    <row r="148" spans="1:8" ht="14.25" customHeight="1">
      <c r="A148" s="298"/>
      <c r="B148" s="298" t="s">
        <v>5778</v>
      </c>
      <c r="C148" s="298"/>
      <c r="D148" s="298" t="s">
        <v>5779</v>
      </c>
      <c r="E148" s="601"/>
      <c r="F148" s="596" t="s">
        <v>1047</v>
      </c>
      <c r="G148" s="321" t="str">
        <f>IF(VALUE(F148)=0,"",VLOOKUP(VALUE(F148),Kohustusühikud!$A$8:$C$909,3,FALSE))</f>
        <v>Õiguste müük</v>
      </c>
    </row>
    <row r="149" spans="1:8" ht="14.25" customHeight="1">
      <c r="A149" s="298" t="s">
        <v>618</v>
      </c>
      <c r="B149" s="298"/>
      <c r="C149" s="298" t="s">
        <v>6133</v>
      </c>
      <c r="D149" s="298"/>
      <c r="E149" s="601"/>
      <c r="F149" s="596" t="s">
        <v>1047</v>
      </c>
      <c r="G149" s="321" t="str">
        <f>IF(VALUE(F149)=0,"",VLOOKUP(VALUE(F149),Kohustusühikud!$A$8:$C$909,3,FALSE))</f>
        <v>Õiguste müük</v>
      </c>
    </row>
    <row r="150" spans="1:8" ht="14.25" customHeight="1">
      <c r="A150" s="298"/>
      <c r="B150" s="298" t="s">
        <v>685</v>
      </c>
      <c r="C150" s="298"/>
      <c r="D150" s="298" t="s">
        <v>686</v>
      </c>
      <c r="E150" s="601"/>
      <c r="G150" s="321" t="str">
        <f>IF(VALUE(F150)=0,"",VLOOKUP(VALUE(F150),Kohustusühikud!$A$8:$C$909,3,FALSE))</f>
        <v/>
      </c>
    </row>
    <row r="151" spans="1:8" ht="14.25" customHeight="1">
      <c r="A151" s="298"/>
      <c r="B151" s="298"/>
      <c r="C151" s="298"/>
      <c r="D151" s="298"/>
      <c r="E151" s="601"/>
      <c r="G151" s="321" t="str">
        <f>IF(VALUE(F151)=0,"",VLOOKUP(VALUE(F151),Kohustusühikud!$A$8:$C$909,3,FALSE))</f>
        <v/>
      </c>
    </row>
    <row r="152" spans="1:8" ht="14.25" customHeight="1">
      <c r="A152" s="301" t="s">
        <v>687</v>
      </c>
      <c r="B152" s="301"/>
      <c r="C152" s="301" t="s">
        <v>6962</v>
      </c>
      <c r="D152" s="301"/>
      <c r="E152" s="601"/>
      <c r="G152" s="321" t="str">
        <f>IF(VALUE(F152)=0,"",VLOOKUP(VALUE(F152),Kohustusühikud!$A$8:$C$909,3,FALSE))</f>
        <v/>
      </c>
    </row>
    <row r="153" spans="1:8" ht="14.25" customHeight="1">
      <c r="A153" s="301"/>
      <c r="B153" s="301"/>
      <c r="C153" s="301"/>
      <c r="D153" s="301"/>
      <c r="E153" s="601"/>
      <c r="G153" s="321" t="str">
        <f>IF(VALUE(F153)=0,"",VLOOKUP(VALUE(F153),Kohustusühikud!$A$8:$C$909,3,FALSE))</f>
        <v/>
      </c>
    </row>
    <row r="154" spans="1:8" ht="14.25" customHeight="1">
      <c r="A154" s="298" t="s">
        <v>2267</v>
      </c>
      <c r="B154" s="298"/>
      <c r="C154" s="298" t="s">
        <v>2268</v>
      </c>
      <c r="D154" s="298"/>
      <c r="E154" s="601"/>
      <c r="G154" s="321" t="str">
        <f>IF(VALUE(F154)=0,"",VLOOKUP(VALUE(F154),Kohustusühikud!$A$8:$C$909,3,FALSE))</f>
        <v/>
      </c>
      <c r="H154" s="716"/>
    </row>
    <row r="155" spans="1:8" ht="14.25" customHeight="1">
      <c r="A155" s="298"/>
      <c r="B155" s="298" t="s">
        <v>5728</v>
      </c>
      <c r="C155" s="298"/>
      <c r="D155" s="298" t="s">
        <v>5729</v>
      </c>
      <c r="E155" s="601"/>
      <c r="F155" s="596" t="s">
        <v>5730</v>
      </c>
      <c r="G155" s="321" t="e">
        <f>IF(VALUE(F155)=0,"",VLOOKUP(VALUE(F155),Kohustusühikud!$A$8:$C$909,3,FALSE))</f>
        <v>#VALUE!</v>
      </c>
    </row>
    <row r="156" spans="1:8" ht="14.25" customHeight="1">
      <c r="A156" s="298"/>
      <c r="B156" s="298" t="s">
        <v>5731</v>
      </c>
      <c r="C156" s="298"/>
      <c r="D156" s="298" t="s">
        <v>3431</v>
      </c>
      <c r="E156" s="601"/>
      <c r="F156" s="596" t="s">
        <v>6737</v>
      </c>
      <c r="G156" s="321" t="e">
        <f>IF(VALUE(F156)=0,"",VLOOKUP(VALUE(F156),Kohustusühikud!$A$8:$C$909,3,FALSE))</f>
        <v>#VALUE!</v>
      </c>
    </row>
    <row r="157" spans="1:8" ht="14.25" customHeight="1">
      <c r="A157" s="298"/>
      <c r="B157" s="298" t="s">
        <v>6738</v>
      </c>
      <c r="C157" s="298"/>
      <c r="D157" s="298" t="s">
        <v>5698</v>
      </c>
      <c r="E157" s="601"/>
      <c r="F157" s="596" t="s">
        <v>5699</v>
      </c>
      <c r="G157" s="321" t="e">
        <f>IF(VALUE(F157)=0,"",VLOOKUP(VALUE(F157),Kohustusühikud!$A$8:$C$909,3,FALSE))</f>
        <v>#VALUE!</v>
      </c>
    </row>
    <row r="158" spans="1:8" ht="14.25" customHeight="1">
      <c r="A158" s="298"/>
      <c r="B158" s="298" t="s">
        <v>6958</v>
      </c>
      <c r="C158" s="298"/>
      <c r="D158" s="298" t="s">
        <v>2623</v>
      </c>
      <c r="E158" s="601"/>
      <c r="F158" s="596" t="s">
        <v>2691</v>
      </c>
      <c r="G158" s="321" t="e">
        <f>IF(VALUE(F158)=0,"",VLOOKUP(VALUE(F158),Kohustusühikud!$A$8:$C$909,3,FALSE))</f>
        <v>#VALUE!</v>
      </c>
    </row>
    <row r="159" spans="1:8" ht="14.25" customHeight="1">
      <c r="A159" s="298"/>
      <c r="B159" s="298" t="s">
        <v>1075</v>
      </c>
      <c r="C159" s="298"/>
      <c r="D159" s="298" t="s">
        <v>5529</v>
      </c>
      <c r="E159" s="601"/>
      <c r="F159" s="596" t="s">
        <v>5530</v>
      </c>
      <c r="G159" s="321" t="e">
        <f>IF(VALUE(F159)=0,"",VLOOKUP(VALUE(F159),Kohustusühikud!$A$8:$C$909,3,FALSE))</f>
        <v>#VALUE!</v>
      </c>
    </row>
    <row r="160" spans="1:8" ht="14.25" customHeight="1">
      <c r="A160" s="298"/>
      <c r="B160" s="298" t="s">
        <v>5531</v>
      </c>
      <c r="C160" s="298"/>
      <c r="D160" s="298" t="s">
        <v>3331</v>
      </c>
      <c r="E160" s="601"/>
      <c r="F160" s="596" t="s">
        <v>3332</v>
      </c>
      <c r="G160" s="321" t="e">
        <f>IF(VALUE(F160)=0,"",VLOOKUP(VALUE(F160),Kohustusühikud!$A$8:$C$909,3,FALSE))</f>
        <v>#VALUE!</v>
      </c>
    </row>
    <row r="161" spans="1:7" ht="14.25" customHeight="1">
      <c r="A161" s="298"/>
      <c r="B161" s="298"/>
      <c r="C161" s="298" t="s">
        <v>13518</v>
      </c>
      <c r="D161" s="298"/>
      <c r="E161" s="601" t="s">
        <v>13519</v>
      </c>
    </row>
    <row r="162" spans="1:7" ht="14.25" customHeight="1">
      <c r="A162" s="298"/>
      <c r="B162" s="298"/>
      <c r="C162" s="298" t="s">
        <v>14574</v>
      </c>
      <c r="D162" s="298"/>
      <c r="E162" s="601" t="s">
        <v>14575</v>
      </c>
    </row>
    <row r="163" spans="1:7" ht="14.25" customHeight="1">
      <c r="A163" s="298"/>
      <c r="B163" s="298"/>
      <c r="C163" s="298" t="s">
        <v>15755</v>
      </c>
      <c r="D163" s="298"/>
      <c r="E163" s="601" t="s">
        <v>15756</v>
      </c>
    </row>
    <row r="164" spans="1:7" ht="14.25" customHeight="1">
      <c r="A164" s="298"/>
      <c r="B164" s="298" t="s">
        <v>1000</v>
      </c>
      <c r="C164" s="298"/>
      <c r="D164" s="298" t="s">
        <v>1807</v>
      </c>
      <c r="E164" s="601"/>
      <c r="G164" s="321" t="str">
        <f>IF(VALUE(F164)=0,"",VLOOKUP(VALUE(F164),Kohustusühikud!$A$8:$C$909,3,FALSE))</f>
        <v/>
      </c>
    </row>
    <row r="165" spans="1:7" ht="14.25" customHeight="1">
      <c r="A165" s="298"/>
      <c r="B165" s="298" t="s">
        <v>6163</v>
      </c>
      <c r="C165" s="298"/>
      <c r="D165" s="298" t="s">
        <v>6164</v>
      </c>
      <c r="E165" s="601"/>
      <c r="F165" s="596" t="s">
        <v>6165</v>
      </c>
      <c r="G165" s="321" t="str">
        <f>IF(VALUE(F165)=0,"",VLOOKUP(VALUE(F165),Kohustusühikud!$A$8:$C$909,3,FALSE))</f>
        <v>Võlalt arvestatud intressitulu (va finantstulu)</v>
      </c>
    </row>
    <row r="166" spans="1:7" ht="14.25" customHeight="1">
      <c r="A166" s="298" t="s">
        <v>2244</v>
      </c>
      <c r="B166" s="298"/>
      <c r="C166" s="298" t="s">
        <v>3497</v>
      </c>
      <c r="D166" s="298"/>
      <c r="E166" s="601"/>
      <c r="G166" s="321" t="str">
        <f>IF(VALUE(F166)=0,"",VLOOKUP(VALUE(F166),Kohustusühikud!$A$8:$C$909,3,FALSE))</f>
        <v/>
      </c>
    </row>
    <row r="167" spans="1:7" ht="14.25" customHeight="1">
      <c r="A167" s="298"/>
      <c r="B167" s="298" t="s">
        <v>588</v>
      </c>
      <c r="C167" s="298"/>
      <c r="D167" s="298" t="s">
        <v>383</v>
      </c>
      <c r="E167" s="601"/>
      <c r="G167" s="321" t="str">
        <f>IF(VALUE(F167)=0,"",VLOOKUP(VALUE(F167),Kohustusühikud!$A$8:$C$909,3,FALSE))</f>
        <v/>
      </c>
    </row>
    <row r="168" spans="1:7" ht="14.25" customHeight="1">
      <c r="A168" s="298"/>
      <c r="B168" s="298" t="s">
        <v>5690</v>
      </c>
      <c r="C168" s="298"/>
      <c r="D168" s="298" t="s">
        <v>384</v>
      </c>
      <c r="E168" s="601"/>
      <c r="G168" s="321" t="str">
        <f>IF(VALUE(F168)=0,"",VLOOKUP(VALUE(F168),Kohustusühikud!$A$8:$C$909,3,FALSE))</f>
        <v/>
      </c>
    </row>
    <row r="169" spans="1:7" ht="14.25" customHeight="1">
      <c r="A169" s="298" t="s">
        <v>6166</v>
      </c>
      <c r="B169" s="298"/>
      <c r="C169" s="298" t="s">
        <v>6167</v>
      </c>
      <c r="D169" s="298"/>
      <c r="G169" s="321" t="str">
        <f>IF(VALUE(F169)=0,"",VLOOKUP(VALUE(F169),Kohustusühikud!$A$8:$C$909,3,FALSE))</f>
        <v/>
      </c>
    </row>
    <row r="170" spans="1:7" ht="14.25" customHeight="1">
      <c r="A170" s="298"/>
      <c r="B170" s="298" t="s">
        <v>5515</v>
      </c>
      <c r="C170" s="298"/>
      <c r="D170" s="298" t="s">
        <v>5729</v>
      </c>
      <c r="F170" s="596" t="s">
        <v>5730</v>
      </c>
      <c r="G170" s="321" t="e">
        <f>IF(VALUE(F170)=0,"",VLOOKUP(VALUE(F170),Kohustusühikud!$A$8:$C$909,3,FALSE))</f>
        <v>#VALUE!</v>
      </c>
    </row>
    <row r="171" spans="1:7" ht="14.25" customHeight="1">
      <c r="A171" s="298"/>
      <c r="B171" s="298" t="s">
        <v>5516</v>
      </c>
      <c r="C171" s="298"/>
      <c r="D171" s="299" t="s">
        <v>3431</v>
      </c>
      <c r="F171" s="596" t="s">
        <v>6737</v>
      </c>
      <c r="G171" s="321" t="e">
        <f>IF(VALUE(F171)=0,"",VLOOKUP(VALUE(F171),Kohustusühikud!$A$8:$C$909,3,FALSE))</f>
        <v>#VALUE!</v>
      </c>
    </row>
    <row r="172" spans="1:7" ht="14.25" customHeight="1">
      <c r="A172" s="298"/>
      <c r="B172" s="298" t="s">
        <v>5571</v>
      </c>
      <c r="C172" s="298"/>
      <c r="D172" s="298" t="s">
        <v>5698</v>
      </c>
      <c r="F172" s="596" t="s">
        <v>5699</v>
      </c>
      <c r="G172" s="321" t="e">
        <f>IF(VALUE(F172)=0,"",VLOOKUP(VALUE(F172),Kohustusühikud!$A$8:$C$909,3,FALSE))</f>
        <v>#VALUE!</v>
      </c>
    </row>
    <row r="173" spans="1:7" ht="14.25" customHeight="1">
      <c r="A173" s="298"/>
      <c r="B173" s="298" t="s">
        <v>5572</v>
      </c>
      <c r="C173" s="298"/>
      <c r="D173" s="298" t="s">
        <v>2623</v>
      </c>
      <c r="F173" s="596" t="s">
        <v>2691</v>
      </c>
      <c r="G173" s="321" t="e">
        <f>IF(VALUE(F173)=0,"",VLOOKUP(VALUE(F173),Kohustusühikud!$A$8:$C$909,3,FALSE))</f>
        <v>#VALUE!</v>
      </c>
    </row>
    <row r="174" spans="1:7" ht="14.25" customHeight="1">
      <c r="A174" s="298"/>
      <c r="B174" s="298" t="s">
        <v>2603</v>
      </c>
      <c r="C174" s="298"/>
      <c r="D174" s="298" t="s">
        <v>5529</v>
      </c>
      <c r="F174" s="596" t="s">
        <v>5530</v>
      </c>
      <c r="G174" s="321" t="e">
        <f>IF(VALUE(F174)=0,"",VLOOKUP(VALUE(F174),Kohustusühikud!$A$8:$C$909,3,FALSE))</f>
        <v>#VALUE!</v>
      </c>
    </row>
    <row r="175" spans="1:7" ht="14.25" customHeight="1">
      <c r="A175" s="298"/>
      <c r="B175" s="298" t="s">
        <v>2724</v>
      </c>
      <c r="C175" s="298"/>
      <c r="D175" s="298" t="s">
        <v>3331</v>
      </c>
      <c r="F175" s="596" t="s">
        <v>3332</v>
      </c>
      <c r="G175" s="321" t="e">
        <f>IF(VALUE(F175)=0,"",VLOOKUP(VALUE(F175),Kohustusühikud!$A$8:$C$909,3,FALSE))</f>
        <v>#VALUE!</v>
      </c>
    </row>
    <row r="176" spans="1:7" ht="14.25" customHeight="1">
      <c r="A176" s="298"/>
      <c r="B176" s="298" t="s">
        <v>6506</v>
      </c>
      <c r="C176" s="298"/>
      <c r="D176" s="298" t="s">
        <v>6164</v>
      </c>
      <c r="F176" s="596" t="s">
        <v>6165</v>
      </c>
      <c r="G176" s="321" t="str">
        <f>IF(VALUE(F176)=0,"",VLOOKUP(VALUE(F176),Kohustusühikud!$A$8:$C$909,3,FALSE))</f>
        <v>Võlalt arvestatud intressitulu (va finantstulu)</v>
      </c>
    </row>
    <row r="177" spans="1:7" ht="14.25" customHeight="1">
      <c r="A177" s="298" t="s">
        <v>6507</v>
      </c>
      <c r="B177" s="298"/>
      <c r="C177" s="298" t="s">
        <v>776</v>
      </c>
      <c r="D177" s="298"/>
      <c r="F177" s="596" t="s">
        <v>6165</v>
      </c>
      <c r="G177" s="321" t="str">
        <f>IF(VALUE(F177)=0,"",VLOOKUP(VALUE(F177),Kohustusühikud!$A$8:$C$909,3,FALSE))</f>
        <v>Võlalt arvestatud intressitulu (va finantstulu)</v>
      </c>
    </row>
    <row r="178" spans="1:7" ht="14.25" customHeight="1">
      <c r="A178" s="298"/>
      <c r="B178" s="298" t="s">
        <v>777</v>
      </c>
      <c r="C178" s="298"/>
      <c r="D178" s="298" t="s">
        <v>778</v>
      </c>
      <c r="G178" s="321" t="str">
        <f>IF(VALUE(F178)=0,"",VLOOKUP(VALUE(F178),Kohustusühikud!$A$8:$C$909,3,FALSE))</f>
        <v/>
      </c>
    </row>
    <row r="179" spans="1:7" ht="14.25" customHeight="1">
      <c r="A179" s="298" t="s">
        <v>779</v>
      </c>
      <c r="B179" s="298"/>
      <c r="C179" s="298" t="s">
        <v>6234</v>
      </c>
      <c r="D179" s="298"/>
      <c r="F179" s="596" t="s">
        <v>2345</v>
      </c>
      <c r="G179" s="321" t="str">
        <f>IF(VALUE(F179)=0,"",VLOOKUP(VALUE(F179),Kohustusühikud!$A$8:$C$909,3,FALSE))</f>
        <v>Eespool nimetamata muud tulud</v>
      </c>
    </row>
    <row r="180" spans="1:7" ht="14.25" customHeight="1">
      <c r="A180" s="298"/>
      <c r="B180" s="298" t="s">
        <v>4869</v>
      </c>
      <c r="C180" s="298"/>
      <c r="D180" s="298" t="s">
        <v>967</v>
      </c>
      <c r="G180" s="321" t="str">
        <f>IF(VALUE(F180)=0,"",VLOOKUP(VALUE(F180),Kohustusühikud!$A$8:$C$909,3,FALSE))</f>
        <v/>
      </c>
    </row>
    <row r="181" spans="1:7" ht="14.25" customHeight="1">
      <c r="A181" s="298" t="s">
        <v>5126</v>
      </c>
      <c r="B181" s="298"/>
      <c r="C181" s="298" t="s">
        <v>349</v>
      </c>
      <c r="D181" s="298"/>
      <c r="E181" s="601"/>
      <c r="F181" s="596">
        <v>3888</v>
      </c>
      <c r="G181" s="321" t="str">
        <f>IF(VALUE(F181)=0,"",VLOOKUP(VALUE(F181),Kohustusühikud!$A$8:$C$909,3,FALSE))</f>
        <v>Eespool nimetamata muud tulud</v>
      </c>
    </row>
    <row r="182" spans="1:7" ht="14.25" customHeight="1">
      <c r="A182" s="298"/>
      <c r="B182" s="298" t="s">
        <v>1682</v>
      </c>
      <c r="C182" s="298"/>
      <c r="D182" s="298" t="s">
        <v>1683</v>
      </c>
      <c r="E182" s="601"/>
      <c r="G182" s="321" t="str">
        <f>IF(VALUE(F182)=0,"",VLOOKUP(VALUE(F182),Kohustusühikud!$A$8:$C$909,3,FALSE))</f>
        <v/>
      </c>
    </row>
    <row r="183" spans="1:7" ht="14.25" customHeight="1">
      <c r="A183" s="298"/>
      <c r="B183" s="298" t="s">
        <v>1684</v>
      </c>
      <c r="C183" s="298"/>
      <c r="D183" s="298" t="s">
        <v>1685</v>
      </c>
      <c r="E183" s="601"/>
      <c r="G183" s="321" t="str">
        <f>IF(VALUE(F183)=0,"",VLOOKUP(VALUE(F183),Kohustusühikud!$A$8:$C$909,3,FALSE))</f>
        <v/>
      </c>
    </row>
    <row r="184" spans="1:7" ht="14.25" customHeight="1">
      <c r="A184" s="298"/>
      <c r="B184" s="298" t="s">
        <v>1314</v>
      </c>
      <c r="C184" s="298"/>
      <c r="D184" s="298" t="s">
        <v>1315</v>
      </c>
      <c r="E184" s="601"/>
      <c r="F184" s="596">
        <v>38809000</v>
      </c>
      <c r="G184" s="321" t="str">
        <f>IF(VALUE(F184)=0,"",VLOOKUP(VALUE(F184),Kohustusühikud!$A$8:$C$909,3,FALSE))</f>
        <v>Muud trahvid</v>
      </c>
    </row>
    <row r="185" spans="1:7" ht="14.25" customHeight="1">
      <c r="A185" s="298"/>
      <c r="B185" s="298" t="s">
        <v>14431</v>
      </c>
      <c r="C185" s="298"/>
      <c r="D185" s="298" t="s">
        <v>14432</v>
      </c>
      <c r="E185" s="601"/>
      <c r="F185" s="596" t="s">
        <v>14433</v>
      </c>
      <c r="G185" s="321" t="str">
        <f>IF(VALUE(F185)=0,"",VLOOKUP(VALUE(F185),Kohustusühikud!$A$8:$C$909,3,FALSE))</f>
        <v>Muud (ebatavalised) tulud</v>
      </c>
    </row>
    <row r="186" spans="1:7" ht="14.25" customHeight="1">
      <c r="A186" s="298"/>
      <c r="B186" s="298" t="s">
        <v>4112</v>
      </c>
      <c r="C186" s="298"/>
      <c r="D186" s="298" t="s">
        <v>6943</v>
      </c>
      <c r="E186" s="601"/>
      <c r="F186" s="596" t="s">
        <v>14433</v>
      </c>
      <c r="G186" s="321" t="str">
        <f>IF(VALUE(F186)=0,"",VLOOKUP(VALUE(F186),Kohustusühikud!$A$8:$C$909,3,FALSE))</f>
        <v>Muud (ebatavalised) tulud</v>
      </c>
    </row>
    <row r="187" spans="1:7" ht="14.25" customHeight="1">
      <c r="A187" s="484" t="s">
        <v>16844</v>
      </c>
      <c r="B187" s="298"/>
      <c r="C187" s="298" t="s">
        <v>16843</v>
      </c>
      <c r="D187" s="298"/>
      <c r="E187" s="601"/>
    </row>
    <row r="188" spans="1:7" ht="14.25" customHeight="1">
      <c r="A188" s="298"/>
      <c r="B188" s="484" t="s">
        <v>16841</v>
      </c>
      <c r="C188" s="298"/>
      <c r="D188" s="298" t="s">
        <v>16842</v>
      </c>
      <c r="E188" s="601"/>
      <c r="F188" s="596" t="s">
        <v>14433</v>
      </c>
      <c r="G188" s="321" t="str">
        <f>IF(VALUE(F188)=0,"",VLOOKUP(VALUE(F188),Kohustusühikud!$A$8:$C$909,3,FALSE))</f>
        <v>Muud (ebatavalised) tulud</v>
      </c>
    </row>
    <row r="189" spans="1:7" ht="14.25" customHeight="1">
      <c r="A189" s="298" t="s">
        <v>2418</v>
      </c>
      <c r="B189" s="298"/>
      <c r="C189" s="298" t="s">
        <v>1072</v>
      </c>
      <c r="D189" s="298"/>
      <c r="E189" s="601"/>
      <c r="F189" s="596">
        <v>3882</v>
      </c>
      <c r="G189" s="321" t="str">
        <f>IF(VALUE(F189)=0,"",VLOOKUP(VALUE(F189),Kohustusühikud!$A$8:$C$909,3,FALSE))</f>
        <v>Saastetasud ja keskkonnale tekitatud kahju hüvitis</v>
      </c>
    </row>
    <row r="190" spans="1:7" ht="14.25" customHeight="1">
      <c r="A190" s="298"/>
      <c r="B190" s="298" t="s">
        <v>1073</v>
      </c>
      <c r="C190" s="298"/>
      <c r="D190" s="298" t="s">
        <v>1074</v>
      </c>
      <c r="E190" s="601"/>
      <c r="G190" s="321" t="str">
        <f>IF(VALUE(F190)=0,"",VLOOKUP(VALUE(F190),Kohustusühikud!$A$8:$C$909,3,FALSE))</f>
        <v/>
      </c>
    </row>
    <row r="191" spans="1:7" ht="14.25" customHeight="1">
      <c r="A191" s="298" t="s">
        <v>2386</v>
      </c>
      <c r="B191" s="298"/>
      <c r="C191" s="298" t="s">
        <v>4161</v>
      </c>
      <c r="D191" s="298"/>
      <c r="E191" s="601"/>
      <c r="G191" s="321" t="str">
        <f>IF(VALUE(F191)=0,"",VLOOKUP(VALUE(F191),Kohustusühikud!$A$8:$C$909,3,FALSE))</f>
        <v/>
      </c>
    </row>
    <row r="192" spans="1:7" ht="14.25" customHeight="1">
      <c r="A192" s="298"/>
      <c r="B192" s="298" t="s">
        <v>2387</v>
      </c>
      <c r="C192" s="298"/>
      <c r="D192" s="298" t="s">
        <v>4630</v>
      </c>
      <c r="E192" s="601"/>
      <c r="G192" s="321" t="str">
        <f>IF(VALUE(F192)=0,"",VLOOKUP(VALUE(F192),Kohustusühikud!$A$8:$C$909,3,FALSE))</f>
        <v/>
      </c>
    </row>
    <row r="193" spans="1:7" ht="14.25" customHeight="1">
      <c r="G193" s="321" t="str">
        <f>IF(VALUE(F193)=0,"",VLOOKUP(VALUE(F193),Kohustusühikud!$A$8:$C$909,3,FALSE))</f>
        <v/>
      </c>
    </row>
    <row r="194" spans="1:7" ht="14.25" customHeight="1">
      <c r="A194" s="301" t="s">
        <v>2388</v>
      </c>
      <c r="B194" s="298"/>
      <c r="C194" s="301" t="s">
        <v>6818</v>
      </c>
      <c r="D194" s="301"/>
      <c r="G194" s="321" t="str">
        <f>IF(VALUE(F194)=0,"",VLOOKUP(VALUE(F194),Kohustusühikud!$A$8:$C$909,3,FALSE))</f>
        <v/>
      </c>
    </row>
    <row r="195" spans="1:7" ht="14.25" customHeight="1">
      <c r="A195" s="298"/>
      <c r="B195" s="298"/>
      <c r="C195" s="298"/>
      <c r="D195" s="298"/>
      <c r="E195" s="601"/>
      <c r="G195" s="321" t="str">
        <f>IF(VALUE(F195)=0,"",VLOOKUP(VALUE(F195),Kohustusühikud!$A$8:$C$909,3,FALSE))</f>
        <v/>
      </c>
    </row>
    <row r="196" spans="1:7" ht="14.25" customHeight="1">
      <c r="A196" s="298" t="s">
        <v>6819</v>
      </c>
      <c r="B196" s="298"/>
      <c r="C196" s="298" t="s">
        <v>1025</v>
      </c>
      <c r="D196" s="298"/>
      <c r="G196" s="321" t="str">
        <f>IF(VALUE(F196)=0,"",VLOOKUP(VALUE(F196),Kohustusühikud!$A$8:$C$909,3,FALSE))</f>
        <v/>
      </c>
    </row>
    <row r="197" spans="1:7" ht="14.25" customHeight="1">
      <c r="A197" s="298"/>
      <c r="B197" s="298" t="s">
        <v>3893</v>
      </c>
      <c r="C197" s="298"/>
      <c r="D197" s="1274" t="s">
        <v>3894</v>
      </c>
      <c r="E197" s="1275"/>
      <c r="F197" s="596" t="s">
        <v>3895</v>
      </c>
      <c r="G197" s="321" t="str">
        <f>IF(VALUE(F197)=0,"",VLOOKUP(VALUE(F197),Kohustusühikud!$A$8:$C$909,3,FALSE))</f>
        <v>Tulud haridusalasest tegevusest</v>
      </c>
    </row>
    <row r="198" spans="1:7" ht="14.25" customHeight="1">
      <c r="A198" s="298"/>
      <c r="B198" s="298" t="s">
        <v>3896</v>
      </c>
      <c r="C198" s="298"/>
      <c r="D198" s="298" t="s">
        <v>5505</v>
      </c>
      <c r="F198" s="596" t="s">
        <v>3895</v>
      </c>
      <c r="G198" s="321" t="str">
        <f>IF(VALUE(F198)=0,"",VLOOKUP(VALUE(F198),Kohustusühikud!$A$8:$C$909,3,FALSE))</f>
        <v>Tulud haridusalasest tegevusest</v>
      </c>
    </row>
    <row r="199" spans="1:7" ht="14.25" customHeight="1">
      <c r="A199" s="298"/>
      <c r="B199" s="298" t="s">
        <v>5506</v>
      </c>
      <c r="C199" s="298"/>
      <c r="D199" s="298" t="s">
        <v>3681</v>
      </c>
      <c r="F199" s="596" t="s">
        <v>3895</v>
      </c>
      <c r="G199" s="321" t="str">
        <f>IF(VALUE(F199)=0,"",VLOOKUP(VALUE(F199),Kohustusühikud!$A$8:$C$909,3,FALSE))</f>
        <v>Tulud haridusalasest tegevusest</v>
      </c>
    </row>
    <row r="200" spans="1:7" ht="14.25" customHeight="1">
      <c r="A200" s="298"/>
      <c r="B200" s="298" t="s">
        <v>3682</v>
      </c>
      <c r="C200" s="298"/>
      <c r="D200" s="298" t="s">
        <v>5674</v>
      </c>
      <c r="F200" s="596" t="s">
        <v>3895</v>
      </c>
      <c r="G200" s="321" t="str">
        <f>IF(VALUE(F200)=0,"",VLOOKUP(VALUE(F200),Kohustusühikud!$A$8:$C$909,3,FALSE))</f>
        <v>Tulud haridusalasest tegevusest</v>
      </c>
    </row>
    <row r="201" spans="1:7" ht="14.25" customHeight="1">
      <c r="A201" s="298"/>
      <c r="B201" s="298" t="s">
        <v>1517</v>
      </c>
      <c r="C201" s="298"/>
      <c r="D201" s="298" t="s">
        <v>1518</v>
      </c>
      <c r="F201" s="596" t="s">
        <v>3895</v>
      </c>
      <c r="G201" s="321" t="str">
        <f>IF(VALUE(F201)=0,"",VLOOKUP(VALUE(F201),Kohustusühikud!$A$8:$C$909,3,FALSE))</f>
        <v>Tulud haridusalasest tegevusest</v>
      </c>
    </row>
    <row r="202" spans="1:7" ht="14.25" customHeight="1">
      <c r="A202" s="298"/>
      <c r="B202" s="298" t="s">
        <v>1519</v>
      </c>
      <c r="C202" s="298"/>
      <c r="D202" s="298" t="s">
        <v>2309</v>
      </c>
      <c r="F202" s="596" t="s">
        <v>3895</v>
      </c>
      <c r="G202" s="321" t="str">
        <f>IF(VALUE(F202)=0,"",VLOOKUP(VALUE(F202),Kohustusühikud!$A$8:$C$909,3,FALSE))</f>
        <v>Tulud haridusalasest tegevusest</v>
      </c>
    </row>
    <row r="203" spans="1:7" ht="14.25" customHeight="1">
      <c r="A203" s="298"/>
      <c r="B203" s="298" t="s">
        <v>2949</v>
      </c>
      <c r="C203" s="298"/>
      <c r="D203" s="298" t="s">
        <v>4440</v>
      </c>
      <c r="G203" s="321" t="str">
        <f>IF(VALUE(F203)=0,"",VLOOKUP(VALUE(F203),Kohustusühikud!$A$8:$C$909,3,FALSE))</f>
        <v/>
      </c>
    </row>
    <row r="204" spans="1:7" ht="14.25" customHeight="1">
      <c r="A204" s="298"/>
      <c r="B204" s="298"/>
      <c r="C204" s="298" t="s">
        <v>4067</v>
      </c>
      <c r="D204" s="298"/>
      <c r="E204" s="601" t="s">
        <v>4077</v>
      </c>
      <c r="G204" s="321" t="str">
        <f>IF(VALUE(F204)=0,"",VLOOKUP(VALUE(F204),Kohustusühikud!$A$8:$C$909,3,FALSE))</f>
        <v/>
      </c>
    </row>
    <row r="205" spans="1:7" ht="14.25" customHeight="1">
      <c r="A205" s="298"/>
      <c r="B205" s="298"/>
      <c r="C205" s="298" t="s">
        <v>4068</v>
      </c>
      <c r="D205" s="298"/>
      <c r="E205" s="601" t="s">
        <v>4233</v>
      </c>
      <c r="G205" s="321" t="str">
        <f>IF(VALUE(F205)=0,"",VLOOKUP(VALUE(F205),Kohustusühikud!$A$8:$C$909,3,FALSE))</f>
        <v/>
      </c>
    </row>
    <row r="206" spans="1:7" ht="14.25" customHeight="1">
      <c r="A206" s="298"/>
      <c r="B206" s="298"/>
      <c r="C206" s="298" t="s">
        <v>1796</v>
      </c>
      <c r="D206" s="298"/>
      <c r="E206" s="601" t="s">
        <v>5205</v>
      </c>
      <c r="G206" s="321" t="str">
        <f>IF(VALUE(F206)=0,"",VLOOKUP(VALUE(F206),Kohustusühikud!$A$8:$C$909,3,FALSE))</f>
        <v/>
      </c>
    </row>
    <row r="207" spans="1:7" ht="14.25" customHeight="1">
      <c r="A207" s="298"/>
      <c r="B207" s="298"/>
      <c r="C207" s="298" t="s">
        <v>4069</v>
      </c>
      <c r="D207" s="298"/>
      <c r="E207" s="302" t="s">
        <v>4441</v>
      </c>
      <c r="G207" s="321" t="str">
        <f>IF(VALUE(F207)=0,"",VLOOKUP(VALUE(F207),Kohustusühikud!$A$8:$C$909,3,FALSE))</f>
        <v/>
      </c>
    </row>
    <row r="208" spans="1:7" ht="14.25" customHeight="1">
      <c r="A208" s="298"/>
      <c r="B208" s="298"/>
      <c r="C208" s="298" t="s">
        <v>1887</v>
      </c>
      <c r="E208" s="302" t="s">
        <v>1889</v>
      </c>
      <c r="G208" s="321" t="str">
        <f>IF(VALUE(F208)=0,"",VLOOKUP(VALUE(F208),Kohustusühikud!$A$8:$C$909,3,FALSE))</f>
        <v/>
      </c>
    </row>
    <row r="209" spans="1:7" ht="14.25" customHeight="1">
      <c r="A209" s="298"/>
      <c r="B209" s="298"/>
      <c r="C209" s="298" t="s">
        <v>1888</v>
      </c>
      <c r="E209" s="302" t="s">
        <v>1890</v>
      </c>
      <c r="G209" s="321" t="str">
        <f>IF(VALUE(F209)=0,"",VLOOKUP(VALUE(F209),Kohustusühikud!$A$8:$C$909,3,FALSE))</f>
        <v/>
      </c>
    </row>
    <row r="210" spans="1:7" ht="14.25" customHeight="1">
      <c r="A210" s="298"/>
      <c r="B210" s="298"/>
      <c r="C210" s="298" t="s">
        <v>3678</v>
      </c>
      <c r="D210" s="298"/>
      <c r="E210" s="302" t="s">
        <v>6539</v>
      </c>
      <c r="G210" s="321" t="str">
        <f>IF(VALUE(F210)=0,"",VLOOKUP(VALUE(F210),Kohustusühikud!$A$8:$C$909,3,FALSE))</f>
        <v/>
      </c>
    </row>
    <row r="211" spans="1:7" ht="14.25" customHeight="1">
      <c r="A211" s="298"/>
      <c r="B211" s="298" t="s">
        <v>13901</v>
      </c>
      <c r="C211" s="298"/>
      <c r="D211" s="298" t="s">
        <v>2309</v>
      </c>
    </row>
    <row r="212" spans="1:7" ht="14.25" customHeight="1">
      <c r="A212" s="298"/>
      <c r="B212" s="298"/>
      <c r="C212" s="298" t="s">
        <v>13902</v>
      </c>
      <c r="D212" s="298"/>
      <c r="E212" s="601" t="s">
        <v>13903</v>
      </c>
      <c r="F212" s="596" t="s">
        <v>3895</v>
      </c>
      <c r="G212" s="321" t="str">
        <f>IF(VALUE(F212)=0,"",VLOOKUP(VALUE(F212),Kohustusühikud!$A$8:$C$909,3,FALSE))</f>
        <v>Tulud haridusalasest tegevusest</v>
      </c>
    </row>
    <row r="213" spans="1:7" ht="14.25" customHeight="1">
      <c r="A213" s="298"/>
      <c r="B213" s="298" t="s">
        <v>9490</v>
      </c>
      <c r="C213" s="298"/>
      <c r="D213" s="298" t="s">
        <v>9493</v>
      </c>
      <c r="G213" s="321" t="str">
        <f>IF(VALUE(F213)=0,"",VLOOKUP(VALUE(F213),Kohustusühikud!$A$8:$C$909,3,FALSE))</f>
        <v/>
      </c>
    </row>
    <row r="214" spans="1:7" ht="14.25" customHeight="1">
      <c r="A214" s="298"/>
      <c r="B214" s="298"/>
      <c r="C214" s="298" t="s">
        <v>9491</v>
      </c>
      <c r="D214" s="298"/>
      <c r="E214" s="302" t="s">
        <v>9494</v>
      </c>
      <c r="G214" s="321" t="str">
        <f>IF(VALUE(F214)=0,"",VLOOKUP(VALUE(F214),Kohustusühikud!$A$8:$C$909,3,FALSE))</f>
        <v/>
      </c>
    </row>
    <row r="215" spans="1:7" ht="14.25" customHeight="1">
      <c r="A215" s="298"/>
      <c r="B215" s="298"/>
      <c r="C215" s="298" t="s">
        <v>9492</v>
      </c>
      <c r="D215" s="298"/>
      <c r="E215" s="302" t="s">
        <v>9495</v>
      </c>
      <c r="G215" s="321" t="str">
        <f>IF(VALUE(F215)=0,"",VLOOKUP(VALUE(F215),Kohustusühikud!$A$8:$C$909,3,FALSE))</f>
        <v/>
      </c>
    </row>
    <row r="216" spans="1:7" ht="14.25" customHeight="1">
      <c r="A216" s="298"/>
      <c r="B216" s="298" t="s">
        <v>2310</v>
      </c>
      <c r="C216" s="298"/>
      <c r="D216" s="298" t="s">
        <v>12103</v>
      </c>
      <c r="F216" s="596" t="s">
        <v>3895</v>
      </c>
      <c r="G216" s="321" t="str">
        <f>IF(VALUE(F216)=0,"",VLOOKUP(VALUE(F216),Kohustusühikud!$A$8:$C$909,3,FALSE))</f>
        <v>Tulud haridusalasest tegevusest</v>
      </c>
    </row>
    <row r="217" spans="1:7" ht="14.25" customHeight="1">
      <c r="A217" s="298"/>
      <c r="B217" s="298"/>
      <c r="C217" s="298" t="s">
        <v>3803</v>
      </c>
      <c r="D217" s="298"/>
      <c r="E217" s="601" t="s">
        <v>4077</v>
      </c>
      <c r="G217" s="321" t="str">
        <f>IF(VALUE(F217)=0,"",VLOOKUP(VALUE(F217),Kohustusühikud!$A$8:$C$909,3,FALSE))</f>
        <v/>
      </c>
    </row>
    <row r="218" spans="1:7" ht="14.25" customHeight="1">
      <c r="A218" s="298"/>
      <c r="B218" s="298"/>
      <c r="C218" s="298" t="s">
        <v>5312</v>
      </c>
      <c r="D218" s="298"/>
      <c r="E218" s="601" t="s">
        <v>4233</v>
      </c>
      <c r="G218" s="321" t="str">
        <f>IF(VALUE(F218)=0,"",VLOOKUP(VALUE(F218),Kohustusühikud!$A$8:$C$909,3,FALSE))</f>
        <v/>
      </c>
    </row>
    <row r="219" spans="1:7" ht="14.25" customHeight="1">
      <c r="A219" s="298"/>
      <c r="B219" s="298"/>
      <c r="C219" s="298" t="s">
        <v>12097</v>
      </c>
      <c r="E219" s="302" t="s">
        <v>12098</v>
      </c>
    </row>
    <row r="220" spans="1:7" ht="14.25" customHeight="1">
      <c r="A220" s="298"/>
      <c r="B220" s="298"/>
      <c r="C220" s="298" t="s">
        <v>16947</v>
      </c>
      <c r="E220" s="302" t="s">
        <v>16948</v>
      </c>
    </row>
    <row r="221" spans="1:7" ht="14.25" customHeight="1">
      <c r="A221" s="298"/>
      <c r="B221" s="298"/>
      <c r="C221" s="298" t="s">
        <v>12099</v>
      </c>
      <c r="E221" s="302" t="s">
        <v>12100</v>
      </c>
    </row>
    <row r="222" spans="1:7" ht="14.25" customHeight="1">
      <c r="A222" s="298"/>
      <c r="B222" s="298"/>
      <c r="C222" s="298" t="s">
        <v>4822</v>
      </c>
      <c r="D222" s="298"/>
      <c r="E222" s="601" t="s">
        <v>12101</v>
      </c>
      <c r="G222" s="321" t="str">
        <f>IF(VALUE(F222)=0,"",VLOOKUP(VALUE(F222),Kohustusühikud!$A$8:$C$909,3,FALSE))</f>
        <v/>
      </c>
    </row>
    <row r="223" spans="1:7" ht="14.25" customHeight="1">
      <c r="A223" s="298"/>
      <c r="B223" s="298" t="s">
        <v>4234</v>
      </c>
      <c r="C223" s="298"/>
      <c r="D223" s="298" t="s">
        <v>6051</v>
      </c>
      <c r="F223" s="596" t="s">
        <v>3895</v>
      </c>
      <c r="G223" s="321" t="str">
        <f>IF(VALUE(F223)=0,"",VLOOKUP(VALUE(F223),Kohustusühikud!$A$8:$C$909,3,FALSE))</f>
        <v>Tulud haridusalasest tegevusest</v>
      </c>
    </row>
    <row r="224" spans="1:7" ht="14.25" customHeight="1">
      <c r="A224" s="298"/>
      <c r="B224" s="298" t="s">
        <v>6948</v>
      </c>
      <c r="C224" s="298"/>
      <c r="D224" s="298" t="s">
        <v>6949</v>
      </c>
      <c r="G224" s="321" t="str">
        <f>IF(VALUE(F224)=0,"",VLOOKUP(VALUE(F224),Kohustusühikud!$A$8:$C$909,3,FALSE))</f>
        <v/>
      </c>
    </row>
    <row r="225" spans="1:7" ht="14.25" customHeight="1">
      <c r="A225" s="298"/>
      <c r="B225" s="298" t="s">
        <v>6388</v>
      </c>
      <c r="C225" s="298"/>
      <c r="D225" s="1274" t="s">
        <v>525</v>
      </c>
      <c r="E225" s="1275"/>
      <c r="F225" s="596" t="s">
        <v>3895</v>
      </c>
      <c r="G225" s="321" t="str">
        <f>IF(VALUE(F225)=0,"",VLOOKUP(VALUE(F225),Kohustusühikud!$A$8:$C$909,3,FALSE))</f>
        <v>Tulud haridusalasest tegevusest</v>
      </c>
    </row>
    <row r="226" spans="1:7" ht="14.25" customHeight="1">
      <c r="A226" s="298"/>
      <c r="B226" s="298" t="s">
        <v>6389</v>
      </c>
      <c r="C226" s="298"/>
      <c r="D226" s="1274" t="s">
        <v>744</v>
      </c>
      <c r="E226" s="1275"/>
      <c r="F226" s="596" t="s">
        <v>3895</v>
      </c>
      <c r="G226" s="321" t="str">
        <f>IF(VALUE(F226)=0,"",VLOOKUP(VALUE(F226),Kohustusühikud!$A$8:$C$909,3,FALSE))</f>
        <v>Tulud haridusalasest tegevusest</v>
      </c>
    </row>
    <row r="227" spans="1:7" ht="14.25" customHeight="1">
      <c r="A227" s="298"/>
      <c r="B227" s="298" t="s">
        <v>12841</v>
      </c>
      <c r="C227" s="298"/>
      <c r="D227" s="1274" t="s">
        <v>12844</v>
      </c>
      <c r="E227" s="1275"/>
      <c r="F227" s="596" t="s">
        <v>3895</v>
      </c>
      <c r="G227" s="321" t="str">
        <f>IF(VALUE(F227)=0,"",VLOOKUP(VALUE(F227),Kohustusühikud!$A$8:$C$909,3,FALSE))</f>
        <v>Tulud haridusalasest tegevusest</v>
      </c>
    </row>
    <row r="228" spans="1:7" ht="14.25" customHeight="1">
      <c r="A228" s="298"/>
      <c r="B228" s="298"/>
      <c r="C228" s="298" t="s">
        <v>12842</v>
      </c>
      <c r="D228" s="597"/>
      <c r="E228" s="302" t="s">
        <v>12843</v>
      </c>
      <c r="F228" s="596" t="s">
        <v>3895</v>
      </c>
      <c r="G228" s="321" t="str">
        <f>IF(VALUE(F228)=0,"",VLOOKUP(VALUE(F228),Kohustusühikud!$A$8:$C$909,3,FALSE))</f>
        <v>Tulud haridusalasest tegevusest</v>
      </c>
    </row>
    <row r="229" spans="1:7" ht="14.25" customHeight="1">
      <c r="A229" s="298"/>
      <c r="B229" s="298" t="s">
        <v>90</v>
      </c>
      <c r="C229" s="298"/>
      <c r="D229" s="1274" t="s">
        <v>91</v>
      </c>
      <c r="E229" s="1276"/>
      <c r="F229" s="596" t="s">
        <v>3895</v>
      </c>
      <c r="G229" s="321" t="str">
        <f>IF(VALUE(F229)=0,"",VLOOKUP(VALUE(F229),Kohustusühikud!$A$8:$C$909,3,FALSE))</f>
        <v>Tulud haridusalasest tegevusest</v>
      </c>
    </row>
    <row r="230" spans="1:7" ht="14.25" customHeight="1">
      <c r="A230" s="298"/>
      <c r="B230" s="298" t="s">
        <v>11276</v>
      </c>
      <c r="C230" s="298"/>
      <c r="D230" s="1274" t="s">
        <v>11277</v>
      </c>
      <c r="E230" s="1276"/>
      <c r="F230" s="596" t="s">
        <v>3895</v>
      </c>
      <c r="G230" s="321" t="str">
        <f>IF(VALUE(F230)=0,"",VLOOKUP(VALUE(F230),Kohustusühikud!$A$8:$C$909,3,FALSE))</f>
        <v>Tulud haridusalasest tegevusest</v>
      </c>
    </row>
    <row r="231" spans="1:7" ht="14.25" customHeight="1">
      <c r="A231" s="298"/>
      <c r="B231" s="298" t="s">
        <v>10173</v>
      </c>
      <c r="C231" s="298"/>
      <c r="D231" s="1274" t="s">
        <v>10174</v>
      </c>
      <c r="E231" s="1276"/>
      <c r="F231" s="596" t="s">
        <v>3895</v>
      </c>
      <c r="G231" s="321" t="str">
        <f>IF(VALUE(F231)=0,"",VLOOKUP(VALUE(F231),Kohustusühikud!$A$8:$C$909,3,FALSE))</f>
        <v>Tulud haridusalasest tegevusest</v>
      </c>
    </row>
    <row r="232" spans="1:7" ht="14.25" customHeight="1">
      <c r="A232" s="298"/>
      <c r="B232" s="298" t="s">
        <v>10702</v>
      </c>
      <c r="C232" s="298"/>
      <c r="D232" s="298" t="s">
        <v>10601</v>
      </c>
      <c r="E232" s="601"/>
      <c r="F232" s="596" t="s">
        <v>3895</v>
      </c>
      <c r="G232" s="321" t="str">
        <f>IF(VALUE(F232)=0,"",VLOOKUP(VALUE(F232),Kohustusühikud!$A$8:$C$909,3,FALSE))</f>
        <v>Tulud haridusalasest tegevusest</v>
      </c>
    </row>
    <row r="233" spans="1:7" ht="14.25" customHeight="1">
      <c r="A233" s="298"/>
      <c r="B233" s="298" t="s">
        <v>6052</v>
      </c>
      <c r="C233" s="298"/>
      <c r="D233" s="298" t="s">
        <v>6053</v>
      </c>
      <c r="F233" s="596" t="s">
        <v>3895</v>
      </c>
      <c r="G233" s="321" t="str">
        <f>IF(VALUE(F233)=0,"",VLOOKUP(VALUE(F233),Kohustusühikud!$A$8:$C$909,3,FALSE))</f>
        <v>Tulud haridusalasest tegevusest</v>
      </c>
    </row>
    <row r="234" spans="1:7" ht="14.25" customHeight="1">
      <c r="A234" s="298"/>
      <c r="B234" s="298"/>
      <c r="C234" s="298" t="s">
        <v>3743</v>
      </c>
      <c r="D234" s="298"/>
      <c r="E234" s="601" t="s">
        <v>2067</v>
      </c>
      <c r="G234" s="321" t="str">
        <f>IF(VALUE(F234)=0,"",VLOOKUP(VALUE(F234),Kohustusühikud!$A$8:$C$909,3,FALSE))</f>
        <v/>
      </c>
    </row>
    <row r="235" spans="1:7" ht="14.25" customHeight="1">
      <c r="A235" s="298"/>
      <c r="B235" s="298"/>
      <c r="C235" s="298" t="s">
        <v>3744</v>
      </c>
      <c r="D235" s="298"/>
      <c r="E235" s="601" t="s">
        <v>2071</v>
      </c>
      <c r="G235" s="321" t="str">
        <f>IF(VALUE(F235)=0,"",VLOOKUP(VALUE(F235),Kohustusühikud!$A$8:$C$909,3,FALSE))</f>
        <v/>
      </c>
    </row>
    <row r="236" spans="1:7" ht="14.25" customHeight="1">
      <c r="A236" s="298"/>
      <c r="B236" s="298"/>
      <c r="C236" s="298" t="s">
        <v>1458</v>
      </c>
      <c r="D236" s="298"/>
      <c r="E236" s="601" t="s">
        <v>2365</v>
      </c>
      <c r="G236" s="321" t="str">
        <f>IF(VALUE(F236)=0,"",VLOOKUP(VALUE(F236),Kohustusühikud!$A$8:$C$909,3,FALSE))</f>
        <v/>
      </c>
    </row>
    <row r="237" spans="1:7" ht="14.25" customHeight="1">
      <c r="A237" s="298"/>
      <c r="B237" s="298"/>
      <c r="C237" s="298" t="s">
        <v>1891</v>
      </c>
      <c r="D237" s="298"/>
      <c r="E237" s="601" t="s">
        <v>2191</v>
      </c>
      <c r="G237" s="321" t="str">
        <f>IF(VALUE(F237)=0,"",VLOOKUP(VALUE(F237),Kohustusühikud!$A$8:$C$909,3,FALSE))</f>
        <v/>
      </c>
    </row>
    <row r="238" spans="1:7" ht="14.25" customHeight="1">
      <c r="A238" s="298"/>
      <c r="B238" s="298"/>
      <c r="C238" s="298" t="s">
        <v>2451</v>
      </c>
      <c r="D238" s="298"/>
      <c r="E238" s="601" t="s">
        <v>3767</v>
      </c>
      <c r="G238" s="321" t="str">
        <f>IF(VALUE(F238)=0,"",VLOOKUP(VALUE(F238),Kohustusühikud!$A$8:$C$909,3,FALSE))</f>
        <v/>
      </c>
    </row>
    <row r="239" spans="1:7" ht="14.25" customHeight="1">
      <c r="A239" s="298"/>
      <c r="B239" s="298"/>
      <c r="C239" s="298" t="s">
        <v>3465</v>
      </c>
      <c r="E239" s="601" t="s">
        <v>1893</v>
      </c>
      <c r="G239" s="321" t="str">
        <f>IF(VALUE(F239)=0,"",VLOOKUP(VALUE(F239),Kohustusühikud!$A$8:$C$909,3,FALSE))</f>
        <v/>
      </c>
    </row>
    <row r="240" spans="1:7" ht="14.25" customHeight="1">
      <c r="A240" s="298"/>
      <c r="B240" s="298"/>
      <c r="C240" s="298" t="s">
        <v>1892</v>
      </c>
      <c r="E240" s="601" t="s">
        <v>1795</v>
      </c>
      <c r="G240" s="321" t="str">
        <f>IF(VALUE(F240)=0,"",VLOOKUP(VALUE(F240),Kohustusühikud!$A$8:$C$909,3,FALSE))</f>
        <v/>
      </c>
    </row>
    <row r="241" spans="1:7" ht="14.25" customHeight="1">
      <c r="A241" s="298"/>
      <c r="B241" s="298"/>
      <c r="C241" s="298" t="s">
        <v>891</v>
      </c>
      <c r="D241" s="298"/>
      <c r="E241" s="601" t="s">
        <v>2046</v>
      </c>
      <c r="G241" s="321" t="str">
        <f>IF(VALUE(F241)=0,"",VLOOKUP(VALUE(F241),Kohustusühikud!$A$8:$C$909,3,FALSE))</f>
        <v/>
      </c>
    </row>
    <row r="242" spans="1:7" ht="14.25" customHeight="1">
      <c r="A242" s="298"/>
      <c r="B242" s="298"/>
      <c r="C242" s="298" t="s">
        <v>12102</v>
      </c>
      <c r="D242" s="298"/>
      <c r="E242" s="601" t="s">
        <v>12104</v>
      </c>
    </row>
    <row r="243" spans="1:7" ht="14.25" customHeight="1">
      <c r="A243" s="298"/>
      <c r="B243" s="298"/>
      <c r="C243" s="298" t="s">
        <v>15044</v>
      </c>
      <c r="D243" s="298"/>
      <c r="E243" s="601" t="s">
        <v>15045</v>
      </c>
    </row>
    <row r="244" spans="1:7" ht="14.25" customHeight="1">
      <c r="A244" s="298"/>
      <c r="B244" s="298"/>
      <c r="C244" s="298" t="s">
        <v>15037</v>
      </c>
      <c r="D244" s="298"/>
      <c r="E244" s="601" t="s">
        <v>15038</v>
      </c>
    </row>
    <row r="245" spans="1:7" ht="14.25" customHeight="1">
      <c r="A245" s="298"/>
      <c r="B245" s="298"/>
      <c r="C245" s="298" t="s">
        <v>12271</v>
      </c>
      <c r="D245" s="298"/>
      <c r="E245" s="601" t="s">
        <v>12272</v>
      </c>
    </row>
    <row r="246" spans="1:7" ht="14.25" customHeight="1">
      <c r="A246" s="298"/>
      <c r="B246" s="298"/>
      <c r="C246" s="298" t="s">
        <v>3745</v>
      </c>
      <c r="D246" s="298"/>
      <c r="E246" s="601" t="s">
        <v>2072</v>
      </c>
      <c r="G246" s="321" t="str">
        <f>IF(VALUE(F246)=0,"",VLOOKUP(VALUE(F246),Kohustusühikud!$A$8:$C$909,3,FALSE))</f>
        <v/>
      </c>
    </row>
    <row r="247" spans="1:7" ht="14.25" customHeight="1">
      <c r="A247" s="298"/>
      <c r="B247" s="298"/>
      <c r="C247" s="298"/>
      <c r="D247" s="298"/>
      <c r="G247" s="321" t="str">
        <f>IF(VALUE(F247)=0,"",VLOOKUP(VALUE(F247),Kohustusühikud!$A$8:$C$909,3,FALSE))</f>
        <v/>
      </c>
    </row>
    <row r="248" spans="1:7" ht="14.25" customHeight="1">
      <c r="A248" s="298" t="s">
        <v>2073</v>
      </c>
      <c r="B248" s="298"/>
      <c r="C248" s="298" t="s">
        <v>603</v>
      </c>
      <c r="D248" s="298"/>
      <c r="F248" s="596" t="s">
        <v>3895</v>
      </c>
      <c r="G248" s="321" t="str">
        <f>IF(VALUE(F248)=0,"",VLOOKUP(VALUE(F248),Kohustusühikud!$A$8:$C$909,3,FALSE))</f>
        <v>Tulud haridusalasest tegevusest</v>
      </c>
    </row>
    <row r="249" spans="1:7" ht="14.25" customHeight="1">
      <c r="A249" s="298"/>
      <c r="B249" s="298" t="s">
        <v>604</v>
      </c>
      <c r="C249" s="298"/>
      <c r="D249" s="298" t="s">
        <v>3583</v>
      </c>
      <c r="G249" s="321" t="str">
        <f>IF(VALUE(F249)=0,"",VLOOKUP(VALUE(F249),Kohustusühikud!$A$8:$C$909,3,FALSE))</f>
        <v/>
      </c>
    </row>
    <row r="250" spans="1:7" ht="14.25" customHeight="1">
      <c r="A250" s="298"/>
      <c r="B250" s="298" t="s">
        <v>553</v>
      </c>
      <c r="C250" s="298"/>
      <c r="D250" s="298" t="s">
        <v>3448</v>
      </c>
      <c r="G250" s="321" t="str">
        <f>IF(VALUE(F250)=0,"",VLOOKUP(VALUE(F250),Kohustusühikud!$A$8:$C$909,3,FALSE))</f>
        <v/>
      </c>
    </row>
    <row r="251" spans="1:7" ht="14.25" customHeight="1">
      <c r="A251" s="298"/>
      <c r="B251" s="298"/>
      <c r="C251" s="298" t="s">
        <v>3746</v>
      </c>
      <c r="D251" s="298"/>
      <c r="E251" s="601" t="s">
        <v>3449</v>
      </c>
      <c r="G251" s="321" t="str">
        <f>IF(VALUE(F251)=0,"",VLOOKUP(VALUE(F251),Kohustusühikud!$A$8:$C$909,3,FALSE))</f>
        <v/>
      </c>
    </row>
    <row r="252" spans="1:7" ht="14.25" customHeight="1">
      <c r="A252" s="298"/>
      <c r="B252" s="298"/>
      <c r="C252" s="298" t="s">
        <v>3747</v>
      </c>
      <c r="D252" s="298"/>
      <c r="E252" s="601" t="s">
        <v>2071</v>
      </c>
      <c r="G252" s="321" t="str">
        <f>IF(VALUE(F252)=0,"",VLOOKUP(VALUE(F252),Kohustusühikud!$A$8:$C$909,3,FALSE))</f>
        <v/>
      </c>
    </row>
    <row r="253" spans="1:7" ht="14.25" customHeight="1">
      <c r="A253" s="298"/>
      <c r="B253" s="298"/>
      <c r="C253" s="298" t="s">
        <v>3748</v>
      </c>
      <c r="D253" s="298"/>
      <c r="E253" s="601" t="s">
        <v>2072</v>
      </c>
      <c r="G253" s="321" t="str">
        <f>IF(VALUE(F253)=0,"",VLOOKUP(VALUE(F253),Kohustusühikud!$A$8:$C$909,3,FALSE))</f>
        <v/>
      </c>
    </row>
    <row r="254" spans="1:7" ht="14.25" customHeight="1">
      <c r="A254" s="298"/>
      <c r="B254" s="298"/>
      <c r="C254" s="298"/>
      <c r="D254" s="298"/>
      <c r="G254" s="321" t="str">
        <f>IF(VALUE(F254)=0,"",VLOOKUP(VALUE(F254),Kohustusühikud!$A$8:$C$909,3,FALSE))</f>
        <v/>
      </c>
    </row>
    <row r="255" spans="1:7" ht="14.25" customHeight="1">
      <c r="A255" s="298" t="s">
        <v>3450</v>
      </c>
      <c r="B255" s="298"/>
      <c r="C255" s="298" t="s">
        <v>6772</v>
      </c>
      <c r="D255" s="298"/>
      <c r="F255" s="596" t="s">
        <v>4076</v>
      </c>
      <c r="G255" s="321" t="str">
        <f>IF(VALUE(F255)=0,"",VLOOKUP(VALUE(F255),Kohustusühikud!$A$8:$C$909,3,FALSE))</f>
        <v>Tulud kultuuri-ja kunstialasest tegevusest</v>
      </c>
    </row>
    <row r="256" spans="1:7" ht="14.25" customHeight="1">
      <c r="A256" s="298"/>
      <c r="B256" s="298" t="s">
        <v>42</v>
      </c>
      <c r="C256" s="298"/>
      <c r="D256" s="298" t="s">
        <v>6202</v>
      </c>
      <c r="E256" s="601"/>
      <c r="G256" s="321" t="str">
        <f>IF(VALUE(F256)=0,"",VLOOKUP(VALUE(F256),Kohustusühikud!$A$8:$C$909,3,FALSE))</f>
        <v/>
      </c>
    </row>
    <row r="257" spans="1:7" ht="14.25" customHeight="1">
      <c r="A257" s="298"/>
      <c r="B257" s="298"/>
      <c r="C257" s="298" t="s">
        <v>10707</v>
      </c>
      <c r="D257" s="298"/>
      <c r="E257" s="601" t="s">
        <v>10335</v>
      </c>
    </row>
    <row r="258" spans="1:7" ht="14.25" customHeight="1">
      <c r="A258" s="298"/>
      <c r="B258" s="298"/>
      <c r="C258" s="298" t="s">
        <v>10334</v>
      </c>
      <c r="D258" s="298"/>
      <c r="E258" s="601" t="s">
        <v>10706</v>
      </c>
    </row>
    <row r="259" spans="1:7" ht="14.25" customHeight="1">
      <c r="A259" s="298"/>
      <c r="B259" s="298" t="s">
        <v>3855</v>
      </c>
      <c r="C259" s="298"/>
      <c r="D259" s="298" t="s">
        <v>3856</v>
      </c>
      <c r="E259" s="601"/>
      <c r="G259" s="321" t="str">
        <f>IF(VALUE(F259)=0,"",VLOOKUP(VALUE(F259),Kohustusühikud!$A$8:$C$909,3,FALSE))</f>
        <v/>
      </c>
    </row>
    <row r="260" spans="1:7" ht="14.25" customHeight="1">
      <c r="A260" s="298"/>
      <c r="B260" s="298"/>
      <c r="C260" s="298" t="s">
        <v>3749</v>
      </c>
      <c r="D260" s="298"/>
      <c r="E260" s="601" t="s">
        <v>12912</v>
      </c>
      <c r="G260" s="321" t="str">
        <f>IF(VALUE(F260)=0,"",VLOOKUP(VALUE(F260),Kohustusühikud!$A$8:$C$909,3,FALSE))</f>
        <v/>
      </c>
    </row>
    <row r="261" spans="1:7" ht="14.25" customHeight="1">
      <c r="A261" s="298"/>
      <c r="B261" s="298"/>
      <c r="C261" s="298" t="s">
        <v>3750</v>
      </c>
      <c r="D261" s="298"/>
      <c r="E261" s="601" t="s">
        <v>2472</v>
      </c>
      <c r="G261" s="321" t="str">
        <f>IF(VALUE(F261)=0,"",VLOOKUP(VALUE(F261),Kohustusühikud!$A$8:$C$909,3,FALSE))</f>
        <v/>
      </c>
    </row>
    <row r="262" spans="1:7" ht="14.25" customHeight="1">
      <c r="A262" s="298"/>
      <c r="B262" s="298"/>
      <c r="C262" s="298" t="s">
        <v>3751</v>
      </c>
      <c r="D262" s="298"/>
      <c r="E262" s="601" t="s">
        <v>4180</v>
      </c>
      <c r="G262" s="321" t="str">
        <f>IF(VALUE(F262)=0,"",VLOOKUP(VALUE(F262),Kohustusühikud!$A$8:$C$909,3,FALSE))</f>
        <v/>
      </c>
    </row>
    <row r="263" spans="1:7" ht="14.25" customHeight="1">
      <c r="A263" s="298"/>
      <c r="B263" s="298" t="s">
        <v>5933</v>
      </c>
      <c r="C263" s="298"/>
      <c r="D263" s="298" t="s">
        <v>5934</v>
      </c>
      <c r="E263" s="601"/>
      <c r="G263" s="321" t="str">
        <f>IF(VALUE(F263)=0,"",VLOOKUP(VALUE(F263),Kohustusühikud!$A$8:$C$909,3,FALSE))</f>
        <v/>
      </c>
    </row>
    <row r="264" spans="1:7" ht="14.25" customHeight="1">
      <c r="A264" s="298"/>
      <c r="B264" s="298"/>
      <c r="C264" s="298" t="s">
        <v>3752</v>
      </c>
      <c r="D264" s="298"/>
      <c r="E264" s="601" t="s">
        <v>2868</v>
      </c>
      <c r="G264" s="321" t="str">
        <f>IF(VALUE(F264)=0,"",VLOOKUP(VALUE(F264),Kohustusühikud!$A$8:$C$909,3,FALSE))</f>
        <v/>
      </c>
    </row>
    <row r="265" spans="1:7" ht="14.25" customHeight="1">
      <c r="A265" s="298"/>
      <c r="B265" s="298"/>
      <c r="C265" s="298" t="s">
        <v>3753</v>
      </c>
      <c r="D265" s="298"/>
      <c r="E265" s="601" t="s">
        <v>1063</v>
      </c>
      <c r="G265" s="321" t="str">
        <f>IF(VALUE(F265)=0,"",VLOOKUP(VALUE(F265),Kohustusühikud!$A$8:$C$909,3,FALSE))</f>
        <v/>
      </c>
    </row>
    <row r="266" spans="1:7" ht="14.25" customHeight="1">
      <c r="A266" s="298"/>
      <c r="B266" s="298"/>
      <c r="C266" s="298"/>
      <c r="D266" s="298"/>
      <c r="E266" s="601"/>
    </row>
    <row r="267" spans="1:7" ht="14.25" customHeight="1">
      <c r="A267" s="298"/>
      <c r="B267" s="298" t="s">
        <v>12078</v>
      </c>
      <c r="C267" s="298"/>
      <c r="D267" s="298" t="s">
        <v>12079</v>
      </c>
      <c r="E267" s="601"/>
      <c r="F267" s="596" t="s">
        <v>4076</v>
      </c>
      <c r="G267" s="321" t="str">
        <f>IF(VALUE(F267)=0,"",VLOOKUP(VALUE(F267),Kohustusühikud!$A$8:$C$909,3,FALSE))</f>
        <v>Tulud kultuuri-ja kunstialasest tegevusest</v>
      </c>
    </row>
    <row r="268" spans="1:7" ht="14.25" customHeight="1">
      <c r="A268" s="298"/>
      <c r="B268" s="298"/>
      <c r="C268" s="298" t="s">
        <v>12082</v>
      </c>
      <c r="D268" s="298"/>
      <c r="E268" s="610" t="s">
        <v>12080</v>
      </c>
    </row>
    <row r="269" spans="1:7" ht="14.25" customHeight="1">
      <c r="A269" s="298"/>
      <c r="B269" s="298"/>
      <c r="C269" s="298" t="s">
        <v>12083</v>
      </c>
      <c r="D269" s="298"/>
      <c r="E269" s="610" t="s">
        <v>12081</v>
      </c>
    </row>
    <row r="270" spans="1:7" ht="14.25" customHeight="1">
      <c r="A270" s="298"/>
      <c r="B270" s="298"/>
      <c r="C270" s="298"/>
      <c r="D270" s="298"/>
      <c r="E270" s="601"/>
    </row>
    <row r="271" spans="1:7" ht="14.25" customHeight="1">
      <c r="A271" s="298"/>
      <c r="B271" s="298"/>
      <c r="C271" s="298"/>
      <c r="D271" s="298"/>
      <c r="E271" s="601"/>
    </row>
    <row r="272" spans="1:7" ht="14.25" customHeight="1">
      <c r="A272" s="298"/>
      <c r="B272" s="298" t="s">
        <v>213</v>
      </c>
      <c r="C272" s="298"/>
      <c r="D272" s="298" t="s">
        <v>214</v>
      </c>
      <c r="E272" s="601"/>
      <c r="G272" s="321" t="str">
        <f>IF(VALUE(F272)=0,"",VLOOKUP(VALUE(F272),Kohustusühikud!$A$8:$C$909,3,FALSE))</f>
        <v/>
      </c>
    </row>
    <row r="273" spans="1:7" ht="14.25" customHeight="1">
      <c r="A273" s="298"/>
      <c r="B273" s="298"/>
      <c r="C273" s="298" t="s">
        <v>6854</v>
      </c>
      <c r="D273" s="298"/>
      <c r="E273" s="601" t="s">
        <v>6687</v>
      </c>
      <c r="G273" s="321" t="str">
        <f>IF(VALUE(F273)=0,"",VLOOKUP(VALUE(F273),Kohustusühikud!$A$8:$C$909,3,FALSE))</f>
        <v/>
      </c>
    </row>
    <row r="274" spans="1:7" ht="14.25" customHeight="1">
      <c r="A274" s="298"/>
      <c r="B274" s="298"/>
      <c r="C274" s="298" t="s">
        <v>8000</v>
      </c>
      <c r="D274" s="298"/>
      <c r="E274" s="601" t="s">
        <v>8001</v>
      </c>
      <c r="G274" s="321" t="str">
        <f>IF(VALUE(F274)=0,"",VLOOKUP(VALUE(F274),Kohustusühikud!$A$8:$C$909,3,FALSE))</f>
        <v/>
      </c>
    </row>
    <row r="275" spans="1:7" ht="14.25" customHeight="1">
      <c r="A275" s="298"/>
      <c r="B275" s="298"/>
      <c r="C275" s="298" t="s">
        <v>11107</v>
      </c>
      <c r="D275" s="298"/>
      <c r="E275" s="601" t="s">
        <v>11108</v>
      </c>
    </row>
    <row r="276" spans="1:7" ht="14.25" customHeight="1">
      <c r="A276" s="298"/>
      <c r="B276" s="298"/>
      <c r="C276" s="298" t="s">
        <v>2135</v>
      </c>
      <c r="D276" s="298"/>
      <c r="E276" s="601" t="s">
        <v>6688</v>
      </c>
      <c r="G276" s="321" t="str">
        <f>IF(VALUE(F276)=0,"",VLOOKUP(VALUE(F276),Kohustusühikud!$A$8:$C$909,3,FALSE))</f>
        <v/>
      </c>
    </row>
    <row r="277" spans="1:7" ht="14.25" customHeight="1">
      <c r="A277" s="298"/>
      <c r="B277" s="298" t="s">
        <v>1064</v>
      </c>
      <c r="C277" s="298"/>
      <c r="D277" s="298" t="s">
        <v>5986</v>
      </c>
      <c r="E277" s="601"/>
      <c r="F277" s="596" t="s">
        <v>4076</v>
      </c>
      <c r="G277" s="321" t="str">
        <f>IF(VALUE(F277)=0,"",VLOOKUP(VALUE(F277),Kohustusühikud!$A$8:$C$909,3,FALSE))</f>
        <v>Tulud kultuuri-ja kunstialasest tegevusest</v>
      </c>
    </row>
    <row r="278" spans="1:7" ht="14.25" customHeight="1">
      <c r="A278" s="298"/>
      <c r="B278" s="298"/>
      <c r="C278" s="298" t="s">
        <v>3754</v>
      </c>
      <c r="D278" s="298"/>
      <c r="E278" s="601" t="s">
        <v>5987</v>
      </c>
      <c r="G278" s="321" t="str">
        <f>IF(VALUE(F278)=0,"",VLOOKUP(VALUE(F278),Kohustusühikud!$A$8:$C$909,3,FALSE))</f>
        <v/>
      </c>
    </row>
    <row r="279" spans="1:7" ht="14.25" customHeight="1">
      <c r="A279" s="298"/>
      <c r="B279" s="298"/>
      <c r="C279" s="298" t="s">
        <v>8539</v>
      </c>
      <c r="D279" s="298"/>
      <c r="E279" s="601" t="s">
        <v>13211</v>
      </c>
      <c r="G279" s="321" t="str">
        <f>IF(VALUE(F279)=0,"",VLOOKUP(VALUE(F279),Kohustusühikud!$A$8:$C$909,3,FALSE))</f>
        <v/>
      </c>
    </row>
    <row r="280" spans="1:7" ht="14.25" customHeight="1">
      <c r="A280" s="298"/>
      <c r="B280" s="298"/>
      <c r="C280" s="298" t="s">
        <v>9210</v>
      </c>
      <c r="D280" s="298"/>
      <c r="E280" s="601" t="s">
        <v>9212</v>
      </c>
      <c r="G280" s="321" t="str">
        <f>IF(VALUE(F280)=0,"",VLOOKUP(VALUE(F280),Kohustusühikud!$A$8:$C$909,3,FALSE))</f>
        <v/>
      </c>
    </row>
    <row r="281" spans="1:7" ht="14.25" customHeight="1">
      <c r="A281" s="298"/>
      <c r="B281" s="298"/>
      <c r="C281" s="298" t="s">
        <v>9213</v>
      </c>
      <c r="D281" s="298"/>
      <c r="E281" s="601" t="s">
        <v>9211</v>
      </c>
      <c r="G281" s="321" t="str">
        <f>IF(VALUE(F281)=0,"",VLOOKUP(VALUE(F281),Kohustusühikud!$A$8:$C$909,3,FALSE))</f>
        <v/>
      </c>
    </row>
    <row r="282" spans="1:7" ht="14.25" customHeight="1">
      <c r="A282" s="298"/>
      <c r="B282" s="298"/>
      <c r="C282" s="298" t="s">
        <v>10853</v>
      </c>
      <c r="D282" s="298"/>
      <c r="E282" s="601" t="s">
        <v>10848</v>
      </c>
    </row>
    <row r="283" spans="1:7" ht="14.25" customHeight="1">
      <c r="A283" s="298"/>
      <c r="B283" s="298"/>
      <c r="C283" s="298" t="s">
        <v>10004</v>
      </c>
      <c r="D283" s="298"/>
      <c r="E283" s="601" t="s">
        <v>10005</v>
      </c>
      <c r="G283" s="321" t="str">
        <f>IF(VALUE(F283)=0,"",VLOOKUP(VALUE(F283),Kohustusühikud!$A$8:$C$909,3,FALSE))</f>
        <v/>
      </c>
    </row>
    <row r="284" spans="1:7" ht="14.25" customHeight="1">
      <c r="A284" s="298"/>
      <c r="B284" s="298"/>
      <c r="C284" s="298" t="s">
        <v>10267</v>
      </c>
      <c r="D284" s="298"/>
      <c r="E284" s="601" t="s">
        <v>10268</v>
      </c>
    </row>
    <row r="285" spans="1:7" ht="14.25" customHeight="1">
      <c r="A285" s="298"/>
      <c r="B285" s="298"/>
      <c r="C285" s="298"/>
      <c r="D285" s="298"/>
      <c r="E285" s="601" t="s">
        <v>10848</v>
      </c>
    </row>
    <row r="286" spans="1:7" ht="14.25" customHeight="1">
      <c r="A286" s="298"/>
      <c r="B286" s="298"/>
      <c r="C286" s="298" t="s">
        <v>9214</v>
      </c>
      <c r="D286" s="298"/>
      <c r="E286" s="601" t="s">
        <v>9215</v>
      </c>
      <c r="G286" s="321" t="str">
        <f>IF(VALUE(F286)=0,"",VLOOKUP(VALUE(F286),Kohustusühikud!$A$8:$C$909,3,FALSE))</f>
        <v/>
      </c>
    </row>
    <row r="287" spans="1:7" ht="14.25" customHeight="1">
      <c r="A287" s="298"/>
      <c r="B287" s="298"/>
      <c r="C287" s="298" t="s">
        <v>3755</v>
      </c>
      <c r="D287" s="298"/>
      <c r="E287" s="601" t="s">
        <v>4887</v>
      </c>
      <c r="G287" s="321" t="str">
        <f>IF(VALUE(F287)=0,"",VLOOKUP(VALUE(F287),Kohustusühikud!$A$8:$C$909,3,FALSE))</f>
        <v/>
      </c>
    </row>
    <row r="288" spans="1:7" ht="14.25" customHeight="1">
      <c r="A288" s="298"/>
      <c r="B288" s="298" t="s">
        <v>4888</v>
      </c>
      <c r="C288" s="298"/>
      <c r="D288" s="298" t="s">
        <v>5597</v>
      </c>
      <c r="E288" s="601"/>
      <c r="F288" s="596" t="s">
        <v>4076</v>
      </c>
      <c r="G288" s="321" t="str">
        <f>IF(VALUE(F288)=0,"",VLOOKUP(VALUE(F288),Kohustusühikud!$A$8:$C$909,3,FALSE))</f>
        <v>Tulud kultuuri-ja kunstialasest tegevusest</v>
      </c>
    </row>
    <row r="289" spans="1:7" ht="14.25" customHeight="1">
      <c r="A289" s="298"/>
      <c r="B289" s="298"/>
      <c r="C289" s="298" t="s">
        <v>6437</v>
      </c>
      <c r="D289" s="298"/>
      <c r="E289" s="601" t="s">
        <v>5196</v>
      </c>
      <c r="G289" s="321" t="str">
        <f>IF(VALUE(F289)=0,"",VLOOKUP(VALUE(F289),Kohustusühikud!$A$8:$C$909,3,FALSE))</f>
        <v/>
      </c>
    </row>
    <row r="290" spans="1:7" ht="14.25" customHeight="1">
      <c r="A290" s="298"/>
      <c r="B290" s="298"/>
      <c r="C290" s="298" t="s">
        <v>2305</v>
      </c>
      <c r="D290" s="298"/>
      <c r="E290" s="601" t="s">
        <v>6436</v>
      </c>
      <c r="G290" s="321" t="str">
        <f>IF(VALUE(F290)=0,"",VLOOKUP(VALUE(F290),Kohustusühikud!$A$8:$C$909,3,FALSE))</f>
        <v/>
      </c>
    </row>
    <row r="291" spans="1:7" ht="14.25" customHeight="1">
      <c r="A291" s="298"/>
      <c r="B291" s="298"/>
      <c r="C291" s="298" t="s">
        <v>7964</v>
      </c>
      <c r="D291" s="298"/>
      <c r="E291" s="601" t="s">
        <v>7965</v>
      </c>
      <c r="G291" s="321" t="str">
        <f>IF(VALUE(F291)=0,"",VLOOKUP(VALUE(F291),Kohustusühikud!$A$8:$C$909,3,FALSE))</f>
        <v/>
      </c>
    </row>
    <row r="292" spans="1:7" ht="14.25" customHeight="1">
      <c r="A292" s="298"/>
      <c r="B292" s="298"/>
      <c r="C292" s="298" t="s">
        <v>3528</v>
      </c>
      <c r="D292" s="298"/>
      <c r="E292" s="601" t="s">
        <v>3191</v>
      </c>
      <c r="G292" s="321" t="str">
        <f>IF(VALUE(F292)=0,"",VLOOKUP(VALUE(F292),Kohustusühikud!$A$8:$C$909,3,FALSE))</f>
        <v/>
      </c>
    </row>
    <row r="293" spans="1:7" ht="14.25" customHeight="1">
      <c r="A293" s="298"/>
      <c r="B293" s="298" t="s">
        <v>1579</v>
      </c>
      <c r="C293" s="298"/>
      <c r="D293" s="298" t="s">
        <v>11484</v>
      </c>
      <c r="E293" s="601"/>
      <c r="F293" s="596" t="s">
        <v>4076</v>
      </c>
      <c r="G293" s="321" t="str">
        <f>IF(VALUE(F293)=0,"",VLOOKUP(VALUE(F293),Kohustusühikud!$A$8:$C$909,3,FALSE))</f>
        <v>Tulud kultuuri-ja kunstialasest tegevusest</v>
      </c>
    </row>
    <row r="294" spans="1:7" ht="14.25" customHeight="1">
      <c r="A294" s="298"/>
      <c r="B294" s="298"/>
      <c r="C294" s="298" t="s">
        <v>1581</v>
      </c>
      <c r="D294" s="298"/>
      <c r="E294" s="601" t="s">
        <v>1582</v>
      </c>
      <c r="G294" s="321" t="str">
        <f>IF(VALUE(F294)=0,"",VLOOKUP(VALUE(F294),Kohustusühikud!$A$8:$C$909,3,FALSE))</f>
        <v/>
      </c>
    </row>
    <row r="295" spans="1:7" ht="14.25" customHeight="1">
      <c r="A295" s="298"/>
      <c r="B295" s="298"/>
      <c r="C295" s="298" t="s">
        <v>1583</v>
      </c>
      <c r="D295" s="298"/>
      <c r="E295" s="601" t="s">
        <v>1580</v>
      </c>
      <c r="G295" s="321" t="str">
        <f>IF(VALUE(F295)=0,"",VLOOKUP(VALUE(F295),Kohustusühikud!$A$8:$C$909,3,FALSE))</f>
        <v/>
      </c>
    </row>
    <row r="296" spans="1:7" ht="14.25" customHeight="1">
      <c r="A296" s="298"/>
      <c r="B296" s="298" t="s">
        <v>11480</v>
      </c>
      <c r="C296" s="298"/>
      <c r="D296" s="298" t="s">
        <v>11483</v>
      </c>
      <c r="E296" s="601"/>
      <c r="F296" s="596" t="s">
        <v>4076</v>
      </c>
      <c r="G296" s="321" t="str">
        <f>IF(VALUE(F296)=0,"",VLOOKUP(VALUE(F296),Kohustusühikud!$A$8:$C$909,3,FALSE))</f>
        <v>Tulud kultuuri-ja kunstialasest tegevusest</v>
      </c>
    </row>
    <row r="297" spans="1:7" ht="14.25" customHeight="1">
      <c r="A297" s="298"/>
      <c r="B297" s="298"/>
      <c r="C297" s="298" t="s">
        <v>11481</v>
      </c>
      <c r="D297" s="298"/>
      <c r="E297" s="601" t="s">
        <v>11482</v>
      </c>
    </row>
    <row r="298" spans="1:7" ht="14.25" customHeight="1">
      <c r="A298" s="298"/>
      <c r="B298" s="298"/>
      <c r="C298" s="298" t="s">
        <v>14764</v>
      </c>
      <c r="D298" s="298"/>
      <c r="E298" s="601" t="s">
        <v>11483</v>
      </c>
    </row>
    <row r="299" spans="1:7" ht="14.25" customHeight="1">
      <c r="A299" s="298"/>
      <c r="B299" s="298" t="s">
        <v>17403</v>
      </c>
      <c r="C299" s="298"/>
      <c r="D299" s="298" t="s">
        <v>17404</v>
      </c>
      <c r="E299" s="601"/>
      <c r="F299" s="596" t="s">
        <v>4076</v>
      </c>
      <c r="G299" s="321" t="str">
        <f>IF(VALUE(F299)=0,"",VLOOKUP(VALUE(F299),Kohustusühikud!$A$8:$C$909,3,FALSE))</f>
        <v>Tulud kultuuri-ja kunstialasest tegevusest</v>
      </c>
    </row>
    <row r="300" spans="1:7" ht="14.25" customHeight="1">
      <c r="A300" s="298"/>
      <c r="B300" s="298"/>
      <c r="C300" s="298" t="s">
        <v>17405</v>
      </c>
      <c r="D300" s="298"/>
      <c r="E300" s="601" t="s">
        <v>17407</v>
      </c>
    </row>
    <row r="301" spans="1:7" ht="14.25" customHeight="1">
      <c r="A301" s="298"/>
      <c r="B301" s="298"/>
      <c r="C301" s="298" t="s">
        <v>17406</v>
      </c>
      <c r="D301" s="298"/>
      <c r="E301" s="601" t="s">
        <v>17408</v>
      </c>
    </row>
    <row r="302" spans="1:7" ht="14.25" customHeight="1">
      <c r="A302" s="298"/>
      <c r="B302" s="298" t="s">
        <v>3192</v>
      </c>
      <c r="C302" s="298"/>
      <c r="D302" s="298" t="s">
        <v>6087</v>
      </c>
      <c r="E302" s="601"/>
      <c r="G302" s="321" t="str">
        <f>IF(VALUE(F302)=0,"",VLOOKUP(VALUE(F302),Kohustusühikud!$A$8:$C$909,3,FALSE))</f>
        <v/>
      </c>
    </row>
    <row r="303" spans="1:7" ht="14.25" customHeight="1">
      <c r="A303" s="298"/>
      <c r="B303" s="298"/>
      <c r="C303" s="298" t="s">
        <v>14325</v>
      </c>
      <c r="D303" s="298"/>
      <c r="E303" s="601" t="s">
        <v>14326</v>
      </c>
    </row>
    <row r="304" spans="1:7" ht="14.25" customHeight="1">
      <c r="A304" s="298"/>
      <c r="B304" s="298" t="s">
        <v>4334</v>
      </c>
      <c r="C304" s="298"/>
      <c r="D304" s="298" t="s">
        <v>2458</v>
      </c>
      <c r="E304" s="601"/>
      <c r="G304" s="321" t="str">
        <f>IF(VALUE(F304)=0,"",VLOOKUP(VALUE(F304),Kohustusühikud!$A$8:$C$909,3,FALSE))</f>
        <v/>
      </c>
    </row>
    <row r="305" spans="1:7" ht="14.25" customHeight="1">
      <c r="A305" s="298"/>
      <c r="B305" s="298" t="s">
        <v>3537</v>
      </c>
      <c r="C305" s="298"/>
      <c r="D305" s="298" t="s">
        <v>1996</v>
      </c>
      <c r="E305" s="601"/>
      <c r="G305" s="321" t="str">
        <f>IF(VALUE(F305)=0,"",VLOOKUP(VALUE(F305),Kohustusühikud!$A$8:$C$909,3,FALSE))</f>
        <v/>
      </c>
    </row>
    <row r="306" spans="1:7" ht="14.25" customHeight="1">
      <c r="A306" s="298"/>
      <c r="B306" s="298"/>
      <c r="C306" s="298" t="s">
        <v>3529</v>
      </c>
      <c r="D306" s="298"/>
      <c r="E306" s="601" t="s">
        <v>4633</v>
      </c>
      <c r="G306" s="321" t="str">
        <f>IF(VALUE(F306)=0,"",VLOOKUP(VALUE(F306),Kohustusühikud!$A$8:$C$909,3,FALSE))</f>
        <v/>
      </c>
    </row>
    <row r="307" spans="1:7" ht="14.25" customHeight="1">
      <c r="A307" s="298"/>
      <c r="B307" s="298"/>
      <c r="C307" s="298" t="s">
        <v>3530</v>
      </c>
      <c r="D307" s="298"/>
      <c r="E307" s="601" t="s">
        <v>2071</v>
      </c>
      <c r="G307" s="321" t="str">
        <f>IF(VALUE(F307)=0,"",VLOOKUP(VALUE(F307),Kohustusühikud!$A$8:$C$909,3,FALSE))</f>
        <v/>
      </c>
    </row>
    <row r="308" spans="1:7" ht="14.25" customHeight="1">
      <c r="A308" s="298"/>
      <c r="B308" s="298"/>
      <c r="C308" s="298" t="s">
        <v>506</v>
      </c>
      <c r="D308" s="298"/>
      <c r="E308" s="601" t="s">
        <v>2072</v>
      </c>
      <c r="G308" s="321" t="str">
        <f>IF(VALUE(F308)=0,"",VLOOKUP(VALUE(F308),Kohustusühikud!$A$8:$C$909,3,FALSE))</f>
        <v/>
      </c>
    </row>
    <row r="309" spans="1:7" ht="14.25" customHeight="1">
      <c r="A309" s="298"/>
      <c r="B309" s="298"/>
      <c r="C309" s="298"/>
      <c r="D309" s="298"/>
      <c r="E309" s="601"/>
      <c r="G309" s="321" t="str">
        <f>IF(VALUE(F309)=0,"",VLOOKUP(VALUE(F309),Kohustusühikud!$A$8:$C$909,3,FALSE))</f>
        <v/>
      </c>
    </row>
    <row r="310" spans="1:7" ht="14.25" customHeight="1">
      <c r="A310" s="298"/>
      <c r="B310" s="298"/>
      <c r="C310" s="298"/>
      <c r="D310" s="298"/>
      <c r="E310" s="601"/>
      <c r="G310" s="321" t="str">
        <f>IF(VALUE(F310)=0,"",VLOOKUP(VALUE(F310),Kohustusühikud!$A$8:$C$909,3,FALSE))</f>
        <v/>
      </c>
    </row>
    <row r="311" spans="1:7" ht="14.25" customHeight="1">
      <c r="A311" s="298" t="s">
        <v>6574</v>
      </c>
      <c r="B311" s="298"/>
      <c r="C311" s="298" t="s">
        <v>1438</v>
      </c>
      <c r="D311" s="298"/>
      <c r="F311" s="596" t="s">
        <v>1439</v>
      </c>
      <c r="G311" s="321" t="str">
        <f>IF(VALUE(F311)=0,"",VLOOKUP(VALUE(F311),Kohustusühikud!$A$8:$C$909,3,FALSE))</f>
        <v>Tulud spordi-ja puhkealasest tegevusest</v>
      </c>
    </row>
    <row r="312" spans="1:7" ht="14.25" customHeight="1">
      <c r="A312" s="298"/>
      <c r="B312" s="298" t="s">
        <v>1440</v>
      </c>
      <c r="C312" s="298"/>
      <c r="D312" s="298" t="s">
        <v>12912</v>
      </c>
      <c r="E312" s="601"/>
      <c r="G312" s="321" t="str">
        <f>IF(VALUE(F312)=0,"",VLOOKUP(VALUE(F312),Kohustusühikud!$A$8:$C$909,3,FALSE))</f>
        <v/>
      </c>
    </row>
    <row r="313" spans="1:7" ht="14.25" customHeight="1">
      <c r="A313" s="298"/>
      <c r="B313" s="298" t="s">
        <v>1441</v>
      </c>
      <c r="C313" s="298"/>
      <c r="D313" s="298" t="s">
        <v>2859</v>
      </c>
      <c r="E313" s="601"/>
      <c r="G313" s="321" t="str">
        <f>IF(VALUE(F313)=0,"",VLOOKUP(VALUE(F313),Kohustusühikud!$A$8:$C$909,3,FALSE))</f>
        <v/>
      </c>
    </row>
    <row r="314" spans="1:7" ht="14.25" customHeight="1">
      <c r="A314" s="298"/>
      <c r="B314" s="298" t="s">
        <v>1641</v>
      </c>
      <c r="C314" s="298"/>
      <c r="D314" s="298" t="s">
        <v>1642</v>
      </c>
      <c r="E314" s="601"/>
      <c r="G314" s="321" t="str">
        <f>IF(VALUE(F314)=0,"",VLOOKUP(VALUE(F314),Kohustusühikud!$A$8:$C$909,3,FALSE))</f>
        <v/>
      </c>
    </row>
    <row r="315" spans="1:7" ht="14.25" customHeight="1">
      <c r="A315" s="298"/>
      <c r="B315" s="298" t="s">
        <v>5079</v>
      </c>
      <c r="C315" s="298"/>
      <c r="D315" s="1274" t="s">
        <v>1139</v>
      </c>
      <c r="E315" s="1275"/>
      <c r="G315" s="321" t="str">
        <f>IF(VALUE(F315)=0,"",VLOOKUP(VALUE(F315),Kohustusühikud!$A$8:$C$909,3,FALSE))</f>
        <v/>
      </c>
    </row>
    <row r="316" spans="1:7" ht="14.25" customHeight="1">
      <c r="A316" s="298"/>
      <c r="B316" s="298" t="s">
        <v>19</v>
      </c>
      <c r="C316" s="298"/>
      <c r="D316" s="298" t="s">
        <v>4841</v>
      </c>
      <c r="E316" s="601"/>
      <c r="G316" s="321" t="str">
        <f>IF(VALUE(F316)=0,"",VLOOKUP(VALUE(F316),Kohustusühikud!$A$8:$C$909,3,FALSE))</f>
        <v/>
      </c>
    </row>
    <row r="317" spans="1:7" ht="14.25" customHeight="1">
      <c r="A317" s="298"/>
      <c r="B317" s="298"/>
      <c r="C317" s="298" t="s">
        <v>507</v>
      </c>
      <c r="D317" s="298"/>
      <c r="E317" s="601" t="s">
        <v>12913</v>
      </c>
      <c r="G317" s="321" t="str">
        <f>IF(VALUE(F317)=0,"",VLOOKUP(VALUE(F317),Kohustusühikud!$A$8:$C$909,3,FALSE))</f>
        <v/>
      </c>
    </row>
    <row r="318" spans="1:7" ht="14.25" customHeight="1">
      <c r="A318" s="298"/>
      <c r="B318" s="298"/>
      <c r="C318" s="298" t="s">
        <v>9179</v>
      </c>
      <c r="D318" s="298"/>
      <c r="E318" s="601" t="s">
        <v>9181</v>
      </c>
      <c r="G318" s="321" t="str">
        <f>IF(VALUE(F318)=0,"",VLOOKUP(VALUE(F318),Kohustusühikud!$A$8:$C$909,3,FALSE))</f>
        <v/>
      </c>
    </row>
    <row r="319" spans="1:7" ht="14.25" customHeight="1">
      <c r="A319" s="298"/>
      <c r="B319" s="298"/>
      <c r="C319" s="298" t="s">
        <v>9180</v>
      </c>
      <c r="D319" s="298"/>
      <c r="E319" s="601" t="s">
        <v>9182</v>
      </c>
      <c r="G319" s="321" t="str">
        <f>IF(VALUE(F319)=0,"",VLOOKUP(VALUE(F319),Kohustusühikud!$A$8:$C$909,3,FALSE))</f>
        <v/>
      </c>
    </row>
    <row r="320" spans="1:7" ht="14.25" customHeight="1">
      <c r="A320" s="298"/>
      <c r="B320" s="298"/>
      <c r="C320" s="298" t="s">
        <v>7841</v>
      </c>
      <c r="D320" s="298"/>
      <c r="E320" s="601" t="s">
        <v>7842</v>
      </c>
      <c r="G320" s="321" t="str">
        <f>IF(VALUE(F320)=0,"",VLOOKUP(VALUE(F320),Kohustusühikud!$A$8:$C$909,3,FALSE))</f>
        <v/>
      </c>
    </row>
    <row r="321" spans="1:7" ht="14.25" customHeight="1">
      <c r="A321" s="298"/>
      <c r="B321" s="298"/>
      <c r="C321" s="298" t="s">
        <v>8216</v>
      </c>
      <c r="D321" s="298"/>
      <c r="E321" s="601" t="s">
        <v>8217</v>
      </c>
      <c r="G321" s="321" t="str">
        <f>IF(VALUE(F321)=0,"",VLOOKUP(VALUE(F321),Kohustusühikud!$A$8:$C$909,3,FALSE))</f>
        <v/>
      </c>
    </row>
    <row r="322" spans="1:7" ht="14.25" customHeight="1">
      <c r="A322" s="298"/>
      <c r="B322" s="298"/>
      <c r="C322" s="298" t="s">
        <v>4292</v>
      </c>
      <c r="D322" s="298"/>
      <c r="E322" s="601" t="s">
        <v>6536</v>
      </c>
      <c r="G322" s="321" t="str">
        <f>IF(VALUE(F322)=0,"",VLOOKUP(VALUE(F322),Kohustusühikud!$A$8:$C$909,3,FALSE))</f>
        <v/>
      </c>
    </row>
    <row r="323" spans="1:7" ht="14.25" customHeight="1">
      <c r="A323" s="298"/>
      <c r="B323" s="298" t="s">
        <v>6537</v>
      </c>
      <c r="C323" s="298"/>
      <c r="D323" s="298" t="s">
        <v>6538</v>
      </c>
      <c r="E323" s="601"/>
      <c r="G323" s="321" t="str">
        <f>IF(VALUE(F323)=0,"",VLOOKUP(VALUE(F323),Kohustusühikud!$A$8:$C$909,3,FALSE))</f>
        <v/>
      </c>
    </row>
    <row r="324" spans="1:7" ht="14.25" customHeight="1">
      <c r="A324" s="298"/>
      <c r="B324" s="298" t="s">
        <v>7374</v>
      </c>
      <c r="C324" s="298"/>
      <c r="D324" s="298" t="s">
        <v>7375</v>
      </c>
      <c r="E324" s="601"/>
      <c r="G324" s="321" t="str">
        <f>IF(VALUE(F324)=0,"",VLOOKUP(VALUE(F324),Kohustusühikud!$A$8:$C$909,3,FALSE))</f>
        <v/>
      </c>
    </row>
    <row r="325" spans="1:7" ht="14.25" customHeight="1">
      <c r="A325" s="298"/>
      <c r="B325" s="298" t="s">
        <v>4117</v>
      </c>
      <c r="C325" s="298"/>
      <c r="D325" s="298" t="s">
        <v>6733</v>
      </c>
      <c r="E325" s="601"/>
      <c r="G325" s="321" t="str">
        <f>IF(VALUE(F325)=0,"",VLOOKUP(VALUE(F325),Kohustusühikud!$A$8:$C$909,3,FALSE))</f>
        <v/>
      </c>
    </row>
    <row r="326" spans="1:7" ht="14.25" customHeight="1">
      <c r="A326" s="298"/>
      <c r="B326" s="298" t="s">
        <v>9225</v>
      </c>
      <c r="C326" s="298"/>
      <c r="D326" s="298" t="s">
        <v>9229</v>
      </c>
      <c r="E326" s="601"/>
      <c r="G326" s="321" t="str">
        <f>IF(VALUE(F326)=0,"",VLOOKUP(VALUE(F326),Kohustusühikud!$A$8:$C$909,3,FALSE))</f>
        <v/>
      </c>
    </row>
    <row r="327" spans="1:7" ht="14.25" customHeight="1">
      <c r="A327" s="298"/>
      <c r="B327" s="298"/>
      <c r="C327" s="298" t="s">
        <v>9224</v>
      </c>
      <c r="D327" s="298"/>
      <c r="E327" s="601" t="s">
        <v>10787</v>
      </c>
      <c r="G327" s="321" t="str">
        <f>IF(VALUE(F327)=0,"",VLOOKUP(VALUE(F327),Kohustusühikud!$A$8:$C$909,3,FALSE))</f>
        <v/>
      </c>
    </row>
    <row r="328" spans="1:7" ht="14.25" customHeight="1">
      <c r="A328" s="298"/>
      <c r="B328" s="298"/>
      <c r="C328" s="298" t="s">
        <v>10686</v>
      </c>
      <c r="D328" s="298"/>
      <c r="E328" s="601" t="s">
        <v>10687</v>
      </c>
    </row>
    <row r="329" spans="1:7" ht="14.25" customHeight="1">
      <c r="A329" s="298"/>
      <c r="B329" s="298"/>
      <c r="C329" s="298" t="s">
        <v>10786</v>
      </c>
      <c r="D329" s="298"/>
      <c r="E329" s="601" t="s">
        <v>10788</v>
      </c>
    </row>
    <row r="330" spans="1:7" ht="14.25" customHeight="1">
      <c r="A330" s="298"/>
      <c r="B330" s="298" t="s">
        <v>13168</v>
      </c>
      <c r="C330" s="298"/>
      <c r="D330" s="298" t="s">
        <v>13174</v>
      </c>
      <c r="E330" s="601"/>
    </row>
    <row r="331" spans="1:7" ht="14.25" customHeight="1">
      <c r="A331" s="298"/>
      <c r="B331" s="298"/>
      <c r="C331" s="298" t="s">
        <v>13169</v>
      </c>
      <c r="D331" s="298"/>
      <c r="E331" s="601" t="s">
        <v>13170</v>
      </c>
      <c r="F331" s="596" t="s">
        <v>1439</v>
      </c>
      <c r="G331" s="321" t="str">
        <f>IF(VALUE(F331)=0,"",VLOOKUP(VALUE(F331),Kohustusühikud!$A$8:$C$909,3,FALSE))</f>
        <v>Tulud spordi-ja puhkealasest tegevusest</v>
      </c>
    </row>
    <row r="332" spans="1:7" ht="14.25" customHeight="1">
      <c r="A332" s="298"/>
      <c r="B332" s="298"/>
      <c r="C332" s="298" t="s">
        <v>14063</v>
      </c>
      <c r="D332" s="298"/>
      <c r="E332" s="601" t="s">
        <v>14062</v>
      </c>
      <c r="F332" s="596" t="s">
        <v>1439</v>
      </c>
      <c r="G332" s="321" t="str">
        <f>IF(VALUE(F332)=0,"",VLOOKUP(VALUE(F332),Kohustusühikud!$A$8:$C$909,3,FALSE))</f>
        <v>Tulud spordi-ja puhkealasest tegevusest</v>
      </c>
    </row>
    <row r="333" spans="1:7" ht="14.25" customHeight="1">
      <c r="A333" s="298"/>
      <c r="B333" s="298" t="s">
        <v>6734</v>
      </c>
      <c r="C333" s="298"/>
      <c r="D333" s="298" t="s">
        <v>7128</v>
      </c>
      <c r="E333" s="601"/>
      <c r="G333" s="321" t="str">
        <f>IF(VALUE(F333)=0,"",VLOOKUP(VALUE(F333),Kohustusühikud!$A$8:$C$909,3,FALSE))</f>
        <v/>
      </c>
    </row>
    <row r="334" spans="1:7" ht="14.25" customHeight="1">
      <c r="A334" s="298"/>
      <c r="B334" s="298"/>
      <c r="C334" s="298" t="s">
        <v>4294</v>
      </c>
      <c r="D334" s="298"/>
      <c r="E334" s="601" t="s">
        <v>375</v>
      </c>
      <c r="G334" s="321" t="str">
        <f>IF(VALUE(F334)=0,"",VLOOKUP(VALUE(F334),Kohustusühikud!$A$8:$C$909,3,FALSE))</f>
        <v/>
      </c>
    </row>
    <row r="335" spans="1:7" ht="14.25" customHeight="1">
      <c r="A335" s="298"/>
      <c r="B335" s="298"/>
      <c r="C335" s="298" t="s">
        <v>4295</v>
      </c>
      <c r="D335" s="298"/>
      <c r="E335" s="601" t="s">
        <v>376</v>
      </c>
      <c r="G335" s="321" t="str">
        <f>IF(VALUE(F335)=0,"",VLOOKUP(VALUE(F335),Kohustusühikud!$A$8:$C$909,3,FALSE))</f>
        <v/>
      </c>
    </row>
    <row r="336" spans="1:7" ht="14.25" customHeight="1">
      <c r="A336" s="298"/>
      <c r="B336" s="298"/>
      <c r="C336" s="298"/>
      <c r="D336" s="298"/>
      <c r="E336" s="601"/>
      <c r="G336" s="321" t="str">
        <f>IF(VALUE(F336)=0,"",VLOOKUP(VALUE(F336),Kohustusühikud!$A$8:$C$909,3,FALSE))</f>
        <v/>
      </c>
    </row>
    <row r="337" spans="1:7" ht="14.25" customHeight="1">
      <c r="A337" s="298" t="s">
        <v>2677</v>
      </c>
      <c r="B337" s="298"/>
      <c r="C337" s="298" t="s">
        <v>2678</v>
      </c>
      <c r="D337" s="298"/>
      <c r="E337" s="601"/>
      <c r="F337" s="596" t="s">
        <v>2679</v>
      </c>
      <c r="G337" s="321" t="str">
        <f>IF(VALUE(F337)=0,"",VLOOKUP(VALUE(F337),Kohustusühikud!$A$8:$C$909,3,FALSE))</f>
        <v>Tulud tervishoiust</v>
      </c>
    </row>
    <row r="338" spans="1:7" ht="14.25" customHeight="1">
      <c r="A338" s="298"/>
      <c r="B338" s="298" t="s">
        <v>4719</v>
      </c>
      <c r="C338" s="298"/>
      <c r="D338" s="298" t="s">
        <v>4720</v>
      </c>
      <c r="E338" s="601"/>
      <c r="G338" s="321" t="str">
        <f>IF(VALUE(F338)=0,"",VLOOKUP(VALUE(F338),Kohustusühikud!$A$8:$C$909,3,FALSE))</f>
        <v/>
      </c>
    </row>
    <row r="339" spans="1:7" ht="14.25" customHeight="1">
      <c r="A339" s="298"/>
      <c r="B339" s="298" t="s">
        <v>526</v>
      </c>
      <c r="C339" s="298"/>
      <c r="D339" s="298" t="s">
        <v>14027</v>
      </c>
      <c r="E339" s="601"/>
      <c r="G339" s="321" t="str">
        <f>IF(VALUE(F339)=0,"",VLOOKUP(VALUE(F339),Kohustusühikud!$A$8:$C$909,3,FALSE))</f>
        <v/>
      </c>
    </row>
    <row r="340" spans="1:7" ht="14.25" customHeight="1">
      <c r="A340" s="298"/>
      <c r="B340" s="298" t="s">
        <v>10379</v>
      </c>
      <c r="C340" s="298"/>
      <c r="D340" s="298" t="s">
        <v>14028</v>
      </c>
      <c r="E340" s="601"/>
    </row>
    <row r="341" spans="1:7" ht="14.25" customHeight="1">
      <c r="A341" s="298"/>
      <c r="B341" s="298" t="s">
        <v>3436</v>
      </c>
      <c r="C341" s="298"/>
      <c r="D341" s="298" t="s">
        <v>3437</v>
      </c>
      <c r="E341" s="601"/>
      <c r="G341" s="321" t="str">
        <f>IF(VALUE(F341)=0,"",VLOOKUP(VALUE(F341),Kohustusühikud!$A$8:$C$909,3,FALSE))</f>
        <v/>
      </c>
    </row>
    <row r="342" spans="1:7" ht="14.25" customHeight="1">
      <c r="A342" s="298"/>
      <c r="B342" s="298" t="s">
        <v>1789</v>
      </c>
      <c r="C342" s="298"/>
      <c r="D342" s="298" t="s">
        <v>1790</v>
      </c>
      <c r="E342" s="601"/>
      <c r="G342" s="321" t="str">
        <f>IF(VALUE(F342)=0,"",VLOOKUP(VALUE(F342),Kohustusühikud!$A$8:$C$909,3,FALSE))</f>
        <v/>
      </c>
    </row>
    <row r="343" spans="1:7" ht="14.25" customHeight="1">
      <c r="A343" s="298"/>
      <c r="B343" s="298" t="s">
        <v>13894</v>
      </c>
      <c r="C343" s="298"/>
      <c r="D343" s="298" t="s">
        <v>13895</v>
      </c>
      <c r="E343" s="601"/>
    </row>
    <row r="344" spans="1:7" ht="14.25" customHeight="1">
      <c r="A344" s="298"/>
      <c r="B344" s="298" t="s">
        <v>15117</v>
      </c>
      <c r="C344" s="298"/>
      <c r="D344" s="298" t="s">
        <v>15118</v>
      </c>
      <c r="E344" s="601"/>
    </row>
    <row r="345" spans="1:7" ht="14.25" customHeight="1">
      <c r="A345" s="298"/>
      <c r="B345" s="298" t="s">
        <v>18747</v>
      </c>
      <c r="C345" s="298"/>
      <c r="D345" s="298" t="s">
        <v>18748</v>
      </c>
      <c r="E345" s="601"/>
    </row>
    <row r="346" spans="1:7" ht="14.25" customHeight="1">
      <c r="A346" s="298"/>
      <c r="B346" s="298"/>
      <c r="C346" s="298"/>
      <c r="D346" s="298"/>
      <c r="E346" s="601"/>
      <c r="G346" s="321" t="str">
        <f>IF(VALUE(F346)=0,"",VLOOKUP(VALUE(F346),Kohustusühikud!$A$8:$C$909,3,FALSE))</f>
        <v/>
      </c>
    </row>
    <row r="347" spans="1:7" ht="14.25" customHeight="1">
      <c r="A347" s="298" t="s">
        <v>4548</v>
      </c>
      <c r="B347" s="298"/>
      <c r="C347" s="298" t="s">
        <v>5172</v>
      </c>
      <c r="D347" s="298"/>
      <c r="E347" s="601"/>
      <c r="F347" s="596" t="s">
        <v>5173</v>
      </c>
      <c r="G347" s="321" t="str">
        <f>IF(VALUE(F347)=0,"",VLOOKUP(VALUE(F347),Kohustusühikud!$A$8:$C$909,3,FALSE))</f>
        <v>Tulud sotsiaalabialasest tegevusest</v>
      </c>
    </row>
    <row r="348" spans="1:7" ht="14.25" customHeight="1">
      <c r="A348" s="298"/>
      <c r="B348" s="298" t="s">
        <v>5174</v>
      </c>
      <c r="C348" s="298"/>
      <c r="D348" s="298" t="s">
        <v>3526</v>
      </c>
      <c r="E348" s="601"/>
      <c r="G348" s="321" t="str">
        <f>IF(VALUE(F348)=0,"",VLOOKUP(VALUE(F348),Kohustusühikud!$A$8:$C$909,3,FALSE))</f>
        <v/>
      </c>
    </row>
    <row r="349" spans="1:7" ht="14.25" customHeight="1">
      <c r="A349" s="298"/>
      <c r="B349" s="298" t="s">
        <v>3527</v>
      </c>
      <c r="C349" s="298"/>
      <c r="D349" s="298" t="s">
        <v>2181</v>
      </c>
      <c r="E349" s="601"/>
      <c r="G349" s="321" t="str">
        <f>IF(VALUE(F349)=0,"",VLOOKUP(VALUE(F349),Kohustusühikud!$A$8:$C$909,3,FALSE))</f>
        <v/>
      </c>
    </row>
    <row r="350" spans="1:7" ht="14.25" customHeight="1">
      <c r="A350" s="298"/>
      <c r="B350" s="298" t="s">
        <v>1323</v>
      </c>
      <c r="C350" s="298"/>
      <c r="D350" s="298" t="s">
        <v>1324</v>
      </c>
      <c r="E350" s="601"/>
      <c r="G350" s="321" t="str">
        <f>IF(VALUE(F350)=0,"",VLOOKUP(VALUE(F350),Kohustusühikud!$A$8:$C$909,3,FALSE))</f>
        <v/>
      </c>
    </row>
    <row r="351" spans="1:7" ht="14.25" customHeight="1">
      <c r="A351" s="298"/>
      <c r="B351" s="298" t="s">
        <v>4593</v>
      </c>
      <c r="C351" s="298"/>
      <c r="D351" s="298" t="s">
        <v>4594</v>
      </c>
      <c r="E351" s="601"/>
      <c r="G351" s="321" t="str">
        <f>IF(VALUE(F351)=0,"",VLOOKUP(VALUE(F351),Kohustusühikud!$A$8:$C$909,3,FALSE))</f>
        <v/>
      </c>
    </row>
    <row r="352" spans="1:7" ht="14.25" customHeight="1">
      <c r="A352" s="298"/>
      <c r="B352" s="298" t="s">
        <v>4595</v>
      </c>
      <c r="C352" s="298"/>
      <c r="D352" s="298" t="s">
        <v>4437</v>
      </c>
      <c r="E352" s="601"/>
      <c r="G352" s="321" t="str">
        <f>IF(VALUE(F352)=0,"",VLOOKUP(VALUE(F352),Kohustusühikud!$A$8:$C$909,3,FALSE))</f>
        <v/>
      </c>
    </row>
    <row r="353" spans="1:7" ht="14.25" customHeight="1">
      <c r="A353" s="298"/>
      <c r="B353" s="298" t="s">
        <v>6868</v>
      </c>
      <c r="C353" s="298"/>
      <c r="D353" s="298" t="s">
        <v>461</v>
      </c>
      <c r="E353" s="601"/>
      <c r="G353" s="321" t="str">
        <f>IF(VALUE(F353)=0,"",VLOOKUP(VALUE(F353),Kohustusühikud!$A$8:$C$909,3,FALSE))</f>
        <v/>
      </c>
    </row>
    <row r="354" spans="1:7" ht="14.25" customHeight="1">
      <c r="A354" s="298"/>
      <c r="B354" s="298"/>
      <c r="C354" s="298" t="s">
        <v>460</v>
      </c>
      <c r="D354" s="298"/>
      <c r="E354" s="601" t="s">
        <v>18534</v>
      </c>
      <c r="G354" s="321" t="str">
        <f>IF(VALUE(F354)=0,"",VLOOKUP(VALUE(F354),Kohustusühikud!$A$8:$C$909,3,FALSE))</f>
        <v/>
      </c>
    </row>
    <row r="355" spans="1:7" ht="14.25" customHeight="1">
      <c r="A355" s="298"/>
      <c r="B355" s="298" t="s">
        <v>5313</v>
      </c>
      <c r="C355" s="298"/>
      <c r="D355" s="298" t="s">
        <v>4035</v>
      </c>
      <c r="E355" s="601"/>
      <c r="G355" s="321" t="str">
        <f>IF(VALUE(F355)=0,"",VLOOKUP(VALUE(F355),Kohustusühikud!$A$8:$C$909,3,FALSE))</f>
        <v/>
      </c>
    </row>
    <row r="356" spans="1:7" ht="14.25" customHeight="1">
      <c r="A356" s="298"/>
      <c r="B356" s="298" t="s">
        <v>4036</v>
      </c>
      <c r="C356" s="298"/>
      <c r="D356" s="298" t="s">
        <v>6883</v>
      </c>
      <c r="E356" s="601"/>
      <c r="G356" s="321" t="str">
        <f>IF(VALUE(F356)=0,"",VLOOKUP(VALUE(F356),Kohustusühikud!$A$8:$C$909,3,FALSE))</f>
        <v/>
      </c>
    </row>
    <row r="357" spans="1:7" ht="14.25" customHeight="1">
      <c r="A357" s="298"/>
      <c r="B357" s="298" t="s">
        <v>1930</v>
      </c>
      <c r="C357" s="298"/>
      <c r="D357" s="298" t="s">
        <v>2051</v>
      </c>
      <c r="E357" s="601"/>
      <c r="G357" s="321" t="str">
        <f>IF(VALUE(F357)=0,"",VLOOKUP(VALUE(F357),Kohustusühikud!$A$8:$C$909,3,FALSE))</f>
        <v/>
      </c>
    </row>
    <row r="358" spans="1:7" ht="14.25" customHeight="1">
      <c r="A358" s="298"/>
      <c r="B358" s="298" t="s">
        <v>3683</v>
      </c>
      <c r="C358" s="298"/>
      <c r="D358" s="298" t="s">
        <v>4020</v>
      </c>
      <c r="E358" s="601"/>
      <c r="G358" s="321" t="str">
        <f>IF(VALUE(F358)=0,"",VLOOKUP(VALUE(F358),Kohustusühikud!$A$8:$C$909,3,FALSE))</f>
        <v/>
      </c>
    </row>
    <row r="359" spans="1:7" ht="14.25" customHeight="1">
      <c r="A359" s="298"/>
      <c r="B359" s="298"/>
      <c r="C359" s="298" t="s">
        <v>831</v>
      </c>
      <c r="D359" s="298" t="s">
        <v>2319</v>
      </c>
      <c r="E359" s="601"/>
      <c r="G359" s="321" t="str">
        <f>IF(VALUE(F359)=0,"",VLOOKUP(VALUE(F359),Kohustusühikud!$A$8:$C$909,3,FALSE))</f>
        <v/>
      </c>
    </row>
    <row r="360" spans="1:7" ht="14.25" customHeight="1">
      <c r="A360" s="298"/>
      <c r="B360" s="298"/>
      <c r="C360" s="298" t="s">
        <v>2468</v>
      </c>
      <c r="D360" s="298" t="s">
        <v>11151</v>
      </c>
      <c r="E360" s="601"/>
      <c r="G360" s="321" t="str">
        <f>IF(VALUE(F360)=0,"",VLOOKUP(VALUE(F360),Kohustusühikud!$A$8:$C$909,3,FALSE))</f>
        <v/>
      </c>
    </row>
    <row r="361" spans="1:7" ht="14.25" customHeight="1">
      <c r="A361" s="298"/>
      <c r="B361" s="298"/>
      <c r="C361" s="298" t="s">
        <v>409</v>
      </c>
      <c r="D361" s="298" t="s">
        <v>410</v>
      </c>
      <c r="E361" s="601"/>
      <c r="G361" s="321" t="str">
        <f>IF(VALUE(F361)=0,"",VLOOKUP(VALUE(F361),Kohustusühikud!$A$8:$C$909,3,FALSE))</f>
        <v/>
      </c>
    </row>
    <row r="362" spans="1:7" ht="14.25" customHeight="1">
      <c r="A362" s="298"/>
      <c r="B362" s="298" t="s">
        <v>6502</v>
      </c>
      <c r="C362" s="298"/>
      <c r="D362" s="298" t="s">
        <v>3406</v>
      </c>
      <c r="E362" s="601"/>
      <c r="G362" s="321" t="str">
        <f>IF(VALUE(F362)=0,"",VLOOKUP(VALUE(F362),Kohustusühikud!$A$8:$C$909,3,FALSE))</f>
        <v/>
      </c>
    </row>
    <row r="363" spans="1:7" ht="14.25" customHeight="1">
      <c r="A363" s="298"/>
      <c r="B363" s="298"/>
      <c r="C363" s="298" t="s">
        <v>17921</v>
      </c>
      <c r="D363" s="298"/>
      <c r="E363" s="298" t="s">
        <v>3406</v>
      </c>
    </row>
    <row r="364" spans="1:7" ht="14.25" customHeight="1">
      <c r="A364" s="298"/>
      <c r="B364" s="298"/>
      <c r="C364" s="298" t="s">
        <v>17922</v>
      </c>
      <c r="D364" s="298"/>
      <c r="E364" s="601" t="s">
        <v>17923</v>
      </c>
    </row>
    <row r="365" spans="1:7" ht="14.25" customHeight="1">
      <c r="A365" s="298"/>
      <c r="B365" s="298" t="s">
        <v>11178</v>
      </c>
      <c r="C365" s="298"/>
      <c r="D365" s="298" t="s">
        <v>11179</v>
      </c>
      <c r="E365" s="601"/>
    </row>
    <row r="366" spans="1:7" ht="14.25" customHeight="1">
      <c r="A366" s="298"/>
      <c r="B366" s="298"/>
      <c r="C366" s="298" t="s">
        <v>11180</v>
      </c>
      <c r="D366" s="298" t="s">
        <v>11181</v>
      </c>
      <c r="E366" s="601"/>
    </row>
    <row r="367" spans="1:7" ht="14.25" customHeight="1">
      <c r="A367" s="298"/>
      <c r="B367" s="298"/>
      <c r="C367" s="298" t="s">
        <v>11182</v>
      </c>
      <c r="D367" s="298" t="s">
        <v>11183</v>
      </c>
      <c r="E367" s="601"/>
    </row>
    <row r="368" spans="1:7" ht="14.25" customHeight="1">
      <c r="A368" s="298"/>
      <c r="B368" s="298" t="s">
        <v>11217</v>
      </c>
      <c r="C368" s="298"/>
      <c r="D368" s="298"/>
      <c r="E368" s="601"/>
      <c r="F368" s="596" t="s">
        <v>5173</v>
      </c>
      <c r="G368" s="321" t="str">
        <f>IF(VALUE(F368)=0,"",VLOOKUP(VALUE(F368),Kohustusühikud!$A$8:$C$909,3,FALSE))</f>
        <v>Tulud sotsiaalabialasest tegevusest</v>
      </c>
    </row>
    <row r="369" spans="1:7" ht="14.25" customHeight="1">
      <c r="A369" s="298"/>
      <c r="B369" s="298"/>
      <c r="C369" s="298" t="s">
        <v>11216</v>
      </c>
      <c r="D369" s="298" t="s">
        <v>11212</v>
      </c>
      <c r="E369" s="601"/>
    </row>
    <row r="370" spans="1:7" ht="14.25" customHeight="1">
      <c r="A370" s="298"/>
      <c r="B370" s="298"/>
      <c r="C370" s="298" t="s">
        <v>11302</v>
      </c>
      <c r="D370" s="298" t="s">
        <v>11303</v>
      </c>
      <c r="E370" s="601"/>
    </row>
    <row r="371" spans="1:7" ht="14.25" customHeight="1">
      <c r="A371" s="298"/>
      <c r="B371" s="298"/>
      <c r="C371" s="298" t="s">
        <v>16350</v>
      </c>
      <c r="D371" s="298" t="s">
        <v>16347</v>
      </c>
      <c r="E371" s="601"/>
    </row>
    <row r="372" spans="1:7" ht="14.25" customHeight="1">
      <c r="A372" s="298"/>
      <c r="B372" s="298"/>
      <c r="C372" s="298" t="s">
        <v>12662</v>
      </c>
      <c r="D372" s="298" t="s">
        <v>12663</v>
      </c>
      <c r="E372" s="601"/>
    </row>
    <row r="373" spans="1:7" ht="14.25" customHeight="1">
      <c r="A373" s="298"/>
      <c r="B373" s="298" t="s">
        <v>14538</v>
      </c>
      <c r="C373" s="298"/>
      <c r="E373" s="601"/>
    </row>
    <row r="374" spans="1:7" ht="14.25" customHeight="1">
      <c r="A374" s="298"/>
      <c r="B374" s="298"/>
      <c r="C374" s="298" t="s">
        <v>14540</v>
      </c>
      <c r="D374" s="298" t="s">
        <v>14539</v>
      </c>
      <c r="E374" s="601"/>
    </row>
    <row r="375" spans="1:7" ht="14.25" customHeight="1">
      <c r="A375" s="298"/>
      <c r="B375" s="298" t="s">
        <v>16504</v>
      </c>
      <c r="C375" s="298"/>
      <c r="D375" s="298"/>
      <c r="E375" s="601"/>
    </row>
    <row r="376" spans="1:7" ht="14.25" customHeight="1">
      <c r="A376" s="298"/>
      <c r="B376" s="298"/>
      <c r="C376" s="298" t="s">
        <v>16505</v>
      </c>
      <c r="D376" s="298" t="s">
        <v>16506</v>
      </c>
      <c r="E376" s="601"/>
      <c r="F376" s="596" t="s">
        <v>5173</v>
      </c>
      <c r="G376" s="321" t="str">
        <f>IF(VALUE(F376)=0,"",VLOOKUP(VALUE(F376),Kohustusühikud!$A$8:$C$909,3,FALSE))</f>
        <v>Tulud sotsiaalabialasest tegevusest</v>
      </c>
    </row>
    <row r="377" spans="1:7" ht="14.25" customHeight="1">
      <c r="A377" s="298"/>
      <c r="B377" s="298" t="s">
        <v>18095</v>
      </c>
      <c r="C377" s="298"/>
      <c r="D377" s="298"/>
      <c r="E377" s="601"/>
    </row>
    <row r="378" spans="1:7" ht="14.25" customHeight="1">
      <c r="A378" s="298"/>
      <c r="B378" s="298"/>
      <c r="C378" s="298" t="s">
        <v>18096</v>
      </c>
      <c r="D378" s="298" t="s">
        <v>18097</v>
      </c>
      <c r="E378" s="601"/>
      <c r="F378" s="596" t="s">
        <v>5173</v>
      </c>
    </row>
    <row r="379" spans="1:7" ht="14.25" customHeight="1">
      <c r="A379" s="298"/>
      <c r="B379" s="298" t="s">
        <v>5930</v>
      </c>
      <c r="C379" s="298"/>
      <c r="D379" s="298" t="s">
        <v>1543</v>
      </c>
      <c r="E379" s="601"/>
      <c r="F379" s="596" t="s">
        <v>5173</v>
      </c>
      <c r="G379" s="321" t="str">
        <f>IF(VALUE(F379)=0,"",VLOOKUP(VALUE(F379),Kohustusühikud!$A$8:$C$909,3,FALSE))</f>
        <v>Tulud sotsiaalabialasest tegevusest</v>
      </c>
    </row>
    <row r="380" spans="1:7" ht="14.25" customHeight="1">
      <c r="A380" s="298"/>
      <c r="B380" s="298" t="s">
        <v>5795</v>
      </c>
      <c r="C380" s="298"/>
      <c r="D380" s="1277" t="s">
        <v>1993</v>
      </c>
      <c r="E380" s="1278"/>
      <c r="G380" s="321" t="str">
        <f>IF(VALUE(F380)=0,"",VLOOKUP(VALUE(F380),Kohustusühikud!$A$8:$C$909,3,FALSE))</f>
        <v/>
      </c>
    </row>
    <row r="381" spans="1:7" ht="14.25" customHeight="1">
      <c r="A381" s="298"/>
      <c r="B381" s="298"/>
      <c r="C381" s="298" t="s">
        <v>4296</v>
      </c>
      <c r="D381" s="298"/>
      <c r="E381" s="601" t="s">
        <v>5435</v>
      </c>
      <c r="G381" s="321" t="str">
        <f>IF(VALUE(F381)=0,"",VLOOKUP(VALUE(F381),Kohustusühikud!$A$8:$C$909,3,FALSE))</f>
        <v/>
      </c>
    </row>
    <row r="382" spans="1:7" ht="14.25" customHeight="1">
      <c r="A382" s="298"/>
      <c r="B382" s="298"/>
      <c r="C382" s="298" t="s">
        <v>6570</v>
      </c>
      <c r="D382" s="298"/>
      <c r="E382" s="601" t="s">
        <v>2072</v>
      </c>
      <c r="G382" s="321" t="str">
        <f>IF(VALUE(F382)=0,"",VLOOKUP(VALUE(F382),Kohustusühikud!$A$8:$C$909,3,FALSE))</f>
        <v/>
      </c>
    </row>
    <row r="383" spans="1:7" ht="14.25" customHeight="1">
      <c r="A383" s="298"/>
      <c r="B383" s="298"/>
      <c r="C383" s="298"/>
      <c r="D383" s="298"/>
      <c r="E383" s="601"/>
      <c r="G383" s="321" t="str">
        <f>IF(VALUE(F383)=0,"",VLOOKUP(VALUE(F383),Kohustusühikud!$A$8:$C$909,3,FALSE))</f>
        <v/>
      </c>
    </row>
    <row r="384" spans="1:7" ht="14.25" customHeight="1">
      <c r="A384" s="298" t="s">
        <v>5448</v>
      </c>
      <c r="B384" s="298"/>
      <c r="C384" s="298" t="s">
        <v>5282</v>
      </c>
      <c r="D384" s="298"/>
      <c r="G384" s="321" t="str">
        <f>IF(VALUE(F384)=0,"",VLOOKUP(VALUE(F384),Kohustusühikud!$A$8:$C$909,3,FALSE))</f>
        <v/>
      </c>
    </row>
    <row r="385" spans="1:7" ht="14.25" customHeight="1">
      <c r="A385" s="298"/>
      <c r="B385" s="298" t="s">
        <v>1727</v>
      </c>
      <c r="C385" s="298"/>
      <c r="D385" s="298" t="s">
        <v>1728</v>
      </c>
      <c r="F385" s="596" t="s">
        <v>1851</v>
      </c>
      <c r="G385" s="321" t="str">
        <f>IF(VALUE(F385)=0,"",VLOOKUP(VALUE(F385),Kohustusühikud!$A$8:$C$909,3,FALSE))</f>
        <v>Elamu-ja kommunaaltegevuse tulud</v>
      </c>
    </row>
    <row r="386" spans="1:7" ht="14.25" customHeight="1">
      <c r="A386" s="298"/>
      <c r="B386" s="298" t="s">
        <v>1852</v>
      </c>
      <c r="C386" s="298"/>
      <c r="D386" s="298" t="s">
        <v>1853</v>
      </c>
      <c r="F386" s="596" t="s">
        <v>1851</v>
      </c>
      <c r="G386" s="321" t="str">
        <f>IF(VALUE(F386)=0,"",VLOOKUP(VALUE(F386),Kohustusühikud!$A$8:$C$909,3,FALSE))</f>
        <v>Elamu-ja kommunaaltegevuse tulud</v>
      </c>
    </row>
    <row r="387" spans="1:7" ht="14.25" customHeight="1">
      <c r="A387" s="298"/>
      <c r="B387" s="298" t="s">
        <v>4458</v>
      </c>
      <c r="C387" s="298"/>
      <c r="D387" s="298" t="s">
        <v>5708</v>
      </c>
      <c r="F387" s="596" t="s">
        <v>1851</v>
      </c>
      <c r="G387" s="321" t="str">
        <f>IF(VALUE(F387)=0,"",VLOOKUP(VALUE(F387),Kohustusühikud!$A$8:$C$909,3,FALSE))</f>
        <v>Elamu-ja kommunaaltegevuse tulud</v>
      </c>
    </row>
    <row r="388" spans="1:7" ht="14.25" customHeight="1">
      <c r="A388" s="298"/>
      <c r="B388" s="298" t="s">
        <v>3003</v>
      </c>
      <c r="C388" s="298"/>
      <c r="D388" s="298" t="s">
        <v>6844</v>
      </c>
      <c r="F388" s="596" t="s">
        <v>1851</v>
      </c>
      <c r="G388" s="321" t="str">
        <f>IF(VALUE(F388)=0,"",VLOOKUP(VALUE(F388),Kohustusühikud!$A$8:$C$909,3,FALSE))</f>
        <v>Elamu-ja kommunaaltegevuse tulud</v>
      </c>
    </row>
    <row r="389" spans="1:7" ht="14.25" customHeight="1">
      <c r="A389" s="298"/>
      <c r="B389" s="298" t="s">
        <v>5832</v>
      </c>
      <c r="C389" s="298"/>
      <c r="D389" s="298" t="s">
        <v>1804</v>
      </c>
      <c r="F389" s="596" t="s">
        <v>1851</v>
      </c>
      <c r="G389" s="321" t="str">
        <f>IF(VALUE(F389)=0,"",VLOOKUP(VALUE(F389),Kohustusühikud!$A$8:$C$909,3,FALSE))</f>
        <v>Elamu-ja kommunaaltegevuse tulud</v>
      </c>
    </row>
    <row r="390" spans="1:7" ht="14.25" customHeight="1">
      <c r="A390" s="298"/>
      <c r="B390" s="298" t="s">
        <v>2748</v>
      </c>
      <c r="C390" s="298"/>
      <c r="D390" s="298" t="s">
        <v>892</v>
      </c>
      <c r="F390" s="596" t="s">
        <v>893</v>
      </c>
      <c r="G390" s="321" t="str">
        <f>IF(VALUE(F390)=0,"",VLOOKUP(VALUE(F390),Kohustusühikud!$A$8:$C$909,3,FALSE))</f>
        <v>Üür ja rent</v>
      </c>
    </row>
    <row r="391" spans="1:7" ht="14.25" customHeight="1">
      <c r="A391" s="298"/>
      <c r="B391" s="298" t="s">
        <v>15026</v>
      </c>
      <c r="C391" s="298"/>
      <c r="D391" s="298" t="s">
        <v>15027</v>
      </c>
      <c r="F391" s="596" t="s">
        <v>893</v>
      </c>
      <c r="G391" s="321" t="str">
        <f>IF(VALUE(F391)=0,"",VLOOKUP(VALUE(F391),Kohustusühikud!$A$8:$C$909,3,FALSE))</f>
        <v>Üür ja rent</v>
      </c>
    </row>
    <row r="392" spans="1:7" ht="14.25" customHeight="1">
      <c r="A392" s="298"/>
      <c r="B392" s="298" t="s">
        <v>4203</v>
      </c>
      <c r="C392" s="298"/>
      <c r="D392" s="298" t="s">
        <v>3770</v>
      </c>
      <c r="F392" s="596" t="s">
        <v>893</v>
      </c>
      <c r="G392" s="321" t="str">
        <f>IF(VALUE(F392)=0,"",VLOOKUP(VALUE(F392),Kohustusühikud!$A$8:$C$909,3,FALSE))</f>
        <v>Üür ja rent</v>
      </c>
    </row>
    <row r="393" spans="1:7" ht="14.25" customHeight="1">
      <c r="A393" s="298"/>
      <c r="B393" s="298" t="s">
        <v>16161</v>
      </c>
      <c r="C393" s="298"/>
      <c r="D393" s="298" t="s">
        <v>16162</v>
      </c>
      <c r="F393" s="596" t="s">
        <v>893</v>
      </c>
      <c r="G393" s="321" t="str">
        <f>IF(VALUE(F393)=0,"",VLOOKUP(VALUE(F393),Kohustusühikud!$A$8:$C$909,3,FALSE))</f>
        <v>Üür ja rent</v>
      </c>
    </row>
    <row r="394" spans="1:7" ht="14.25" customHeight="1">
      <c r="A394" s="298"/>
      <c r="B394" s="298" t="s">
        <v>894</v>
      </c>
      <c r="C394" s="298"/>
      <c r="D394" s="298" t="s">
        <v>2175</v>
      </c>
      <c r="F394" s="596" t="s">
        <v>893</v>
      </c>
      <c r="G394" s="321" t="str">
        <f>IF(VALUE(F394)=0,"",VLOOKUP(VALUE(F394),Kohustusühikud!$A$8:$C$909,3,FALSE))</f>
        <v>Üür ja rent</v>
      </c>
    </row>
    <row r="395" spans="1:7" ht="14.25" customHeight="1">
      <c r="A395" s="298"/>
      <c r="B395" s="298" t="s">
        <v>10215</v>
      </c>
      <c r="C395" s="298"/>
      <c r="D395" s="298" t="s">
        <v>10216</v>
      </c>
      <c r="F395" s="596" t="s">
        <v>893</v>
      </c>
      <c r="G395" s="321" t="str">
        <f>IF(VALUE(F395)=0,"",VLOOKUP(VALUE(F395),Kohustusühikud!$A$8:$C$909,3,FALSE))</f>
        <v>Üür ja rent</v>
      </c>
    </row>
    <row r="396" spans="1:7" ht="14.25" customHeight="1">
      <c r="A396" s="298"/>
      <c r="B396" s="298" t="s">
        <v>7194</v>
      </c>
      <c r="C396" s="298"/>
      <c r="D396" s="298" t="s">
        <v>6432</v>
      </c>
      <c r="E396" s="601"/>
      <c r="F396" s="596" t="s">
        <v>893</v>
      </c>
      <c r="G396" s="321" t="str">
        <f>IF(VALUE(F396)=0,"",VLOOKUP(VALUE(F396),Kohustusühikud!$A$8:$C$909,3,FALSE))</f>
        <v>Üür ja rent</v>
      </c>
    </row>
    <row r="397" spans="1:7" ht="14.25" customHeight="1">
      <c r="A397" s="298"/>
      <c r="B397" s="298"/>
      <c r="C397" s="298"/>
      <c r="D397" s="298"/>
      <c r="E397" s="601"/>
      <c r="G397" s="321" t="str">
        <f>IF(VALUE(F397)=0,"",VLOOKUP(VALUE(F397),Kohustusühikud!$A$8:$C$909,3,FALSE))</f>
        <v/>
      </c>
    </row>
    <row r="398" spans="1:7" ht="14.25" customHeight="1">
      <c r="A398" s="298" t="s">
        <v>3223</v>
      </c>
      <c r="B398" s="298"/>
      <c r="C398" s="298" t="s">
        <v>3385</v>
      </c>
      <c r="D398" s="298"/>
      <c r="E398" s="601"/>
      <c r="F398" s="596" t="s">
        <v>3386</v>
      </c>
      <c r="G398" s="321" t="str">
        <f>IF(VALUE(F398)=0,"",VLOOKUP(VALUE(F398),Kohustusühikud!$A$8:$C$909,3,FALSE))</f>
        <v>Tulud transpordi-ja sidealasest tegevusest</v>
      </c>
    </row>
    <row r="399" spans="1:7" ht="14.25" customHeight="1">
      <c r="A399" s="298"/>
      <c r="B399" s="298" t="s">
        <v>5509</v>
      </c>
      <c r="C399" s="298"/>
      <c r="D399" s="298" t="s">
        <v>7041</v>
      </c>
      <c r="E399" s="601"/>
      <c r="G399" s="321" t="str">
        <f>IF(VALUE(F399)=0,"",VLOOKUP(VALUE(F399),Kohustusühikud!$A$8:$C$909,3,FALSE))</f>
        <v/>
      </c>
    </row>
    <row r="400" spans="1:7" ht="14.25" customHeight="1">
      <c r="A400" s="298"/>
      <c r="B400" s="298" t="s">
        <v>1292</v>
      </c>
      <c r="C400" s="298"/>
      <c r="D400" s="298" t="s">
        <v>6735</v>
      </c>
      <c r="E400" s="601"/>
      <c r="G400" s="321" t="str">
        <f>IF(VALUE(F400)=0,"",VLOOKUP(VALUE(F400),Kohustusühikud!$A$8:$C$909,3,FALSE))</f>
        <v/>
      </c>
    </row>
    <row r="401" spans="1:7" ht="14.25" customHeight="1">
      <c r="A401" s="298"/>
      <c r="B401" s="298"/>
      <c r="C401" s="298"/>
      <c r="D401" s="298"/>
      <c r="E401" s="601"/>
      <c r="G401" s="321" t="str">
        <f>IF(VALUE(F401)=0,"",VLOOKUP(VALUE(F401),Kohustusühikud!$A$8:$C$909,3,FALSE))</f>
        <v/>
      </c>
    </row>
    <row r="402" spans="1:7" ht="14.25" customHeight="1">
      <c r="A402" s="298" t="s">
        <v>5566</v>
      </c>
      <c r="B402" s="298"/>
      <c r="C402" s="298" t="s">
        <v>5564</v>
      </c>
      <c r="D402" s="298"/>
      <c r="E402" s="601"/>
      <c r="F402" s="596" t="s">
        <v>3386</v>
      </c>
      <c r="G402" s="321" t="str">
        <f>IF(VALUE(F402)=0,"",VLOOKUP(VALUE(F402),Kohustusühikud!$A$8:$C$909,3,FALSE))</f>
        <v>Tulud transpordi-ja sidealasest tegevusest</v>
      </c>
    </row>
    <row r="403" spans="1:7" ht="14.25" customHeight="1">
      <c r="A403" s="298"/>
      <c r="B403" s="298" t="s">
        <v>2919</v>
      </c>
      <c r="C403" s="298"/>
      <c r="D403" s="298" t="s">
        <v>5565</v>
      </c>
      <c r="E403" s="601"/>
      <c r="G403" s="321" t="str">
        <f>IF(VALUE(F403)=0,"",VLOOKUP(VALUE(F403),Kohustusühikud!$A$8:$C$909,3,FALSE))</f>
        <v/>
      </c>
    </row>
    <row r="404" spans="1:7" ht="14.25" customHeight="1">
      <c r="A404" s="298"/>
      <c r="B404" s="298"/>
      <c r="C404" s="298"/>
      <c r="D404" s="298"/>
      <c r="E404" s="601"/>
    </row>
    <row r="405" spans="1:7" ht="14.25" customHeight="1">
      <c r="A405" s="299" t="s">
        <v>11607</v>
      </c>
      <c r="C405" s="298" t="s">
        <v>10141</v>
      </c>
      <c r="D405" s="298"/>
      <c r="E405" s="601"/>
      <c r="F405" s="596" t="s">
        <v>3386</v>
      </c>
      <c r="G405" s="321" t="str">
        <f>IF(VALUE(F405)=0,"",VLOOKUP(VALUE(F405),Kohustusühikud!$A$8:$C$909,3,FALSE))</f>
        <v>Tulud transpordi-ja sidealasest tegevusest</v>
      </c>
    </row>
    <row r="406" spans="1:7" ht="14.25" customHeight="1">
      <c r="B406" s="299" t="s">
        <v>11608</v>
      </c>
      <c r="C406" s="298"/>
      <c r="D406" s="298" t="s">
        <v>10140</v>
      </c>
      <c r="E406" s="601"/>
    </row>
    <row r="407" spans="1:7" ht="14.25" customHeight="1">
      <c r="A407" s="298"/>
      <c r="B407" s="298"/>
      <c r="C407" s="298"/>
      <c r="D407" s="298"/>
      <c r="E407" s="601"/>
    </row>
    <row r="408" spans="1:7" ht="14.25" customHeight="1">
      <c r="A408" s="298" t="s">
        <v>11056</v>
      </c>
      <c r="B408" s="298"/>
      <c r="C408" s="298" t="s">
        <v>11054</v>
      </c>
      <c r="D408" s="298"/>
      <c r="E408" s="601"/>
      <c r="F408" s="596" t="s">
        <v>3386</v>
      </c>
      <c r="G408" s="321" t="str">
        <f>IF(VALUE(F408)=0,"",VLOOKUP(VALUE(F408),Kohustusühikud!$A$8:$C$909,3,FALSE))</f>
        <v>Tulud transpordi-ja sidealasest tegevusest</v>
      </c>
    </row>
    <row r="409" spans="1:7" ht="14.25" customHeight="1">
      <c r="A409" s="298"/>
      <c r="B409" s="298" t="s">
        <v>11057</v>
      </c>
      <c r="C409" s="298"/>
      <c r="D409" s="298" t="s">
        <v>11055</v>
      </c>
      <c r="E409" s="601"/>
      <c r="G409" s="321" t="str">
        <f>IF(VALUE(F409)=0,"",VLOOKUP(VALUE(F409),Kohustusühikud!$A$8:$C$909,3,FALSE))</f>
        <v/>
      </c>
    </row>
    <row r="410" spans="1:7" ht="14.25" customHeight="1">
      <c r="A410" s="298"/>
      <c r="B410" s="298"/>
      <c r="C410" s="298"/>
      <c r="D410" s="298"/>
      <c r="E410" s="601"/>
    </row>
    <row r="411" spans="1:7" ht="14.25" customHeight="1">
      <c r="A411" s="298" t="s">
        <v>4746</v>
      </c>
      <c r="B411" s="298"/>
      <c r="C411" s="298" t="s">
        <v>2286</v>
      </c>
      <c r="D411" s="298"/>
      <c r="E411" s="601"/>
      <c r="F411" s="596" t="s">
        <v>1047</v>
      </c>
      <c r="G411" s="321" t="str">
        <f>IF(VALUE(F411)=0,"",VLOOKUP(VALUE(F411),Kohustusühikud!$A$8:$C$909,3,FALSE))</f>
        <v>Õiguste müük</v>
      </c>
    </row>
    <row r="412" spans="1:7" ht="14.25" customHeight="1">
      <c r="A412" s="298"/>
      <c r="B412" s="298" t="s">
        <v>2287</v>
      </c>
      <c r="C412" s="298"/>
      <c r="D412" s="298" t="s">
        <v>2288</v>
      </c>
      <c r="E412" s="601"/>
      <c r="G412" s="321" t="str">
        <f>IF(VALUE(F412)=0,"",VLOOKUP(VALUE(F412),Kohustusühikud!$A$8:$C$909,3,FALSE))</f>
        <v/>
      </c>
    </row>
    <row r="413" spans="1:7" ht="14.25" customHeight="1">
      <c r="A413" s="298"/>
      <c r="B413" s="298"/>
      <c r="C413" s="298"/>
      <c r="D413" s="298"/>
      <c r="E413" s="601"/>
      <c r="G413" s="321" t="str">
        <f>IF(VALUE(F413)=0,"",VLOOKUP(VALUE(F413),Kohustusühikud!$A$8:$C$909,3,FALSE))</f>
        <v/>
      </c>
    </row>
    <row r="414" spans="1:7" ht="14.25" customHeight="1">
      <c r="A414" s="298" t="s">
        <v>3035</v>
      </c>
      <c r="B414" s="298"/>
      <c r="C414" s="298" t="s">
        <v>3036</v>
      </c>
      <c r="D414" s="298"/>
      <c r="E414" s="601"/>
      <c r="F414" s="596" t="s">
        <v>6210</v>
      </c>
      <c r="G414" s="321" t="str">
        <f>IF(VALUE(F414)=0,"",VLOOKUP(VALUE(F414),Kohustusühikud!$A$8:$C$909,3,FALSE))</f>
        <v>Muu toodete ja teenuste müük</v>
      </c>
    </row>
    <row r="415" spans="1:7" ht="14.25" customHeight="1">
      <c r="A415" s="298"/>
      <c r="B415" s="298" t="s">
        <v>1195</v>
      </c>
      <c r="C415" s="298"/>
      <c r="D415" s="298" t="s">
        <v>4093</v>
      </c>
      <c r="E415" s="601"/>
      <c r="G415" s="321" t="str">
        <f>IF(VALUE(F415)=0,"",VLOOKUP(VALUE(F415),Kohustusühikud!$A$8:$C$909,3,FALSE))</f>
        <v/>
      </c>
    </row>
    <row r="416" spans="1:7" ht="14.25" customHeight="1">
      <c r="A416" s="298"/>
      <c r="B416" s="298"/>
      <c r="C416" s="298"/>
      <c r="D416" s="298"/>
      <c r="E416" s="601"/>
      <c r="G416" s="321" t="str">
        <f>IF(VALUE(F416)=0,"",VLOOKUP(VALUE(F416),Kohustusühikud!$A$8:$C$909,3,FALSE))</f>
        <v/>
      </c>
    </row>
    <row r="417" spans="1:7" ht="14.25" customHeight="1">
      <c r="A417" s="298" t="s">
        <v>4094</v>
      </c>
      <c r="B417" s="298"/>
      <c r="C417" s="298" t="s">
        <v>5613</v>
      </c>
      <c r="D417" s="298"/>
      <c r="E417" s="601"/>
      <c r="F417" s="596" t="s">
        <v>1047</v>
      </c>
      <c r="G417" s="321" t="str">
        <f>IF(VALUE(F417)=0,"",VLOOKUP(VALUE(F417),Kohustusühikud!$A$8:$C$909,3,FALSE))</f>
        <v>Õiguste müük</v>
      </c>
    </row>
    <row r="418" spans="1:7" ht="14.25" customHeight="1">
      <c r="A418" s="298"/>
      <c r="B418" s="298" t="s">
        <v>5614</v>
      </c>
      <c r="C418" s="298"/>
      <c r="D418" s="298" t="s">
        <v>4561</v>
      </c>
      <c r="E418" s="601"/>
      <c r="G418" s="321" t="str">
        <f>IF(VALUE(F418)=0,"",VLOOKUP(VALUE(F418),Kohustusühikud!$A$8:$C$909,3,FALSE))</f>
        <v/>
      </c>
    </row>
    <row r="419" spans="1:7" ht="14.25" customHeight="1">
      <c r="A419" s="298"/>
      <c r="B419" s="298"/>
      <c r="C419" s="298"/>
      <c r="D419" s="298"/>
      <c r="E419" s="601"/>
      <c r="G419" s="321" t="str">
        <f>IF(VALUE(F419)=0,"",VLOOKUP(VALUE(F419),Kohustusühikud!$A$8:$C$909,3,FALSE))</f>
        <v/>
      </c>
    </row>
    <row r="420" spans="1:7" ht="14.25" customHeight="1">
      <c r="A420" s="298" t="s">
        <v>4562</v>
      </c>
      <c r="B420" s="298"/>
      <c r="C420" s="298" t="s">
        <v>6560</v>
      </c>
      <c r="D420" s="298"/>
      <c r="E420" s="601"/>
      <c r="F420" s="596" t="s">
        <v>1047</v>
      </c>
      <c r="G420" s="321" t="str">
        <f>IF(VALUE(F420)=0,"",VLOOKUP(VALUE(F420),Kohustusühikud!$A$8:$C$909,3,FALSE))</f>
        <v>Õiguste müük</v>
      </c>
    </row>
    <row r="421" spans="1:7" ht="14.25" customHeight="1">
      <c r="A421" s="298"/>
      <c r="B421" s="298" t="s">
        <v>6561</v>
      </c>
      <c r="C421" s="298"/>
      <c r="D421" s="298" t="s">
        <v>5806</v>
      </c>
      <c r="E421" s="601"/>
      <c r="G421" s="321" t="str">
        <f>IF(VALUE(F421)=0,"",VLOOKUP(VALUE(F421),Kohustusühikud!$A$8:$C$909,3,FALSE))</f>
        <v/>
      </c>
    </row>
    <row r="422" spans="1:7" ht="14.25" customHeight="1">
      <c r="A422" s="298"/>
      <c r="B422" s="298"/>
      <c r="C422" s="298"/>
      <c r="D422" s="298"/>
      <c r="E422" s="601"/>
      <c r="G422" s="321" t="str">
        <f>IF(VALUE(F422)=0,"",VLOOKUP(VALUE(F422),Kohustusühikud!$A$8:$C$909,3,FALSE))</f>
        <v/>
      </c>
    </row>
    <row r="423" spans="1:7" ht="14.25" customHeight="1">
      <c r="A423" s="298" t="s">
        <v>2377</v>
      </c>
      <c r="B423" s="298"/>
      <c r="C423" s="298" t="s">
        <v>3024</v>
      </c>
      <c r="D423" s="298"/>
      <c r="E423" s="601"/>
      <c r="F423" s="596" t="s">
        <v>1047</v>
      </c>
      <c r="G423" s="321" t="str">
        <f>IF(VALUE(F423)=0,"",VLOOKUP(VALUE(F423),Kohustusühikud!$A$8:$C$909,3,FALSE))</f>
        <v>Õiguste müük</v>
      </c>
    </row>
    <row r="424" spans="1:7" ht="14.25" customHeight="1">
      <c r="A424" s="298"/>
      <c r="B424" s="298" t="s">
        <v>3025</v>
      </c>
      <c r="C424" s="298"/>
      <c r="D424" s="298" t="s">
        <v>4734</v>
      </c>
      <c r="E424" s="601"/>
      <c r="G424" s="321" t="str">
        <f>IF(VALUE(F424)=0,"",VLOOKUP(VALUE(F424),Kohustusühikud!$A$8:$C$909,3,FALSE))</f>
        <v/>
      </c>
    </row>
    <row r="425" spans="1:7" ht="14.25" customHeight="1">
      <c r="A425" s="298"/>
      <c r="B425" s="298" t="s">
        <v>4642</v>
      </c>
      <c r="C425" s="298"/>
      <c r="D425" s="298" t="s">
        <v>1508</v>
      </c>
      <c r="E425" s="601"/>
      <c r="G425" s="321" t="str">
        <f>IF(VALUE(F425)=0,"",VLOOKUP(VALUE(F425),Kohustusühikud!$A$8:$C$909,3,FALSE))</f>
        <v/>
      </c>
    </row>
    <row r="426" spans="1:7" ht="14.25" customHeight="1">
      <c r="A426" s="298"/>
      <c r="B426" s="298"/>
      <c r="C426" s="298"/>
      <c r="D426" s="298"/>
      <c r="E426" s="601"/>
      <c r="G426" s="321" t="str">
        <f>IF(VALUE(F426)=0,"",VLOOKUP(VALUE(F426),Kohustusühikud!$A$8:$C$909,3,FALSE))</f>
        <v/>
      </c>
    </row>
    <row r="427" spans="1:7" ht="14.25" customHeight="1">
      <c r="A427" s="298" t="s">
        <v>5861</v>
      </c>
      <c r="B427" s="298"/>
      <c r="C427" s="298" t="s">
        <v>5862</v>
      </c>
      <c r="D427" s="298"/>
      <c r="E427" s="601"/>
      <c r="G427" s="321" t="str">
        <f>IF(VALUE(F427)=0,"",VLOOKUP(VALUE(F427),Kohustusühikud!$A$8:$C$909,3,FALSE))</f>
        <v/>
      </c>
    </row>
    <row r="428" spans="1:7" ht="14.25" customHeight="1">
      <c r="A428" s="298"/>
      <c r="B428" s="298" t="s">
        <v>5863</v>
      </c>
      <c r="C428" s="298"/>
      <c r="D428" s="298" t="s">
        <v>5864</v>
      </c>
      <c r="E428" s="601"/>
      <c r="F428" s="596" t="s">
        <v>1047</v>
      </c>
      <c r="G428" s="321" t="str">
        <f>IF(VALUE(F428)=0,"",VLOOKUP(VALUE(F428),Kohustusühikud!$A$8:$C$909,3,FALSE))</f>
        <v>Õiguste müük</v>
      </c>
    </row>
    <row r="429" spans="1:7" ht="14.25" customHeight="1">
      <c r="A429" s="298"/>
      <c r="B429" s="298" t="s">
        <v>3963</v>
      </c>
      <c r="C429" s="298"/>
      <c r="D429" s="298" t="s">
        <v>3964</v>
      </c>
      <c r="E429" s="601"/>
      <c r="F429" s="596" t="s">
        <v>3965</v>
      </c>
      <c r="G429" s="321" t="str">
        <f>IF(VALUE(F429)=0,"",VLOOKUP(VALUE(F429),Kohustusühikud!$A$8:$C$909,3,FALSE))</f>
        <v>Tulud üldvalitsemisest</v>
      </c>
    </row>
    <row r="430" spans="1:7" ht="14.25" customHeight="1">
      <c r="A430" s="298"/>
      <c r="B430" s="298" t="s">
        <v>4475</v>
      </c>
      <c r="C430" s="298"/>
      <c r="D430" s="298" t="s">
        <v>5519</v>
      </c>
      <c r="E430" s="601"/>
      <c r="F430" s="596" t="s">
        <v>3965</v>
      </c>
      <c r="G430" s="321" t="str">
        <f>IF(VALUE(F430)=0,"",VLOOKUP(VALUE(F430),Kohustusühikud!$A$8:$C$909,3,FALSE))</f>
        <v>Tulud üldvalitsemisest</v>
      </c>
    </row>
    <row r="431" spans="1:7" ht="14.25" customHeight="1">
      <c r="A431" s="298"/>
      <c r="B431" s="298" t="s">
        <v>1218</v>
      </c>
      <c r="C431" s="298"/>
      <c r="D431" s="298" t="s">
        <v>4551</v>
      </c>
      <c r="E431" s="743"/>
      <c r="F431" s="596" t="s">
        <v>3965</v>
      </c>
      <c r="G431" s="321" t="str">
        <f>IF(VALUE(F431)=0,"",VLOOKUP(VALUE(F431),Kohustusühikud!$A$8:$C$909,3,FALSE))</f>
        <v>Tulud üldvalitsemisest</v>
      </c>
    </row>
    <row r="432" spans="1:7" ht="14.25" customHeight="1">
      <c r="A432" s="298"/>
      <c r="B432" s="298" t="s">
        <v>3649</v>
      </c>
      <c r="C432" s="298"/>
      <c r="D432" s="298" t="s">
        <v>3650</v>
      </c>
      <c r="E432" s="743"/>
      <c r="F432" s="596" t="s">
        <v>6210</v>
      </c>
      <c r="G432" s="321" t="str">
        <f>IF(VALUE(F432)=0,"",VLOOKUP(VALUE(F432),Kohustusühikud!$A$8:$C$909,3,FALSE))</f>
        <v>Muu toodete ja teenuste müük</v>
      </c>
    </row>
    <row r="433" spans="1:7" ht="14.25" customHeight="1">
      <c r="A433" s="298"/>
      <c r="B433" s="298"/>
      <c r="C433" s="298" t="s">
        <v>7272</v>
      </c>
      <c r="D433" s="298"/>
      <c r="E433" s="601" t="s">
        <v>7275</v>
      </c>
      <c r="F433" s="321"/>
      <c r="G433" s="321" t="str">
        <f>IF(VALUE(F433)=0,"",VLOOKUP(VALUE(F433),Kohustusühikud!$A$8:$C$909,3,FALSE))</f>
        <v/>
      </c>
    </row>
    <row r="434" spans="1:7" ht="14.25" customHeight="1">
      <c r="A434" s="298"/>
      <c r="B434" s="298"/>
      <c r="C434" s="298" t="s">
        <v>7273</v>
      </c>
      <c r="D434" s="298"/>
      <c r="E434" s="601" t="s">
        <v>7276</v>
      </c>
      <c r="F434" s="321"/>
      <c r="G434" s="321" t="str">
        <f>IF(VALUE(F434)=0,"",VLOOKUP(VALUE(F434),Kohustusühikud!$A$8:$C$909,3,FALSE))</f>
        <v/>
      </c>
    </row>
    <row r="435" spans="1:7" ht="14.25" customHeight="1">
      <c r="A435" s="298"/>
      <c r="B435" s="298"/>
      <c r="C435" s="298" t="s">
        <v>12877</v>
      </c>
      <c r="D435" s="298"/>
      <c r="E435" s="601" t="s">
        <v>12878</v>
      </c>
      <c r="F435" s="321"/>
    </row>
    <row r="436" spans="1:7" ht="14.25" customHeight="1">
      <c r="A436" s="298"/>
      <c r="B436" s="298"/>
      <c r="C436" s="298" t="s">
        <v>18603</v>
      </c>
      <c r="D436" s="298"/>
      <c r="E436" s="601" t="s">
        <v>18604</v>
      </c>
      <c r="F436" s="321"/>
    </row>
    <row r="437" spans="1:7" ht="14.25" customHeight="1">
      <c r="A437" s="298"/>
      <c r="B437" s="298"/>
      <c r="C437" s="298" t="s">
        <v>7274</v>
      </c>
      <c r="D437" s="298"/>
      <c r="E437" s="601" t="s">
        <v>3048</v>
      </c>
      <c r="F437" s="321"/>
      <c r="G437" s="321" t="str">
        <f>IF(VALUE(F437)=0,"",VLOOKUP(VALUE(F437),Kohustusühikud!$A$8:$C$909,3,FALSE))</f>
        <v/>
      </c>
    </row>
    <row r="438" spans="1:7" ht="14.25" customHeight="1">
      <c r="A438" s="298"/>
      <c r="B438" s="298" t="s">
        <v>4552</v>
      </c>
      <c r="C438" s="298"/>
      <c r="D438" s="298" t="s">
        <v>6209</v>
      </c>
      <c r="E438" s="601"/>
      <c r="G438" s="321" t="str">
        <f>IF(VALUE(F438)=0,"",VLOOKUP(VALUE(F438),Kohustusühikud!$A$8:$C$909,3,FALSE))</f>
        <v/>
      </c>
    </row>
    <row r="439" spans="1:7" ht="14.25" customHeight="1">
      <c r="A439" s="298"/>
      <c r="B439" s="298"/>
      <c r="C439" s="298" t="s">
        <v>6571</v>
      </c>
      <c r="D439" s="298"/>
      <c r="E439" s="601" t="s">
        <v>4971</v>
      </c>
      <c r="F439" s="596" t="s">
        <v>6210</v>
      </c>
      <c r="G439" s="321" t="str">
        <f>IF(VALUE(F439)=0,"",VLOOKUP(VALUE(F439),Kohustusühikud!$A$8:$C$909,3,FALSE))</f>
        <v>Muu toodete ja teenuste müük</v>
      </c>
    </row>
    <row r="440" spans="1:7" ht="14.25" customHeight="1">
      <c r="A440" s="298"/>
      <c r="B440" s="298"/>
      <c r="C440" s="298" t="s">
        <v>6572</v>
      </c>
      <c r="D440" s="298"/>
      <c r="E440" s="601" t="s">
        <v>109</v>
      </c>
      <c r="F440" s="596" t="s">
        <v>6210</v>
      </c>
      <c r="G440" s="321" t="str">
        <f>IF(VALUE(F440)=0,"",VLOOKUP(VALUE(F440),Kohustusühikud!$A$8:$C$909,3,FALSE))</f>
        <v>Muu toodete ja teenuste müük</v>
      </c>
    </row>
    <row r="441" spans="1:7" ht="14.25" customHeight="1">
      <c r="A441" s="298"/>
      <c r="B441" s="298"/>
      <c r="C441" s="298" t="s">
        <v>6573</v>
      </c>
      <c r="D441" s="298"/>
      <c r="E441" s="601" t="s">
        <v>110</v>
      </c>
      <c r="F441" s="596" t="s">
        <v>6210</v>
      </c>
      <c r="G441" s="321" t="str">
        <f>IF(VALUE(F441)=0,"",VLOOKUP(VALUE(F441),Kohustusühikud!$A$8:$C$909,3,FALSE))</f>
        <v>Muu toodete ja teenuste müük</v>
      </c>
    </row>
    <row r="442" spans="1:7" ht="14.25" customHeight="1">
      <c r="A442" s="298"/>
      <c r="B442" s="298"/>
      <c r="C442" s="298" t="s">
        <v>4528</v>
      </c>
      <c r="D442" s="298"/>
      <c r="E442" s="601" t="s">
        <v>5016</v>
      </c>
      <c r="F442" s="596" t="s">
        <v>6210</v>
      </c>
      <c r="G442" s="321" t="str">
        <f>IF(VALUE(F442)=0,"",VLOOKUP(VALUE(F442),Kohustusühikud!$A$8:$C$909,3,FALSE))</f>
        <v>Muu toodete ja teenuste müük</v>
      </c>
    </row>
    <row r="443" spans="1:7" ht="14.25" customHeight="1">
      <c r="A443" s="298"/>
      <c r="C443" s="298" t="s">
        <v>5017</v>
      </c>
      <c r="D443" s="298" t="s">
        <v>1771</v>
      </c>
      <c r="F443" s="596" t="s">
        <v>6210</v>
      </c>
      <c r="G443" s="321" t="str">
        <f>IF(VALUE(F443)=0,"",VLOOKUP(VALUE(F443),Kohustusühikud!$A$8:$C$909,3,FALSE))</f>
        <v>Muu toodete ja teenuste müük</v>
      </c>
    </row>
    <row r="444" spans="1:7" ht="14.25" customHeight="1">
      <c r="A444" s="298"/>
      <c r="B444" s="298" t="s">
        <v>1772</v>
      </c>
      <c r="C444" s="298"/>
      <c r="D444" s="1274" t="s">
        <v>1056</v>
      </c>
      <c r="E444" s="1274"/>
      <c r="F444" s="596" t="s">
        <v>3965</v>
      </c>
      <c r="G444" s="321" t="str">
        <f>IF(VALUE(F444)=0,"",VLOOKUP(VALUE(F444),Kohustusühikud!$A$8:$C$909,3,FALSE))</f>
        <v>Tulud üldvalitsemisest</v>
      </c>
    </row>
    <row r="445" spans="1:7" ht="14.25" customHeight="1">
      <c r="A445" s="298"/>
      <c r="B445" s="298" t="s">
        <v>6815</v>
      </c>
      <c r="C445" s="298"/>
      <c r="D445" s="1274" t="s">
        <v>6816</v>
      </c>
      <c r="E445" s="1275"/>
      <c r="F445" s="596" t="s">
        <v>3386</v>
      </c>
      <c r="G445" s="321" t="str">
        <f>IF(VALUE(F445)=0,"",VLOOKUP(VALUE(F445),Kohustusühikud!$A$8:$C$909,3,FALSE))</f>
        <v>Tulud transpordi-ja sidealasest tegevusest</v>
      </c>
    </row>
    <row r="446" spans="1:7" ht="14.25" customHeight="1">
      <c r="A446" s="298"/>
      <c r="B446" s="298"/>
      <c r="C446" s="298"/>
      <c r="D446" s="298"/>
      <c r="E446" s="601"/>
      <c r="G446" s="321" t="str">
        <f>IF(VALUE(F446)=0,"",VLOOKUP(VALUE(F446),Kohustusühikud!$A$8:$C$909,3,FALSE))</f>
        <v/>
      </c>
    </row>
    <row r="447" spans="1:7" ht="14.25" customHeight="1">
      <c r="A447" s="298" t="s">
        <v>1057</v>
      </c>
      <c r="B447" s="907"/>
      <c r="C447" s="907" t="s">
        <v>1058</v>
      </c>
      <c r="D447" s="907"/>
      <c r="E447" s="672"/>
      <c r="F447" s="908"/>
      <c r="G447" s="909"/>
    </row>
    <row r="448" spans="1:7" ht="14.25" customHeight="1">
      <c r="A448" s="298"/>
      <c r="B448" s="907" t="s">
        <v>1059</v>
      </c>
      <c r="C448" s="907"/>
      <c r="D448" s="907" t="s">
        <v>5766</v>
      </c>
      <c r="E448" s="672"/>
      <c r="F448" s="908"/>
      <c r="G448" s="909" t="str">
        <f>IF(VALUE(F448)=0,"",VLOOKUP(VALUE(F448),Kohustusühikud!$A$8:$C$909,3,FALSE))</f>
        <v/>
      </c>
    </row>
    <row r="449" spans="1:7" ht="14.25" customHeight="1">
      <c r="A449" s="298"/>
      <c r="B449" s="907"/>
      <c r="C449" s="907" t="s">
        <v>6386</v>
      </c>
      <c r="D449" s="907"/>
      <c r="E449" s="672" t="s">
        <v>14025</v>
      </c>
      <c r="F449" s="908" t="s">
        <v>8557</v>
      </c>
      <c r="G449" s="909" t="str">
        <f>IF(VALUE(F449)=0,"",VLOOKUP(VALUE(F449),Kohustusühikud!$A$8:$C$909,3,FALSE))</f>
        <v>Kasum/kahjum varude müügist</v>
      </c>
    </row>
    <row r="450" spans="1:7" ht="14.25" customHeight="1">
      <c r="A450" s="298"/>
      <c r="B450" s="907"/>
      <c r="C450" s="907" t="s">
        <v>6387</v>
      </c>
      <c r="D450" s="907"/>
      <c r="E450" s="672" t="s">
        <v>14026</v>
      </c>
      <c r="F450" s="908" t="s">
        <v>8557</v>
      </c>
      <c r="G450" s="909" t="str">
        <f>IF(VALUE(F450)=0,"",VLOOKUP(VALUE(F450),Kohustusühikud!$A$8:$C$909,3,FALSE))</f>
        <v>Kasum/kahjum varude müügist</v>
      </c>
    </row>
    <row r="451" spans="1:7" ht="14.25" customHeight="1">
      <c r="A451" s="298"/>
      <c r="B451" s="907" t="s">
        <v>4039</v>
      </c>
      <c r="C451" s="749"/>
      <c r="D451" s="907" t="s">
        <v>4228</v>
      </c>
      <c r="E451" s="672"/>
      <c r="F451" s="908"/>
      <c r="G451" s="909" t="str">
        <f>IF(VALUE(F451)=0,"",VLOOKUP(VALUE(F451),Kohustusühikud!$A$8:$C$909,3,FALSE))</f>
        <v/>
      </c>
    </row>
    <row r="452" spans="1:7" ht="14.25" customHeight="1">
      <c r="A452" s="298"/>
      <c r="B452" s="907" t="s">
        <v>13648</v>
      </c>
      <c r="C452" s="749"/>
      <c r="D452" s="907" t="s">
        <v>13650</v>
      </c>
      <c r="E452" s="672"/>
      <c r="F452" s="908"/>
      <c r="G452" s="909"/>
    </row>
    <row r="453" spans="1:7" ht="14.25" customHeight="1">
      <c r="A453" s="298"/>
      <c r="B453" s="907"/>
      <c r="C453" s="907" t="s">
        <v>13647</v>
      </c>
      <c r="D453" s="909"/>
      <c r="E453" s="672" t="s">
        <v>13651</v>
      </c>
      <c r="F453" s="908" t="s">
        <v>8557</v>
      </c>
      <c r="G453" s="909" t="str">
        <f>IF(VALUE(F453)=0,"",VLOOKUP(VALUE(F453),Kohustusühikud!$A$8:$C$909,3,FALSE))</f>
        <v>Kasum/kahjum varude müügist</v>
      </c>
    </row>
    <row r="454" spans="1:7" ht="14.25" customHeight="1">
      <c r="A454" s="298"/>
      <c r="B454" s="907"/>
      <c r="C454" s="749" t="s">
        <v>13649</v>
      </c>
      <c r="D454" s="907"/>
      <c r="E454" s="672" t="s">
        <v>13652</v>
      </c>
      <c r="F454" s="908" t="s">
        <v>8557</v>
      </c>
      <c r="G454" s="909" t="str">
        <f>IF(VALUE(F454)=0,"",VLOOKUP(VALUE(F454),Kohustusühikud!$A$8:$C$909,3,FALSE))</f>
        <v>Kasum/kahjum varude müügist</v>
      </c>
    </row>
    <row r="455" spans="1:7" ht="14.25" customHeight="1">
      <c r="A455" s="298"/>
      <c r="B455" s="907"/>
      <c r="C455" s="749" t="s">
        <v>14356</v>
      </c>
      <c r="D455" s="907"/>
      <c r="E455" s="672" t="s">
        <v>14357</v>
      </c>
      <c r="F455" s="908" t="s">
        <v>8557</v>
      </c>
      <c r="G455" s="909" t="str">
        <f>IF(VALUE(F455)=0,"",VLOOKUP(VALUE(F455),Kohustusühikud!$A$8:$C$909,3,FALSE))</f>
        <v>Kasum/kahjum varude müügist</v>
      </c>
    </row>
    <row r="456" spans="1:7" ht="14.25" customHeight="1">
      <c r="A456" s="298"/>
      <c r="B456" s="907" t="s">
        <v>14435</v>
      </c>
      <c r="C456" s="749"/>
      <c r="D456" s="907" t="s">
        <v>14436</v>
      </c>
      <c r="E456" s="672"/>
      <c r="F456" s="908"/>
      <c r="G456" s="909"/>
    </row>
    <row r="457" spans="1:7" ht="14.25" customHeight="1">
      <c r="A457" s="298"/>
      <c r="B457" s="907"/>
      <c r="C457" s="749" t="s">
        <v>14437</v>
      </c>
      <c r="D457" s="907"/>
      <c r="E457" s="672" t="s">
        <v>14438</v>
      </c>
      <c r="F457" s="908" t="s">
        <v>8557</v>
      </c>
      <c r="G457" s="909" t="str">
        <f>IF(VALUE(F457)=0,"",VLOOKUP(VALUE(F457),Kohustusühikud!$A$8:$C$909,3,FALSE))</f>
        <v>Kasum/kahjum varude müügist</v>
      </c>
    </row>
    <row r="458" spans="1:7" ht="14.25" customHeight="1">
      <c r="A458" s="298"/>
      <c r="B458" s="907" t="s">
        <v>14439</v>
      </c>
      <c r="C458" s="749"/>
      <c r="D458" s="907" t="s">
        <v>14440</v>
      </c>
      <c r="E458" s="672"/>
      <c r="F458" s="908"/>
      <c r="G458" s="909"/>
    </row>
    <row r="459" spans="1:7" ht="14.25" customHeight="1">
      <c r="A459" s="298"/>
      <c r="B459" s="907"/>
      <c r="C459" s="749" t="s">
        <v>14441</v>
      </c>
      <c r="D459" s="907"/>
      <c r="E459" s="672" t="s">
        <v>14442</v>
      </c>
      <c r="F459" s="908" t="s">
        <v>6210</v>
      </c>
      <c r="G459" s="909" t="str">
        <f>IF(VALUE(F459)=0,"",VLOOKUP(VALUE(F459),Kohustusühikud!$A$8:$C$909,3,FALSE))</f>
        <v>Muu toodete ja teenuste müük</v>
      </c>
    </row>
    <row r="460" spans="1:7" ht="14.25" customHeight="1">
      <c r="A460" s="298"/>
      <c r="B460" s="907" t="s">
        <v>4540</v>
      </c>
      <c r="C460" s="749"/>
      <c r="D460" s="907" t="s">
        <v>3869</v>
      </c>
      <c r="E460" s="672"/>
      <c r="F460" s="908"/>
      <c r="G460" s="909" t="str">
        <f>IF(VALUE(F460)=0,"",VLOOKUP(VALUE(F460),Kohustusühikud!$A$8:$C$909,3,FALSE))</f>
        <v/>
      </c>
    </row>
    <row r="461" spans="1:7" ht="14.25" customHeight="1">
      <c r="A461" s="298"/>
      <c r="B461" s="907" t="s">
        <v>4514</v>
      </c>
      <c r="C461" s="749"/>
      <c r="D461" s="907" t="s">
        <v>4515</v>
      </c>
      <c r="E461" s="672"/>
      <c r="F461" s="908"/>
      <c r="G461" s="909" t="str">
        <f>IF(VALUE(F461)=0,"",VLOOKUP(VALUE(F461),Kohustusühikud!$A$8:$C$909,3,FALSE))</f>
        <v/>
      </c>
    </row>
    <row r="462" spans="1:7" ht="14.25" customHeight="1">
      <c r="A462" s="298"/>
      <c r="B462" s="298"/>
      <c r="C462" s="298"/>
      <c r="D462" s="298"/>
      <c r="E462" s="601"/>
      <c r="G462" s="321" t="str">
        <f>IF(VALUE(F462)=0,"",VLOOKUP(VALUE(F462),Kohustusühikud!$A$8:$C$909,3,FALSE))</f>
        <v/>
      </c>
    </row>
    <row r="463" spans="1:7" ht="14.25" customHeight="1">
      <c r="A463" s="298" t="s">
        <v>4516</v>
      </c>
      <c r="B463" s="298"/>
      <c r="C463" s="298" t="s">
        <v>4517</v>
      </c>
      <c r="D463" s="298"/>
      <c r="E463" s="601"/>
      <c r="F463" s="596" t="s">
        <v>6210</v>
      </c>
      <c r="G463" s="321" t="str">
        <f>IF(VALUE(F463)=0,"",VLOOKUP(VALUE(F463),Kohustusühikud!$A$8:$C$909,3,FALSE))</f>
        <v>Muu toodete ja teenuste müük</v>
      </c>
    </row>
    <row r="464" spans="1:7" ht="14.25" customHeight="1">
      <c r="A464" s="298"/>
      <c r="B464" s="298" t="s">
        <v>4518</v>
      </c>
      <c r="C464" s="298"/>
      <c r="D464" s="298" t="s">
        <v>4519</v>
      </c>
      <c r="E464" s="601"/>
      <c r="G464" s="321" t="str">
        <f>IF(VALUE(F464)=0,"",VLOOKUP(VALUE(F464),Kohustusühikud!$A$8:$C$909,3,FALSE))</f>
        <v/>
      </c>
    </row>
    <row r="465" spans="1:7" ht="14.25" customHeight="1">
      <c r="A465" s="298"/>
      <c r="B465" s="298" t="s">
        <v>14765</v>
      </c>
      <c r="C465" s="298"/>
      <c r="D465" s="298" t="s">
        <v>14766</v>
      </c>
      <c r="E465" s="601"/>
    </row>
    <row r="466" spans="1:7" ht="14.25" customHeight="1">
      <c r="A466" s="298"/>
      <c r="B466" s="298" t="s">
        <v>14768</v>
      </c>
      <c r="C466" s="298"/>
      <c r="D466" s="298" t="s">
        <v>14767</v>
      </c>
      <c r="E466" s="601"/>
    </row>
    <row r="467" spans="1:7" ht="14.25" customHeight="1">
      <c r="A467" s="298"/>
      <c r="B467" s="298"/>
      <c r="C467" s="298"/>
      <c r="D467" s="298"/>
      <c r="E467" s="601"/>
    </row>
    <row r="468" spans="1:7" ht="14.25" customHeight="1">
      <c r="A468" s="298" t="s">
        <v>16763</v>
      </c>
      <c r="B468" s="298"/>
      <c r="C468" s="298" t="s">
        <v>16766</v>
      </c>
      <c r="D468" s="298"/>
      <c r="E468" s="601"/>
    </row>
    <row r="469" spans="1:7" ht="14.25" customHeight="1">
      <c r="A469" s="298"/>
      <c r="B469" s="298" t="s">
        <v>16764</v>
      </c>
      <c r="C469" s="298"/>
      <c r="D469" s="298" t="s">
        <v>16765</v>
      </c>
      <c r="E469" s="601"/>
      <c r="F469" s="596" t="s">
        <v>3965</v>
      </c>
      <c r="G469" s="321" t="str">
        <f>IF(VALUE(F469)=0,"",VLOOKUP(VALUE(F469),Kohustusühikud!$A$8:$C$909,3,FALSE))</f>
        <v>Tulud üldvalitsemisest</v>
      </c>
    </row>
    <row r="470" spans="1:7" ht="14.25" customHeight="1">
      <c r="A470" s="298"/>
      <c r="B470" s="298"/>
      <c r="C470" s="298"/>
      <c r="D470" s="298"/>
      <c r="E470" s="601"/>
      <c r="G470" s="321" t="str">
        <f>IF(VALUE(F470)=0,"",VLOOKUP(VALUE(F470),Kohustusühikud!$A$8:$C$909,3,FALSE))</f>
        <v/>
      </c>
    </row>
    <row r="471" spans="1:7" ht="14.25" customHeight="1">
      <c r="A471" s="298" t="s">
        <v>4520</v>
      </c>
      <c r="B471" s="298"/>
      <c r="C471" s="298" t="s">
        <v>4521</v>
      </c>
      <c r="D471" s="298"/>
      <c r="F471" s="596" t="s">
        <v>1047</v>
      </c>
      <c r="G471" s="321" t="str">
        <f>IF(VALUE(F471)=0,"",VLOOKUP(VALUE(F471),Kohustusühikud!$A$8:$C$909,3,FALSE))</f>
        <v>Õiguste müük</v>
      </c>
    </row>
    <row r="472" spans="1:7" ht="14.25" customHeight="1">
      <c r="A472" s="298"/>
      <c r="B472" s="298" t="s">
        <v>4522</v>
      </c>
      <c r="C472" s="298"/>
      <c r="D472" s="1274" t="s">
        <v>4523</v>
      </c>
      <c r="E472" s="1275"/>
      <c r="G472" s="321" t="str">
        <f>IF(VALUE(F472)=0,"",VLOOKUP(VALUE(F472),Kohustusühikud!$A$8:$C$909,3,FALSE))</f>
        <v/>
      </c>
    </row>
    <row r="473" spans="1:7" ht="14.25" customHeight="1">
      <c r="A473" s="298"/>
      <c r="B473" s="298"/>
      <c r="C473" s="298"/>
      <c r="D473" s="597"/>
      <c r="G473" s="321" t="str">
        <f>IF(VALUE(F473)=0,"",VLOOKUP(VALUE(F473),Kohustusühikud!$A$8:$C$909,3,FALSE))</f>
        <v/>
      </c>
    </row>
    <row r="474" spans="1:7" ht="14.25" customHeight="1">
      <c r="A474" s="298" t="s">
        <v>1039</v>
      </c>
      <c r="B474" s="298"/>
      <c r="C474" s="298" t="s">
        <v>4700</v>
      </c>
      <c r="D474" s="298"/>
      <c r="F474" s="596" t="s">
        <v>6210</v>
      </c>
      <c r="G474" s="321" t="str">
        <f>IF(VALUE(F474)=0,"",VLOOKUP(VALUE(F474),Kohustusühikud!$A$8:$C$909,3,FALSE))</f>
        <v>Muu toodete ja teenuste müük</v>
      </c>
    </row>
    <row r="475" spans="1:7" ht="14.25" customHeight="1">
      <c r="A475" s="298"/>
      <c r="B475" s="298" t="s">
        <v>3043</v>
      </c>
      <c r="C475" s="298"/>
      <c r="D475" s="1274" t="s">
        <v>4308</v>
      </c>
      <c r="E475" s="1275"/>
      <c r="G475" s="321" t="str">
        <f>IF(VALUE(F475)=0,"",VLOOKUP(VALUE(F475),Kohustusühikud!$A$8:$C$909,3,FALSE))</f>
        <v/>
      </c>
    </row>
    <row r="476" spans="1:7" ht="14.25" customHeight="1">
      <c r="A476" s="298"/>
      <c r="B476" s="298"/>
      <c r="C476" s="298"/>
      <c r="D476" s="597"/>
      <c r="G476" s="321" t="str">
        <f>IF(VALUE(F476)=0,"",VLOOKUP(VALUE(F476),Kohustusühikud!$A$8:$C$909,3,FALSE))</f>
        <v/>
      </c>
    </row>
    <row r="477" spans="1:7" ht="14.25" customHeight="1">
      <c r="A477" s="298" t="s">
        <v>4309</v>
      </c>
      <c r="B477" s="298"/>
      <c r="C477" s="298" t="s">
        <v>4310</v>
      </c>
      <c r="D477" s="741"/>
      <c r="F477" s="596" t="s">
        <v>6210</v>
      </c>
      <c r="G477" s="321" t="str">
        <f>IF(VALUE(F477)=0,"",VLOOKUP(VALUE(F477),Kohustusühikud!$A$8:$C$909,3,FALSE))</f>
        <v>Muu toodete ja teenuste müük</v>
      </c>
    </row>
    <row r="478" spans="1:7" ht="14.25" customHeight="1">
      <c r="A478" s="298"/>
      <c r="B478" s="298" t="s">
        <v>6206</v>
      </c>
      <c r="C478" s="298"/>
      <c r="D478" s="298" t="s">
        <v>1141</v>
      </c>
      <c r="G478" s="321" t="str">
        <f>IF(VALUE(F478)=0,"",VLOOKUP(VALUE(F478),Kohustusühikud!$A$8:$C$909,3,FALSE))</f>
        <v/>
      </c>
    </row>
    <row r="479" spans="1:7" ht="14.25" customHeight="1">
      <c r="A479" s="298"/>
      <c r="B479" s="298" t="s">
        <v>7821</v>
      </c>
      <c r="C479" s="298"/>
      <c r="D479" s="298" t="s">
        <v>7824</v>
      </c>
      <c r="G479" s="321" t="str">
        <f>IF(VALUE(F479)=0,"",VLOOKUP(VALUE(F479),Kohustusühikud!$A$8:$C$909,3,FALSE))</f>
        <v/>
      </c>
    </row>
    <row r="480" spans="1:7" ht="14.25" customHeight="1">
      <c r="A480" s="298"/>
      <c r="B480" s="298" t="s">
        <v>7822</v>
      </c>
      <c r="C480" s="298"/>
      <c r="D480" s="298" t="s">
        <v>7823</v>
      </c>
      <c r="G480" s="321" t="str">
        <f>IF(VALUE(F480)=0,"",VLOOKUP(VALUE(F480),Kohustusühikud!$A$8:$C$909,3,FALSE))</f>
        <v/>
      </c>
    </row>
    <row r="481" spans="1:7" ht="14.25" customHeight="1">
      <c r="A481" s="298"/>
      <c r="B481" s="298"/>
      <c r="C481" s="298"/>
      <c r="D481" s="298"/>
      <c r="G481" s="321" t="str">
        <f>IF(VALUE(F481)=0,"",VLOOKUP(VALUE(F481),Kohustusühikud!$A$8:$C$909,3,FALSE))</f>
        <v/>
      </c>
    </row>
    <row r="482" spans="1:7" ht="14.25" customHeight="1">
      <c r="A482" s="298" t="s">
        <v>4459</v>
      </c>
      <c r="B482" s="298"/>
      <c r="C482" s="298" t="s">
        <v>4461</v>
      </c>
      <c r="D482" s="298"/>
      <c r="F482" s="596" t="s">
        <v>6210</v>
      </c>
      <c r="G482" s="321" t="str">
        <f>IF(VALUE(F482)=0,"",VLOOKUP(VALUE(F482),Kohustusühikud!$A$8:$C$909,3,FALSE))</f>
        <v>Muu toodete ja teenuste müük</v>
      </c>
    </row>
    <row r="483" spans="1:7" ht="14.25" customHeight="1">
      <c r="A483" s="298"/>
      <c r="B483" s="298" t="s">
        <v>4460</v>
      </c>
      <c r="C483" s="298"/>
      <c r="D483" s="298" t="s">
        <v>4462</v>
      </c>
    </row>
    <row r="484" spans="1:7" ht="14.25" customHeight="1">
      <c r="A484" s="298"/>
      <c r="B484" s="298"/>
      <c r="C484" s="298"/>
      <c r="D484" s="298"/>
      <c r="G484" s="321" t="str">
        <f>IF(VALUE(F484)=0,"",VLOOKUP(VALUE(F484),Kohustusühikud!$A$8:$C$909,3,FALSE))</f>
        <v/>
      </c>
    </row>
    <row r="485" spans="1:7" ht="14.25" customHeight="1">
      <c r="A485" s="298" t="s">
        <v>7015</v>
      </c>
      <c r="B485" s="298"/>
      <c r="C485" s="298" t="s">
        <v>6290</v>
      </c>
      <c r="D485" s="298"/>
      <c r="F485" s="596" t="s">
        <v>2690</v>
      </c>
      <c r="G485" s="321" t="str">
        <f>IF(VALUE(F485)=0,"",VLOOKUP(VALUE(F485),Kohustusühikud!$A$8:$C$909,3,FALSE))</f>
        <v>Tulu keskonnaalasest tegevusest</v>
      </c>
    </row>
    <row r="486" spans="1:7" ht="14.25" customHeight="1">
      <c r="A486" s="298"/>
      <c r="B486" s="298" t="s">
        <v>5689</v>
      </c>
      <c r="C486" s="298"/>
      <c r="D486" s="299" t="s">
        <v>5911</v>
      </c>
    </row>
    <row r="487" spans="1:7" ht="14.25" customHeight="1">
      <c r="A487" s="298"/>
      <c r="B487" s="299" t="s">
        <v>823</v>
      </c>
      <c r="D487" s="298" t="s">
        <v>824</v>
      </c>
    </row>
    <row r="488" spans="1:7" ht="14.25" customHeight="1">
      <c r="A488" s="298"/>
      <c r="B488" s="299" t="s">
        <v>18437</v>
      </c>
      <c r="D488" s="298" t="s">
        <v>18438</v>
      </c>
    </row>
    <row r="489" spans="1:7" ht="14.25" customHeight="1">
      <c r="A489" s="298"/>
      <c r="D489" s="298"/>
      <c r="G489" s="321" t="str">
        <f>IF(VALUE(F489)=0,"",VLOOKUP(VALUE(F489),Kohustusühikud!$A$8:$C$909,3,FALSE))</f>
        <v/>
      </c>
    </row>
    <row r="490" spans="1:7" ht="14.25" customHeight="1">
      <c r="A490" s="298" t="s">
        <v>17610</v>
      </c>
      <c r="B490" s="298"/>
      <c r="C490" s="298" t="s">
        <v>17612</v>
      </c>
      <c r="D490" s="298"/>
      <c r="F490" s="596" t="s">
        <v>6210</v>
      </c>
      <c r="G490" s="321" t="str">
        <f>IF(VALUE(F490)=0,"",VLOOKUP(VALUE(F490),Kohustusühikud!$A$8:$C$909,3,FALSE))</f>
        <v>Muu toodete ja teenuste müük</v>
      </c>
    </row>
    <row r="491" spans="1:7" ht="14.25" customHeight="1">
      <c r="A491" s="298"/>
      <c r="B491" s="298" t="s">
        <v>17611</v>
      </c>
      <c r="C491" s="298"/>
      <c r="D491" s="298" t="s">
        <v>17613</v>
      </c>
    </row>
    <row r="492" spans="1:7" ht="14.25" customHeight="1">
      <c r="A492" s="298"/>
      <c r="D492" s="298"/>
    </row>
    <row r="493" spans="1:7" ht="14.25" customHeight="1">
      <c r="A493" s="298" t="s">
        <v>9275</v>
      </c>
      <c r="C493" s="299" t="s">
        <v>9288</v>
      </c>
      <c r="D493" s="298"/>
      <c r="G493" s="321" t="str">
        <f>IF(VALUE(F493)=0,"",VLOOKUP(VALUE(F493),Kohustusühikud!$A$8:$C$909,3,FALSE))</f>
        <v/>
      </c>
    </row>
    <row r="494" spans="1:7" ht="14.25" customHeight="1">
      <c r="A494" s="298"/>
      <c r="B494" s="299" t="s">
        <v>9276</v>
      </c>
      <c r="D494" s="299" t="s">
        <v>9277</v>
      </c>
      <c r="F494" s="596" t="s">
        <v>8557</v>
      </c>
      <c r="G494" s="321" t="str">
        <f>IF(VALUE(F494)=0,"",VLOOKUP(VALUE(F494),Kohustusühikud!$A$8:$C$909,3,FALSE))</f>
        <v>Kasum/kahjum varude müügist</v>
      </c>
    </row>
    <row r="495" spans="1:7" ht="14.25" customHeight="1">
      <c r="A495" s="298"/>
      <c r="C495" s="299" t="s">
        <v>9366</v>
      </c>
      <c r="E495" s="302" t="s">
        <v>9364</v>
      </c>
      <c r="F495" s="596" t="s">
        <v>8557</v>
      </c>
      <c r="G495" s="321" t="str">
        <f>IF(VALUE(F495)=0,"",VLOOKUP(VALUE(F495),Kohustusühikud!$A$8:$C$909,3,FALSE))</f>
        <v>Kasum/kahjum varude müügist</v>
      </c>
    </row>
    <row r="496" spans="1:7" ht="14.25" customHeight="1">
      <c r="A496" s="298"/>
      <c r="C496" s="299" t="s">
        <v>9365</v>
      </c>
      <c r="E496" s="302" t="s">
        <v>9367</v>
      </c>
      <c r="F496" s="596" t="s">
        <v>8557</v>
      </c>
      <c r="G496" s="321" t="str">
        <f>IF(VALUE(F496)=0,"",VLOOKUP(VALUE(F496),Kohustusühikud!$A$8:$C$909,3,FALSE))</f>
        <v>Kasum/kahjum varude müügist</v>
      </c>
    </row>
    <row r="497" spans="1:7" ht="14.25" customHeight="1">
      <c r="A497" s="298"/>
      <c r="B497" s="299" t="s">
        <v>9278</v>
      </c>
      <c r="D497" s="298" t="s">
        <v>9279</v>
      </c>
      <c r="F497" s="596" t="s">
        <v>8557</v>
      </c>
      <c r="G497" s="321" t="str">
        <f>IF(VALUE(F497)=0,"",VLOOKUP(VALUE(F497),Kohustusühikud!$A$8:$C$909,3,FALSE))</f>
        <v>Kasum/kahjum varude müügist</v>
      </c>
    </row>
    <row r="498" spans="1:7" ht="14.25" customHeight="1">
      <c r="A498" s="298"/>
      <c r="C498" s="299" t="s">
        <v>9280</v>
      </c>
      <c r="D498" s="298"/>
      <c r="E498" s="302" t="s">
        <v>9161</v>
      </c>
      <c r="F498" s="596" t="s">
        <v>8557</v>
      </c>
      <c r="G498" s="321" t="str">
        <f>IF(VALUE(F498)=0,"",VLOOKUP(VALUE(F498),Kohustusühikud!$A$8:$C$909,3,FALSE))</f>
        <v>Kasum/kahjum varude müügist</v>
      </c>
    </row>
    <row r="499" spans="1:7" ht="14.25" customHeight="1">
      <c r="A499" s="298"/>
      <c r="C499" s="299" t="s">
        <v>9281</v>
      </c>
      <c r="D499" s="298"/>
      <c r="E499" s="302" t="s">
        <v>9162</v>
      </c>
      <c r="F499" s="596" t="s">
        <v>8557</v>
      </c>
      <c r="G499" s="321" t="str">
        <f>IF(VALUE(F499)=0,"",VLOOKUP(VALUE(F499),Kohustusühikud!$A$8:$C$909,3,FALSE))</f>
        <v>Kasum/kahjum varude müügist</v>
      </c>
    </row>
    <row r="500" spans="1:7" ht="14.25" customHeight="1">
      <c r="A500" s="298"/>
      <c r="C500" s="299" t="s">
        <v>9368</v>
      </c>
      <c r="D500" s="298"/>
      <c r="E500" s="302" t="s">
        <v>9367</v>
      </c>
      <c r="F500" s="596" t="s">
        <v>8557</v>
      </c>
      <c r="G500" s="321" t="str">
        <f>IF(VALUE(F500)=0,"",VLOOKUP(VALUE(F500),Kohustusühikud!$A$8:$C$909,3,FALSE))</f>
        <v>Kasum/kahjum varude müügist</v>
      </c>
    </row>
    <row r="501" spans="1:7" ht="14.25" customHeight="1">
      <c r="A501" s="298"/>
      <c r="D501" s="298"/>
      <c r="G501" s="321" t="str">
        <f>IF(VALUE(F501)=0,"",VLOOKUP(VALUE(F501),Kohustusühikud!$A$8:$C$909,3,FALSE))</f>
        <v/>
      </c>
    </row>
    <row r="502" spans="1:7" ht="14.25" customHeight="1">
      <c r="A502" s="298" t="s">
        <v>8211</v>
      </c>
      <c r="C502" s="299" t="s">
        <v>8213</v>
      </c>
      <c r="D502" s="298"/>
      <c r="F502" s="596" t="s">
        <v>6210</v>
      </c>
      <c r="G502" s="321" t="str">
        <f>IF(VALUE(F502)=0,"",VLOOKUP(VALUE(F502),Kohustusühikud!$A$8:$C$909,3,FALSE))</f>
        <v>Muu toodete ja teenuste müük</v>
      </c>
    </row>
    <row r="503" spans="1:7" ht="14.25" customHeight="1">
      <c r="A503" s="298"/>
      <c r="B503" s="299" t="s">
        <v>8212</v>
      </c>
      <c r="D503" s="298" t="s">
        <v>8214</v>
      </c>
      <c r="F503" s="596" t="s">
        <v>6210</v>
      </c>
      <c r="G503" s="321" t="str">
        <f>IF(VALUE(F503)=0,"",VLOOKUP(VALUE(F503),Kohustusühikud!$A$8:$C$909,3,FALSE))</f>
        <v>Muu toodete ja teenuste müük</v>
      </c>
    </row>
    <row r="504" spans="1:7" ht="14.25" customHeight="1">
      <c r="A504" s="298"/>
      <c r="B504" s="299" t="s">
        <v>8215</v>
      </c>
      <c r="D504" s="298" t="s">
        <v>6498</v>
      </c>
      <c r="F504" s="596" t="s">
        <v>6210</v>
      </c>
      <c r="G504" s="321" t="str">
        <f>IF(VALUE(F504)=0,"",VLOOKUP(VALUE(F504),Kohustusühikud!$A$8:$C$909,3,FALSE))</f>
        <v>Muu toodete ja teenuste müük</v>
      </c>
    </row>
    <row r="505" spans="1:7" ht="14.25" customHeight="1">
      <c r="A505" s="298"/>
      <c r="D505" s="298"/>
      <c r="G505" s="321" t="str">
        <f>IF(VALUE(F505)=0,"",VLOOKUP(VALUE(F505),Kohustusühikud!$A$8:$C$909,3,FALSE))</f>
        <v/>
      </c>
    </row>
    <row r="506" spans="1:7" ht="14.25" customHeight="1">
      <c r="A506" s="298"/>
      <c r="D506" s="298"/>
      <c r="G506" s="321" t="str">
        <f>IF(VALUE(F506)=0,"",VLOOKUP(VALUE(F506),Kohustusühikud!$A$8:$C$909,3,FALSE))</f>
        <v/>
      </c>
    </row>
    <row r="507" spans="1:7" ht="14.25" customHeight="1">
      <c r="A507" s="298" t="s">
        <v>7518</v>
      </c>
      <c r="C507" s="299" t="s">
        <v>7523</v>
      </c>
      <c r="D507" s="298"/>
      <c r="G507" s="321" t="str">
        <f>IF(VALUE(F507)=0,"",VLOOKUP(VALUE(F507),Kohustusühikud!$A$8:$C$909,3,FALSE))</f>
        <v/>
      </c>
    </row>
    <row r="508" spans="1:7" ht="14.25" customHeight="1">
      <c r="A508" s="298"/>
      <c r="B508" s="299" t="s">
        <v>7519</v>
      </c>
      <c r="D508" s="298" t="s">
        <v>7522</v>
      </c>
      <c r="F508" s="596" t="s">
        <v>10072</v>
      </c>
      <c r="G508" s="321" t="str">
        <f>IF(VALUE(F508)=0,"",VLOOKUP(VALUE(F508),Kohustusühikud!$A$8:$C$909,3,FALSE))</f>
        <v>Tulud muudelt majandusaladelt</v>
      </c>
    </row>
    <row r="509" spans="1:7" ht="14.25" customHeight="1">
      <c r="A509" s="298"/>
      <c r="B509" s="299" t="s">
        <v>7520</v>
      </c>
      <c r="D509" s="298" t="s">
        <v>7521</v>
      </c>
      <c r="G509" s="321" t="str">
        <f>IF(VALUE(F509)=0,"",VLOOKUP(VALUE(F509),Kohustusühikud!$A$8:$C$909,3,FALSE))</f>
        <v/>
      </c>
    </row>
    <row r="510" spans="1:7" ht="14.25" customHeight="1">
      <c r="A510" s="298"/>
      <c r="B510" s="299" t="s">
        <v>11215</v>
      </c>
      <c r="D510" s="298" t="s">
        <v>12866</v>
      </c>
      <c r="F510" s="596" t="s">
        <v>10072</v>
      </c>
      <c r="G510" s="321" t="str">
        <f>IF(VALUE(F510)=0,"",VLOOKUP(VALUE(F510),Kohustusühikud!$A$8:$C$909,3,FALSE))</f>
        <v>Tulud muudelt majandusaladelt</v>
      </c>
    </row>
    <row r="511" spans="1:7" ht="14.25" customHeight="1">
      <c r="A511" s="298"/>
      <c r="B511" s="299" t="s">
        <v>12326</v>
      </c>
      <c r="D511" s="298" t="s">
        <v>12865</v>
      </c>
      <c r="F511" s="596" t="s">
        <v>10072</v>
      </c>
    </row>
    <row r="512" spans="1:7" ht="14.25" customHeight="1">
      <c r="A512" s="298"/>
      <c r="D512" s="298"/>
      <c r="G512" s="321" t="str">
        <f>IF(VALUE(F512)=0,"",VLOOKUP(VALUE(F512),Kohustusühikud!$A$8:$C$909,3,FALSE))</f>
        <v/>
      </c>
    </row>
    <row r="513" spans="1:7" ht="14.25" customHeight="1">
      <c r="A513" s="298" t="s">
        <v>18368</v>
      </c>
      <c r="C513" s="299" t="s">
        <v>18370</v>
      </c>
      <c r="D513" s="298"/>
    </row>
    <row r="514" spans="1:7" ht="14.25" customHeight="1">
      <c r="A514" s="298"/>
      <c r="B514" s="299" t="s">
        <v>18369</v>
      </c>
      <c r="D514" s="298" t="s">
        <v>18371</v>
      </c>
      <c r="F514" s="733" t="s">
        <v>8553</v>
      </c>
    </row>
    <row r="515" spans="1:7" ht="14.25" customHeight="1">
      <c r="A515" s="298"/>
      <c r="B515" s="298"/>
      <c r="C515" s="298"/>
      <c r="G515" s="321" t="str">
        <f>IF(VALUE(F515)=0,"",VLOOKUP(VALUE(F515),Kohustusühikud!$A$8:$C$909,3,FALSE))</f>
        <v/>
      </c>
    </row>
    <row r="516" spans="1:7" ht="14.25" customHeight="1">
      <c r="A516" s="298" t="s">
        <v>6207</v>
      </c>
      <c r="B516" s="298"/>
      <c r="C516" s="298" t="s">
        <v>4365</v>
      </c>
      <c r="D516" s="298"/>
      <c r="F516" s="596">
        <v>3238</v>
      </c>
      <c r="G516" s="321" t="str">
        <f>IF(VALUE(F516)=0,"",VLOOKUP(VALUE(F516),Kohustusühikud!$A$8:$C$909,3,FALSE))</f>
        <v>Muu toodete ja teenuste müük</v>
      </c>
    </row>
    <row r="517" spans="1:7" ht="14.25" customHeight="1">
      <c r="A517" s="298"/>
      <c r="B517" s="298" t="s">
        <v>4366</v>
      </c>
      <c r="C517" s="298"/>
      <c r="D517" s="1274" t="s">
        <v>3779</v>
      </c>
      <c r="E517" s="1275"/>
      <c r="G517" s="321" t="str">
        <f>IF(VALUE(F517)=0,"",VLOOKUP(VALUE(F517),Kohustusühikud!$A$8:$C$909,3,FALSE))</f>
        <v/>
      </c>
    </row>
    <row r="518" spans="1:7" ht="14.25" customHeight="1">
      <c r="A518" s="298"/>
      <c r="B518" s="298" t="s">
        <v>10849</v>
      </c>
      <c r="D518" s="633" t="s">
        <v>10852</v>
      </c>
    </row>
    <row r="519" spans="1:7" ht="14.25" customHeight="1">
      <c r="A519" s="298"/>
      <c r="B519" s="298" t="s">
        <v>10850</v>
      </c>
      <c r="D519" s="633" t="s">
        <v>10851</v>
      </c>
    </row>
    <row r="520" spans="1:7" ht="14.25" customHeight="1">
      <c r="A520" s="298"/>
      <c r="B520" s="298" t="s">
        <v>6201</v>
      </c>
      <c r="C520" s="298"/>
      <c r="D520" s="1283" t="s">
        <v>5919</v>
      </c>
      <c r="E520" s="1283"/>
      <c r="G520" s="321" t="str">
        <f>IF(VALUE(F520)=0,"",VLOOKUP(VALUE(F520),Kohustusühikud!$A$8:$C$909,3,FALSE))</f>
        <v/>
      </c>
    </row>
    <row r="521" spans="1:7" ht="14.25" customHeight="1">
      <c r="A521" s="298"/>
      <c r="B521" s="298" t="s">
        <v>13699</v>
      </c>
      <c r="C521" s="298"/>
      <c r="D521" s="841" t="s">
        <v>13700</v>
      </c>
      <c r="E521" s="989"/>
    </row>
    <row r="522" spans="1:7" ht="14.25" customHeight="1">
      <c r="A522" s="298"/>
      <c r="B522" s="298" t="s">
        <v>16159</v>
      </c>
      <c r="C522" s="298"/>
      <c r="D522" s="1079" t="s">
        <v>16160</v>
      </c>
      <c r="E522" s="1079"/>
    </row>
    <row r="523" spans="1:7" ht="14.25" customHeight="1">
      <c r="A523" s="298"/>
      <c r="B523" s="298" t="s">
        <v>13898</v>
      </c>
      <c r="C523" s="298"/>
      <c r="D523" s="845" t="s">
        <v>13899</v>
      </c>
      <c r="E523" s="989" t="s">
        <v>13900</v>
      </c>
    </row>
    <row r="524" spans="1:7" ht="14.25" customHeight="1">
      <c r="A524" s="298"/>
      <c r="B524" s="298" t="s">
        <v>15792</v>
      </c>
      <c r="C524" s="298"/>
      <c r="D524" s="1054" t="s">
        <v>15793</v>
      </c>
      <c r="E524" s="1054"/>
      <c r="F524" s="596" t="s">
        <v>6210</v>
      </c>
      <c r="G524" s="321" t="str">
        <f>IF(VALUE(F524)=0,"",VLOOKUP(VALUE(F524),Kohustusühikud!$A$8:$C$909,3,FALSE))</f>
        <v>Muu toodete ja teenuste müük</v>
      </c>
    </row>
    <row r="525" spans="1:7" ht="14.25" customHeight="1">
      <c r="A525" s="298"/>
      <c r="B525" s="298" t="s">
        <v>2933</v>
      </c>
      <c r="C525" s="298"/>
      <c r="D525" s="1282" t="s">
        <v>2934</v>
      </c>
      <c r="E525" s="1282"/>
      <c r="F525" s="596" t="s">
        <v>6210</v>
      </c>
      <c r="G525" s="321" t="str">
        <f>IF(VALUE(F525)=0,"",VLOOKUP(VALUE(F525),Kohustusühikud!$A$8:$C$909,3,FALSE))</f>
        <v>Muu toodete ja teenuste müük</v>
      </c>
    </row>
    <row r="526" spans="1:7" ht="14.25" customHeight="1">
      <c r="A526" s="298"/>
      <c r="B526" s="298"/>
      <c r="C526" s="298"/>
      <c r="D526" s="742"/>
      <c r="E526" s="742"/>
      <c r="G526" s="321" t="str">
        <f>IF(VALUE(F526)=0,"",VLOOKUP(VALUE(F526),Kohustusühikud!$A$8:$C$909,3,FALSE))</f>
        <v/>
      </c>
    </row>
    <row r="527" spans="1:7" ht="14.25" customHeight="1">
      <c r="G527" s="321" t="str">
        <f>IF(VALUE(F527)=0,"",VLOOKUP(VALUE(F527),Kohustusühikud!$A$8:$C$909,3,FALSE))</f>
        <v/>
      </c>
    </row>
    <row r="528" spans="1:7" ht="14.25" customHeight="1">
      <c r="A528" s="301" t="s">
        <v>3672</v>
      </c>
      <c r="B528" s="301"/>
      <c r="C528" s="301" t="s">
        <v>573</v>
      </c>
      <c r="D528" s="298"/>
      <c r="E528" s="601"/>
      <c r="F528" s="596" t="s">
        <v>3188</v>
      </c>
      <c r="G528" s="321" t="str">
        <f>IF(VALUE(F528)=0,"",VLOOKUP(VALUE(F528),Kohustusühikud!$A$8:$C$909,3,FALSE))</f>
        <v xml:space="preserve">SAADUD TOETUSED </v>
      </c>
    </row>
    <row r="529" spans="1:6" ht="14.25" customHeight="1">
      <c r="A529" s="301"/>
      <c r="B529" s="301"/>
      <c r="C529" s="301"/>
      <c r="D529" s="298"/>
      <c r="E529" s="601"/>
    </row>
    <row r="530" spans="1:6" ht="14.25" customHeight="1">
      <c r="A530" s="301"/>
      <c r="B530" s="301" t="s">
        <v>10166</v>
      </c>
      <c r="C530" s="301" t="s">
        <v>10165</v>
      </c>
      <c r="D530" s="298"/>
      <c r="E530" s="601"/>
    </row>
    <row r="531" spans="1:6" ht="14.25" customHeight="1">
      <c r="A531" s="301"/>
      <c r="B531" s="301"/>
      <c r="C531" s="298" t="s">
        <v>10164</v>
      </c>
      <c r="D531" s="298"/>
      <c r="E531" s="601" t="s">
        <v>10167</v>
      </c>
    </row>
    <row r="532" spans="1:6" ht="14.25" customHeight="1">
      <c r="A532" s="301"/>
      <c r="B532" s="301"/>
      <c r="C532" s="298" t="s">
        <v>10168</v>
      </c>
      <c r="D532" s="298"/>
      <c r="E532" s="601" t="s">
        <v>10169</v>
      </c>
    </row>
    <row r="533" spans="1:6" ht="14.25" customHeight="1">
      <c r="A533" s="301"/>
      <c r="B533" s="301"/>
      <c r="C533" s="298"/>
      <c r="D533" s="298"/>
      <c r="E533" s="601"/>
    </row>
    <row r="534" spans="1:6" ht="14.25" customHeight="1">
      <c r="A534" s="301"/>
      <c r="B534" s="301"/>
      <c r="C534" s="301" t="s">
        <v>1680</v>
      </c>
      <c r="D534" s="298"/>
      <c r="E534" s="601"/>
    </row>
    <row r="535" spans="1:6" s="719" customFormat="1" ht="14.25" customHeight="1">
      <c r="A535" s="301"/>
      <c r="B535" s="301" t="s">
        <v>1681</v>
      </c>
      <c r="C535" s="301"/>
      <c r="D535" s="301" t="s">
        <v>4168</v>
      </c>
      <c r="E535" s="602"/>
      <c r="F535" s="714"/>
    </row>
    <row r="536" spans="1:6" ht="14.25" customHeight="1">
      <c r="A536" s="301"/>
      <c r="B536" s="298"/>
      <c r="C536" s="773" t="s">
        <v>6863</v>
      </c>
      <c r="D536" s="298"/>
      <c r="E536" s="601"/>
    </row>
    <row r="537" spans="1:6" ht="14.25" hidden="1" customHeight="1" outlineLevel="1">
      <c r="A537" s="301"/>
      <c r="C537" s="298" t="s">
        <v>4991</v>
      </c>
      <c r="D537" s="741"/>
      <c r="E537" s="743" t="s">
        <v>413</v>
      </c>
      <c r="F537" s="464"/>
    </row>
    <row r="538" spans="1:6" ht="14.25" hidden="1" customHeight="1" outlineLevel="1">
      <c r="A538" s="301"/>
      <c r="C538" s="298" t="s">
        <v>4992</v>
      </c>
      <c r="D538" s="741"/>
      <c r="E538" s="743" t="s">
        <v>534</v>
      </c>
      <c r="F538" s="464"/>
    </row>
    <row r="539" spans="1:6" ht="14.25" hidden="1" customHeight="1" outlineLevel="1">
      <c r="A539" s="301"/>
      <c r="C539" s="298" t="s">
        <v>4993</v>
      </c>
      <c r="D539" s="741"/>
      <c r="E539" s="743" t="s">
        <v>2590</v>
      </c>
      <c r="F539" s="464"/>
    </row>
    <row r="540" spans="1:6" ht="14.25" hidden="1" customHeight="1" outlineLevel="1">
      <c r="A540" s="301"/>
      <c r="C540" s="298" t="s">
        <v>4994</v>
      </c>
      <c r="D540" s="741"/>
      <c r="E540" s="743" t="s">
        <v>5845</v>
      </c>
      <c r="F540" s="464"/>
    </row>
    <row r="541" spans="1:6" ht="14.25" hidden="1" customHeight="1" outlineLevel="1">
      <c r="A541" s="301"/>
      <c r="C541" s="298" t="s">
        <v>2262</v>
      </c>
      <c r="D541" s="741"/>
      <c r="E541" s="743" t="s">
        <v>288</v>
      </c>
      <c r="F541" s="464"/>
    </row>
    <row r="542" spans="1:6" ht="14.25" hidden="1" customHeight="1" outlineLevel="1">
      <c r="A542" s="301"/>
      <c r="C542" s="298" t="s">
        <v>4051</v>
      </c>
      <c r="D542" s="741"/>
      <c r="E542" s="743" t="s">
        <v>6519</v>
      </c>
      <c r="F542" s="464"/>
    </row>
    <row r="543" spans="1:6" ht="14.25" hidden="1" customHeight="1" outlineLevel="1">
      <c r="A543" s="301"/>
      <c r="C543" s="298" t="s">
        <v>1404</v>
      </c>
      <c r="D543" s="741"/>
      <c r="E543" s="743" t="s">
        <v>7066</v>
      </c>
      <c r="F543" s="464"/>
    </row>
    <row r="544" spans="1:6" ht="14.25" hidden="1" customHeight="1" outlineLevel="1">
      <c r="A544" s="301"/>
      <c r="C544" s="298" t="s">
        <v>3412</v>
      </c>
      <c r="D544" s="741"/>
      <c r="E544" s="743" t="s">
        <v>2281</v>
      </c>
      <c r="F544" s="464"/>
    </row>
    <row r="545" spans="1:6" ht="14.25" hidden="1" customHeight="1" outlineLevel="1">
      <c r="A545" s="301"/>
      <c r="C545" s="298" t="s">
        <v>3413</v>
      </c>
      <c r="D545" s="741"/>
      <c r="E545" s="743" t="s">
        <v>1287</v>
      </c>
      <c r="F545" s="464"/>
    </row>
    <row r="546" spans="1:6" ht="14.25" hidden="1" customHeight="1" outlineLevel="1">
      <c r="A546" s="301"/>
      <c r="C546" s="298" t="s">
        <v>3916</v>
      </c>
      <c r="D546" s="741"/>
      <c r="E546" s="743" t="s">
        <v>3410</v>
      </c>
      <c r="F546" s="464"/>
    </row>
    <row r="547" spans="1:6" ht="14.25" hidden="1" customHeight="1" outlineLevel="1">
      <c r="A547" s="301"/>
      <c r="C547" s="298" t="s">
        <v>6842</v>
      </c>
      <c r="D547" s="741"/>
      <c r="E547" s="743" t="s">
        <v>3411</v>
      </c>
      <c r="F547" s="464"/>
    </row>
    <row r="548" spans="1:6" ht="14.25" hidden="1" customHeight="1" outlineLevel="1">
      <c r="A548" s="301"/>
      <c r="C548" s="298" t="s">
        <v>5333</v>
      </c>
      <c r="D548" s="741"/>
      <c r="E548" s="743" t="s">
        <v>4894</v>
      </c>
      <c r="F548" s="464"/>
    </row>
    <row r="549" spans="1:6" ht="14.25" hidden="1" customHeight="1" outlineLevel="1">
      <c r="A549" s="301"/>
      <c r="C549" s="298" t="s">
        <v>4449</v>
      </c>
      <c r="D549" s="741"/>
      <c r="E549" s="743" t="s">
        <v>2311</v>
      </c>
      <c r="F549" s="464"/>
    </row>
    <row r="550" spans="1:6" ht="14.25" hidden="1" customHeight="1" outlineLevel="1">
      <c r="A550" s="301"/>
      <c r="C550" s="298" t="s">
        <v>385</v>
      </c>
      <c r="D550" s="741"/>
      <c r="E550" s="743" t="s">
        <v>386</v>
      </c>
      <c r="F550" s="464"/>
    </row>
    <row r="551" spans="1:6" ht="14.25" hidden="1" customHeight="1" outlineLevel="1">
      <c r="A551" s="301"/>
      <c r="C551" s="298" t="s">
        <v>2633</v>
      </c>
      <c r="D551" s="741"/>
      <c r="E551" s="743" t="s">
        <v>2632</v>
      </c>
      <c r="F551" s="464"/>
    </row>
    <row r="552" spans="1:6" ht="14.25" hidden="1" customHeight="1" outlineLevel="1">
      <c r="A552" s="301"/>
      <c r="C552" s="298" t="s">
        <v>1289</v>
      </c>
      <c r="D552" s="741"/>
      <c r="E552" s="743" t="s">
        <v>846</v>
      </c>
      <c r="F552" s="464"/>
    </row>
    <row r="553" spans="1:6" ht="14.25" hidden="1" customHeight="1" outlineLevel="1">
      <c r="A553" s="301"/>
      <c r="C553" s="298" t="s">
        <v>1295</v>
      </c>
      <c r="D553" s="741"/>
      <c r="E553" s="743" t="s">
        <v>2797</v>
      </c>
      <c r="F553" s="464"/>
    </row>
    <row r="554" spans="1:6" ht="14.25" hidden="1" customHeight="1" outlineLevel="1">
      <c r="A554" s="301"/>
      <c r="C554" s="298" t="s">
        <v>1296</v>
      </c>
      <c r="D554" s="741"/>
      <c r="E554" s="743" t="s">
        <v>637</v>
      </c>
      <c r="F554" s="464"/>
    </row>
    <row r="555" spans="1:6" ht="14.25" hidden="1" customHeight="1" outlineLevel="1">
      <c r="A555" s="301"/>
      <c r="C555" s="298" t="s">
        <v>2882</v>
      </c>
      <c r="D555" s="741"/>
      <c r="E555" s="743" t="s">
        <v>1794</v>
      </c>
      <c r="F555" s="464"/>
    </row>
    <row r="556" spans="1:6" ht="14.25" hidden="1" customHeight="1" outlineLevel="1">
      <c r="A556" s="301"/>
      <c r="C556" s="298" t="s">
        <v>3210</v>
      </c>
      <c r="D556" s="741"/>
      <c r="E556" s="743" t="s">
        <v>4792</v>
      </c>
      <c r="F556" s="464"/>
    </row>
    <row r="557" spans="1:6" ht="14.25" hidden="1" customHeight="1" outlineLevel="1">
      <c r="A557" s="301"/>
      <c r="C557" s="298" t="s">
        <v>5498</v>
      </c>
      <c r="D557" s="741"/>
      <c r="E557" s="743" t="s">
        <v>5434</v>
      </c>
      <c r="F557" s="464"/>
    </row>
    <row r="558" spans="1:6" ht="14.25" hidden="1" customHeight="1" outlineLevel="1">
      <c r="A558" s="301"/>
      <c r="C558" s="298" t="s">
        <v>1961</v>
      </c>
      <c r="D558" s="741"/>
      <c r="E558" s="743" t="s">
        <v>4432</v>
      </c>
      <c r="F558" s="464"/>
    </row>
    <row r="559" spans="1:6" ht="14.25" hidden="1" customHeight="1" outlineLevel="1">
      <c r="A559" s="301"/>
      <c r="C559" s="298" t="s">
        <v>6651</v>
      </c>
      <c r="D559" s="741"/>
      <c r="E559" s="743" t="s">
        <v>6652</v>
      </c>
      <c r="F559" s="464"/>
    </row>
    <row r="560" spans="1:6" ht="14.25" hidden="1" customHeight="1" outlineLevel="1">
      <c r="A560" s="301"/>
      <c r="C560" s="298" t="s">
        <v>6653</v>
      </c>
      <c r="D560" s="741"/>
      <c r="E560" s="743" t="s">
        <v>4635</v>
      </c>
      <c r="F560" s="464"/>
    </row>
    <row r="561" spans="1:6" ht="14.25" hidden="1" customHeight="1" outlineLevel="1">
      <c r="A561" s="301"/>
      <c r="C561" s="298" t="s">
        <v>5696</v>
      </c>
      <c r="D561" s="741"/>
      <c r="E561" s="743" t="s">
        <v>6282</v>
      </c>
      <c r="F561" s="464"/>
    </row>
    <row r="562" spans="1:6" ht="14.25" hidden="1" customHeight="1" outlineLevel="1">
      <c r="A562" s="301"/>
      <c r="C562" s="298" t="s">
        <v>3218</v>
      </c>
      <c r="D562" s="741"/>
      <c r="E562" s="743" t="s">
        <v>3091</v>
      </c>
      <c r="F562" s="464"/>
    </row>
    <row r="563" spans="1:6" ht="14.25" hidden="1" customHeight="1" outlineLevel="1">
      <c r="A563" s="301"/>
      <c r="C563" s="298" t="s">
        <v>4553</v>
      </c>
      <c r="D563" s="741"/>
      <c r="E563" s="743" t="s">
        <v>4252</v>
      </c>
      <c r="F563" s="464"/>
    </row>
    <row r="564" spans="1:6" ht="14.25" hidden="1" customHeight="1" outlineLevel="1">
      <c r="A564" s="301"/>
      <c r="C564" s="298" t="s">
        <v>6520</v>
      </c>
      <c r="D564" s="741"/>
      <c r="E564" s="743" t="s">
        <v>6521</v>
      </c>
      <c r="F564" s="464"/>
    </row>
    <row r="565" spans="1:6" ht="14.25" hidden="1" customHeight="1" outlineLevel="1">
      <c r="A565" s="301"/>
      <c r="C565" s="298" t="s">
        <v>3613</v>
      </c>
      <c r="D565" s="741"/>
      <c r="E565" s="743" t="s">
        <v>2608</v>
      </c>
      <c r="F565" s="464"/>
    </row>
    <row r="566" spans="1:6" ht="14.25" hidden="1" customHeight="1" outlineLevel="1">
      <c r="A566" s="301"/>
      <c r="C566" s="298" t="s">
        <v>2911</v>
      </c>
      <c r="D566" s="741"/>
      <c r="E566" s="743" t="s">
        <v>3316</v>
      </c>
      <c r="F566" s="464"/>
    </row>
    <row r="567" spans="1:6" ht="14.25" hidden="1" customHeight="1" outlineLevel="1">
      <c r="A567" s="301"/>
      <c r="C567" s="298" t="s">
        <v>6794</v>
      </c>
      <c r="D567" s="741"/>
      <c r="E567" s="743" t="s">
        <v>2799</v>
      </c>
      <c r="F567" s="464"/>
    </row>
    <row r="568" spans="1:6" ht="14.25" hidden="1" customHeight="1" outlineLevel="1">
      <c r="A568" s="301"/>
      <c r="C568" s="298" t="s">
        <v>4730</v>
      </c>
      <c r="D568" s="741"/>
      <c r="E568" s="743" t="s">
        <v>6188</v>
      </c>
      <c r="F568" s="464"/>
    </row>
    <row r="569" spans="1:6" ht="14.25" hidden="1" customHeight="1" outlineLevel="1">
      <c r="A569" s="301"/>
      <c r="C569" s="298" t="s">
        <v>5328</v>
      </c>
      <c r="D569" s="741"/>
      <c r="E569" s="743" t="s">
        <v>6995</v>
      </c>
      <c r="F569" s="464"/>
    </row>
    <row r="570" spans="1:6" ht="14.25" hidden="1" customHeight="1" outlineLevel="1">
      <c r="A570" s="301"/>
      <c r="C570" s="298" t="s">
        <v>3878</v>
      </c>
      <c r="D570" s="741"/>
      <c r="E570" s="743" t="s">
        <v>4107</v>
      </c>
      <c r="F570" s="464"/>
    </row>
    <row r="571" spans="1:6" ht="14.25" hidden="1" customHeight="1" outlineLevel="1">
      <c r="A571" s="301"/>
      <c r="C571" s="298" t="s">
        <v>3879</v>
      </c>
      <c r="D571" s="741"/>
      <c r="E571" s="743" t="s">
        <v>3700</v>
      </c>
      <c r="F571" s="464"/>
    </row>
    <row r="572" spans="1:6" ht="14.25" hidden="1" customHeight="1" outlineLevel="1">
      <c r="A572" s="301"/>
      <c r="C572" s="298" t="s">
        <v>1395</v>
      </c>
      <c r="D572" s="741"/>
      <c r="E572" s="743" t="s">
        <v>2200</v>
      </c>
      <c r="F572" s="464"/>
    </row>
    <row r="573" spans="1:6" ht="14.25" hidden="1" customHeight="1" outlineLevel="1">
      <c r="A573" s="301"/>
      <c r="C573" s="298" t="s">
        <v>1987</v>
      </c>
      <c r="D573" s="741"/>
      <c r="E573" s="743" t="s">
        <v>747</v>
      </c>
      <c r="F573" s="464"/>
    </row>
    <row r="574" spans="1:6" ht="14.25" hidden="1" customHeight="1" outlineLevel="1">
      <c r="A574" s="301"/>
      <c r="C574" s="298" t="s">
        <v>970</v>
      </c>
      <c r="D574" s="741"/>
      <c r="E574" s="743" t="s">
        <v>3818</v>
      </c>
      <c r="F574" s="464"/>
    </row>
    <row r="575" spans="1:6" ht="14.25" hidden="1" customHeight="1" outlineLevel="1">
      <c r="A575" s="301"/>
      <c r="C575" s="298" t="s">
        <v>1246</v>
      </c>
      <c r="D575" s="741"/>
      <c r="E575" s="743" t="s">
        <v>1622</v>
      </c>
      <c r="F575" s="464"/>
    </row>
    <row r="576" spans="1:6" ht="14.25" hidden="1" customHeight="1" outlineLevel="1">
      <c r="A576" s="301"/>
      <c r="C576" s="298" t="s">
        <v>6079</v>
      </c>
      <c r="D576" s="741"/>
      <c r="E576" s="743" t="s">
        <v>708</v>
      </c>
      <c r="F576" s="464"/>
    </row>
    <row r="577" spans="1:6" ht="14.25" hidden="1" customHeight="1" outlineLevel="1">
      <c r="A577" s="301"/>
      <c r="C577" s="298" t="s">
        <v>2936</v>
      </c>
      <c r="D577" s="741"/>
      <c r="E577" s="743" t="s">
        <v>5055</v>
      </c>
      <c r="F577" s="464"/>
    </row>
    <row r="578" spans="1:6" ht="14.25" hidden="1" customHeight="1" outlineLevel="1">
      <c r="A578" s="301"/>
      <c r="C578" s="298" t="s">
        <v>5056</v>
      </c>
      <c r="D578" s="741"/>
      <c r="E578" s="743" t="s">
        <v>312</v>
      </c>
      <c r="F578" s="464"/>
    </row>
    <row r="579" spans="1:6" ht="14.25" hidden="1" customHeight="1" outlineLevel="1">
      <c r="A579" s="301"/>
      <c r="C579" s="298" t="s">
        <v>4480</v>
      </c>
      <c r="D579" s="741"/>
      <c r="E579" s="743" t="s">
        <v>4481</v>
      </c>
      <c r="F579" s="464"/>
    </row>
    <row r="580" spans="1:6" ht="14.25" hidden="1" customHeight="1" outlineLevel="1">
      <c r="A580" s="301"/>
      <c r="C580" s="298" t="s">
        <v>5125</v>
      </c>
      <c r="D580" s="741"/>
      <c r="E580" s="743" t="s">
        <v>2935</v>
      </c>
      <c r="F580" s="464"/>
    </row>
    <row r="581" spans="1:6" ht="14.25" hidden="1" customHeight="1" outlineLevel="1">
      <c r="A581" s="301"/>
      <c r="C581" s="298" t="s">
        <v>4373</v>
      </c>
      <c r="D581" s="741"/>
      <c r="E581" s="743" t="s">
        <v>13227</v>
      </c>
      <c r="F581" s="464"/>
    </row>
    <row r="582" spans="1:6" ht="14.25" hidden="1" customHeight="1" outlineLevel="1">
      <c r="A582" s="301"/>
      <c r="C582" s="298" t="s">
        <v>5751</v>
      </c>
      <c r="D582" s="741"/>
      <c r="E582" s="743" t="s">
        <v>3457</v>
      </c>
      <c r="F582" s="464"/>
    </row>
    <row r="583" spans="1:6" ht="14.25" hidden="1" customHeight="1" outlineLevel="1">
      <c r="A583" s="301"/>
      <c r="C583" s="298" t="s">
        <v>3661</v>
      </c>
      <c r="D583" s="741"/>
      <c r="E583" s="743" t="s">
        <v>1905</v>
      </c>
      <c r="F583" s="464"/>
    </row>
    <row r="584" spans="1:6" ht="14.25" hidden="1" customHeight="1" outlineLevel="1">
      <c r="A584" s="301"/>
      <c r="C584" s="298" t="s">
        <v>1272</v>
      </c>
      <c r="D584" s="741"/>
      <c r="E584" s="743" t="s">
        <v>1273</v>
      </c>
      <c r="F584" s="464"/>
    </row>
    <row r="585" spans="1:6" ht="14.25" hidden="1" customHeight="1" outlineLevel="1">
      <c r="A585" s="301"/>
      <c r="C585" s="298" t="s">
        <v>3680</v>
      </c>
      <c r="D585" s="741"/>
      <c r="E585" s="743" t="s">
        <v>1688</v>
      </c>
      <c r="F585" s="464"/>
    </row>
    <row r="586" spans="1:6" ht="14.25" hidden="1" customHeight="1" outlineLevel="1">
      <c r="A586" s="301"/>
      <c r="C586" s="298" t="s">
        <v>1614</v>
      </c>
      <c r="D586" s="741"/>
      <c r="E586" s="743" t="s">
        <v>565</v>
      </c>
      <c r="F586" s="464"/>
    </row>
    <row r="587" spans="1:6" ht="14.25" hidden="1" customHeight="1" outlineLevel="1">
      <c r="A587" s="301"/>
      <c r="C587" s="298" t="s">
        <v>6184</v>
      </c>
      <c r="D587" s="741"/>
      <c r="E587" s="743" t="s">
        <v>4291</v>
      </c>
      <c r="F587" s="464"/>
    </row>
    <row r="588" spans="1:6" ht="14.25" hidden="1" customHeight="1" outlineLevel="1">
      <c r="A588" s="301"/>
      <c r="C588" s="298" t="s">
        <v>3897</v>
      </c>
      <c r="D588" s="741"/>
      <c r="E588" s="601" t="s">
        <v>3898</v>
      </c>
      <c r="F588" s="464"/>
    </row>
    <row r="589" spans="1:6" ht="14.25" hidden="1" customHeight="1" outlineLevel="1">
      <c r="A589" s="301"/>
      <c r="C589" s="298" t="s">
        <v>581</v>
      </c>
      <c r="D589" s="741"/>
      <c r="E589" s="743" t="s">
        <v>582</v>
      </c>
      <c r="F589" s="464"/>
    </row>
    <row r="590" spans="1:6" ht="14.25" hidden="1" customHeight="1" outlineLevel="1">
      <c r="A590" s="301"/>
      <c r="C590" s="298" t="s">
        <v>5451</v>
      </c>
      <c r="D590" s="741"/>
      <c r="E590" s="743" t="s">
        <v>5452</v>
      </c>
      <c r="F590" s="464"/>
    </row>
    <row r="591" spans="1:6" ht="14.25" hidden="1" customHeight="1" outlineLevel="1">
      <c r="A591" s="301"/>
      <c r="C591" s="298" t="s">
        <v>1820</v>
      </c>
      <c r="D591" s="741"/>
      <c r="E591" s="743" t="s">
        <v>3602</v>
      </c>
      <c r="F591" s="464"/>
    </row>
    <row r="592" spans="1:6" ht="14.25" hidden="1" customHeight="1" outlineLevel="1">
      <c r="A592" s="301"/>
      <c r="C592" s="298" t="s">
        <v>1821</v>
      </c>
      <c r="D592" s="741"/>
      <c r="E592" s="743" t="s">
        <v>2380</v>
      </c>
      <c r="F592" s="464"/>
    </row>
    <row r="593" spans="1:6" ht="14.25" hidden="1" customHeight="1" outlineLevel="1">
      <c r="A593" s="301"/>
      <c r="C593" s="298" t="s">
        <v>1822</v>
      </c>
      <c r="D593" s="741"/>
      <c r="E593" s="743" t="s">
        <v>1823</v>
      </c>
      <c r="F593" s="464"/>
    </row>
    <row r="594" spans="1:6" ht="14.25" hidden="1" customHeight="1" outlineLevel="1">
      <c r="A594" s="301"/>
      <c r="C594" s="298" t="s">
        <v>1032</v>
      </c>
      <c r="D594" s="741"/>
      <c r="E594" s="743" t="s">
        <v>4022</v>
      </c>
      <c r="F594" s="464"/>
    </row>
    <row r="595" spans="1:6" ht="14.25" hidden="1" customHeight="1" outlineLevel="1">
      <c r="A595" s="301"/>
      <c r="C595" s="298" t="s">
        <v>1033</v>
      </c>
      <c r="D595" s="741"/>
      <c r="E595" s="743" t="s">
        <v>1596</v>
      </c>
      <c r="F595" s="464"/>
    </row>
    <row r="596" spans="1:6" ht="14.25" hidden="1" customHeight="1" outlineLevel="1">
      <c r="A596" s="301"/>
      <c r="C596" s="298" t="s">
        <v>4691</v>
      </c>
      <c r="D596" s="741"/>
      <c r="E596" s="743" t="s">
        <v>4692</v>
      </c>
      <c r="F596" s="464"/>
    </row>
    <row r="597" spans="1:6" ht="14.25" hidden="1" customHeight="1" outlineLevel="1">
      <c r="A597" s="301"/>
      <c r="C597" s="298" t="s">
        <v>5662</v>
      </c>
      <c r="D597" s="741"/>
      <c r="E597" s="601" t="s">
        <v>5663</v>
      </c>
      <c r="F597" s="464"/>
    </row>
    <row r="598" spans="1:6" ht="14.25" hidden="1" customHeight="1" outlineLevel="1">
      <c r="A598" s="301"/>
      <c r="C598" s="298" t="s">
        <v>1741</v>
      </c>
      <c r="D598" s="741"/>
      <c r="E598" s="601" t="s">
        <v>961</v>
      </c>
      <c r="F598" s="464"/>
    </row>
    <row r="599" spans="1:6" ht="14.25" hidden="1" customHeight="1" outlineLevel="1">
      <c r="A599" s="301"/>
      <c r="C599" s="298" t="s">
        <v>3164</v>
      </c>
      <c r="D599" s="741"/>
      <c r="E599" s="601" t="s">
        <v>13212</v>
      </c>
      <c r="F599" s="464"/>
    </row>
    <row r="600" spans="1:6" ht="14.25" hidden="1" customHeight="1" outlineLevel="1">
      <c r="A600" s="301"/>
      <c r="C600" s="298" t="s">
        <v>3165</v>
      </c>
      <c r="D600" s="741"/>
      <c r="E600" s="601" t="s">
        <v>6797</v>
      </c>
      <c r="F600" s="464"/>
    </row>
    <row r="601" spans="1:6" ht="14.25" customHeight="1" collapsed="1">
      <c r="A601" s="301"/>
      <c r="C601" s="298"/>
      <c r="D601" s="741"/>
      <c r="E601" s="601"/>
      <c r="F601" s="464"/>
    </row>
    <row r="602" spans="1:6" ht="14.25" customHeight="1">
      <c r="A602" s="301"/>
      <c r="C602" s="774" t="s">
        <v>4902</v>
      </c>
      <c r="D602" s="741"/>
      <c r="E602" s="601"/>
      <c r="F602" s="464"/>
    </row>
    <row r="603" spans="1:6" ht="14.25" hidden="1" customHeight="1" outlineLevel="1">
      <c r="A603" s="301"/>
      <c r="C603" s="298" t="s">
        <v>7234</v>
      </c>
      <c r="D603" s="741"/>
      <c r="E603" s="743" t="s">
        <v>9082</v>
      </c>
      <c r="F603" s="464"/>
    </row>
    <row r="604" spans="1:6" ht="14.25" hidden="1" customHeight="1" outlineLevel="1">
      <c r="A604" s="301"/>
      <c r="C604" s="298" t="s">
        <v>7361</v>
      </c>
      <c r="D604" s="741"/>
      <c r="E604" s="601" t="s">
        <v>7360</v>
      </c>
      <c r="F604" s="464"/>
    </row>
    <row r="605" spans="1:6" ht="14.25" hidden="1" customHeight="1" outlineLevel="1">
      <c r="A605" s="301"/>
      <c r="C605" s="298" t="s">
        <v>7453</v>
      </c>
      <c r="D605" s="741"/>
      <c r="E605" s="601" t="s">
        <v>13228</v>
      </c>
      <c r="F605" s="464"/>
    </row>
    <row r="606" spans="1:6" ht="14.25" customHeight="1" collapsed="1">
      <c r="A606" s="301"/>
      <c r="C606" s="298"/>
      <c r="D606" s="741"/>
      <c r="E606" s="601"/>
      <c r="F606" s="464"/>
    </row>
    <row r="607" spans="1:6" ht="14.25" customHeight="1">
      <c r="A607" s="301"/>
      <c r="C607" s="774" t="s">
        <v>7598</v>
      </c>
      <c r="D607" s="741"/>
      <c r="E607" s="601"/>
      <c r="F607" s="464"/>
    </row>
    <row r="608" spans="1:6" ht="14.25" hidden="1" customHeight="1" outlineLevel="1">
      <c r="A608" s="301"/>
      <c r="C608" s="298" t="s">
        <v>7777</v>
      </c>
      <c r="D608" s="741"/>
      <c r="E608" s="601" t="s">
        <v>13229</v>
      </c>
      <c r="F608" s="464"/>
    </row>
    <row r="609" spans="1:6" ht="14.25" hidden="1" customHeight="1" outlineLevel="1">
      <c r="A609" s="301"/>
      <c r="C609" s="298" t="s">
        <v>7829</v>
      </c>
      <c r="D609" s="741"/>
      <c r="E609" s="600" t="s">
        <v>7828</v>
      </c>
      <c r="F609" s="464"/>
    </row>
    <row r="610" spans="1:6" ht="14.25" hidden="1" customHeight="1" outlineLevel="1">
      <c r="A610" s="301"/>
      <c r="C610" s="298" t="s">
        <v>7886</v>
      </c>
      <c r="D610" s="741"/>
      <c r="E610" s="600" t="s">
        <v>7887</v>
      </c>
      <c r="F610" s="464"/>
    </row>
    <row r="611" spans="1:6" ht="14.25" hidden="1" customHeight="1" outlineLevel="1">
      <c r="A611" s="301"/>
      <c r="C611" s="298" t="s">
        <v>7888</v>
      </c>
      <c r="D611" s="741"/>
      <c r="E611" s="600" t="s">
        <v>7889</v>
      </c>
      <c r="F611" s="464"/>
    </row>
    <row r="612" spans="1:6" ht="14.25" hidden="1" customHeight="1" outlineLevel="1">
      <c r="A612" s="301"/>
      <c r="C612" s="298" t="s">
        <v>8004</v>
      </c>
      <c r="D612" s="741"/>
      <c r="E612" s="600" t="s">
        <v>9261</v>
      </c>
      <c r="F612" s="408" t="s">
        <v>10310</v>
      </c>
    </row>
    <row r="613" spans="1:6" ht="14.25" hidden="1" customHeight="1" outlineLevel="1">
      <c r="A613" s="301"/>
      <c r="C613" s="298" t="s">
        <v>8015</v>
      </c>
      <c r="D613" s="741"/>
      <c r="E613" s="600" t="s">
        <v>8017</v>
      </c>
      <c r="F613" s="464"/>
    </row>
    <row r="614" spans="1:6" ht="14.25" hidden="1" customHeight="1" outlineLevel="1">
      <c r="A614" s="301"/>
      <c r="C614" s="298" t="s">
        <v>8146</v>
      </c>
      <c r="D614" s="741"/>
      <c r="E614" s="600" t="s">
        <v>9479</v>
      </c>
      <c r="F614" s="300"/>
    </row>
    <row r="615" spans="1:6" s="300" customFormat="1" ht="14.25" hidden="1" customHeight="1" outlineLevel="1">
      <c r="A615" s="301"/>
      <c r="B615" s="299"/>
      <c r="C615" s="298" t="s">
        <v>8506</v>
      </c>
      <c r="D615" s="741"/>
      <c r="E615" s="600" t="s">
        <v>8508</v>
      </c>
      <c r="F615" s="408" t="s">
        <v>8510</v>
      </c>
    </row>
    <row r="616" spans="1:6" s="300" customFormat="1" ht="14.25" hidden="1" customHeight="1" outlineLevel="1">
      <c r="A616" s="301"/>
      <c r="B616" s="299"/>
      <c r="C616" s="298" t="s">
        <v>8507</v>
      </c>
      <c r="D616" s="741"/>
      <c r="E616" s="600" t="s">
        <v>8509</v>
      </c>
      <c r="F616" s="408" t="s">
        <v>8510</v>
      </c>
    </row>
    <row r="617" spans="1:6" s="300" customFormat="1" ht="14.25" hidden="1" customHeight="1" outlineLevel="1">
      <c r="A617" s="301"/>
      <c r="B617" s="299"/>
      <c r="C617" s="298" t="s">
        <v>8904</v>
      </c>
      <c r="D617" s="741"/>
      <c r="E617" s="600" t="s">
        <v>8905</v>
      </c>
      <c r="F617" s="408" t="s">
        <v>8906</v>
      </c>
    </row>
    <row r="618" spans="1:6" s="300" customFormat="1" ht="14.25" customHeight="1" collapsed="1">
      <c r="A618" s="301"/>
      <c r="B618" s="299"/>
      <c r="C618" s="298"/>
      <c r="D618" s="741"/>
      <c r="E618" s="600"/>
      <c r="F618" s="408"/>
    </row>
    <row r="619" spans="1:6" s="300" customFormat="1" ht="14.25" customHeight="1">
      <c r="A619" s="301"/>
      <c r="B619" s="299"/>
      <c r="C619" s="774" t="s">
        <v>8924</v>
      </c>
      <c r="D619" s="741"/>
      <c r="E619" s="600"/>
      <c r="F619" s="408"/>
    </row>
    <row r="620" spans="1:6" s="300" customFormat="1" ht="14.25" hidden="1" customHeight="1" outlineLevel="1">
      <c r="A620" s="301"/>
      <c r="B620" s="299"/>
      <c r="C620" s="298" t="s">
        <v>9079</v>
      </c>
      <c r="D620" s="741"/>
      <c r="E620" s="598" t="s">
        <v>9081</v>
      </c>
      <c r="F620" s="408" t="s">
        <v>9080</v>
      </c>
    </row>
    <row r="621" spans="1:6" s="300" customFormat="1" ht="14.25" hidden="1" customHeight="1" outlineLevel="1">
      <c r="A621" s="301"/>
      <c r="B621" s="299"/>
      <c r="C621" s="298" t="s">
        <v>9135</v>
      </c>
      <c r="D621" s="741"/>
      <c r="E621" s="598" t="s">
        <v>9137</v>
      </c>
      <c r="F621" s="408" t="s">
        <v>9136</v>
      </c>
    </row>
    <row r="622" spans="1:6" s="300" customFormat="1" ht="14.25" hidden="1" customHeight="1" outlineLevel="1">
      <c r="A622" s="301"/>
      <c r="B622" s="299"/>
      <c r="C622" s="298" t="s">
        <v>9147</v>
      </c>
      <c r="D622" s="741"/>
      <c r="E622" s="598" t="s">
        <v>9148</v>
      </c>
      <c r="F622" s="408"/>
    </row>
    <row r="623" spans="1:6" s="300" customFormat="1" ht="14.25" hidden="1" customHeight="1" outlineLevel="1">
      <c r="A623" s="301"/>
      <c r="B623" s="299"/>
      <c r="C623" s="298" t="s">
        <v>9541</v>
      </c>
      <c r="D623" s="741"/>
      <c r="E623" s="598" t="s">
        <v>9542</v>
      </c>
      <c r="F623" s="408" t="s">
        <v>9191</v>
      </c>
    </row>
    <row r="624" spans="1:6" s="300" customFormat="1" ht="14.25" customHeight="1" collapsed="1">
      <c r="A624" s="301"/>
      <c r="B624" s="299"/>
      <c r="C624" s="298"/>
      <c r="D624" s="741"/>
      <c r="E624" s="598"/>
      <c r="F624" s="408"/>
    </row>
    <row r="625" spans="1:6" s="300" customFormat="1" ht="14.25" customHeight="1">
      <c r="A625" s="301"/>
      <c r="B625" s="299"/>
      <c r="C625" s="774" t="s">
        <v>10191</v>
      </c>
      <c r="D625" s="741"/>
      <c r="E625" s="598"/>
      <c r="F625" s="408"/>
    </row>
    <row r="626" spans="1:6" s="300" customFormat="1" ht="14.25" hidden="1" customHeight="1" outlineLevel="1">
      <c r="A626" s="301"/>
      <c r="B626" s="299"/>
      <c r="C626" s="298" t="s">
        <v>10454</v>
      </c>
      <c r="D626" s="741"/>
      <c r="E626" s="598" t="s">
        <v>10455</v>
      </c>
      <c r="F626" s="408" t="s">
        <v>8221</v>
      </c>
    </row>
    <row r="627" spans="1:6" s="300" customFormat="1" ht="14.25" hidden="1" customHeight="1" outlineLevel="1">
      <c r="A627" s="301"/>
      <c r="B627" s="299"/>
      <c r="C627" s="298" t="s">
        <v>10469</v>
      </c>
      <c r="D627" s="741"/>
      <c r="E627" s="598" t="s">
        <v>10470</v>
      </c>
      <c r="F627" s="408"/>
    </row>
    <row r="628" spans="1:6" s="300" customFormat="1" ht="14.25" hidden="1" customHeight="1" outlineLevel="1">
      <c r="A628" s="301"/>
      <c r="B628" s="299"/>
      <c r="C628" s="298" t="s">
        <v>10592</v>
      </c>
      <c r="D628" s="741"/>
      <c r="E628" s="598" t="s">
        <v>10593</v>
      </c>
      <c r="F628" s="408"/>
    </row>
    <row r="629" spans="1:6" s="300" customFormat="1" ht="14.25" hidden="1" customHeight="1" outlineLevel="1">
      <c r="A629" s="301"/>
      <c r="B629" s="299"/>
      <c r="C629" s="298" t="s">
        <v>10828</v>
      </c>
      <c r="D629" s="741"/>
      <c r="E629" s="598" t="s">
        <v>10829</v>
      </c>
      <c r="F629" s="408"/>
    </row>
    <row r="630" spans="1:6" s="300" customFormat="1" ht="14.25" hidden="1" customHeight="1" outlineLevel="1">
      <c r="A630" s="301"/>
      <c r="B630" s="299"/>
      <c r="C630" s="298" t="s">
        <v>11130</v>
      </c>
      <c r="D630" s="741"/>
      <c r="E630" s="600" t="s">
        <v>11131</v>
      </c>
      <c r="F630" s="408" t="s">
        <v>9524</v>
      </c>
    </row>
    <row r="631" spans="1:6" s="300" customFormat="1" ht="14.25" customHeight="1" collapsed="1">
      <c r="A631" s="301"/>
      <c r="B631" s="299"/>
      <c r="C631" s="298"/>
      <c r="D631" s="741"/>
      <c r="E631" s="600"/>
      <c r="F631" s="408"/>
    </row>
    <row r="632" spans="1:6" s="300" customFormat="1" ht="14.25" customHeight="1">
      <c r="A632" s="301"/>
      <c r="B632" s="299"/>
      <c r="C632" s="774" t="s">
        <v>11110</v>
      </c>
      <c r="D632" s="741"/>
      <c r="E632" s="598"/>
      <c r="F632" s="408"/>
    </row>
    <row r="633" spans="1:6" s="300" customFormat="1" ht="14.25" customHeight="1">
      <c r="A633" s="301"/>
      <c r="B633" s="299"/>
      <c r="C633" s="298" t="s">
        <v>11280</v>
      </c>
      <c r="D633" s="741"/>
      <c r="E633" s="598" t="s">
        <v>11876</v>
      </c>
      <c r="F633" s="408"/>
    </row>
    <row r="634" spans="1:6" s="300" customFormat="1" ht="14.25" customHeight="1">
      <c r="A634" s="301"/>
      <c r="B634" s="299"/>
      <c r="C634" s="298" t="s">
        <v>11284</v>
      </c>
      <c r="D634" s="741"/>
      <c r="E634" s="600" t="s">
        <v>11286</v>
      </c>
      <c r="F634" s="408" t="s">
        <v>8470</v>
      </c>
    </row>
    <row r="635" spans="1:6" s="300" customFormat="1" ht="14.25" customHeight="1">
      <c r="A635" s="301"/>
      <c r="B635" s="299"/>
      <c r="C635" s="298" t="s">
        <v>11285</v>
      </c>
      <c r="D635" s="741"/>
      <c r="E635" s="600" t="s">
        <v>11287</v>
      </c>
      <c r="F635" s="408" t="s">
        <v>8470</v>
      </c>
    </row>
    <row r="636" spans="1:6" s="300" customFormat="1" ht="14.25" customHeight="1">
      <c r="A636" s="301"/>
      <c r="B636" s="299"/>
      <c r="C636" s="298" t="s">
        <v>11294</v>
      </c>
      <c r="D636" s="741"/>
      <c r="E636" s="600" t="s">
        <v>11293</v>
      </c>
      <c r="F636" s="408" t="s">
        <v>538</v>
      </c>
    </row>
    <row r="637" spans="1:6" s="300" customFormat="1" ht="14.25" customHeight="1">
      <c r="A637" s="301"/>
      <c r="B637" s="299"/>
      <c r="C637" s="298" t="s">
        <v>11538</v>
      </c>
      <c r="D637" s="741"/>
      <c r="E637" s="600" t="s">
        <v>11537</v>
      </c>
      <c r="F637" s="408" t="s">
        <v>9958</v>
      </c>
    </row>
    <row r="638" spans="1:6" s="300" customFormat="1" ht="14.25" customHeight="1">
      <c r="A638" s="301"/>
      <c r="B638" s="299"/>
      <c r="C638" s="298" t="s">
        <v>11540</v>
      </c>
      <c r="D638" s="741"/>
      <c r="E638" s="600" t="s">
        <v>11541</v>
      </c>
      <c r="F638" s="408" t="s">
        <v>7612</v>
      </c>
    </row>
    <row r="639" spans="1:6" s="300" customFormat="1" ht="14.25" customHeight="1">
      <c r="A639" s="301"/>
      <c r="B639" s="299"/>
      <c r="C639" s="298" t="s">
        <v>12007</v>
      </c>
      <c r="D639" s="741"/>
      <c r="E639" s="600" t="s">
        <v>12008</v>
      </c>
      <c r="F639" s="408" t="s">
        <v>9958</v>
      </c>
    </row>
    <row r="640" spans="1:6" s="300" customFormat="1" ht="14.25" customHeight="1">
      <c r="A640" s="301"/>
      <c r="B640" s="299"/>
      <c r="C640" s="298" t="s">
        <v>12072</v>
      </c>
      <c r="D640" s="741"/>
      <c r="E640" s="600" t="s">
        <v>15718</v>
      </c>
      <c r="F640" s="408" t="s">
        <v>9958</v>
      </c>
    </row>
    <row r="641" spans="1:6" s="300" customFormat="1" ht="14.25" customHeight="1">
      <c r="A641" s="301"/>
      <c r="B641" s="299"/>
      <c r="C641" s="298"/>
      <c r="D641" s="741"/>
      <c r="E641" s="600"/>
      <c r="F641" s="408"/>
    </row>
    <row r="642" spans="1:6" s="300" customFormat="1" ht="14.25" customHeight="1">
      <c r="A642" s="301"/>
      <c r="B642" s="299"/>
      <c r="C642" s="774" t="s">
        <v>11979</v>
      </c>
      <c r="D642" s="741"/>
      <c r="E642" s="600"/>
      <c r="F642" s="408"/>
    </row>
    <row r="643" spans="1:6" s="300" customFormat="1" ht="14.25" customHeight="1">
      <c r="A643" s="301"/>
      <c r="B643" s="299"/>
      <c r="C643" s="298" t="s">
        <v>12319</v>
      </c>
      <c r="D643" s="741"/>
      <c r="E643" s="600" t="s">
        <v>12318</v>
      </c>
      <c r="F643" s="408" t="s">
        <v>9958</v>
      </c>
    </row>
    <row r="644" spans="1:6" s="300" customFormat="1" ht="14.25" customHeight="1">
      <c r="A644" s="301"/>
      <c r="B644" s="299"/>
      <c r="C644" s="298" t="s">
        <v>12806</v>
      </c>
      <c r="D644" s="741"/>
      <c r="E644" s="600" t="s">
        <v>12807</v>
      </c>
      <c r="F644" s="408" t="s">
        <v>9958</v>
      </c>
    </row>
    <row r="645" spans="1:6" s="300" customFormat="1" ht="14.25" customHeight="1">
      <c r="A645" s="301"/>
      <c r="B645" s="299"/>
      <c r="C645" s="298" t="s">
        <v>12928</v>
      </c>
      <c r="D645" s="741"/>
      <c r="E645" s="598" t="s">
        <v>12929</v>
      </c>
      <c r="F645" s="408"/>
    </row>
    <row r="646" spans="1:6" s="300" customFormat="1" ht="14.25" customHeight="1">
      <c r="A646" s="301"/>
      <c r="B646" s="299"/>
      <c r="C646" s="298" t="s">
        <v>13643</v>
      </c>
      <c r="D646" s="741"/>
      <c r="E646" s="598" t="s">
        <v>13644</v>
      </c>
      <c r="F646" s="408" t="s">
        <v>9958</v>
      </c>
    </row>
    <row r="647" spans="1:6" s="300" customFormat="1" ht="14.25" customHeight="1">
      <c r="A647" s="301"/>
      <c r="B647" s="299"/>
      <c r="C647" s="298"/>
      <c r="D647" s="741"/>
      <c r="E647" s="598"/>
      <c r="F647" s="408"/>
    </row>
    <row r="648" spans="1:6" s="300" customFormat="1" ht="14.25" customHeight="1">
      <c r="A648" s="301"/>
      <c r="B648" s="299"/>
      <c r="C648" s="774" t="s">
        <v>15713</v>
      </c>
      <c r="D648" s="741"/>
      <c r="E648" s="600"/>
      <c r="F648" s="408"/>
    </row>
    <row r="649" spans="1:6" s="300" customFormat="1" ht="14.25" customHeight="1">
      <c r="A649" s="301"/>
      <c r="B649" s="299"/>
      <c r="C649" s="298" t="s">
        <v>13893</v>
      </c>
      <c r="D649" s="741"/>
      <c r="E649" s="600" t="s">
        <v>13892</v>
      </c>
      <c r="F649" s="408" t="s">
        <v>9958</v>
      </c>
    </row>
    <row r="650" spans="1:6" s="300" customFormat="1" ht="14.25" customHeight="1">
      <c r="A650" s="301"/>
      <c r="B650" s="299"/>
      <c r="C650" s="298" t="s">
        <v>15714</v>
      </c>
      <c r="D650" s="741"/>
      <c r="E650" s="601" t="s">
        <v>13924</v>
      </c>
      <c r="F650" s="408" t="s">
        <v>9958</v>
      </c>
    </row>
    <row r="651" spans="1:6" s="300" customFormat="1" ht="14.25" customHeight="1">
      <c r="A651" s="301"/>
      <c r="B651" s="299"/>
      <c r="C651" s="298" t="s">
        <v>15716</v>
      </c>
      <c r="D651" s="741"/>
      <c r="E651" s="601" t="s">
        <v>15717</v>
      </c>
      <c r="F651" s="408" t="s">
        <v>15715</v>
      </c>
    </row>
    <row r="652" spans="1:6" s="300" customFormat="1" ht="14.25" customHeight="1">
      <c r="A652" s="301"/>
      <c r="B652" s="299"/>
      <c r="C652" s="298" t="s">
        <v>15803</v>
      </c>
      <c r="D652" s="741"/>
      <c r="E652" s="601" t="s">
        <v>15805</v>
      </c>
      <c r="F652" s="408"/>
    </row>
    <row r="653" spans="1:6" s="300" customFormat="1" ht="14.25" customHeight="1">
      <c r="A653" s="301"/>
      <c r="B653" s="299"/>
      <c r="C653" s="298" t="s">
        <v>15804</v>
      </c>
      <c r="D653" s="741"/>
      <c r="E653" s="601" t="s">
        <v>16761</v>
      </c>
      <c r="F653" s="408"/>
    </row>
    <row r="654" spans="1:6" ht="14.25" customHeight="1">
      <c r="A654" s="301"/>
      <c r="B654" s="298"/>
      <c r="C654" s="298" t="s">
        <v>16166</v>
      </c>
      <c r="D654" s="302"/>
      <c r="E654" s="601" t="s">
        <v>16165</v>
      </c>
      <c r="F654" s="727" t="s">
        <v>9524</v>
      </c>
    </row>
    <row r="655" spans="1:6" ht="14.25" customHeight="1">
      <c r="A655" s="301"/>
      <c r="B655" s="298"/>
      <c r="C655" s="298" t="s">
        <v>16332</v>
      </c>
      <c r="D655" s="302"/>
      <c r="E655" s="601" t="s">
        <v>16333</v>
      </c>
      <c r="F655" s="408" t="s">
        <v>9958</v>
      </c>
    </row>
    <row r="656" spans="1:6" ht="14.25" customHeight="1">
      <c r="A656" s="301"/>
      <c r="B656" s="298"/>
      <c r="C656" s="298" t="s">
        <v>16936</v>
      </c>
      <c r="D656" s="302"/>
      <c r="E656" s="601" t="s">
        <v>16938</v>
      </c>
      <c r="F656" s="408" t="s">
        <v>9958</v>
      </c>
    </row>
    <row r="657" spans="1:6" ht="14.25" customHeight="1">
      <c r="A657" s="301"/>
      <c r="B657" s="298"/>
      <c r="C657" s="298" t="s">
        <v>16937</v>
      </c>
      <c r="D657" s="302"/>
      <c r="E657" s="601" t="s">
        <v>16939</v>
      </c>
      <c r="F657" s="408" t="s">
        <v>9958</v>
      </c>
    </row>
    <row r="658" spans="1:6" ht="14.25" customHeight="1">
      <c r="A658" s="301"/>
      <c r="B658" s="298"/>
      <c r="C658" s="298" t="s">
        <v>17139</v>
      </c>
      <c r="D658" s="302"/>
      <c r="E658" s="601" t="s">
        <v>17140</v>
      </c>
      <c r="F658" s="408"/>
    </row>
    <row r="659" spans="1:6" ht="14.25" customHeight="1">
      <c r="A659" s="301"/>
      <c r="B659" s="298"/>
      <c r="C659" s="298" t="s">
        <v>17208</v>
      </c>
      <c r="D659" s="302"/>
      <c r="E659" s="601" t="s">
        <v>17209</v>
      </c>
      <c r="F659" s="408" t="s">
        <v>17210</v>
      </c>
    </row>
    <row r="660" spans="1:6" ht="14.25" customHeight="1">
      <c r="A660" s="301"/>
      <c r="B660" s="298"/>
      <c r="C660" s="298" t="s">
        <v>17683</v>
      </c>
      <c r="D660" s="302"/>
      <c r="E660" s="601" t="s">
        <v>17684</v>
      </c>
      <c r="F660" s="408" t="s">
        <v>9958</v>
      </c>
    </row>
    <row r="661" spans="1:6" s="300" customFormat="1" ht="14.25" customHeight="1">
      <c r="A661" s="301"/>
      <c r="B661" s="299"/>
      <c r="C661" s="601" t="s">
        <v>17864</v>
      </c>
      <c r="D661" s="727"/>
      <c r="E661" s="601" t="s">
        <v>9355</v>
      </c>
      <c r="F661" s="727" t="s">
        <v>9354</v>
      </c>
    </row>
    <row r="662" spans="1:6" s="300" customFormat="1" ht="14.25" customHeight="1">
      <c r="A662" s="301"/>
      <c r="B662" s="299"/>
      <c r="C662" s="601" t="s">
        <v>18280</v>
      </c>
      <c r="D662" s="727"/>
      <c r="E662" s="1186" t="s">
        <v>18282</v>
      </c>
      <c r="F662" s="408" t="s">
        <v>9958</v>
      </c>
    </row>
    <row r="663" spans="1:6" s="300" customFormat="1" ht="14.25" customHeight="1">
      <c r="A663" s="301"/>
      <c r="B663" s="299"/>
      <c r="C663" s="601" t="s">
        <v>18281</v>
      </c>
      <c r="D663" s="727"/>
      <c r="E663" s="1186" t="s">
        <v>18283</v>
      </c>
      <c r="F663" s="408" t="s">
        <v>9958</v>
      </c>
    </row>
    <row r="664" spans="1:6" s="300" customFormat="1" ht="14.25" customHeight="1">
      <c r="A664" s="301"/>
      <c r="B664" s="299"/>
      <c r="C664" s="601" t="s">
        <v>18334</v>
      </c>
      <c r="D664" s="727"/>
      <c r="E664" s="1190" t="s">
        <v>18335</v>
      </c>
      <c r="F664" s="408" t="s">
        <v>9958</v>
      </c>
    </row>
    <row r="665" spans="1:6" s="300" customFormat="1" ht="14.25" customHeight="1">
      <c r="A665" s="301"/>
      <c r="B665" s="299"/>
      <c r="C665" s="601" t="s">
        <v>18351</v>
      </c>
      <c r="D665" s="727"/>
      <c r="E665" s="1192" t="s">
        <v>18350</v>
      </c>
      <c r="F665" s="408" t="s">
        <v>9958</v>
      </c>
    </row>
    <row r="666" spans="1:6" s="300" customFormat="1" ht="14.25" customHeight="1">
      <c r="A666" s="301"/>
      <c r="B666" s="299"/>
      <c r="C666" s="601" t="s">
        <v>18355</v>
      </c>
      <c r="D666" s="727"/>
      <c r="E666" s="1193" t="s">
        <v>18354</v>
      </c>
      <c r="F666" s="408" t="s">
        <v>18353</v>
      </c>
    </row>
    <row r="667" spans="1:6" s="300" customFormat="1" ht="14.25" customHeight="1">
      <c r="A667" s="301"/>
      <c r="B667" s="299"/>
      <c r="C667" s="601" t="s">
        <v>18373</v>
      </c>
      <c r="D667" s="727"/>
      <c r="E667" s="1194" t="s">
        <v>18374</v>
      </c>
      <c r="F667" s="408" t="s">
        <v>9958</v>
      </c>
    </row>
    <row r="668" spans="1:6" s="300" customFormat="1" ht="14.25" customHeight="1">
      <c r="A668" s="301"/>
      <c r="B668" s="299"/>
      <c r="C668" s="601" t="s">
        <v>18544</v>
      </c>
      <c r="D668" s="727"/>
      <c r="E668" s="1211" t="s">
        <v>18548</v>
      </c>
      <c r="F668" s="408" t="s">
        <v>18546</v>
      </c>
    </row>
    <row r="669" spans="1:6" s="300" customFormat="1" ht="14.25" customHeight="1">
      <c r="A669" s="301"/>
      <c r="B669" s="299"/>
      <c r="C669" s="601" t="s">
        <v>18545</v>
      </c>
      <c r="D669" s="727"/>
      <c r="E669" s="1211" t="s">
        <v>18548</v>
      </c>
      <c r="F669" s="408" t="s">
        <v>18547</v>
      </c>
    </row>
    <row r="670" spans="1:6" s="300" customFormat="1" ht="14.25" customHeight="1">
      <c r="A670" s="301"/>
      <c r="B670" s="299"/>
      <c r="C670" s="601" t="s">
        <v>18549</v>
      </c>
      <c r="D670" s="727"/>
      <c r="E670" s="1211" t="s">
        <v>18548</v>
      </c>
      <c r="F670" s="408" t="s">
        <v>9590</v>
      </c>
    </row>
    <row r="671" spans="1:6" s="300" customFormat="1" ht="14.25" customHeight="1">
      <c r="A671" s="301"/>
      <c r="B671" s="299"/>
      <c r="C671" s="601" t="s">
        <v>18776</v>
      </c>
      <c r="D671" s="727"/>
      <c r="E671" s="1211" t="s">
        <v>18777</v>
      </c>
      <c r="F671" s="408" t="s">
        <v>9958</v>
      </c>
    </row>
    <row r="672" spans="1:6" s="300" customFormat="1" ht="14.25" customHeight="1">
      <c r="A672" s="301"/>
      <c r="B672" s="299"/>
      <c r="C672" s="601" t="s">
        <v>18831</v>
      </c>
      <c r="D672" s="727"/>
      <c r="E672" s="1211" t="s">
        <v>18830</v>
      </c>
      <c r="F672" s="408" t="s">
        <v>8734</v>
      </c>
    </row>
    <row r="673" spans="1:6" s="300" customFormat="1" ht="14.25" customHeight="1">
      <c r="A673" s="301"/>
      <c r="B673" s="299"/>
      <c r="C673" s="601" t="s">
        <v>18929</v>
      </c>
      <c r="D673" s="727"/>
      <c r="E673" s="1211" t="s">
        <v>18930</v>
      </c>
      <c r="F673" s="408"/>
    </row>
    <row r="674" spans="1:6" s="300" customFormat="1" ht="14.25" customHeight="1">
      <c r="A674" s="301"/>
      <c r="B674" s="299"/>
      <c r="C674" s="601"/>
      <c r="D674" s="727"/>
      <c r="E674" s="601"/>
      <c r="F674" s="727"/>
    </row>
    <row r="675" spans="1:6" s="300" customFormat="1" ht="14.25" customHeight="1">
      <c r="A675" s="301"/>
      <c r="B675" s="299"/>
      <c r="C675" s="601"/>
      <c r="D675" s="727"/>
      <c r="E675" s="601"/>
      <c r="F675" s="727"/>
    </row>
    <row r="676" spans="1:6" s="300" customFormat="1" ht="14.25" customHeight="1">
      <c r="A676" s="301"/>
      <c r="B676" s="299"/>
      <c r="C676" s="773" t="s">
        <v>6186</v>
      </c>
      <c r="D676" s="741"/>
      <c r="E676" s="598"/>
      <c r="F676" s="408"/>
    </row>
    <row r="677" spans="1:6" ht="14.25" customHeight="1">
      <c r="A677" s="301"/>
      <c r="C677" s="298" t="s">
        <v>6649</v>
      </c>
      <c r="D677" s="741"/>
      <c r="E677" s="743" t="s">
        <v>2907</v>
      </c>
      <c r="F677" s="408"/>
    </row>
    <row r="678" spans="1:6" ht="14.25" customHeight="1">
      <c r="A678" s="301"/>
      <c r="C678" s="298" t="s">
        <v>923</v>
      </c>
      <c r="D678" s="741"/>
      <c r="E678" s="743" t="s">
        <v>2967</v>
      </c>
      <c r="F678" s="408"/>
    </row>
    <row r="679" spans="1:6" ht="14.25" customHeight="1">
      <c r="A679" s="301"/>
      <c r="C679" s="298" t="s">
        <v>922</v>
      </c>
      <c r="D679" s="741"/>
      <c r="E679" s="743" t="s">
        <v>921</v>
      </c>
      <c r="F679" s="464"/>
    </row>
    <row r="680" spans="1:6" ht="14.25" customHeight="1">
      <c r="A680" s="301"/>
      <c r="C680" s="298" t="s">
        <v>7913</v>
      </c>
      <c r="D680" s="741"/>
      <c r="E680" s="743" t="s">
        <v>7914</v>
      </c>
      <c r="F680" s="464"/>
    </row>
    <row r="681" spans="1:6" ht="14.25" customHeight="1">
      <c r="A681" s="301"/>
      <c r="C681" s="298" t="s">
        <v>9562</v>
      </c>
      <c r="D681" s="741"/>
      <c r="E681" s="743" t="s">
        <v>9563</v>
      </c>
      <c r="F681" s="408" t="s">
        <v>7492</v>
      </c>
    </row>
    <row r="682" spans="1:6" ht="14.25" customHeight="1">
      <c r="A682" s="301"/>
      <c r="C682" s="298" t="s">
        <v>9596</v>
      </c>
      <c r="D682" s="741"/>
      <c r="E682" s="743" t="s">
        <v>9598</v>
      </c>
      <c r="F682" s="408" t="s">
        <v>9597</v>
      </c>
    </row>
    <row r="683" spans="1:6" ht="14.25" customHeight="1">
      <c r="A683" s="301"/>
      <c r="C683" s="298" t="s">
        <v>16897</v>
      </c>
      <c r="D683" s="741"/>
      <c r="E683" s="743" t="s">
        <v>16898</v>
      </c>
      <c r="F683" s="408" t="s">
        <v>7492</v>
      </c>
    </row>
    <row r="684" spans="1:6" ht="14.25" customHeight="1">
      <c r="A684" s="301"/>
      <c r="C684" s="298"/>
      <c r="D684" s="741"/>
      <c r="E684" s="743"/>
      <c r="F684" s="408"/>
    </row>
    <row r="685" spans="1:6" ht="14.25" customHeight="1">
      <c r="A685" s="301"/>
      <c r="C685" s="298"/>
      <c r="D685" s="741"/>
      <c r="E685" s="743"/>
      <c r="F685" s="408"/>
    </row>
    <row r="686" spans="1:6" ht="14.25" customHeight="1">
      <c r="A686" s="301"/>
      <c r="C686" s="298" t="s">
        <v>5309</v>
      </c>
      <c r="D686" s="741"/>
      <c r="E686" s="743" t="s">
        <v>1546</v>
      </c>
      <c r="F686" s="464"/>
    </row>
    <row r="687" spans="1:6" ht="14.25" customHeight="1">
      <c r="A687" s="301"/>
      <c r="C687" s="298" t="s">
        <v>1547</v>
      </c>
      <c r="D687" s="741"/>
      <c r="E687" s="743" t="s">
        <v>8016</v>
      </c>
      <c r="F687" s="464"/>
    </row>
    <row r="688" spans="1:6" ht="14.25" customHeight="1">
      <c r="A688" s="301"/>
      <c r="C688" s="298" t="s">
        <v>1548</v>
      </c>
      <c r="D688" s="741"/>
      <c r="E688" s="743" t="s">
        <v>5073</v>
      </c>
      <c r="F688" s="464"/>
    </row>
    <row r="689" spans="1:6" ht="14.25" customHeight="1">
      <c r="A689" s="301"/>
      <c r="C689" s="298" t="s">
        <v>2423</v>
      </c>
      <c r="D689" s="741"/>
      <c r="E689" s="743" t="s">
        <v>3093</v>
      </c>
      <c r="F689" s="464"/>
    </row>
    <row r="690" spans="1:6" ht="14.25" customHeight="1">
      <c r="A690" s="301"/>
      <c r="C690" s="298" t="s">
        <v>149</v>
      </c>
      <c r="D690" s="741"/>
      <c r="E690" s="743" t="s">
        <v>832</v>
      </c>
      <c r="F690" s="464"/>
    </row>
    <row r="691" spans="1:6" ht="14.25" customHeight="1">
      <c r="A691" s="301"/>
      <c r="C691" s="298" t="s">
        <v>1527</v>
      </c>
      <c r="D691" s="741"/>
      <c r="E691" s="743" t="s">
        <v>6482</v>
      </c>
      <c r="F691" s="464"/>
    </row>
    <row r="692" spans="1:6" ht="14.25" customHeight="1">
      <c r="A692" s="301"/>
      <c r="C692" s="298" t="s">
        <v>6806</v>
      </c>
      <c r="D692" s="741"/>
      <c r="E692" s="743" t="s">
        <v>6807</v>
      </c>
      <c r="F692" s="464"/>
    </row>
    <row r="693" spans="1:6" ht="14.25" customHeight="1">
      <c r="A693" s="301"/>
      <c r="C693" s="298" t="s">
        <v>2014</v>
      </c>
      <c r="D693" s="741"/>
      <c r="E693" s="743" t="s">
        <v>2015</v>
      </c>
      <c r="F693" s="464"/>
    </row>
    <row r="694" spans="1:6" ht="14.25" customHeight="1">
      <c r="A694" s="301"/>
      <c r="C694" s="298" t="s">
        <v>3865</v>
      </c>
      <c r="D694" s="741"/>
      <c r="E694" s="743" t="s">
        <v>784</v>
      </c>
      <c r="F694" s="464"/>
    </row>
    <row r="695" spans="1:6" ht="14.25" customHeight="1">
      <c r="A695" s="301"/>
      <c r="C695" s="298" t="s">
        <v>1388</v>
      </c>
      <c r="D695" s="741"/>
      <c r="E695" s="743" t="s">
        <v>1389</v>
      </c>
      <c r="F695" s="464"/>
    </row>
    <row r="696" spans="1:6" ht="14.25" customHeight="1">
      <c r="A696" s="301"/>
      <c r="C696" s="298" t="s">
        <v>1379</v>
      </c>
      <c r="D696" s="741"/>
      <c r="E696" s="743" t="s">
        <v>1380</v>
      </c>
      <c r="F696" s="464"/>
    </row>
    <row r="697" spans="1:6" ht="14.25" customHeight="1">
      <c r="A697" s="301"/>
      <c r="C697" s="298" t="s">
        <v>2831</v>
      </c>
      <c r="D697" s="741"/>
      <c r="E697" s="743" t="s">
        <v>2832</v>
      </c>
      <c r="F697" s="464"/>
    </row>
    <row r="698" spans="1:6" ht="14.25" customHeight="1">
      <c r="A698" s="301"/>
      <c r="C698" s="298" t="s">
        <v>5182</v>
      </c>
      <c r="D698" s="741"/>
      <c r="E698" s="743" t="s">
        <v>5183</v>
      </c>
      <c r="F698" s="464"/>
    </row>
    <row r="699" spans="1:6" ht="14.25" customHeight="1">
      <c r="A699" s="301"/>
      <c r="C699" s="298" t="s">
        <v>9155</v>
      </c>
      <c r="D699" s="741"/>
      <c r="E699" s="743" t="s">
        <v>9156</v>
      </c>
      <c r="F699" s="464"/>
    </row>
    <row r="700" spans="1:6" ht="14.25" customHeight="1">
      <c r="A700" s="301"/>
      <c r="C700" s="298" t="s">
        <v>9413</v>
      </c>
      <c r="D700" s="741"/>
      <c r="E700" s="600" t="s">
        <v>9411</v>
      </c>
      <c r="F700" s="300" t="s">
        <v>9412</v>
      </c>
    </row>
    <row r="701" spans="1:6" ht="14.25" customHeight="1">
      <c r="A701" s="301"/>
      <c r="C701" s="298" t="s">
        <v>10539</v>
      </c>
      <c r="D701" s="741"/>
      <c r="E701" s="600" t="s">
        <v>10540</v>
      </c>
      <c r="F701" s="300"/>
    </row>
    <row r="702" spans="1:6" ht="14.25" customHeight="1">
      <c r="A702" s="301"/>
      <c r="C702" s="298" t="s">
        <v>11348</v>
      </c>
      <c r="D702" s="741"/>
      <c r="E702" s="600" t="s">
        <v>11345</v>
      </c>
      <c r="F702" s="300"/>
    </row>
    <row r="703" spans="1:6" ht="14.25" customHeight="1">
      <c r="A703" s="301"/>
      <c r="C703" s="298" t="s">
        <v>11400</v>
      </c>
      <c r="D703" s="741"/>
      <c r="E703" s="600" t="s">
        <v>11401</v>
      </c>
      <c r="F703" s="300"/>
    </row>
    <row r="704" spans="1:6" ht="14.25" customHeight="1">
      <c r="A704" s="301"/>
      <c r="C704" s="298" t="s">
        <v>12857</v>
      </c>
      <c r="D704" s="741"/>
      <c r="E704" s="600" t="s">
        <v>12858</v>
      </c>
      <c r="F704" s="300"/>
    </row>
    <row r="705" spans="1:6" ht="14.25" customHeight="1">
      <c r="A705" s="301"/>
      <c r="C705" s="298" t="s">
        <v>1190</v>
      </c>
      <c r="D705" s="741"/>
      <c r="E705" s="743" t="s">
        <v>103</v>
      </c>
      <c r="F705" s="464"/>
    </row>
    <row r="706" spans="1:6" ht="14.25" customHeight="1">
      <c r="A706" s="301"/>
      <c r="C706" s="298" t="s">
        <v>18048</v>
      </c>
      <c r="D706" s="741"/>
      <c r="E706" s="743" t="s">
        <v>18049</v>
      </c>
      <c r="F706" s="464"/>
    </row>
    <row r="707" spans="1:6" ht="14.25" customHeight="1">
      <c r="A707" s="301"/>
      <c r="B707" s="298"/>
      <c r="C707" s="298" t="s">
        <v>9473</v>
      </c>
      <c r="D707" s="741"/>
      <c r="E707" s="598" t="s">
        <v>9471</v>
      </c>
      <c r="F707" s="321" t="s">
        <v>9472</v>
      </c>
    </row>
    <row r="708" spans="1:6" ht="14.25" customHeight="1">
      <c r="A708" s="301"/>
      <c r="B708" s="298"/>
      <c r="C708" s="298" t="s">
        <v>16853</v>
      </c>
      <c r="D708" s="741"/>
      <c r="E708" s="598" t="s">
        <v>16854</v>
      </c>
      <c r="F708" s="321"/>
    </row>
    <row r="709" spans="1:6" ht="14.25" customHeight="1">
      <c r="A709" s="301"/>
      <c r="B709" s="298"/>
      <c r="C709" s="298" t="s">
        <v>16855</v>
      </c>
      <c r="D709" s="741"/>
      <c r="E709" s="598" t="s">
        <v>16856</v>
      </c>
      <c r="F709" s="321"/>
    </row>
    <row r="710" spans="1:6" s="719" customFormat="1" ht="14.25" customHeight="1">
      <c r="A710" s="301"/>
      <c r="B710" s="301" t="s">
        <v>10085</v>
      </c>
      <c r="C710" s="301"/>
      <c r="D710" s="301" t="s">
        <v>10086</v>
      </c>
      <c r="E710" s="599"/>
    </row>
    <row r="711" spans="1:6" ht="14.25" customHeight="1">
      <c r="A711" s="301"/>
      <c r="B711" s="298"/>
      <c r="C711" s="298" t="s">
        <v>10087</v>
      </c>
      <c r="D711" s="298"/>
      <c r="E711" s="743" t="s">
        <v>10079</v>
      </c>
      <c r="F711" s="321"/>
    </row>
    <row r="712" spans="1:6" ht="14.25" customHeight="1">
      <c r="A712" s="301"/>
      <c r="B712" s="298"/>
      <c r="C712" s="298" t="s">
        <v>15070</v>
      </c>
      <c r="D712" s="298"/>
      <c r="E712" s="743" t="s">
        <v>15071</v>
      </c>
      <c r="F712" s="321"/>
    </row>
    <row r="713" spans="1:6" s="719" customFormat="1" ht="14.25" customHeight="1">
      <c r="A713" s="301"/>
      <c r="B713" s="301" t="s">
        <v>4586</v>
      </c>
      <c r="C713" s="301"/>
      <c r="D713" s="301" t="s">
        <v>4169</v>
      </c>
      <c r="E713" s="602"/>
      <c r="F713" s="720"/>
    </row>
    <row r="714" spans="1:6" ht="14.25" customHeight="1">
      <c r="A714" s="301"/>
      <c r="C714" s="298" t="s">
        <v>1288</v>
      </c>
      <c r="D714" s="741"/>
      <c r="E714" s="743" t="s">
        <v>9169</v>
      </c>
    </row>
    <row r="715" spans="1:6" s="719" customFormat="1" ht="14.25" customHeight="1">
      <c r="A715" s="301"/>
      <c r="B715" s="301" t="s">
        <v>5762</v>
      </c>
      <c r="C715" s="301"/>
      <c r="D715" s="301" t="s">
        <v>6522</v>
      </c>
      <c r="E715" s="602"/>
      <c r="F715" s="714"/>
    </row>
    <row r="716" spans="1:6" ht="14.25" customHeight="1">
      <c r="A716" s="301"/>
      <c r="B716" s="298"/>
      <c r="C716" s="298" t="s">
        <v>746</v>
      </c>
      <c r="D716" s="298"/>
      <c r="E716" s="601" t="s">
        <v>5026</v>
      </c>
    </row>
    <row r="717" spans="1:6" ht="14.25" customHeight="1">
      <c r="A717" s="301"/>
      <c r="B717" s="298"/>
      <c r="C717" s="298" t="s">
        <v>4598</v>
      </c>
      <c r="D717" s="298"/>
      <c r="E717" s="744" t="s">
        <v>3255</v>
      </c>
    </row>
    <row r="718" spans="1:6" ht="14.25" customHeight="1">
      <c r="A718" s="301"/>
      <c r="B718" s="298"/>
      <c r="C718" s="298" t="s">
        <v>4599</v>
      </c>
      <c r="D718" s="298"/>
      <c r="E718" s="744" t="s">
        <v>3217</v>
      </c>
    </row>
    <row r="719" spans="1:6" ht="14.25" customHeight="1" collapsed="1">
      <c r="A719" s="301"/>
      <c r="B719" s="298"/>
      <c r="C719" s="298" t="s">
        <v>11726</v>
      </c>
      <c r="D719" s="302"/>
      <c r="E719" s="721" t="s">
        <v>11727</v>
      </c>
      <c r="F719" s="321" t="s">
        <v>9597</v>
      </c>
    </row>
    <row r="720" spans="1:6" s="725" customFormat="1" ht="14.25" customHeight="1">
      <c r="A720" s="766"/>
      <c r="B720" s="756"/>
      <c r="C720" s="756" t="s">
        <v>17480</v>
      </c>
      <c r="D720" s="650"/>
      <c r="E720" s="654" t="s">
        <v>17481</v>
      </c>
      <c r="F720" s="725" t="s">
        <v>9597</v>
      </c>
    </row>
    <row r="721" spans="1:6" s="725" customFormat="1" ht="14.25" customHeight="1">
      <c r="A721" s="766"/>
      <c r="B721" s="756"/>
      <c r="C721" s="756" t="s">
        <v>18769</v>
      </c>
      <c r="D721" s="650"/>
      <c r="E721" s="654" t="s">
        <v>18770</v>
      </c>
      <c r="F721" s="725" t="s">
        <v>16384</v>
      </c>
    </row>
    <row r="722" spans="1:6" ht="14.25" customHeight="1">
      <c r="A722" s="301"/>
      <c r="B722" s="298"/>
      <c r="C722" s="298"/>
      <c r="D722" s="298"/>
      <c r="E722" s="744"/>
    </row>
    <row r="723" spans="1:6" s="719" customFormat="1" ht="14.25" customHeight="1">
      <c r="A723" s="301"/>
      <c r="B723" s="301" t="s">
        <v>5763</v>
      </c>
      <c r="C723" s="301"/>
      <c r="D723" s="301" t="s">
        <v>1196</v>
      </c>
      <c r="E723" s="602"/>
      <c r="F723" s="720"/>
    </row>
    <row r="724" spans="1:6" ht="14.25" customHeight="1">
      <c r="A724" s="301"/>
      <c r="B724" s="298"/>
      <c r="C724" s="773" t="s">
        <v>6863</v>
      </c>
      <c r="D724" s="298"/>
      <c r="E724" s="601"/>
      <c r="F724" s="464"/>
    </row>
    <row r="725" spans="1:6" ht="14.25" hidden="1" customHeight="1" outlineLevel="1">
      <c r="A725" s="301"/>
      <c r="B725" s="298"/>
      <c r="C725" s="298" t="s">
        <v>6891</v>
      </c>
      <c r="D725" s="741"/>
      <c r="E725" s="743" t="s">
        <v>4101</v>
      </c>
      <c r="F725" s="464"/>
    </row>
    <row r="726" spans="1:6" ht="14.25" hidden="1" customHeight="1" outlineLevel="1">
      <c r="A726" s="301"/>
      <c r="B726" s="298"/>
      <c r="C726" s="298" t="s">
        <v>5175</v>
      </c>
      <c r="D726" s="741"/>
      <c r="E726" s="743" t="s">
        <v>691</v>
      </c>
      <c r="F726" s="464"/>
    </row>
    <row r="727" spans="1:6" ht="14.25" hidden="1" customHeight="1" outlineLevel="1">
      <c r="A727" s="301"/>
      <c r="B727" s="298"/>
      <c r="C727" s="298" t="s">
        <v>5176</v>
      </c>
      <c r="D727" s="741"/>
      <c r="E727" s="743" t="s">
        <v>5247</v>
      </c>
      <c r="F727" s="464"/>
    </row>
    <row r="728" spans="1:6" ht="14.25" hidden="1" customHeight="1" outlineLevel="1">
      <c r="A728" s="301"/>
      <c r="B728" s="298"/>
      <c r="C728" s="298" t="s">
        <v>5177</v>
      </c>
      <c r="D728" s="741"/>
      <c r="E728" s="743" t="s">
        <v>1849</v>
      </c>
      <c r="F728" s="464"/>
    </row>
    <row r="729" spans="1:6" ht="14.25" hidden="1" customHeight="1" outlineLevel="1">
      <c r="A729" s="301"/>
      <c r="B729" s="298"/>
      <c r="C729" s="298" t="s">
        <v>5178</v>
      </c>
      <c r="D729" s="741"/>
      <c r="E729" s="743" t="s">
        <v>2729</v>
      </c>
      <c r="F729" s="464"/>
    </row>
    <row r="730" spans="1:6" ht="14.25" hidden="1" customHeight="1" outlineLevel="1">
      <c r="A730" s="301"/>
      <c r="B730" s="298"/>
      <c r="C730" s="298" t="s">
        <v>1662</v>
      </c>
      <c r="D730" s="741"/>
      <c r="E730" s="743" t="s">
        <v>2730</v>
      </c>
      <c r="F730" s="464"/>
    </row>
    <row r="731" spans="1:6" ht="14.25" hidden="1" customHeight="1" outlineLevel="1">
      <c r="A731" s="301"/>
      <c r="B731" s="298"/>
      <c r="C731" s="298" t="s">
        <v>5475</v>
      </c>
      <c r="D731" s="741"/>
      <c r="E731" s="743" t="s">
        <v>658</v>
      </c>
      <c r="F731" s="464"/>
    </row>
    <row r="732" spans="1:6" ht="14.25" hidden="1" customHeight="1" outlineLevel="1">
      <c r="A732" s="301"/>
      <c r="B732" s="298"/>
      <c r="C732" s="298" t="s">
        <v>7208</v>
      </c>
      <c r="D732" s="741"/>
      <c r="E732" s="743" t="s">
        <v>7209</v>
      </c>
      <c r="F732" s="464"/>
    </row>
    <row r="733" spans="1:6" ht="14.25" hidden="1" customHeight="1" outlineLevel="1">
      <c r="A733" s="301"/>
      <c r="B733" s="298"/>
      <c r="C733" s="298" t="s">
        <v>6673</v>
      </c>
      <c r="D733" s="741"/>
      <c r="E733" s="743" t="s">
        <v>4525</v>
      </c>
      <c r="F733" s="464"/>
    </row>
    <row r="734" spans="1:6" ht="14.25" hidden="1" customHeight="1" outlineLevel="1">
      <c r="A734" s="301"/>
      <c r="B734" s="298"/>
      <c r="C734" s="298" t="s">
        <v>3092</v>
      </c>
      <c r="D734" s="741"/>
      <c r="E734" s="743" t="s">
        <v>5538</v>
      </c>
      <c r="F734" s="464"/>
    </row>
    <row r="735" spans="1:6" ht="14.25" hidden="1" customHeight="1" outlineLevel="1">
      <c r="A735" s="301"/>
      <c r="B735" s="298"/>
      <c r="C735" s="298" t="s">
        <v>4447</v>
      </c>
      <c r="D735" s="741"/>
      <c r="E735" s="743" t="s">
        <v>5075</v>
      </c>
      <c r="F735" s="464"/>
    </row>
    <row r="736" spans="1:6" ht="14.25" hidden="1" customHeight="1" outlineLevel="1">
      <c r="A736" s="301"/>
      <c r="B736" s="298"/>
      <c r="C736" s="298" t="s">
        <v>5076</v>
      </c>
      <c r="D736" s="741"/>
      <c r="E736" s="743" t="s">
        <v>3724</v>
      </c>
      <c r="F736" s="464"/>
    </row>
    <row r="737" spans="1:6" ht="14.25" hidden="1" customHeight="1" outlineLevel="1">
      <c r="A737" s="301"/>
      <c r="B737" s="298"/>
      <c r="C737" s="298" t="s">
        <v>355</v>
      </c>
      <c r="D737" s="741"/>
      <c r="E737" s="743" t="s">
        <v>5463</v>
      </c>
      <c r="F737" s="464"/>
    </row>
    <row r="738" spans="1:6" ht="14.25" hidden="1" customHeight="1" outlineLevel="1">
      <c r="A738" s="301"/>
      <c r="B738" s="298"/>
      <c r="C738" s="298" t="s">
        <v>4707</v>
      </c>
      <c r="D738" s="741"/>
      <c r="E738" s="743" t="s">
        <v>5732</v>
      </c>
      <c r="F738" s="464"/>
    </row>
    <row r="739" spans="1:6" ht="14.25" hidden="1" customHeight="1" outlineLevel="1">
      <c r="A739" s="301"/>
      <c r="B739" s="298"/>
      <c r="C739" s="298" t="s">
        <v>6129</v>
      </c>
      <c r="D739" s="741"/>
      <c r="E739" s="743" t="s">
        <v>6481</v>
      </c>
      <c r="F739" s="464"/>
    </row>
    <row r="740" spans="1:6" ht="14.25" hidden="1" customHeight="1" outlineLevel="1">
      <c r="A740" s="301"/>
      <c r="B740" s="298"/>
      <c r="C740" s="298" t="s">
        <v>3241</v>
      </c>
      <c r="D740" s="741"/>
      <c r="E740" s="743" t="s">
        <v>1193</v>
      </c>
      <c r="F740" s="464"/>
    </row>
    <row r="741" spans="1:6" ht="14.25" hidden="1" customHeight="1" outlineLevel="1">
      <c r="A741" s="301"/>
      <c r="B741" s="298"/>
      <c r="C741" s="298" t="s">
        <v>2466</v>
      </c>
      <c r="D741" s="741"/>
      <c r="E741" s="743" t="s">
        <v>928</v>
      </c>
      <c r="F741" s="464"/>
    </row>
    <row r="742" spans="1:6" ht="14.25" hidden="1" customHeight="1" outlineLevel="1">
      <c r="A742" s="301"/>
      <c r="B742" s="298"/>
      <c r="C742" s="298" t="s">
        <v>2094</v>
      </c>
      <c r="D742" s="741"/>
      <c r="E742" s="743" t="s">
        <v>6995</v>
      </c>
      <c r="F742" s="464"/>
    </row>
    <row r="743" spans="1:6" ht="14.25" hidden="1" customHeight="1" outlineLevel="1">
      <c r="A743" s="301"/>
      <c r="B743" s="298"/>
      <c r="C743" s="298" t="s">
        <v>1597</v>
      </c>
      <c r="D743" s="741"/>
      <c r="E743" s="743" t="s">
        <v>4095</v>
      </c>
      <c r="F743" s="464"/>
    </row>
    <row r="744" spans="1:6" ht="14.25" hidden="1" customHeight="1" outlineLevel="1">
      <c r="A744" s="301"/>
      <c r="B744" s="298"/>
      <c r="C744" s="298" t="s">
        <v>5664</v>
      </c>
      <c r="D744" s="741"/>
      <c r="E744" s="601" t="s">
        <v>5663</v>
      </c>
      <c r="F744" s="464"/>
    </row>
    <row r="745" spans="1:6" ht="14.25" hidden="1" customHeight="1" outlineLevel="1">
      <c r="A745" s="301"/>
      <c r="B745" s="298"/>
      <c r="C745" s="298" t="s">
        <v>5815</v>
      </c>
      <c r="D745" s="741"/>
      <c r="E745" s="601" t="s">
        <v>5816</v>
      </c>
      <c r="F745" s="464"/>
    </row>
    <row r="746" spans="1:6" ht="14.25" hidden="1" customHeight="1" outlineLevel="1">
      <c r="A746" s="301"/>
      <c r="B746" s="298"/>
      <c r="C746" s="298" t="s">
        <v>5818</v>
      </c>
      <c r="D746" s="741"/>
      <c r="E746" s="743" t="s">
        <v>5817</v>
      </c>
      <c r="F746" s="464"/>
    </row>
    <row r="747" spans="1:6" ht="14.25" hidden="1" customHeight="1" outlineLevel="1">
      <c r="A747" s="301"/>
      <c r="B747" s="298"/>
      <c r="C747" s="298" t="s">
        <v>2749</v>
      </c>
      <c r="D747" s="741"/>
      <c r="E747" s="745" t="s">
        <v>2750</v>
      </c>
      <c r="F747" s="464"/>
    </row>
    <row r="748" spans="1:6" ht="14.25" hidden="1" customHeight="1" outlineLevel="1">
      <c r="A748" s="301"/>
      <c r="B748" s="298"/>
      <c r="C748" s="298" t="s">
        <v>7843</v>
      </c>
      <c r="D748" s="741"/>
      <c r="E748" s="745" t="s">
        <v>7844</v>
      </c>
      <c r="F748" s="464"/>
    </row>
    <row r="749" spans="1:6" ht="14.25" customHeight="1" collapsed="1">
      <c r="A749" s="301"/>
      <c r="B749" s="298"/>
      <c r="C749" s="298" t="s">
        <v>9322</v>
      </c>
      <c r="D749" s="302"/>
      <c r="E749" s="600" t="s">
        <v>9321</v>
      </c>
      <c r="F749" s="321" t="s">
        <v>4954</v>
      </c>
    </row>
    <row r="750" spans="1:6" ht="14.25" customHeight="1">
      <c r="A750" s="301"/>
      <c r="B750" s="298"/>
      <c r="C750" s="298" t="s">
        <v>10532</v>
      </c>
      <c r="D750" s="302"/>
      <c r="E750" s="600" t="s">
        <v>10533</v>
      </c>
      <c r="F750" s="321" t="s">
        <v>7403</v>
      </c>
    </row>
    <row r="751" spans="1:6" ht="14.25" customHeight="1">
      <c r="A751" s="301"/>
      <c r="B751" s="298"/>
      <c r="C751" s="298" t="s">
        <v>11431</v>
      </c>
      <c r="D751" s="302"/>
      <c r="E751" s="600" t="s">
        <v>11432</v>
      </c>
      <c r="F751" s="321" t="s">
        <v>8112</v>
      </c>
    </row>
    <row r="752" spans="1:6" ht="14.25" customHeight="1">
      <c r="A752" s="301"/>
      <c r="B752" s="298"/>
      <c r="C752" s="298" t="s">
        <v>12306</v>
      </c>
      <c r="D752" s="302"/>
      <c r="E752" s="600" t="s">
        <v>12307</v>
      </c>
      <c r="F752" s="321" t="s">
        <v>5253</v>
      </c>
    </row>
    <row r="753" spans="1:6" ht="14.25" customHeight="1">
      <c r="A753" s="301"/>
      <c r="B753" s="298"/>
      <c r="C753" s="298" t="s">
        <v>12740</v>
      </c>
      <c r="D753" s="302"/>
      <c r="E753" s="302" t="s">
        <v>12676</v>
      </c>
      <c r="F753" s="321" t="s">
        <v>12712</v>
      </c>
    </row>
    <row r="754" spans="1:6" ht="14.25" customHeight="1">
      <c r="A754" s="301"/>
      <c r="B754" s="298"/>
      <c r="C754" s="298" t="s">
        <v>12748</v>
      </c>
      <c r="D754" s="302"/>
      <c r="E754" s="302" t="s">
        <v>12885</v>
      </c>
      <c r="F754" s="321" t="s">
        <v>8470</v>
      </c>
    </row>
    <row r="755" spans="1:6" ht="14.25" customHeight="1">
      <c r="A755" s="301"/>
      <c r="B755" s="298"/>
      <c r="C755" s="298" t="s">
        <v>13318</v>
      </c>
      <c r="D755" s="302"/>
      <c r="E755" s="302" t="s">
        <v>13319</v>
      </c>
      <c r="F755" s="321" t="s">
        <v>5253</v>
      </c>
    </row>
    <row r="756" spans="1:6" ht="14.25" customHeight="1">
      <c r="A756" s="301"/>
      <c r="B756" s="298"/>
      <c r="C756" s="298" t="s">
        <v>14455</v>
      </c>
      <c r="D756" s="302"/>
      <c r="E756" s="302" t="s">
        <v>14456</v>
      </c>
      <c r="F756" s="321" t="s">
        <v>12712</v>
      </c>
    </row>
    <row r="757" spans="1:6" ht="14.25" customHeight="1">
      <c r="A757" s="301"/>
      <c r="B757" s="298"/>
      <c r="C757" s="298" t="s">
        <v>16940</v>
      </c>
      <c r="D757" s="302"/>
      <c r="E757" s="1119" t="s">
        <v>16942</v>
      </c>
      <c r="F757" s="321" t="s">
        <v>16941</v>
      </c>
    </row>
    <row r="758" spans="1:6" ht="14.25" customHeight="1">
      <c r="A758" s="301"/>
      <c r="B758" s="298"/>
      <c r="C758" s="298" t="s">
        <v>17473</v>
      </c>
      <c r="D758" s="302"/>
      <c r="E758" s="1143" t="s">
        <v>17474</v>
      </c>
      <c r="F758" s="321" t="s">
        <v>16941</v>
      </c>
    </row>
    <row r="759" spans="1:6" ht="14.25" customHeight="1">
      <c r="A759" s="301"/>
      <c r="B759" s="298"/>
      <c r="C759" s="298"/>
      <c r="D759" s="302"/>
      <c r="F759" s="321"/>
    </row>
    <row r="760" spans="1:6" ht="14.25" customHeight="1">
      <c r="A760" s="301"/>
      <c r="B760" s="298"/>
      <c r="C760" s="298"/>
      <c r="D760" s="302"/>
      <c r="E760" s="600"/>
      <c r="F760" s="321"/>
    </row>
    <row r="761" spans="1:6" ht="14.25" customHeight="1">
      <c r="A761" s="301"/>
      <c r="B761" s="298"/>
      <c r="C761" s="773" t="s">
        <v>6186</v>
      </c>
      <c r="D761" s="741"/>
      <c r="E761" s="745"/>
      <c r="F761" s="464"/>
    </row>
    <row r="762" spans="1:6" ht="14.25" hidden="1" customHeight="1" outlineLevel="1">
      <c r="A762" s="301"/>
      <c r="B762" s="298"/>
      <c r="C762" s="298" t="s">
        <v>4995</v>
      </c>
      <c r="D762" s="741"/>
      <c r="E762" s="743" t="s">
        <v>5551</v>
      </c>
      <c r="F762" s="464"/>
    </row>
    <row r="763" spans="1:6" ht="14.25" hidden="1" customHeight="1" outlineLevel="1">
      <c r="A763" s="301"/>
      <c r="B763" s="298"/>
      <c r="C763" s="298" t="s">
        <v>4996</v>
      </c>
      <c r="D763" s="741"/>
      <c r="E763" s="743" t="s">
        <v>6877</v>
      </c>
      <c r="F763" s="464"/>
    </row>
    <row r="764" spans="1:6" ht="14.25" hidden="1" customHeight="1" outlineLevel="1">
      <c r="A764" s="301"/>
      <c r="B764" s="298"/>
      <c r="C764" s="298" t="s">
        <v>4997</v>
      </c>
      <c r="D764" s="741"/>
      <c r="E764" s="743" t="s">
        <v>5552</v>
      </c>
      <c r="F764" s="464"/>
    </row>
    <row r="765" spans="1:6" ht="14.25" hidden="1" customHeight="1" outlineLevel="1">
      <c r="A765" s="301"/>
      <c r="B765" s="298"/>
      <c r="C765" s="298" t="s">
        <v>6878</v>
      </c>
      <c r="D765" s="741"/>
      <c r="E765" s="743" t="s">
        <v>6892</v>
      </c>
      <c r="F765" s="464"/>
    </row>
    <row r="766" spans="1:6" ht="14.25" hidden="1" customHeight="1" outlineLevel="1">
      <c r="A766" s="301"/>
      <c r="B766" s="298"/>
      <c r="C766" s="298" t="s">
        <v>4890</v>
      </c>
      <c r="D766" s="741"/>
      <c r="E766" s="743" t="s">
        <v>5061</v>
      </c>
      <c r="F766" s="464"/>
    </row>
    <row r="767" spans="1:6" ht="14.25" hidden="1" customHeight="1" outlineLevel="1">
      <c r="A767" s="301"/>
      <c r="B767" s="298"/>
      <c r="C767" s="298" t="s">
        <v>4883</v>
      </c>
      <c r="D767" s="741"/>
      <c r="E767" s="743" t="s">
        <v>3727</v>
      </c>
      <c r="F767" s="464"/>
    </row>
    <row r="768" spans="1:6" ht="14.25" hidden="1" customHeight="1" outlineLevel="1">
      <c r="A768" s="301"/>
      <c r="B768" s="298"/>
      <c r="C768" s="298" t="s">
        <v>104</v>
      </c>
      <c r="D768" s="741"/>
      <c r="E768" s="743" t="s">
        <v>5923</v>
      </c>
      <c r="F768" s="464"/>
    </row>
    <row r="769" spans="1:6" ht="14.25" hidden="1" customHeight="1" outlineLevel="1">
      <c r="A769" s="301"/>
      <c r="B769" s="298"/>
      <c r="C769" s="298" t="s">
        <v>765</v>
      </c>
      <c r="D769" s="741"/>
      <c r="E769" s="743" t="s">
        <v>1938</v>
      </c>
      <c r="F769" s="464"/>
    </row>
    <row r="770" spans="1:6" ht="14.25" hidden="1" customHeight="1" outlineLevel="1">
      <c r="A770" s="301"/>
      <c r="B770" s="298"/>
      <c r="C770" s="298" t="s">
        <v>3864</v>
      </c>
      <c r="D770" s="741"/>
      <c r="E770" s="743" t="s">
        <v>1760</v>
      </c>
      <c r="F770" s="464"/>
    </row>
    <row r="771" spans="1:6" ht="14.25" hidden="1" customHeight="1" outlineLevel="1">
      <c r="A771" s="301"/>
      <c r="B771" s="298"/>
      <c r="C771" s="298" t="s">
        <v>2795</v>
      </c>
      <c r="D771" s="741"/>
      <c r="E771" s="743" t="s">
        <v>5308</v>
      </c>
      <c r="F771" s="464"/>
    </row>
    <row r="772" spans="1:6" ht="14.25" hidden="1" customHeight="1" outlineLevel="1">
      <c r="A772" s="301"/>
      <c r="B772" s="298"/>
      <c r="C772" s="298" t="s">
        <v>5424</v>
      </c>
      <c r="D772" s="741"/>
      <c r="E772" s="743" t="s">
        <v>3443</v>
      </c>
      <c r="F772" s="464"/>
    </row>
    <row r="773" spans="1:6" ht="14.25" hidden="1" customHeight="1" outlineLevel="1">
      <c r="A773" s="301"/>
      <c r="B773" s="298"/>
      <c r="C773" s="298" t="s">
        <v>5339</v>
      </c>
      <c r="D773" s="741"/>
      <c r="E773" s="743" t="s">
        <v>13230</v>
      </c>
      <c r="F773" s="464"/>
    </row>
    <row r="774" spans="1:6" ht="14.25" hidden="1" customHeight="1" outlineLevel="1">
      <c r="A774" s="301"/>
      <c r="B774" s="298"/>
      <c r="C774" s="298" t="s">
        <v>4716</v>
      </c>
      <c r="D774" s="741"/>
      <c r="E774" s="743" t="s">
        <v>6074</v>
      </c>
      <c r="F774" s="464"/>
    </row>
    <row r="775" spans="1:6" ht="14.25" hidden="1" customHeight="1" outlineLevel="1">
      <c r="A775" s="301"/>
      <c r="B775" s="298"/>
      <c r="C775" s="298" t="s">
        <v>4855</v>
      </c>
      <c r="D775" s="741"/>
      <c r="E775" s="743" t="s">
        <v>2224</v>
      </c>
    </row>
    <row r="776" spans="1:6" ht="14.25" hidden="1" customHeight="1" outlineLevel="1">
      <c r="A776" s="301"/>
      <c r="B776" s="298"/>
      <c r="C776" s="298" t="s">
        <v>1769</v>
      </c>
      <c r="D776" s="741"/>
      <c r="E776" s="743" t="s">
        <v>6384</v>
      </c>
    </row>
    <row r="777" spans="1:6" ht="14.25" hidden="1" customHeight="1" outlineLevel="1">
      <c r="A777" s="301"/>
      <c r="B777" s="298"/>
      <c r="C777" s="298" t="s">
        <v>1770</v>
      </c>
      <c r="D777" s="741"/>
      <c r="E777" s="743" t="s">
        <v>561</v>
      </c>
    </row>
    <row r="778" spans="1:6" ht="14.25" hidden="1" customHeight="1" outlineLevel="1">
      <c r="A778" s="301"/>
      <c r="B778" s="298"/>
      <c r="C778" s="298" t="s">
        <v>2038</v>
      </c>
      <c r="D778" s="741"/>
      <c r="E778" s="743" t="s">
        <v>1644</v>
      </c>
      <c r="F778" s="321"/>
    </row>
    <row r="779" spans="1:6" ht="14.25" hidden="1" customHeight="1" outlineLevel="1">
      <c r="A779" s="301"/>
      <c r="B779" s="298"/>
      <c r="C779" s="298" t="s">
        <v>6414</v>
      </c>
      <c r="D779" s="741"/>
      <c r="E779" s="743" t="s">
        <v>6327</v>
      </c>
      <c r="F779" s="321"/>
    </row>
    <row r="780" spans="1:6" ht="14.25" hidden="1" customHeight="1" outlineLevel="1">
      <c r="A780" s="301"/>
      <c r="B780" s="298"/>
      <c r="C780" s="298" t="s">
        <v>2937</v>
      </c>
      <c r="D780" s="741"/>
      <c r="E780" s="743" t="s">
        <v>5686</v>
      </c>
      <c r="F780" s="321"/>
    </row>
    <row r="781" spans="1:6" ht="14.25" hidden="1" customHeight="1" outlineLevel="1">
      <c r="A781" s="301"/>
      <c r="B781" s="298"/>
      <c r="C781" s="298" t="s">
        <v>5692</v>
      </c>
      <c r="D781" s="741"/>
      <c r="E781" s="743" t="s">
        <v>3705</v>
      </c>
      <c r="F781" s="321"/>
    </row>
    <row r="782" spans="1:6" ht="14.25" hidden="1" customHeight="1" outlineLevel="1">
      <c r="A782" s="301"/>
      <c r="B782" s="298"/>
      <c r="C782" s="298" t="s">
        <v>6999</v>
      </c>
      <c r="D782" s="741"/>
      <c r="E782" s="743" t="s">
        <v>7000</v>
      </c>
      <c r="F782" s="321"/>
    </row>
    <row r="783" spans="1:6" ht="14.25" hidden="1" customHeight="1" outlineLevel="1">
      <c r="A783" s="301"/>
      <c r="B783" s="298"/>
      <c r="C783" s="298" t="s">
        <v>436</v>
      </c>
      <c r="D783" s="741"/>
      <c r="E783" s="743" t="s">
        <v>4829</v>
      </c>
      <c r="F783" s="321"/>
    </row>
    <row r="784" spans="1:6" ht="14.25" hidden="1" customHeight="1" outlineLevel="1">
      <c r="A784" s="301"/>
      <c r="B784" s="298"/>
      <c r="C784" s="298" t="s">
        <v>5496</v>
      </c>
      <c r="D784" s="741"/>
      <c r="E784" s="746" t="s">
        <v>6729</v>
      </c>
      <c r="F784" s="321"/>
    </row>
    <row r="785" spans="1:6" ht="14.25" hidden="1" customHeight="1" outlineLevel="1">
      <c r="A785" s="301"/>
      <c r="B785" s="298"/>
      <c r="C785" s="298" t="s">
        <v>2289</v>
      </c>
      <c r="D785" s="741"/>
      <c r="E785" s="746" t="s">
        <v>4714</v>
      </c>
      <c r="F785" s="321"/>
    </row>
    <row r="786" spans="1:6" ht="14.25" hidden="1" customHeight="1" outlineLevel="1">
      <c r="A786" s="301"/>
      <c r="B786" s="298"/>
      <c r="C786" s="298" t="s">
        <v>2290</v>
      </c>
      <c r="D786" s="741"/>
      <c r="E786" s="747" t="s">
        <v>3662</v>
      </c>
      <c r="F786" s="321"/>
    </row>
    <row r="787" spans="1:6" ht="14.25" hidden="1" customHeight="1" outlineLevel="1">
      <c r="A787" s="301"/>
      <c r="B787" s="298"/>
      <c r="C787" s="298" t="s">
        <v>1980</v>
      </c>
      <c r="D787" s="741"/>
      <c r="E787" s="746" t="s">
        <v>13231</v>
      </c>
      <c r="F787" s="321"/>
    </row>
    <row r="788" spans="1:6" ht="14.25" hidden="1" customHeight="1" outlineLevel="1">
      <c r="A788" s="301"/>
      <c r="B788" s="298"/>
      <c r="C788" s="298" t="s">
        <v>166</v>
      </c>
      <c r="D788" s="741"/>
      <c r="E788" s="743" t="s">
        <v>510</v>
      </c>
      <c r="F788" s="321"/>
    </row>
    <row r="789" spans="1:6" ht="14.25" hidden="1" customHeight="1" outlineLevel="1">
      <c r="A789" s="301"/>
      <c r="B789" s="298"/>
      <c r="C789" s="298" t="s">
        <v>6254</v>
      </c>
      <c r="D789" s="741"/>
      <c r="E789" s="743" t="s">
        <v>2212</v>
      </c>
      <c r="F789" s="321"/>
    </row>
    <row r="790" spans="1:6" ht="14.25" hidden="1" customHeight="1" outlineLevel="1">
      <c r="A790" s="301"/>
      <c r="B790" s="298"/>
      <c r="C790" s="298" t="s">
        <v>6255</v>
      </c>
      <c r="D790" s="741"/>
      <c r="E790" s="743" t="s">
        <v>6513</v>
      </c>
      <c r="F790" s="321"/>
    </row>
    <row r="791" spans="1:6" ht="14.25" hidden="1" customHeight="1" outlineLevel="1">
      <c r="A791" s="301"/>
      <c r="B791" s="298"/>
      <c r="C791" s="298" t="s">
        <v>2761</v>
      </c>
      <c r="D791" s="741"/>
      <c r="E791" s="746" t="s">
        <v>2762</v>
      </c>
      <c r="F791" s="321"/>
    </row>
    <row r="792" spans="1:6" ht="14.25" hidden="1" customHeight="1" outlineLevel="1">
      <c r="A792" s="301"/>
      <c r="B792" s="298"/>
      <c r="C792" s="298" t="s">
        <v>5586</v>
      </c>
      <c r="D792" s="741"/>
      <c r="E792" s="748" t="s">
        <v>5455</v>
      </c>
      <c r="F792" s="321"/>
    </row>
    <row r="793" spans="1:6" ht="14.25" hidden="1" customHeight="1" outlineLevel="1">
      <c r="A793" s="301"/>
      <c r="B793" s="298"/>
      <c r="C793" s="298" t="s">
        <v>6589</v>
      </c>
      <c r="D793" s="741"/>
      <c r="E793" s="748" t="s">
        <v>6590</v>
      </c>
      <c r="F793" s="321"/>
    </row>
    <row r="794" spans="1:6" ht="14.25" hidden="1" customHeight="1" outlineLevel="1">
      <c r="A794" s="301"/>
      <c r="B794" s="298"/>
      <c r="C794" s="298" t="s">
        <v>4696</v>
      </c>
      <c r="D794" s="741"/>
      <c r="E794" s="748" t="s">
        <v>2241</v>
      </c>
      <c r="F794" s="321"/>
    </row>
    <row r="795" spans="1:6" ht="14.25" hidden="1" customHeight="1" outlineLevel="1">
      <c r="A795" s="301"/>
      <c r="B795" s="298"/>
      <c r="C795" s="298" t="s">
        <v>6577</v>
      </c>
      <c r="D795" s="741"/>
      <c r="E795" s="748" t="s">
        <v>5961</v>
      </c>
      <c r="F795" s="321"/>
    </row>
    <row r="796" spans="1:6" ht="14.25" hidden="1" customHeight="1" outlineLevel="1">
      <c r="A796" s="301"/>
      <c r="B796" s="298"/>
      <c r="C796" s="298" t="s">
        <v>2306</v>
      </c>
      <c r="D796" s="741"/>
      <c r="E796" s="748" t="s">
        <v>1637</v>
      </c>
      <c r="F796" s="321"/>
    </row>
    <row r="797" spans="1:6" ht="14.25" hidden="1" customHeight="1" outlineLevel="1">
      <c r="A797" s="301"/>
      <c r="B797" s="298"/>
      <c r="C797" s="298" t="s">
        <v>1630</v>
      </c>
      <c r="D797" s="741"/>
      <c r="E797" s="748" t="s">
        <v>1629</v>
      </c>
      <c r="F797" s="321"/>
    </row>
    <row r="798" spans="1:6" ht="14.25" hidden="1" customHeight="1" outlineLevel="1">
      <c r="A798" s="301"/>
      <c r="B798" s="298"/>
      <c r="C798" s="298" t="s">
        <v>2027</v>
      </c>
      <c r="D798" s="741"/>
      <c r="E798" s="748" t="s">
        <v>2028</v>
      </c>
      <c r="F798" s="321"/>
    </row>
    <row r="799" spans="1:6" ht="14.25" hidden="1" customHeight="1" outlineLevel="1">
      <c r="A799" s="301"/>
      <c r="B799" s="298"/>
      <c r="C799" s="298" t="s">
        <v>4925</v>
      </c>
      <c r="D799" s="741"/>
      <c r="E799" s="748" t="s">
        <v>3989</v>
      </c>
      <c r="F799" s="321"/>
    </row>
    <row r="800" spans="1:6" ht="14.25" hidden="1" customHeight="1" outlineLevel="1">
      <c r="A800" s="301"/>
      <c r="B800" s="298"/>
      <c r="C800" s="298" t="s">
        <v>1405</v>
      </c>
      <c r="D800" s="741"/>
      <c r="E800" s="748" t="s">
        <v>1848</v>
      </c>
      <c r="F800" s="321"/>
    </row>
    <row r="801" spans="1:6" ht="14.25" hidden="1" customHeight="1" outlineLevel="1">
      <c r="A801" s="301"/>
      <c r="B801" s="298"/>
      <c r="C801" s="298" t="s">
        <v>5607</v>
      </c>
      <c r="D801" s="741"/>
      <c r="E801" s="748" t="s">
        <v>1699</v>
      </c>
      <c r="F801" s="321"/>
    </row>
    <row r="802" spans="1:6" ht="14.25" hidden="1" customHeight="1" outlineLevel="1">
      <c r="A802" s="301"/>
      <c r="B802" s="298"/>
      <c r="C802" s="298" t="s">
        <v>1061</v>
      </c>
      <c r="D802" s="741"/>
      <c r="E802" s="748" t="s">
        <v>2341</v>
      </c>
      <c r="F802" s="321"/>
    </row>
    <row r="803" spans="1:6" ht="14.25" hidden="1" customHeight="1" outlineLevel="1">
      <c r="A803" s="301"/>
      <c r="B803" s="298"/>
      <c r="C803" s="298" t="s">
        <v>7186</v>
      </c>
      <c r="D803" s="741"/>
      <c r="E803" s="748" t="s">
        <v>3047</v>
      </c>
      <c r="F803" s="321"/>
    </row>
    <row r="804" spans="1:6" ht="14.25" hidden="1" customHeight="1" outlineLevel="1">
      <c r="A804" s="301"/>
      <c r="B804" s="298"/>
      <c r="C804" s="298" t="s">
        <v>3536</v>
      </c>
      <c r="D804" s="741"/>
      <c r="E804" s="748" t="s">
        <v>1623</v>
      </c>
      <c r="F804" s="321"/>
    </row>
    <row r="805" spans="1:6" ht="14.25" hidden="1" customHeight="1" outlineLevel="1">
      <c r="A805" s="301"/>
      <c r="B805" s="298"/>
      <c r="C805" s="298" t="s">
        <v>1624</v>
      </c>
      <c r="D805" s="741"/>
      <c r="E805" s="748" t="s">
        <v>1625</v>
      </c>
      <c r="F805" s="321"/>
    </row>
    <row r="806" spans="1:6" ht="14.25" hidden="1" customHeight="1" outlineLevel="1">
      <c r="A806" s="301"/>
      <c r="B806" s="298"/>
      <c r="C806" s="298" t="s">
        <v>1626</v>
      </c>
      <c r="D806" s="741"/>
      <c r="E806" s="748" t="s">
        <v>5060</v>
      </c>
      <c r="F806" s="321"/>
    </row>
    <row r="807" spans="1:6" ht="14.25" hidden="1" customHeight="1" outlineLevel="1">
      <c r="A807" s="301"/>
      <c r="B807" s="298"/>
      <c r="C807" s="298" t="s">
        <v>5384</v>
      </c>
      <c r="D807" s="741"/>
      <c r="E807" s="748" t="s">
        <v>3711</v>
      </c>
      <c r="F807" s="321"/>
    </row>
    <row r="808" spans="1:6" ht="14.25" hidden="1" customHeight="1" outlineLevel="1">
      <c r="A808" s="301"/>
      <c r="B808" s="298"/>
      <c r="C808" s="298" t="s">
        <v>3712</v>
      </c>
      <c r="D808" s="741"/>
      <c r="E808" s="748" t="s">
        <v>5249</v>
      </c>
      <c r="F808" s="321"/>
    </row>
    <row r="809" spans="1:6" ht="14.25" hidden="1" customHeight="1" outlineLevel="1">
      <c r="A809" s="301"/>
      <c r="B809" s="298"/>
      <c r="C809" s="298" t="s">
        <v>2342</v>
      </c>
      <c r="D809" s="741"/>
      <c r="E809" s="748" t="s">
        <v>7185</v>
      </c>
      <c r="F809" s="321"/>
    </row>
    <row r="810" spans="1:6" ht="14.25" hidden="1" customHeight="1" outlineLevel="1">
      <c r="A810" s="301"/>
      <c r="B810" s="298"/>
      <c r="C810" s="298" t="s">
        <v>2343</v>
      </c>
      <c r="D810" s="741"/>
      <c r="E810" s="748" t="s">
        <v>992</v>
      </c>
      <c r="F810" s="321"/>
    </row>
    <row r="811" spans="1:6" ht="14.25" hidden="1" customHeight="1" outlineLevel="1">
      <c r="A811" s="301"/>
      <c r="B811" s="298"/>
      <c r="C811" s="298" t="s">
        <v>6637</v>
      </c>
      <c r="D811" s="741"/>
      <c r="E811" s="748" t="s">
        <v>1225</v>
      </c>
      <c r="F811" s="321"/>
    </row>
    <row r="812" spans="1:6" ht="14.25" hidden="1" customHeight="1" outlineLevel="1">
      <c r="A812" s="301"/>
      <c r="B812" s="298"/>
      <c r="C812" s="298" t="s">
        <v>302</v>
      </c>
      <c r="D812" s="741"/>
      <c r="E812" s="748" t="s">
        <v>2782</v>
      </c>
      <c r="F812" s="321"/>
    </row>
    <row r="813" spans="1:6" ht="14.25" hidden="1" customHeight="1" outlineLevel="1">
      <c r="A813" s="301"/>
      <c r="B813" s="298"/>
      <c r="C813" s="298" t="s">
        <v>3951</v>
      </c>
      <c r="D813" s="741"/>
      <c r="E813" s="748" t="s">
        <v>3952</v>
      </c>
      <c r="F813" s="321"/>
    </row>
    <row r="814" spans="1:6" ht="14.25" hidden="1" customHeight="1" outlineLevel="1">
      <c r="A814" s="301"/>
      <c r="B814" s="298"/>
      <c r="C814" s="298" t="s">
        <v>6879</v>
      </c>
      <c r="D814" s="741"/>
      <c r="E814" s="748" t="s">
        <v>6042</v>
      </c>
      <c r="F814" s="321"/>
    </row>
    <row r="815" spans="1:6" ht="14.25" hidden="1" customHeight="1" outlineLevel="1">
      <c r="A815" s="301"/>
      <c r="B815" s="298"/>
      <c r="C815" s="298" t="s">
        <v>6043</v>
      </c>
      <c r="D815" s="741"/>
      <c r="E815" s="748" t="s">
        <v>6044</v>
      </c>
      <c r="F815" s="321"/>
    </row>
    <row r="816" spans="1:6" ht="14.25" hidden="1" customHeight="1" outlineLevel="1">
      <c r="A816" s="301"/>
      <c r="B816" s="298"/>
      <c r="C816" s="298" t="s">
        <v>5133</v>
      </c>
      <c r="D816" s="741"/>
      <c r="E816" s="748" t="s">
        <v>3451</v>
      </c>
      <c r="F816" s="321"/>
    </row>
    <row r="817" spans="1:6" ht="14.25" hidden="1" customHeight="1" outlineLevel="1">
      <c r="A817" s="301"/>
      <c r="B817" s="298"/>
      <c r="C817" s="298" t="s">
        <v>2984</v>
      </c>
      <c r="D817" s="741"/>
      <c r="E817" s="748" t="s">
        <v>2985</v>
      </c>
      <c r="F817" s="321"/>
    </row>
    <row r="818" spans="1:6" ht="14.25" hidden="1" customHeight="1" outlineLevel="1">
      <c r="A818" s="301"/>
      <c r="B818" s="298"/>
      <c r="C818" s="298" t="s">
        <v>414</v>
      </c>
      <c r="D818" s="741"/>
      <c r="E818" s="748" t="s">
        <v>578</v>
      </c>
      <c r="F818" s="321"/>
    </row>
    <row r="819" spans="1:6" ht="14.25" hidden="1" customHeight="1" outlineLevel="1">
      <c r="A819" s="301"/>
      <c r="B819" s="298"/>
      <c r="C819" s="298" t="s">
        <v>575</v>
      </c>
      <c r="D819" s="741"/>
      <c r="E819" s="748" t="s">
        <v>6</v>
      </c>
      <c r="F819" s="321"/>
    </row>
    <row r="820" spans="1:6" ht="14.25" hidden="1" customHeight="1" outlineLevel="1">
      <c r="A820" s="301"/>
      <c r="B820" s="298"/>
      <c r="C820" s="298" t="s">
        <v>576</v>
      </c>
      <c r="D820" s="741"/>
      <c r="E820" s="748" t="s">
        <v>551</v>
      </c>
      <c r="F820" s="321"/>
    </row>
    <row r="821" spans="1:6" ht="14.25" hidden="1" customHeight="1" outlineLevel="1">
      <c r="A821" s="301"/>
      <c r="B821" s="298"/>
      <c r="C821" s="298" t="s">
        <v>577</v>
      </c>
      <c r="D821" s="741"/>
      <c r="E821" s="748" t="s">
        <v>1599</v>
      </c>
      <c r="F821" s="321"/>
    </row>
    <row r="822" spans="1:6" ht="14.25" hidden="1" customHeight="1" outlineLevel="1">
      <c r="A822" s="301"/>
      <c r="B822" s="298"/>
      <c r="C822" s="298" t="s">
        <v>3297</v>
      </c>
      <c r="D822" s="741"/>
      <c r="E822" s="748" t="s">
        <v>3299</v>
      </c>
      <c r="F822" s="321"/>
    </row>
    <row r="823" spans="1:6" ht="14.25" hidden="1" customHeight="1" outlineLevel="1">
      <c r="A823" s="301"/>
      <c r="B823" s="298"/>
      <c r="C823" s="298" t="s">
        <v>3298</v>
      </c>
      <c r="D823" s="741"/>
      <c r="E823" s="748" t="s">
        <v>4115</v>
      </c>
      <c r="F823" s="321"/>
    </row>
    <row r="824" spans="1:6" ht="14.25" hidden="1" customHeight="1" outlineLevel="1">
      <c r="A824" s="301"/>
      <c r="B824" s="298"/>
      <c r="C824" s="298" t="s">
        <v>3826</v>
      </c>
      <c r="D824" s="741"/>
      <c r="E824" s="748" t="s">
        <v>5314</v>
      </c>
      <c r="F824" s="321"/>
    </row>
    <row r="825" spans="1:6" ht="14.25" hidden="1" customHeight="1" outlineLevel="1">
      <c r="A825" s="301"/>
      <c r="B825" s="298"/>
      <c r="C825" s="298" t="s">
        <v>3688</v>
      </c>
      <c r="D825" s="741"/>
      <c r="E825" s="748" t="s">
        <v>1879</v>
      </c>
      <c r="F825" s="321"/>
    </row>
    <row r="826" spans="1:6" ht="14.25" hidden="1" customHeight="1" outlineLevel="1">
      <c r="A826" s="301"/>
      <c r="B826" s="298"/>
      <c r="C826" s="298" t="s">
        <v>6680</v>
      </c>
      <c r="D826" s="741"/>
      <c r="E826" s="748" t="s">
        <v>13232</v>
      </c>
      <c r="F826" s="321"/>
    </row>
    <row r="827" spans="1:6" ht="14.25" hidden="1" customHeight="1" outlineLevel="1">
      <c r="A827" s="301"/>
      <c r="B827" s="298"/>
      <c r="C827" s="298" t="s">
        <v>3981</v>
      </c>
      <c r="D827" s="741"/>
      <c r="E827" s="748" t="s">
        <v>3982</v>
      </c>
      <c r="F827" s="321"/>
    </row>
    <row r="828" spans="1:6" ht="14.25" hidden="1" customHeight="1" outlineLevel="1">
      <c r="A828" s="301"/>
      <c r="B828" s="298"/>
      <c r="C828" s="298" t="s">
        <v>3559</v>
      </c>
      <c r="D828" s="741"/>
      <c r="E828" s="748" t="s">
        <v>6957</v>
      </c>
      <c r="F828" s="321"/>
    </row>
    <row r="829" spans="1:6" ht="14.25" hidden="1" customHeight="1" outlineLevel="1">
      <c r="A829" s="301"/>
      <c r="B829" s="298"/>
      <c r="C829" s="601" t="s">
        <v>5483</v>
      </c>
      <c r="D829" s="302"/>
      <c r="E829" s="748" t="s">
        <v>2843</v>
      </c>
      <c r="F829" s="321"/>
    </row>
    <row r="830" spans="1:6" ht="14.25" hidden="1" customHeight="1" outlineLevel="1">
      <c r="A830" s="301"/>
      <c r="B830" s="298"/>
      <c r="C830" s="601" t="s">
        <v>7002</v>
      </c>
      <c r="D830" s="302"/>
      <c r="E830" s="748" t="s">
        <v>1802</v>
      </c>
      <c r="F830" s="321"/>
    </row>
    <row r="831" spans="1:6" ht="14.25" hidden="1" customHeight="1" outlineLevel="1">
      <c r="A831" s="301"/>
      <c r="B831" s="298"/>
      <c r="C831" s="601" t="s">
        <v>7003</v>
      </c>
      <c r="D831" s="302"/>
      <c r="E831" s="748" t="s">
        <v>1801</v>
      </c>
      <c r="F831" s="321"/>
    </row>
    <row r="832" spans="1:6" ht="14.25" hidden="1" customHeight="1" outlineLevel="1">
      <c r="A832" s="301"/>
      <c r="B832" s="298"/>
      <c r="C832" s="601" t="s">
        <v>6266</v>
      </c>
      <c r="D832" s="302"/>
      <c r="E832" s="748" t="s">
        <v>6267</v>
      </c>
      <c r="F832" s="321"/>
    </row>
    <row r="833" spans="1:6" ht="14.25" hidden="1" customHeight="1" outlineLevel="1">
      <c r="A833" s="301"/>
      <c r="B833" s="298"/>
      <c r="C833" s="601" t="s">
        <v>7116</v>
      </c>
      <c r="D833" s="302"/>
      <c r="E833" s="748" t="s">
        <v>7117</v>
      </c>
      <c r="F833" s="321"/>
    </row>
    <row r="834" spans="1:6" ht="14.25" hidden="1" customHeight="1" outlineLevel="1">
      <c r="A834" s="301"/>
      <c r="B834" s="298"/>
      <c r="C834" s="601" t="s">
        <v>1358</v>
      </c>
      <c r="D834" s="302"/>
      <c r="E834" s="748" t="s">
        <v>1359</v>
      </c>
      <c r="F834" s="321"/>
    </row>
    <row r="835" spans="1:6" ht="14.25" customHeight="1" collapsed="1">
      <c r="A835" s="301"/>
      <c r="B835" s="298"/>
      <c r="C835" s="773"/>
      <c r="D835" s="302"/>
      <c r="E835" s="748"/>
      <c r="F835" s="321"/>
    </row>
    <row r="836" spans="1:6" ht="14.25" customHeight="1">
      <c r="A836" s="301"/>
      <c r="B836" s="298"/>
      <c r="C836" s="774" t="s">
        <v>4902</v>
      </c>
      <c r="D836" s="302"/>
      <c r="E836" s="748"/>
      <c r="F836" s="321"/>
    </row>
    <row r="837" spans="1:6" ht="14.25" hidden="1" customHeight="1" outlineLevel="1">
      <c r="A837" s="301"/>
      <c r="B837" s="298"/>
      <c r="C837" s="601" t="s">
        <v>5330</v>
      </c>
      <c r="D837" s="302"/>
      <c r="E837" s="748" t="s">
        <v>5331</v>
      </c>
      <c r="F837" s="321"/>
    </row>
    <row r="838" spans="1:6" ht="14.25" hidden="1" customHeight="1" outlineLevel="1">
      <c r="A838" s="301"/>
      <c r="B838" s="298"/>
      <c r="C838" s="601" t="s">
        <v>3599</v>
      </c>
      <c r="D838" s="302"/>
      <c r="E838" s="748" t="s">
        <v>13233</v>
      </c>
      <c r="F838" s="321"/>
    </row>
    <row r="839" spans="1:6" ht="14.25" hidden="1" customHeight="1" outlineLevel="1">
      <c r="A839" s="301"/>
      <c r="B839" s="298"/>
      <c r="C839" s="601" t="s">
        <v>5069</v>
      </c>
      <c r="D839" s="302"/>
      <c r="E839" s="748" t="s">
        <v>3634</v>
      </c>
      <c r="F839" s="321"/>
    </row>
    <row r="840" spans="1:6" ht="14.25" hidden="1" customHeight="1" outlineLevel="1">
      <c r="A840" s="301"/>
      <c r="B840" s="298"/>
      <c r="C840" s="601" t="s">
        <v>5070</v>
      </c>
      <c r="D840" s="302"/>
      <c r="E840" s="748" t="s">
        <v>13234</v>
      </c>
      <c r="F840" s="321"/>
    </row>
    <row r="841" spans="1:6" ht="14.25" hidden="1" customHeight="1" outlineLevel="1">
      <c r="A841" s="301"/>
      <c r="B841" s="298"/>
      <c r="C841" s="601" t="s">
        <v>2234</v>
      </c>
      <c r="D841" s="302"/>
      <c r="E841" s="600" t="s">
        <v>536</v>
      </c>
      <c r="F841" s="321"/>
    </row>
    <row r="842" spans="1:6" ht="14.25" hidden="1" customHeight="1" outlineLevel="1">
      <c r="A842" s="301"/>
      <c r="B842" s="298"/>
      <c r="C842" s="601" t="s">
        <v>535</v>
      </c>
      <c r="D842" s="302"/>
      <c r="E842" s="600" t="s">
        <v>537</v>
      </c>
      <c r="F842" s="321"/>
    </row>
    <row r="843" spans="1:6" ht="14.25" hidden="1" customHeight="1" outlineLevel="1">
      <c r="A843" s="301"/>
      <c r="B843" s="298"/>
      <c r="C843" s="601" t="s">
        <v>1282</v>
      </c>
      <c r="D843" s="302"/>
      <c r="E843" s="600" t="s">
        <v>1281</v>
      </c>
      <c r="F843" s="321"/>
    </row>
    <row r="844" spans="1:6" ht="14.25" hidden="1" customHeight="1" outlineLevel="1">
      <c r="A844" s="301"/>
      <c r="B844" s="298"/>
      <c r="C844" s="601" t="s">
        <v>3395</v>
      </c>
      <c r="D844" s="302"/>
      <c r="E844" s="600" t="s">
        <v>3665</v>
      </c>
      <c r="F844" s="321"/>
    </row>
    <row r="845" spans="1:6" ht="14.25" hidden="1" customHeight="1" outlineLevel="1">
      <c r="A845" s="301"/>
      <c r="B845" s="298"/>
      <c r="C845" s="601" t="s">
        <v>1317</v>
      </c>
      <c r="D845" s="302"/>
      <c r="E845" s="600" t="s">
        <v>4871</v>
      </c>
      <c r="F845" s="321"/>
    </row>
    <row r="846" spans="1:6" ht="14.25" hidden="1" customHeight="1" outlineLevel="1">
      <c r="A846" s="301"/>
      <c r="B846" s="298"/>
      <c r="C846" s="601" t="s">
        <v>1318</v>
      </c>
      <c r="D846" s="302"/>
      <c r="E846" s="600" t="s">
        <v>4872</v>
      </c>
      <c r="F846" s="321"/>
    </row>
    <row r="847" spans="1:6" ht="14.25" hidden="1" customHeight="1" outlineLevel="1">
      <c r="A847" s="301"/>
      <c r="B847" s="298"/>
      <c r="C847" s="601" t="s">
        <v>6993</v>
      </c>
      <c r="D847" s="302"/>
      <c r="E847" s="600" t="s">
        <v>6994</v>
      </c>
      <c r="F847" s="321"/>
    </row>
    <row r="848" spans="1:6" ht="14.25" hidden="1" customHeight="1" outlineLevel="1">
      <c r="A848" s="301"/>
      <c r="B848" s="298"/>
      <c r="C848" s="601" t="s">
        <v>4560</v>
      </c>
      <c r="D848" s="302"/>
      <c r="E848" s="600" t="s">
        <v>2871</v>
      </c>
      <c r="F848" s="321"/>
    </row>
    <row r="849" spans="1:6" ht="14.25" hidden="1" customHeight="1" outlineLevel="1">
      <c r="A849" s="301"/>
      <c r="B849" s="298"/>
      <c r="C849" s="601" t="s">
        <v>3579</v>
      </c>
      <c r="D849" s="302"/>
      <c r="E849" s="600" t="s">
        <v>3580</v>
      </c>
      <c r="F849" s="321"/>
    </row>
    <row r="850" spans="1:6" ht="14.25" hidden="1" customHeight="1" outlineLevel="1">
      <c r="A850" s="301"/>
      <c r="B850" s="298"/>
      <c r="C850" s="601" t="s">
        <v>7388</v>
      </c>
      <c r="D850" s="302"/>
      <c r="E850" s="600" t="s">
        <v>7389</v>
      </c>
      <c r="F850" s="321"/>
    </row>
    <row r="851" spans="1:6" ht="14.25" customHeight="1" collapsed="1">
      <c r="A851" s="301"/>
      <c r="B851" s="298"/>
      <c r="C851" s="601"/>
      <c r="D851" s="302"/>
      <c r="E851" s="600"/>
      <c r="F851" s="321"/>
    </row>
    <row r="852" spans="1:6" ht="14.25" customHeight="1">
      <c r="A852" s="301"/>
      <c r="B852" s="298"/>
      <c r="C852" s="774" t="s">
        <v>7598</v>
      </c>
      <c r="D852" s="302"/>
      <c r="E852" s="600"/>
      <c r="F852" s="321"/>
    </row>
    <row r="853" spans="1:6" ht="14.25" hidden="1" customHeight="1" outlineLevel="1">
      <c r="A853" s="301"/>
      <c r="B853" s="298"/>
      <c r="C853" s="601" t="s">
        <v>7424</v>
      </c>
      <c r="D853" s="302"/>
      <c r="E853" s="600" t="s">
        <v>7423</v>
      </c>
      <c r="F853" s="321"/>
    </row>
    <row r="854" spans="1:6" ht="14.25" hidden="1" customHeight="1" outlineLevel="1">
      <c r="A854" s="301"/>
      <c r="B854" s="298"/>
      <c r="C854" s="601" t="s">
        <v>7635</v>
      </c>
      <c r="D854" s="302"/>
      <c r="E854" s="600" t="s">
        <v>7636</v>
      </c>
      <c r="F854" s="321"/>
    </row>
    <row r="855" spans="1:6" ht="14.25" hidden="1" customHeight="1" outlineLevel="1">
      <c r="A855" s="301"/>
      <c r="B855" s="298"/>
      <c r="C855" s="601" t="s">
        <v>7795</v>
      </c>
      <c r="D855" s="302"/>
      <c r="E855" s="600" t="s">
        <v>7796</v>
      </c>
      <c r="F855" s="321"/>
    </row>
    <row r="856" spans="1:6" ht="14.25" hidden="1" customHeight="1" outlineLevel="1">
      <c r="A856" s="301"/>
      <c r="B856" s="298"/>
      <c r="C856" s="601" t="s">
        <v>7827</v>
      </c>
      <c r="D856" s="302"/>
      <c r="E856" s="600" t="s">
        <v>7758</v>
      </c>
      <c r="F856" s="321"/>
    </row>
    <row r="857" spans="1:6" ht="14.25" hidden="1" customHeight="1" outlineLevel="1">
      <c r="A857" s="301"/>
      <c r="B857" s="298"/>
      <c r="C857" s="601" t="s">
        <v>7830</v>
      </c>
      <c r="D857" s="302"/>
      <c r="E857" s="600" t="s">
        <v>7831</v>
      </c>
      <c r="F857" s="321"/>
    </row>
    <row r="858" spans="1:6" ht="14.25" hidden="1" customHeight="1" outlineLevel="1">
      <c r="A858" s="301"/>
      <c r="B858" s="298"/>
      <c r="C858" s="601" t="s">
        <v>7855</v>
      </c>
      <c r="D858" s="302"/>
      <c r="E858" s="600" t="s">
        <v>7856</v>
      </c>
    </row>
    <row r="859" spans="1:6" ht="14.25" hidden="1" customHeight="1" outlineLevel="1">
      <c r="A859" s="301"/>
      <c r="B859" s="298"/>
      <c r="C859" s="601" t="s">
        <v>7881</v>
      </c>
      <c r="D859" s="302"/>
      <c r="E859" s="600" t="s">
        <v>7882</v>
      </c>
    </row>
    <row r="860" spans="1:6" ht="14.25" hidden="1" customHeight="1" outlineLevel="1">
      <c r="A860" s="301"/>
      <c r="B860" s="298"/>
      <c r="C860" s="601" t="s">
        <v>7925</v>
      </c>
      <c r="D860" s="302"/>
      <c r="E860" s="600" t="s">
        <v>7924</v>
      </c>
    </row>
    <row r="861" spans="1:6" ht="14.25" hidden="1" customHeight="1" outlineLevel="1">
      <c r="A861" s="301"/>
      <c r="B861" s="298"/>
      <c r="C861" s="601" t="s">
        <v>7926</v>
      </c>
      <c r="D861" s="302"/>
      <c r="E861" s="600" t="s">
        <v>7927</v>
      </c>
    </row>
    <row r="862" spans="1:6" ht="14.25" hidden="1" customHeight="1" outlineLevel="1">
      <c r="A862" s="301"/>
      <c r="B862" s="298"/>
      <c r="C862" s="601" t="s">
        <v>8059</v>
      </c>
      <c r="D862" s="302"/>
      <c r="E862" s="722" t="s">
        <v>8062</v>
      </c>
    </row>
    <row r="863" spans="1:6" ht="14.25" hidden="1" customHeight="1" outlineLevel="1">
      <c r="A863" s="301"/>
      <c r="B863" s="298"/>
      <c r="C863" s="601" t="s">
        <v>8060</v>
      </c>
      <c r="D863" s="302"/>
      <c r="E863" s="722" t="s">
        <v>8061</v>
      </c>
    </row>
    <row r="864" spans="1:6" ht="14.25" hidden="1" customHeight="1" outlineLevel="1">
      <c r="A864" s="301"/>
      <c r="B864" s="298"/>
      <c r="C864" s="601" t="s">
        <v>8063</v>
      </c>
      <c r="D864" s="302"/>
      <c r="E864" s="722" t="s">
        <v>8064</v>
      </c>
    </row>
    <row r="865" spans="1:6" ht="14.25" hidden="1" customHeight="1" outlineLevel="1">
      <c r="A865" s="301"/>
      <c r="B865" s="298"/>
      <c r="C865" s="601" t="s">
        <v>8135</v>
      </c>
      <c r="D865" s="302"/>
      <c r="E865" s="722" t="s">
        <v>8136</v>
      </c>
    </row>
    <row r="866" spans="1:6" ht="14.25" hidden="1" customHeight="1" outlineLevel="1">
      <c r="A866" s="301"/>
      <c r="B866" s="298"/>
      <c r="C866" s="601" t="s">
        <v>8230</v>
      </c>
      <c r="D866" s="302"/>
      <c r="E866" s="722" t="s">
        <v>8231</v>
      </c>
    </row>
    <row r="867" spans="1:6" ht="14.25" hidden="1" customHeight="1" outlineLevel="1">
      <c r="A867" s="301"/>
      <c r="B867" s="298"/>
      <c r="C867" s="601" t="s">
        <v>8520</v>
      </c>
      <c r="D867" s="302"/>
      <c r="E867" s="722" t="s">
        <v>8521</v>
      </c>
    </row>
    <row r="868" spans="1:6" ht="14.25" hidden="1" customHeight="1" outlineLevel="1">
      <c r="A868" s="301"/>
      <c r="B868" s="298"/>
      <c r="C868" s="601" t="s">
        <v>8690</v>
      </c>
      <c r="D868" s="302"/>
      <c r="E868" s="722" t="s">
        <v>8691</v>
      </c>
      <c r="F868" s="723" t="s">
        <v>7491</v>
      </c>
    </row>
    <row r="869" spans="1:6" ht="14.25" hidden="1" customHeight="1" outlineLevel="1">
      <c r="A869" s="301"/>
      <c r="B869" s="298"/>
      <c r="C869" s="601" t="s">
        <v>8718</v>
      </c>
      <c r="D869" s="302"/>
      <c r="E869" s="722" t="s">
        <v>8719</v>
      </c>
      <c r="F869" s="723" t="s">
        <v>7494</v>
      </c>
    </row>
    <row r="870" spans="1:6" ht="14.25" hidden="1" customHeight="1" outlineLevel="1">
      <c r="A870" s="301"/>
      <c r="B870" s="298"/>
      <c r="C870" s="601" t="s">
        <v>8739</v>
      </c>
      <c r="D870" s="302"/>
      <c r="E870" s="722" t="s">
        <v>8740</v>
      </c>
      <c r="F870" s="723" t="s">
        <v>7491</v>
      </c>
    </row>
    <row r="871" spans="1:6" ht="14.25" hidden="1" customHeight="1" outlineLevel="1">
      <c r="A871" s="301"/>
      <c r="B871" s="298"/>
      <c r="C871" s="601" t="s">
        <v>8762</v>
      </c>
      <c r="D871" s="302"/>
      <c r="E871" s="722" t="s">
        <v>8763</v>
      </c>
      <c r="F871" s="723" t="s">
        <v>7492</v>
      </c>
    </row>
    <row r="872" spans="1:6" ht="14.25" hidden="1" customHeight="1" outlineLevel="1">
      <c r="A872" s="301"/>
      <c r="B872" s="298"/>
      <c r="C872" s="601" t="s">
        <v>8837</v>
      </c>
      <c r="D872" s="302"/>
      <c r="E872" s="722" t="s">
        <v>8938</v>
      </c>
      <c r="F872" s="723" t="s">
        <v>7491</v>
      </c>
    </row>
    <row r="873" spans="1:6" ht="14.25" hidden="1" customHeight="1" outlineLevel="1">
      <c r="A873" s="301"/>
      <c r="B873" s="298"/>
      <c r="C873" s="601" t="s">
        <v>8841</v>
      </c>
      <c r="D873" s="302"/>
      <c r="E873" s="722" t="s">
        <v>8842</v>
      </c>
      <c r="F873" s="723" t="s">
        <v>7494</v>
      </c>
    </row>
    <row r="874" spans="1:6" ht="14.25" hidden="1" customHeight="1" outlineLevel="1">
      <c r="A874" s="301"/>
      <c r="B874" s="298"/>
      <c r="C874" s="601" t="s">
        <v>8843</v>
      </c>
      <c r="D874" s="302"/>
      <c r="E874" s="722" t="s">
        <v>8844</v>
      </c>
      <c r="F874" s="723" t="s">
        <v>7494</v>
      </c>
    </row>
    <row r="875" spans="1:6" ht="14.25" hidden="1" customHeight="1" outlineLevel="1">
      <c r="A875" s="301"/>
      <c r="B875" s="298"/>
      <c r="C875" s="601" t="s">
        <v>8845</v>
      </c>
      <c r="D875" s="302"/>
      <c r="E875" s="722" t="s">
        <v>8846</v>
      </c>
      <c r="F875" s="723" t="s">
        <v>7491</v>
      </c>
    </row>
    <row r="876" spans="1:6" ht="14.25" customHeight="1" collapsed="1">
      <c r="A876" s="301"/>
      <c r="B876" s="298"/>
      <c r="C876" s="601"/>
      <c r="D876" s="302"/>
      <c r="E876" s="722"/>
      <c r="F876" s="723"/>
    </row>
    <row r="877" spans="1:6" ht="14.25" customHeight="1">
      <c r="A877" s="301"/>
      <c r="B877" s="298"/>
      <c r="C877" s="774" t="s">
        <v>8924</v>
      </c>
      <c r="D877" s="302"/>
      <c r="E877" s="722"/>
      <c r="F877" s="723"/>
    </row>
    <row r="878" spans="1:6" ht="14.25" hidden="1" customHeight="1" outlineLevel="1">
      <c r="A878" s="301"/>
      <c r="B878" s="298"/>
      <c r="C878" s="601" t="s">
        <v>8939</v>
      </c>
      <c r="D878" s="302"/>
      <c r="E878" s="722" t="s">
        <v>8940</v>
      </c>
      <c r="F878" s="723" t="s">
        <v>7491</v>
      </c>
    </row>
    <row r="879" spans="1:6" ht="14.25" hidden="1" customHeight="1" outlineLevel="1">
      <c r="A879" s="301"/>
      <c r="B879" s="298"/>
      <c r="C879" s="601" t="s">
        <v>9083</v>
      </c>
      <c r="D879" s="302"/>
      <c r="E879" s="722" t="s">
        <v>9084</v>
      </c>
      <c r="F879" s="723" t="s">
        <v>7491</v>
      </c>
    </row>
    <row r="880" spans="1:6" ht="14.25" hidden="1" customHeight="1" outlineLevel="1">
      <c r="A880" s="301"/>
      <c r="B880" s="298"/>
      <c r="C880" s="601" t="s">
        <v>9093</v>
      </c>
      <c r="D880" s="302"/>
      <c r="E880" s="722" t="s">
        <v>9094</v>
      </c>
      <c r="F880" s="723" t="s">
        <v>7492</v>
      </c>
    </row>
    <row r="881" spans="1:6" ht="14.25" hidden="1" customHeight="1" outlineLevel="1">
      <c r="A881" s="301"/>
      <c r="B881" s="298"/>
      <c r="C881" s="601" t="s">
        <v>9095</v>
      </c>
      <c r="D881" s="302"/>
      <c r="E881" s="722" t="s">
        <v>9096</v>
      </c>
      <c r="F881" s="723" t="s">
        <v>7492</v>
      </c>
    </row>
    <row r="882" spans="1:6" ht="14.25" hidden="1" customHeight="1" outlineLevel="1">
      <c r="A882" s="301"/>
      <c r="B882" s="298"/>
      <c r="C882" s="601" t="s">
        <v>9101</v>
      </c>
      <c r="D882" s="302"/>
      <c r="E882" s="722" t="s">
        <v>9102</v>
      </c>
      <c r="F882" s="723" t="s">
        <v>7491</v>
      </c>
    </row>
    <row r="883" spans="1:6" ht="14.25" hidden="1" customHeight="1" outlineLevel="1">
      <c r="A883" s="301"/>
      <c r="B883" s="298"/>
      <c r="C883" s="601" t="s">
        <v>9139</v>
      </c>
      <c r="D883" s="302"/>
      <c r="E883" s="722" t="s">
        <v>9159</v>
      </c>
      <c r="F883" s="723" t="s">
        <v>7493</v>
      </c>
    </row>
    <row r="884" spans="1:6" ht="14.25" hidden="1" customHeight="1" outlineLevel="1">
      <c r="A884" s="301"/>
      <c r="B884" s="298"/>
      <c r="C884" s="601" t="s">
        <v>9158</v>
      </c>
      <c r="D884" s="302"/>
      <c r="E884" s="722" t="s">
        <v>9160</v>
      </c>
      <c r="F884" s="723" t="s">
        <v>7493</v>
      </c>
    </row>
    <row r="885" spans="1:6" ht="14.25" hidden="1" customHeight="1" outlineLevel="1">
      <c r="A885" s="301"/>
      <c r="B885" s="298"/>
      <c r="C885" s="601" t="s">
        <v>9192</v>
      </c>
      <c r="D885" s="302"/>
      <c r="E885" s="722" t="s">
        <v>9193</v>
      </c>
      <c r="F885" s="723" t="s">
        <v>7491</v>
      </c>
    </row>
    <row r="886" spans="1:6" ht="14.25" hidden="1" customHeight="1" outlineLevel="1">
      <c r="A886" s="301"/>
      <c r="B886" s="298"/>
      <c r="C886" s="601" t="s">
        <v>9206</v>
      </c>
      <c r="D886" s="302"/>
      <c r="E886" s="722" t="s">
        <v>9207</v>
      </c>
      <c r="F886" s="723" t="s">
        <v>7491</v>
      </c>
    </row>
    <row r="887" spans="1:6" ht="14.25" hidden="1" customHeight="1" outlineLevel="1">
      <c r="A887" s="301"/>
      <c r="B887" s="298"/>
      <c r="C887" s="601" t="s">
        <v>9238</v>
      </c>
      <c r="D887" s="302"/>
      <c r="E887" s="722" t="s">
        <v>9239</v>
      </c>
      <c r="F887" s="723" t="s">
        <v>7493</v>
      </c>
    </row>
    <row r="888" spans="1:6" ht="14.25" hidden="1" customHeight="1" outlineLevel="1">
      <c r="A888" s="301"/>
      <c r="B888" s="298"/>
      <c r="C888" s="601" t="s">
        <v>9268</v>
      </c>
      <c r="D888" s="302"/>
      <c r="E888" s="722" t="s">
        <v>9269</v>
      </c>
      <c r="F888" s="723" t="s">
        <v>7491</v>
      </c>
    </row>
    <row r="889" spans="1:6" ht="14.25" hidden="1" customHeight="1" outlineLevel="1">
      <c r="A889" s="301"/>
      <c r="B889" s="298"/>
      <c r="C889" s="601" t="s">
        <v>9291</v>
      </c>
      <c r="D889" s="302"/>
      <c r="E889" s="722" t="s">
        <v>9292</v>
      </c>
      <c r="F889" s="723" t="s">
        <v>7494</v>
      </c>
    </row>
    <row r="890" spans="1:6" ht="14.25" hidden="1" customHeight="1" outlineLevel="1">
      <c r="A890" s="301"/>
      <c r="B890" s="298"/>
      <c r="C890" s="601" t="s">
        <v>9338</v>
      </c>
      <c r="D890" s="302"/>
      <c r="E890" s="722" t="s">
        <v>9339</v>
      </c>
      <c r="F890" s="723" t="s">
        <v>7492</v>
      </c>
    </row>
    <row r="891" spans="1:6" ht="14.25" hidden="1" customHeight="1" outlineLevel="1">
      <c r="A891" s="301"/>
      <c r="B891" s="298"/>
      <c r="C891" s="601" t="s">
        <v>9386</v>
      </c>
      <c r="D891" s="302"/>
      <c r="E891" s="722" t="s">
        <v>9387</v>
      </c>
      <c r="F891" s="723" t="s">
        <v>7494</v>
      </c>
    </row>
    <row r="892" spans="1:6" ht="14.25" hidden="1" customHeight="1" outlineLevel="1">
      <c r="A892" s="301"/>
      <c r="B892" s="298"/>
      <c r="C892" s="601" t="s">
        <v>9447</v>
      </c>
      <c r="D892" s="302"/>
      <c r="E892" s="722" t="s">
        <v>9448</v>
      </c>
      <c r="F892" s="723" t="s">
        <v>7492</v>
      </c>
    </row>
    <row r="893" spans="1:6" ht="14.25" hidden="1" customHeight="1" outlineLevel="1">
      <c r="A893" s="301"/>
      <c r="B893" s="298"/>
      <c r="C893" s="601" t="s">
        <v>9449</v>
      </c>
      <c r="D893" s="302"/>
      <c r="E893" s="722" t="s">
        <v>9450</v>
      </c>
      <c r="F893" s="723" t="s">
        <v>7491</v>
      </c>
    </row>
    <row r="894" spans="1:6" ht="14.25" hidden="1" customHeight="1" outlineLevel="1">
      <c r="A894" s="301"/>
      <c r="B894" s="298"/>
      <c r="C894" s="601" t="s">
        <v>9496</v>
      </c>
      <c r="D894" s="302"/>
      <c r="E894" s="600" t="s">
        <v>10689</v>
      </c>
      <c r="F894" s="723" t="s">
        <v>7491</v>
      </c>
    </row>
    <row r="895" spans="1:6" ht="14.25" hidden="1" customHeight="1" outlineLevel="1">
      <c r="A895" s="301"/>
      <c r="B895" s="298"/>
      <c r="C895" s="601" t="s">
        <v>9497</v>
      </c>
      <c r="D895" s="302"/>
      <c r="E895" s="600" t="s">
        <v>9498</v>
      </c>
      <c r="F895" s="723" t="s">
        <v>7491</v>
      </c>
    </row>
    <row r="896" spans="1:6" ht="14.25" hidden="1" customHeight="1" outlineLevel="1">
      <c r="A896" s="301"/>
      <c r="B896" s="298"/>
      <c r="C896" s="601" t="s">
        <v>9564</v>
      </c>
      <c r="D896" s="302"/>
      <c r="E896" s="600" t="s">
        <v>9565</v>
      </c>
      <c r="F896" s="723" t="s">
        <v>7491</v>
      </c>
    </row>
    <row r="897" spans="1:6" ht="14.25" hidden="1" customHeight="1" outlineLevel="1">
      <c r="A897" s="301"/>
      <c r="B897" s="298"/>
      <c r="C897" s="601" t="s">
        <v>9566</v>
      </c>
      <c r="D897" s="302"/>
      <c r="E897" s="600" t="s">
        <v>9567</v>
      </c>
      <c r="F897" s="723" t="s">
        <v>7491</v>
      </c>
    </row>
    <row r="898" spans="1:6" ht="14.25" hidden="1" customHeight="1" outlineLevel="1">
      <c r="A898" s="301"/>
      <c r="B898" s="298"/>
      <c r="C898" s="601" t="s">
        <v>9962</v>
      </c>
      <c r="D898" s="302"/>
      <c r="E898" s="600" t="s">
        <v>9963</v>
      </c>
      <c r="F898" s="723" t="s">
        <v>7492</v>
      </c>
    </row>
    <row r="899" spans="1:6" ht="14.25" hidden="1" customHeight="1" outlineLevel="1">
      <c r="A899" s="301"/>
      <c r="B899" s="298"/>
      <c r="C899" s="601" t="s">
        <v>9964</v>
      </c>
      <c r="D899" s="302"/>
      <c r="E899" s="600" t="s">
        <v>9965</v>
      </c>
      <c r="F899" s="723" t="s">
        <v>7492</v>
      </c>
    </row>
    <row r="900" spans="1:6" ht="14.25" hidden="1" customHeight="1" outlineLevel="1">
      <c r="A900" s="301"/>
      <c r="B900" s="298"/>
      <c r="C900" s="601" t="s">
        <v>10025</v>
      </c>
      <c r="D900" s="302"/>
      <c r="E900" s="600" t="s">
        <v>10026</v>
      </c>
      <c r="F900" s="723" t="s">
        <v>7494</v>
      </c>
    </row>
    <row r="901" spans="1:6" ht="14.25" hidden="1" customHeight="1" outlineLevel="1">
      <c r="A901" s="301"/>
      <c r="B901" s="298"/>
      <c r="C901" s="601" t="s">
        <v>10060</v>
      </c>
      <c r="D901" s="302"/>
      <c r="E901" s="600" t="s">
        <v>10061</v>
      </c>
      <c r="F901" s="723" t="s">
        <v>7491</v>
      </c>
    </row>
    <row r="902" spans="1:6" ht="14.25" hidden="1" customHeight="1" outlineLevel="1">
      <c r="A902" s="301"/>
      <c r="B902" s="298"/>
      <c r="C902" s="601" t="s">
        <v>10075</v>
      </c>
      <c r="D902" s="302"/>
      <c r="E902" s="600" t="s">
        <v>10076</v>
      </c>
      <c r="F902" s="723"/>
    </row>
    <row r="903" spans="1:6" ht="14.25" hidden="1" customHeight="1" outlineLevel="1">
      <c r="A903" s="301"/>
      <c r="B903" s="298"/>
      <c r="C903" s="601" t="s">
        <v>10155</v>
      </c>
      <c r="D903" s="302"/>
      <c r="E903" s="600" t="s">
        <v>10156</v>
      </c>
      <c r="F903" s="723" t="s">
        <v>7493</v>
      </c>
    </row>
    <row r="904" spans="1:6" ht="14.25" hidden="1" customHeight="1" outlineLevel="1">
      <c r="A904" s="301"/>
      <c r="B904" s="298"/>
      <c r="C904" s="601" t="s">
        <v>10185</v>
      </c>
      <c r="D904" s="302"/>
      <c r="E904" s="600" t="s">
        <v>10186</v>
      </c>
      <c r="F904" s="723" t="s">
        <v>7494</v>
      </c>
    </row>
    <row r="905" spans="1:6" ht="14.25" hidden="1" customHeight="1" outlineLevel="1">
      <c r="A905" s="301"/>
      <c r="B905" s="298"/>
      <c r="C905" s="601" t="s">
        <v>10187</v>
      </c>
      <c r="D905" s="302"/>
      <c r="E905" s="600" t="s">
        <v>10188</v>
      </c>
      <c r="F905" s="723" t="s">
        <v>7494</v>
      </c>
    </row>
    <row r="906" spans="1:6" ht="14.25" hidden="1" customHeight="1" outlineLevel="1">
      <c r="A906" s="301"/>
      <c r="B906" s="298"/>
      <c r="C906" s="601" t="s">
        <v>10189</v>
      </c>
      <c r="D906" s="302"/>
      <c r="E906" s="600" t="s">
        <v>10190</v>
      </c>
      <c r="F906" s="723" t="s">
        <v>7494</v>
      </c>
    </row>
    <row r="907" spans="1:6" ht="14.25" customHeight="1" collapsed="1">
      <c r="A907" s="301"/>
      <c r="B907" s="298"/>
      <c r="C907" s="601"/>
      <c r="D907" s="302"/>
      <c r="E907" s="600"/>
      <c r="F907" s="723"/>
    </row>
    <row r="908" spans="1:6" ht="14.25" customHeight="1">
      <c r="A908" s="301"/>
      <c r="B908" s="298"/>
      <c r="C908" s="774" t="s">
        <v>10191</v>
      </c>
      <c r="D908" s="302"/>
      <c r="E908" s="600"/>
      <c r="F908" s="723"/>
    </row>
    <row r="909" spans="1:6" s="725" customFormat="1" ht="14.25" hidden="1" customHeight="1" outlineLevel="1">
      <c r="A909" s="766"/>
      <c r="B909" s="756"/>
      <c r="C909" s="756" t="s">
        <v>10296</v>
      </c>
      <c r="D909" s="650"/>
      <c r="E909" s="721" t="s">
        <v>10297</v>
      </c>
      <c r="F909" s="724" t="s">
        <v>7491</v>
      </c>
    </row>
    <row r="910" spans="1:6" s="725" customFormat="1" ht="14.25" hidden="1" customHeight="1" outlineLevel="1">
      <c r="A910" s="766"/>
      <c r="B910" s="756"/>
      <c r="C910" s="756" t="s">
        <v>10298</v>
      </c>
      <c r="D910" s="650"/>
      <c r="E910" s="721" t="s">
        <v>10299</v>
      </c>
      <c r="F910" s="724" t="s">
        <v>7491</v>
      </c>
    </row>
    <row r="911" spans="1:6" s="725" customFormat="1" ht="14.25" hidden="1" customHeight="1" outlineLevel="1">
      <c r="A911" s="766"/>
      <c r="B911" s="756"/>
      <c r="C911" s="756" t="s">
        <v>10339</v>
      </c>
      <c r="D911" s="650"/>
      <c r="E911" s="721" t="s">
        <v>10342</v>
      </c>
      <c r="F911" s="724" t="s">
        <v>7494</v>
      </c>
    </row>
    <row r="912" spans="1:6" s="725" customFormat="1" ht="14.25" hidden="1" customHeight="1" outlineLevel="1">
      <c r="A912" s="766"/>
      <c r="B912" s="756"/>
      <c r="C912" s="756" t="s">
        <v>10340</v>
      </c>
      <c r="D912" s="650"/>
      <c r="E912" s="721" t="s">
        <v>10341</v>
      </c>
      <c r="F912" s="724" t="s">
        <v>7494</v>
      </c>
    </row>
    <row r="913" spans="1:7" s="725" customFormat="1" ht="14.25" hidden="1" customHeight="1" outlineLevel="1">
      <c r="A913" s="766"/>
      <c r="B913" s="756"/>
      <c r="C913" s="756" t="s">
        <v>10410</v>
      </c>
      <c r="D913" s="650"/>
      <c r="E913" s="721" t="s">
        <v>10409</v>
      </c>
      <c r="F913" s="724" t="s">
        <v>7493</v>
      </c>
    </row>
    <row r="914" spans="1:7" s="725" customFormat="1" ht="14.25" hidden="1" customHeight="1" outlineLevel="1">
      <c r="A914" s="766"/>
      <c r="B914" s="756"/>
      <c r="C914" s="756" t="s">
        <v>10420</v>
      </c>
      <c r="D914" s="650"/>
      <c r="E914" s="721" t="s">
        <v>10412</v>
      </c>
      <c r="F914" s="724" t="s">
        <v>7491</v>
      </c>
      <c r="G914" s="654"/>
    </row>
    <row r="915" spans="1:7" s="725" customFormat="1" ht="14.25" hidden="1" customHeight="1" outlineLevel="1">
      <c r="A915" s="766"/>
      <c r="B915" s="756"/>
      <c r="C915" s="756" t="s">
        <v>10421</v>
      </c>
      <c r="D915" s="650"/>
      <c r="E915" s="721" t="s">
        <v>10422</v>
      </c>
      <c r="F915" s="724" t="s">
        <v>7492</v>
      </c>
    </row>
    <row r="916" spans="1:7" s="725" customFormat="1" ht="14.25" hidden="1" customHeight="1" outlineLevel="1">
      <c r="A916" s="766"/>
      <c r="B916" s="756"/>
      <c r="C916" s="756" t="s">
        <v>10487</v>
      </c>
      <c r="D916" s="650"/>
      <c r="E916" s="721" t="s">
        <v>10486</v>
      </c>
      <c r="F916" s="724" t="s">
        <v>7491</v>
      </c>
    </row>
    <row r="917" spans="1:7" s="725" customFormat="1" ht="14.25" hidden="1" customHeight="1" outlineLevel="1">
      <c r="A917" s="766"/>
      <c r="B917" s="756"/>
      <c r="C917" s="756" t="s">
        <v>10505</v>
      </c>
      <c r="D917" s="650"/>
      <c r="E917" s="721" t="s">
        <v>10506</v>
      </c>
      <c r="F917" s="724" t="s">
        <v>7491</v>
      </c>
    </row>
    <row r="918" spans="1:7" s="725" customFormat="1" ht="14.25" hidden="1" customHeight="1" outlineLevel="1">
      <c r="A918" s="766"/>
      <c r="B918" s="756"/>
      <c r="C918" s="756" t="s">
        <v>10574</v>
      </c>
      <c r="D918" s="650"/>
      <c r="E918" s="721" t="s">
        <v>10622</v>
      </c>
      <c r="F918" s="724" t="s">
        <v>7491</v>
      </c>
    </row>
    <row r="919" spans="1:7" s="725" customFormat="1" ht="14.25" hidden="1" customHeight="1" outlineLevel="1">
      <c r="A919" s="766"/>
      <c r="B919" s="756"/>
      <c r="C919" s="756" t="s">
        <v>10616</v>
      </c>
      <c r="D919" s="650"/>
      <c r="E919" s="721" t="s">
        <v>10617</v>
      </c>
      <c r="F919" s="724" t="s">
        <v>7491</v>
      </c>
    </row>
    <row r="920" spans="1:7" s="725" customFormat="1" ht="14.25" hidden="1" customHeight="1" outlineLevel="1">
      <c r="A920" s="766"/>
      <c r="B920" s="756"/>
      <c r="C920" s="756" t="s">
        <v>10650</v>
      </c>
      <c r="D920" s="650"/>
      <c r="E920" s="721" t="s">
        <v>10651</v>
      </c>
      <c r="F920" s="724" t="s">
        <v>7491</v>
      </c>
    </row>
    <row r="921" spans="1:7" s="725" customFormat="1" ht="14.25" hidden="1" customHeight="1" outlineLevel="1">
      <c r="A921" s="766"/>
      <c r="B921" s="756"/>
      <c r="C921" s="756" t="s">
        <v>10652</v>
      </c>
      <c r="D921" s="650"/>
      <c r="E921" s="721" t="s">
        <v>10653</v>
      </c>
      <c r="F921" s="724" t="s">
        <v>7491</v>
      </c>
    </row>
    <row r="922" spans="1:7" s="725" customFormat="1" ht="14.25" hidden="1" customHeight="1" outlineLevel="1">
      <c r="A922" s="766"/>
      <c r="B922" s="756"/>
      <c r="C922" s="756" t="s">
        <v>10659</v>
      </c>
      <c r="D922" s="650"/>
      <c r="E922" s="721" t="s">
        <v>10658</v>
      </c>
      <c r="F922" s="724" t="s">
        <v>7494</v>
      </c>
    </row>
    <row r="923" spans="1:7" s="725" customFormat="1" ht="14.25" hidden="1" customHeight="1" outlineLevel="1">
      <c r="A923" s="766"/>
      <c r="B923" s="756"/>
      <c r="C923" s="756" t="s">
        <v>10693</v>
      </c>
      <c r="D923" s="650"/>
      <c r="E923" s="721" t="s">
        <v>10694</v>
      </c>
      <c r="F923" s="724" t="s">
        <v>7491</v>
      </c>
    </row>
    <row r="924" spans="1:7" s="725" customFormat="1" ht="14.25" hidden="1" customHeight="1" outlineLevel="1">
      <c r="A924" s="766"/>
      <c r="B924" s="756"/>
      <c r="C924" s="756" t="s">
        <v>10886</v>
      </c>
      <c r="D924" s="759"/>
      <c r="E924" s="721" t="s">
        <v>10887</v>
      </c>
      <c r="F924" s="724" t="s">
        <v>7491</v>
      </c>
    </row>
    <row r="925" spans="1:7" s="725" customFormat="1" ht="14.25" hidden="1" customHeight="1" outlineLevel="1">
      <c r="A925" s="766"/>
      <c r="B925" s="756"/>
      <c r="C925" s="756" t="s">
        <v>11100</v>
      </c>
      <c r="D925" s="759"/>
      <c r="E925" s="721" t="s">
        <v>11101</v>
      </c>
      <c r="F925" s="724" t="s">
        <v>7491</v>
      </c>
    </row>
    <row r="926" spans="1:7" s="725" customFormat="1" ht="14.25" hidden="1" customHeight="1" outlineLevel="1">
      <c r="A926" s="766"/>
      <c r="B926" s="756"/>
      <c r="C926" s="756" t="s">
        <v>11102</v>
      </c>
      <c r="D926" s="759"/>
      <c r="E926" s="721" t="s">
        <v>11103</v>
      </c>
      <c r="F926" s="724" t="s">
        <v>7493</v>
      </c>
    </row>
    <row r="927" spans="1:7" s="725" customFormat="1" ht="14.25" hidden="1" customHeight="1" outlineLevel="1">
      <c r="A927" s="766"/>
      <c r="B927" s="756"/>
      <c r="C927" s="756" t="s">
        <v>11111</v>
      </c>
      <c r="D927" s="759"/>
      <c r="E927" s="721" t="s">
        <v>11113</v>
      </c>
      <c r="F927" s="724" t="s">
        <v>7494</v>
      </c>
    </row>
    <row r="928" spans="1:7" s="725" customFormat="1" ht="14.25" hidden="1" customHeight="1" outlineLevel="1">
      <c r="A928" s="766"/>
      <c r="B928" s="756"/>
      <c r="C928" s="756" t="s">
        <v>11112</v>
      </c>
      <c r="D928" s="759"/>
      <c r="E928" s="721" t="s">
        <v>11114</v>
      </c>
      <c r="F928" s="724" t="s">
        <v>7494</v>
      </c>
    </row>
    <row r="929" spans="1:6" s="725" customFormat="1" ht="14.25" hidden="1" customHeight="1" outlineLevel="1">
      <c r="A929" s="766"/>
      <c r="B929" s="756"/>
      <c r="C929" s="756" t="s">
        <v>11119</v>
      </c>
      <c r="D929" s="759"/>
      <c r="E929" s="721" t="s">
        <v>11120</v>
      </c>
      <c r="F929" s="724" t="s">
        <v>7494</v>
      </c>
    </row>
    <row r="930" spans="1:6" ht="14.25" hidden="1" customHeight="1" outlineLevel="1">
      <c r="A930" s="301"/>
      <c r="B930" s="298"/>
      <c r="C930" s="601" t="s">
        <v>11163</v>
      </c>
      <c r="D930" s="302"/>
      <c r="E930" s="600" t="s">
        <v>11164</v>
      </c>
      <c r="F930" s="723"/>
    </row>
    <row r="931" spans="1:6" s="725" customFormat="1" ht="14.25" customHeight="1" collapsed="1">
      <c r="A931" s="766"/>
      <c r="B931" s="756"/>
      <c r="C931" s="756"/>
      <c r="D931" s="759"/>
      <c r="E931" s="721"/>
      <c r="F931" s="724"/>
    </row>
    <row r="932" spans="1:6" s="725" customFormat="1" ht="14.25" customHeight="1">
      <c r="A932" s="766"/>
      <c r="B932" s="756"/>
      <c r="C932" s="774" t="s">
        <v>11110</v>
      </c>
      <c r="D932" s="759"/>
      <c r="E932" s="721"/>
      <c r="F932" s="724"/>
    </row>
    <row r="933" spans="1:6" s="725" customFormat="1" ht="14.25" hidden="1" customHeight="1" outlineLevel="1">
      <c r="A933" s="766"/>
      <c r="B933" s="756"/>
      <c r="C933" s="756" t="s">
        <v>11165</v>
      </c>
      <c r="D933" s="759"/>
      <c r="E933" s="721" t="s">
        <v>11166</v>
      </c>
      <c r="F933" s="724" t="s">
        <v>7491</v>
      </c>
    </row>
    <row r="934" spans="1:6" s="725" customFormat="1" ht="14.25" hidden="1" customHeight="1" outlineLevel="1">
      <c r="A934" s="766"/>
      <c r="B934" s="756"/>
      <c r="C934" s="756" t="s">
        <v>11328</v>
      </c>
      <c r="D934" s="759"/>
      <c r="E934" s="721" t="s">
        <v>11330</v>
      </c>
      <c r="F934" s="724" t="s">
        <v>7491</v>
      </c>
    </row>
    <row r="935" spans="1:6" s="725" customFormat="1" ht="14.25" hidden="1" customHeight="1" outlineLevel="1">
      <c r="A935" s="766"/>
      <c r="B935" s="756"/>
      <c r="C935" s="756" t="s">
        <v>11331</v>
      </c>
      <c r="D935" s="759"/>
      <c r="E935" s="721" t="s">
        <v>11329</v>
      </c>
      <c r="F935" s="724" t="s">
        <v>7491</v>
      </c>
    </row>
    <row r="936" spans="1:6" s="725" customFormat="1" ht="14.25" hidden="1" customHeight="1" outlineLevel="1">
      <c r="A936" s="766"/>
      <c r="B936" s="756"/>
      <c r="C936" s="756" t="s">
        <v>11366</v>
      </c>
      <c r="D936" s="759"/>
      <c r="E936" s="722" t="s">
        <v>11430</v>
      </c>
      <c r="F936" s="724" t="s">
        <v>7491</v>
      </c>
    </row>
    <row r="937" spans="1:6" s="725" customFormat="1" ht="14.25" hidden="1" customHeight="1" outlineLevel="1">
      <c r="A937" s="766"/>
      <c r="B937" s="756"/>
      <c r="C937" s="756" t="s">
        <v>11631</v>
      </c>
      <c r="D937" s="759"/>
      <c r="E937" s="722" t="s">
        <v>11632</v>
      </c>
      <c r="F937" s="724" t="s">
        <v>7491</v>
      </c>
    </row>
    <row r="938" spans="1:6" s="725" customFormat="1" ht="14.25" hidden="1" customHeight="1" outlineLevel="1">
      <c r="A938" s="766"/>
      <c r="B938" s="756"/>
      <c r="C938" s="756" t="s">
        <v>11643</v>
      </c>
      <c r="D938" s="759"/>
      <c r="E938" s="722" t="s">
        <v>11644</v>
      </c>
      <c r="F938" s="724" t="s">
        <v>7491</v>
      </c>
    </row>
    <row r="939" spans="1:6" s="725" customFormat="1" ht="14.25" hidden="1" customHeight="1" outlineLevel="1">
      <c r="A939" s="766"/>
      <c r="B939" s="756"/>
      <c r="C939" s="756" t="s">
        <v>11649</v>
      </c>
      <c r="D939" s="759"/>
      <c r="E939" s="722" t="s">
        <v>11648</v>
      </c>
      <c r="F939" s="724" t="s">
        <v>7493</v>
      </c>
    </row>
    <row r="940" spans="1:6" s="725" customFormat="1" ht="14.25" hidden="1" customHeight="1" outlineLevel="1">
      <c r="A940" s="766"/>
      <c r="B940" s="756"/>
      <c r="C940" s="756" t="s">
        <v>11685</v>
      </c>
      <c r="D940" s="759"/>
      <c r="E940" s="722" t="s">
        <v>11686</v>
      </c>
      <c r="F940" s="724" t="s">
        <v>7491</v>
      </c>
    </row>
    <row r="941" spans="1:6" s="725" customFormat="1" ht="14.25" hidden="1" customHeight="1" outlineLevel="1">
      <c r="A941" s="766"/>
      <c r="B941" s="756"/>
      <c r="C941" s="756" t="s">
        <v>12011</v>
      </c>
      <c r="D941" s="759"/>
      <c r="E941" s="726" t="s">
        <v>11411</v>
      </c>
      <c r="F941" s="727" t="s">
        <v>7494</v>
      </c>
    </row>
    <row r="942" spans="1:6" s="725" customFormat="1" ht="14.25" hidden="1" customHeight="1" outlineLevel="1">
      <c r="A942" s="766"/>
      <c r="B942" s="756"/>
      <c r="C942" s="756" t="s">
        <v>12070</v>
      </c>
      <c r="D942" s="759"/>
      <c r="E942" s="726" t="s">
        <v>12071</v>
      </c>
      <c r="F942" s="724" t="s">
        <v>7491</v>
      </c>
    </row>
    <row r="943" spans="1:6" s="725" customFormat="1" ht="14.25" customHeight="1" collapsed="1">
      <c r="A943" s="766"/>
      <c r="B943" s="756"/>
      <c r="C943" s="756"/>
      <c r="D943" s="759"/>
      <c r="E943" s="722"/>
      <c r="F943" s="724"/>
    </row>
    <row r="944" spans="1:6" s="725" customFormat="1" ht="14.25" customHeight="1">
      <c r="A944" s="766"/>
      <c r="B944" s="756"/>
      <c r="C944" s="774" t="s">
        <v>11979</v>
      </c>
      <c r="D944" s="759"/>
      <c r="E944" s="722"/>
      <c r="F944" s="724"/>
    </row>
    <row r="945" spans="1:7" s="725" customFormat="1" ht="14.25" customHeight="1">
      <c r="A945" s="766"/>
      <c r="B945" s="756"/>
      <c r="C945" s="756" t="s">
        <v>12190</v>
      </c>
      <c r="D945" s="759"/>
      <c r="E945" s="722" t="s">
        <v>10506</v>
      </c>
      <c r="F945" s="724" t="s">
        <v>7491</v>
      </c>
    </row>
    <row r="946" spans="1:7" s="725" customFormat="1" ht="14.25" customHeight="1">
      <c r="A946" s="766"/>
      <c r="B946" s="756"/>
      <c r="C946" s="756" t="s">
        <v>12227</v>
      </c>
      <c r="D946" s="759"/>
      <c r="E946" s="722" t="s">
        <v>12228</v>
      </c>
      <c r="F946" s="724" t="s">
        <v>7491</v>
      </c>
    </row>
    <row r="947" spans="1:7" s="725" customFormat="1" ht="14.25" customHeight="1">
      <c r="A947" s="766"/>
      <c r="B947" s="756"/>
      <c r="C947" s="756" t="s">
        <v>12247</v>
      </c>
      <c r="D947" s="759"/>
      <c r="E947" s="722" t="s">
        <v>12248</v>
      </c>
      <c r="F947" s="724" t="s">
        <v>7491</v>
      </c>
    </row>
    <row r="948" spans="1:7" s="725" customFormat="1" ht="14.25" customHeight="1">
      <c r="A948" s="766"/>
      <c r="B948" s="756"/>
      <c r="C948" s="766" t="s">
        <v>12327</v>
      </c>
      <c r="D948" s="759"/>
      <c r="E948" s="722" t="s">
        <v>12328</v>
      </c>
      <c r="F948" s="724" t="s">
        <v>7491</v>
      </c>
    </row>
    <row r="949" spans="1:7" s="725" customFormat="1" ht="14.25" customHeight="1">
      <c r="A949" s="766"/>
      <c r="B949" s="756"/>
      <c r="C949" s="766" t="s">
        <v>12357</v>
      </c>
      <c r="D949" s="759"/>
      <c r="E949" s="722" t="s">
        <v>12358</v>
      </c>
      <c r="F949" s="724" t="s">
        <v>12253</v>
      </c>
    </row>
    <row r="950" spans="1:7" s="725" customFormat="1" ht="14.25" customHeight="1">
      <c r="A950" s="766"/>
      <c r="B950" s="756"/>
      <c r="C950" s="766" t="s">
        <v>12496</v>
      </c>
      <c r="D950" s="759"/>
      <c r="E950" s="722" t="s">
        <v>12524</v>
      </c>
      <c r="F950" s="724" t="s">
        <v>7493</v>
      </c>
    </row>
    <row r="951" spans="1:7" s="725" customFormat="1" ht="14.25" customHeight="1">
      <c r="A951" s="766"/>
      <c r="B951" s="756"/>
      <c r="C951" s="766" t="s">
        <v>12525</v>
      </c>
      <c r="D951" s="759"/>
      <c r="E951" s="722" t="s">
        <v>12659</v>
      </c>
      <c r="F951" s="724" t="s">
        <v>7494</v>
      </c>
    </row>
    <row r="952" spans="1:7" s="725" customFormat="1" ht="14.25" customHeight="1">
      <c r="A952" s="766"/>
      <c r="B952" s="756"/>
      <c r="C952" s="756" t="s">
        <v>12850</v>
      </c>
      <c r="D952" s="759"/>
      <c r="E952" s="722" t="s">
        <v>12851</v>
      </c>
      <c r="F952" s="724" t="s">
        <v>12454</v>
      </c>
    </row>
    <row r="953" spans="1:7" s="725" customFormat="1" ht="14.25" customHeight="1">
      <c r="A953" s="766"/>
      <c r="B953" s="756"/>
      <c r="C953" s="756" t="s">
        <v>13333</v>
      </c>
      <c r="D953" s="759"/>
      <c r="E953" s="722" t="s">
        <v>13334</v>
      </c>
      <c r="F953" s="724" t="s">
        <v>7493</v>
      </c>
    </row>
    <row r="954" spans="1:7" s="725" customFormat="1" ht="14.25" customHeight="1">
      <c r="A954" s="766"/>
      <c r="B954" s="756"/>
      <c r="C954" s="766" t="s">
        <v>13495</v>
      </c>
      <c r="D954" s="759"/>
      <c r="E954" s="722" t="s">
        <v>13496</v>
      </c>
      <c r="F954" s="724" t="s">
        <v>7492</v>
      </c>
    </row>
    <row r="955" spans="1:7" s="725" customFormat="1" ht="14.25" customHeight="1">
      <c r="A955" s="766"/>
      <c r="B955" s="756"/>
      <c r="C955" s="756" t="s">
        <v>15030</v>
      </c>
      <c r="D955" s="759"/>
      <c r="E955" s="722" t="s">
        <v>15031</v>
      </c>
      <c r="F955" s="724" t="s">
        <v>7494</v>
      </c>
    </row>
    <row r="956" spans="1:7" s="725" customFormat="1" ht="14.25" customHeight="1">
      <c r="A956" s="766"/>
      <c r="B956" s="756"/>
      <c r="C956" s="756" t="s">
        <v>15614</v>
      </c>
      <c r="D956" s="759"/>
      <c r="E956" s="722" t="s">
        <v>15617</v>
      </c>
      <c r="F956" s="724" t="s">
        <v>15615</v>
      </c>
      <c r="G956" s="1033" t="s">
        <v>15616</v>
      </c>
    </row>
    <row r="957" spans="1:7" s="725" customFormat="1" ht="14.25" customHeight="1">
      <c r="A957" s="766"/>
      <c r="B957" s="756"/>
      <c r="C957" s="756" t="s">
        <v>17026</v>
      </c>
      <c r="D957" s="759"/>
      <c r="E957" s="1128" t="s">
        <v>16942</v>
      </c>
      <c r="F957" s="724" t="s">
        <v>17379</v>
      </c>
      <c r="G957" s="1033"/>
    </row>
    <row r="958" spans="1:7" s="725" customFormat="1" ht="14.25" customHeight="1">
      <c r="A958" s="766"/>
      <c r="B958" s="756"/>
      <c r="C958" s="756" t="s">
        <v>15874</v>
      </c>
      <c r="D958" s="759"/>
      <c r="E958" s="722" t="s">
        <v>15875</v>
      </c>
      <c r="F958" s="724"/>
      <c r="G958" s="1033"/>
    </row>
    <row r="959" spans="1:7" s="725" customFormat="1" ht="14.25" customHeight="1">
      <c r="A959" s="766"/>
      <c r="B959" s="756"/>
      <c r="C959" s="756" t="s">
        <v>17176</v>
      </c>
      <c r="D959" s="759"/>
      <c r="E959" s="722" t="s">
        <v>17178</v>
      </c>
      <c r="F959" s="724" t="s">
        <v>17177</v>
      </c>
      <c r="G959" s="1033"/>
    </row>
    <row r="960" spans="1:7" s="725" customFormat="1" ht="14.25" customHeight="1">
      <c r="A960" s="766"/>
      <c r="B960" s="756"/>
      <c r="C960" s="756" t="s">
        <v>17432</v>
      </c>
      <c r="D960" s="759"/>
      <c r="E960" s="722" t="s">
        <v>17433</v>
      </c>
      <c r="F960" s="724" t="s">
        <v>7494</v>
      </c>
      <c r="G960" s="1033"/>
    </row>
    <row r="961" spans="1:7" s="725" customFormat="1" ht="14.25" customHeight="1">
      <c r="A961" s="766"/>
      <c r="B961" s="756"/>
      <c r="C961" s="756" t="s">
        <v>18022</v>
      </c>
      <c r="D961" s="759"/>
      <c r="E961" s="1172" t="s">
        <v>17474</v>
      </c>
      <c r="F961" s="724"/>
      <c r="G961" s="1033"/>
    </row>
    <row r="962" spans="1:7" s="725" customFormat="1" ht="14.25" customHeight="1">
      <c r="A962" s="766"/>
      <c r="B962" s="756"/>
      <c r="C962" s="1232" t="s">
        <v>18816</v>
      </c>
      <c r="D962" s="759"/>
      <c r="E962" s="1232" t="s">
        <v>18817</v>
      </c>
      <c r="F962" s="724" t="s">
        <v>7494</v>
      </c>
      <c r="G962" s="1033"/>
    </row>
    <row r="963" spans="1:7" s="725" customFormat="1" ht="14.25" customHeight="1">
      <c r="A963" s="766"/>
      <c r="B963" s="756"/>
      <c r="C963" s="979">
        <v>1206253190</v>
      </c>
      <c r="D963" s="759"/>
      <c r="E963" s="1259" t="s">
        <v>19062</v>
      </c>
      <c r="F963" s="724" t="s">
        <v>12253</v>
      </c>
      <c r="G963" s="1033"/>
    </row>
    <row r="964" spans="1:7" s="725" customFormat="1" ht="14.25" customHeight="1">
      <c r="A964" s="766"/>
      <c r="B964" s="756"/>
      <c r="C964" s="756"/>
      <c r="D964" s="759"/>
      <c r="E964" s="1231"/>
      <c r="F964" s="724"/>
      <c r="G964" s="1033"/>
    </row>
    <row r="965" spans="1:7" ht="14.25" customHeight="1">
      <c r="A965" s="301"/>
      <c r="B965" s="298"/>
      <c r="C965"/>
      <c r="D965" s="302"/>
      <c r="E965" s="721"/>
      <c r="F965" s="723"/>
    </row>
    <row r="966" spans="1:7" s="725" customFormat="1" ht="14.25" customHeight="1">
      <c r="A966" s="766"/>
      <c r="B966" s="756"/>
      <c r="C966" s="756" t="s">
        <v>501</v>
      </c>
      <c r="D966" s="759"/>
      <c r="E966" s="722" t="s">
        <v>502</v>
      </c>
      <c r="F966" s="724"/>
      <c r="G966" s="1033"/>
    </row>
    <row r="967" spans="1:7" ht="14.25" customHeight="1">
      <c r="A967" s="301"/>
      <c r="B967" s="298"/>
      <c r="C967" s="298" t="s">
        <v>5402</v>
      </c>
      <c r="D967" s="741"/>
      <c r="E967" s="722" t="s">
        <v>5403</v>
      </c>
    </row>
    <row r="968" spans="1:7" ht="14.25" customHeight="1">
      <c r="A968" s="301"/>
      <c r="B968" s="298"/>
      <c r="C968" s="298" t="s">
        <v>10021</v>
      </c>
      <c r="D968" s="741"/>
      <c r="E968" s="722" t="s">
        <v>10022</v>
      </c>
    </row>
    <row r="969" spans="1:7" ht="14.25" customHeight="1">
      <c r="A969" s="301"/>
      <c r="B969" s="298"/>
      <c r="C969" s="298" t="s">
        <v>10242</v>
      </c>
      <c r="D969" s="741"/>
      <c r="E969" s="722" t="s">
        <v>10249</v>
      </c>
      <c r="F969" s="723" t="s">
        <v>10243</v>
      </c>
    </row>
    <row r="970" spans="1:7" ht="14.25" customHeight="1">
      <c r="A970" s="301"/>
      <c r="B970" s="298"/>
      <c r="C970" s="298" t="s">
        <v>13763</v>
      </c>
      <c r="D970" s="741"/>
      <c r="E970" s="722" t="s">
        <v>13764</v>
      </c>
      <c r="F970" s="723" t="s">
        <v>13765</v>
      </c>
    </row>
    <row r="971" spans="1:7" ht="14.25" customHeight="1">
      <c r="A971" s="301"/>
      <c r="B971" s="298"/>
      <c r="C971" s="298" t="s">
        <v>5753</v>
      </c>
      <c r="D971" s="741"/>
      <c r="E971" s="722" t="s">
        <v>5146</v>
      </c>
    </row>
    <row r="972" spans="1:7" ht="14.25" customHeight="1">
      <c r="A972" s="301"/>
      <c r="B972" s="298"/>
      <c r="C972" s="298" t="s">
        <v>1973</v>
      </c>
      <c r="D972" s="741"/>
      <c r="E972" s="722" t="s">
        <v>6895</v>
      </c>
    </row>
    <row r="973" spans="1:7" ht="14.25" customHeight="1">
      <c r="A973" s="301"/>
      <c r="B973" s="298"/>
      <c r="C973" s="298" t="s">
        <v>10359</v>
      </c>
      <c r="D973" s="741"/>
      <c r="E973" s="722" t="s">
        <v>10355</v>
      </c>
      <c r="F973" s="723" t="s">
        <v>1345</v>
      </c>
    </row>
    <row r="974" spans="1:7" ht="14.25" customHeight="1">
      <c r="A974" s="301"/>
      <c r="B974" s="298"/>
      <c r="C974" s="298"/>
      <c r="D974" s="741"/>
      <c r="E974" s="722"/>
      <c r="F974" s="723"/>
    </row>
    <row r="975" spans="1:7" s="719" customFormat="1" ht="14.25" customHeight="1">
      <c r="A975" s="301"/>
      <c r="B975" s="301" t="s">
        <v>3839</v>
      </c>
      <c r="C975" s="301"/>
      <c r="D975" s="760" t="s">
        <v>5764</v>
      </c>
      <c r="E975" s="602"/>
      <c r="F975" s="720"/>
    </row>
    <row r="976" spans="1:7" ht="14.25" customHeight="1">
      <c r="A976" s="301"/>
      <c r="B976" s="298"/>
      <c r="C976" s="298" t="s">
        <v>9628</v>
      </c>
      <c r="D976" s="761"/>
      <c r="E976" s="743" t="s">
        <v>9629</v>
      </c>
      <c r="F976" s="464"/>
    </row>
    <row r="977" spans="1:6" ht="14.25" customHeight="1">
      <c r="A977" s="301"/>
      <c r="B977" s="298"/>
      <c r="C977" s="298" t="s">
        <v>1316</v>
      </c>
      <c r="D977" s="761"/>
      <c r="E977" s="743" t="s">
        <v>5907</v>
      </c>
    </row>
    <row r="978" spans="1:6" ht="14.25" customHeight="1">
      <c r="A978" s="301"/>
      <c r="B978" s="298"/>
      <c r="C978" s="298" t="s">
        <v>2883</v>
      </c>
      <c r="D978" s="761"/>
      <c r="E978" s="743" t="s">
        <v>2483</v>
      </c>
    </row>
    <row r="979" spans="1:6" ht="14.25" customHeight="1">
      <c r="A979" s="301"/>
      <c r="B979" s="298"/>
      <c r="C979" s="298" t="s">
        <v>2467</v>
      </c>
      <c r="D979" s="761"/>
      <c r="E979" s="743" t="s">
        <v>3111</v>
      </c>
    </row>
    <row r="980" spans="1:6" ht="14.25" customHeight="1">
      <c r="A980" s="301"/>
      <c r="B980" s="298"/>
      <c r="C980" s="298" t="s">
        <v>2835</v>
      </c>
      <c r="D980" s="761"/>
      <c r="E980" s="743" t="s">
        <v>6056</v>
      </c>
    </row>
    <row r="981" spans="1:6" ht="14.25" customHeight="1">
      <c r="A981" s="301"/>
      <c r="B981" s="298"/>
      <c r="C981" s="601" t="s">
        <v>2666</v>
      </c>
      <c r="D981" s="748"/>
      <c r="E981" s="743" t="s">
        <v>232</v>
      </c>
    </row>
    <row r="982" spans="1:6" ht="14.25" customHeight="1">
      <c r="A982" s="301"/>
      <c r="B982" s="298"/>
      <c r="C982" s="601" t="s">
        <v>9098</v>
      </c>
      <c r="D982" s="748"/>
      <c r="E982" s="743" t="s">
        <v>9099</v>
      </c>
    </row>
    <row r="983" spans="1:6" ht="14.25" customHeight="1">
      <c r="A983" s="301"/>
      <c r="B983" s="298"/>
      <c r="C983" s="601" t="s">
        <v>10376</v>
      </c>
      <c r="D983" s="748"/>
      <c r="E983" s="743" t="s">
        <v>10377</v>
      </c>
    </row>
    <row r="984" spans="1:6" ht="14.25" customHeight="1">
      <c r="A984" s="301"/>
      <c r="B984" s="298"/>
      <c r="C984" s="601" t="s">
        <v>11962</v>
      </c>
      <c r="D984" s="748"/>
      <c r="E984" s="743" t="s">
        <v>11964</v>
      </c>
    </row>
    <row r="985" spans="1:6" ht="14.25" customHeight="1">
      <c r="A985" s="301"/>
      <c r="B985" s="298"/>
      <c r="C985" s="601" t="s">
        <v>16354</v>
      </c>
      <c r="D985" s="748"/>
      <c r="E985" s="743" t="s">
        <v>16355</v>
      </c>
    </row>
    <row r="986" spans="1:6" ht="60">
      <c r="A986" s="301"/>
      <c r="B986" s="298"/>
      <c r="C986" s="601" t="s">
        <v>19109</v>
      </c>
      <c r="D986" s="748"/>
      <c r="E986" s="1269" t="s">
        <v>19124</v>
      </c>
    </row>
    <row r="987" spans="1:6" ht="14.25" customHeight="1">
      <c r="A987" s="301"/>
      <c r="B987" s="298"/>
      <c r="C987" s="601" t="s">
        <v>14737</v>
      </c>
      <c r="D987" s="748"/>
      <c r="E987" s="743" t="s">
        <v>14738</v>
      </c>
    </row>
    <row r="988" spans="1:6" ht="14.25" customHeight="1">
      <c r="A988" s="301"/>
      <c r="B988" s="298"/>
      <c r="C988" s="601" t="s">
        <v>11868</v>
      </c>
      <c r="D988" s="748"/>
      <c r="E988" s="743" t="s">
        <v>11869</v>
      </c>
    </row>
    <row r="989" spans="1:6" ht="14.25" customHeight="1">
      <c r="A989" s="301"/>
      <c r="B989" s="298"/>
      <c r="C989" s="601" t="s">
        <v>16238</v>
      </c>
      <c r="D989" s="748"/>
      <c r="E989" s="743" t="s">
        <v>16239</v>
      </c>
    </row>
    <row r="990" spans="1:6" ht="14.25" customHeight="1">
      <c r="A990" s="301"/>
      <c r="B990" s="298"/>
      <c r="C990" s="601" t="s">
        <v>9620</v>
      </c>
      <c r="D990" s="748"/>
      <c r="E990" s="743" t="s">
        <v>9621</v>
      </c>
    </row>
    <row r="991" spans="1:6" s="719" customFormat="1" ht="14.25" customHeight="1">
      <c r="A991" s="301"/>
      <c r="B991" s="301" t="s">
        <v>3840</v>
      </c>
      <c r="C991" s="602"/>
      <c r="D991" s="762" t="s">
        <v>5765</v>
      </c>
      <c r="E991" s="602"/>
      <c r="F991" s="714"/>
    </row>
    <row r="992" spans="1:6" ht="14.25" customHeight="1">
      <c r="A992" s="301"/>
      <c r="B992" s="298"/>
      <c r="C992" s="601" t="s">
        <v>5878</v>
      </c>
      <c r="D992" s="763"/>
      <c r="E992" s="601" t="s">
        <v>4150</v>
      </c>
    </row>
    <row r="993" spans="1:6" ht="14.25" customHeight="1">
      <c r="A993" s="301"/>
      <c r="B993" s="298"/>
      <c r="C993" s="601" t="s">
        <v>5687</v>
      </c>
      <c r="D993" s="763"/>
      <c r="E993" s="601" t="s">
        <v>216</v>
      </c>
      <c r="F993" s="321"/>
    </row>
    <row r="994" spans="1:6" ht="14.25" customHeight="1">
      <c r="A994" s="301"/>
      <c r="B994" s="298"/>
      <c r="C994" s="601" t="s">
        <v>14822</v>
      </c>
      <c r="D994" s="763"/>
      <c r="E994" s="601" t="s">
        <v>14823</v>
      </c>
      <c r="F994" s="321"/>
    </row>
    <row r="995" spans="1:6" ht="14.25" customHeight="1">
      <c r="A995" s="301"/>
      <c r="B995" s="298"/>
      <c r="C995" s="601" t="s">
        <v>16838</v>
      </c>
      <c r="D995" s="763"/>
      <c r="E995" s="601" t="s">
        <v>16845</v>
      </c>
      <c r="F995" s="321"/>
    </row>
    <row r="996" spans="1:6" ht="14.25" customHeight="1">
      <c r="A996" s="301"/>
      <c r="B996" s="298"/>
      <c r="C996" s="601" t="s">
        <v>18785</v>
      </c>
      <c r="D996" s="601"/>
      <c r="E996" s="601" t="s">
        <v>18784</v>
      </c>
      <c r="F996" s="321"/>
    </row>
    <row r="997" spans="1:6" ht="14.25" customHeight="1">
      <c r="A997" s="301"/>
      <c r="B997" s="298"/>
      <c r="C997" s="601" t="s">
        <v>13101</v>
      </c>
      <c r="D997" s="763"/>
      <c r="E997" s="601" t="s">
        <v>13102</v>
      </c>
      <c r="F997" s="321"/>
    </row>
    <row r="998" spans="1:6" ht="14.25" customHeight="1">
      <c r="A998" s="301"/>
      <c r="B998" s="298"/>
      <c r="C998" s="601"/>
      <c r="D998" s="763"/>
      <c r="E998" s="601"/>
      <c r="F998" s="321"/>
    </row>
    <row r="999" spans="1:6" s="719" customFormat="1" ht="14.25" customHeight="1">
      <c r="A999" s="301"/>
      <c r="B999" s="301" t="s">
        <v>7097</v>
      </c>
      <c r="C999" s="602"/>
      <c r="D999" s="762" t="s">
        <v>4607</v>
      </c>
      <c r="E999" s="602"/>
    </row>
    <row r="1000" spans="1:6" ht="14.25" customHeight="1">
      <c r="A1000" s="301"/>
      <c r="B1000" s="298"/>
      <c r="C1000" s="601" t="s">
        <v>6553</v>
      </c>
      <c r="D1000" s="763"/>
      <c r="E1000" s="601" t="s">
        <v>6554</v>
      </c>
      <c r="F1000" s="321"/>
    </row>
    <row r="1001" spans="1:6" ht="14.25" customHeight="1">
      <c r="A1001" s="301"/>
      <c r="B1001" s="298"/>
      <c r="C1001" s="601" t="s">
        <v>1763</v>
      </c>
      <c r="D1001" s="763"/>
      <c r="E1001" s="601" t="s">
        <v>1764</v>
      </c>
      <c r="F1001" s="321"/>
    </row>
    <row r="1002" spans="1:6" ht="14.25" customHeight="1">
      <c r="A1002" s="301"/>
      <c r="B1002" s="298"/>
      <c r="C1002" s="601" t="s">
        <v>8627</v>
      </c>
      <c r="D1002" s="763"/>
      <c r="E1002" s="601" t="s">
        <v>8628</v>
      </c>
      <c r="F1002" s="321"/>
    </row>
    <row r="1003" spans="1:6" ht="14.25" customHeight="1">
      <c r="A1003" s="301"/>
      <c r="B1003" s="298"/>
      <c r="C1003" s="601" t="s">
        <v>11310</v>
      </c>
      <c r="D1003" s="763"/>
      <c r="E1003" s="601" t="s">
        <v>11311</v>
      </c>
      <c r="F1003" s="321"/>
    </row>
    <row r="1004" spans="1:6" ht="14.25" customHeight="1">
      <c r="A1004" s="301"/>
      <c r="B1004" s="298"/>
      <c r="C1004" s="601" t="s">
        <v>15619</v>
      </c>
      <c r="D1004" s="763"/>
      <c r="E1004" s="601" t="s">
        <v>17020</v>
      </c>
      <c r="F1004" s="321"/>
    </row>
    <row r="1005" spans="1:6" ht="14.25" customHeight="1">
      <c r="A1005" s="301"/>
      <c r="B1005" s="298"/>
      <c r="C1005" s="601" t="s">
        <v>15886</v>
      </c>
      <c r="D1005" s="763"/>
      <c r="E1005" s="601" t="s">
        <v>15887</v>
      </c>
      <c r="F1005" s="321"/>
    </row>
    <row r="1006" spans="1:6" ht="14.25" customHeight="1">
      <c r="A1006" s="301"/>
      <c r="B1006" s="298"/>
      <c r="C1006" s="601" t="s">
        <v>18411</v>
      </c>
      <c r="D1006" s="763"/>
      <c r="E1006" s="601" t="s">
        <v>16737</v>
      </c>
      <c r="F1006" s="321" t="s">
        <v>9590</v>
      </c>
    </row>
    <row r="1007" spans="1:6" ht="14.25" customHeight="1">
      <c r="A1007" s="301"/>
      <c r="B1007" s="298"/>
      <c r="C1007" s="601" t="s">
        <v>18412</v>
      </c>
      <c r="D1007" s="763"/>
      <c r="E1007" s="601" t="s">
        <v>17706</v>
      </c>
      <c r="F1007" s="321" t="s">
        <v>5567</v>
      </c>
    </row>
    <row r="1008" spans="1:6" ht="14.25" customHeight="1">
      <c r="A1008" s="301"/>
      <c r="B1008" s="298"/>
      <c r="C1008" s="601" t="s">
        <v>18833</v>
      </c>
      <c r="D1008" s="763"/>
      <c r="E1008" s="601" t="s">
        <v>18832</v>
      </c>
      <c r="F1008" s="321" t="s">
        <v>3591</v>
      </c>
    </row>
    <row r="1009" spans="1:6" ht="14.25" customHeight="1">
      <c r="A1009" s="301"/>
      <c r="B1009" s="298"/>
      <c r="C1009" s="601" t="s">
        <v>11916</v>
      </c>
      <c r="D1009" s="763"/>
      <c r="E1009" s="601" t="s">
        <v>11917</v>
      </c>
      <c r="F1009" s="321"/>
    </row>
    <row r="1010" spans="1:6" ht="14.25" customHeight="1">
      <c r="A1010" s="301"/>
      <c r="B1010" s="298"/>
      <c r="C1010" s="601" t="s">
        <v>17014</v>
      </c>
      <c r="D1010" s="763"/>
      <c r="E1010" s="601" t="s">
        <v>17015</v>
      </c>
      <c r="F1010" s="321"/>
    </row>
    <row r="1011" spans="1:6" ht="14.25" customHeight="1">
      <c r="A1011" s="301"/>
      <c r="B1011" s="298"/>
      <c r="C1011" s="601" t="s">
        <v>18184</v>
      </c>
      <c r="D1011" s="763"/>
      <c r="E1011" s="601" t="s">
        <v>18185</v>
      </c>
      <c r="F1011" s="321"/>
    </row>
    <row r="1012" spans="1:6" ht="14.25" customHeight="1">
      <c r="A1012" s="301"/>
      <c r="B1012" s="298"/>
      <c r="C1012" s="601" t="s">
        <v>16917</v>
      </c>
      <c r="D1012" s="763"/>
      <c r="E1012" s="601" t="s">
        <v>16916</v>
      </c>
      <c r="F1012" s="321"/>
    </row>
    <row r="1013" spans="1:6" ht="14.25" customHeight="1">
      <c r="A1013" s="301"/>
      <c r="B1013" s="298"/>
      <c r="C1013" s="601" t="s">
        <v>17021</v>
      </c>
      <c r="D1013" s="763"/>
      <c r="E1013" s="601" t="s">
        <v>17022</v>
      </c>
      <c r="F1013" s="321"/>
    </row>
    <row r="1014" spans="1:6" ht="14.25" customHeight="1">
      <c r="A1014" s="301"/>
      <c r="B1014" s="298"/>
      <c r="C1014" s="601" t="s">
        <v>17717</v>
      </c>
      <c r="D1014" s="763"/>
      <c r="E1014" s="601" t="s">
        <v>17716</v>
      </c>
      <c r="F1014" s="321"/>
    </row>
    <row r="1015" spans="1:6" ht="14.25" customHeight="1">
      <c r="A1015" s="301"/>
      <c r="B1015" s="298"/>
      <c r="C1015" s="601"/>
      <c r="D1015" s="763"/>
      <c r="E1015" s="601"/>
      <c r="F1015" s="321"/>
    </row>
    <row r="1016" spans="1:6" s="719" customFormat="1" ht="14.25" customHeight="1">
      <c r="A1016" s="301"/>
      <c r="B1016" s="301" t="s">
        <v>7098</v>
      </c>
      <c r="C1016" s="602"/>
      <c r="D1016" s="762" t="s">
        <v>4608</v>
      </c>
      <c r="E1016" s="602"/>
    </row>
    <row r="1017" spans="1:6" ht="14.25" customHeight="1">
      <c r="A1017" s="301"/>
      <c r="B1017" s="298"/>
      <c r="C1017" s="601" t="s">
        <v>4040</v>
      </c>
      <c r="D1017" s="763"/>
      <c r="E1017" s="601" t="s">
        <v>226</v>
      </c>
      <c r="F1017" s="321"/>
    </row>
    <row r="1018" spans="1:6" ht="14.25" customHeight="1">
      <c r="A1018" s="301"/>
      <c r="B1018" s="298"/>
      <c r="C1018" s="601" t="s">
        <v>11208</v>
      </c>
      <c r="D1018" s="763"/>
      <c r="E1018" s="601" t="s">
        <v>11218</v>
      </c>
      <c r="F1018" s="321"/>
    </row>
    <row r="1019" spans="1:6" ht="14.25" customHeight="1">
      <c r="A1019" s="301"/>
      <c r="B1019" s="298"/>
      <c r="C1019" s="601" t="s">
        <v>18191</v>
      </c>
      <c r="D1019" s="763"/>
      <c r="E1019" s="601" t="s">
        <v>13263</v>
      </c>
      <c r="F1019" s="321"/>
    </row>
    <row r="1020" spans="1:6" ht="14.25" customHeight="1">
      <c r="A1020" s="301"/>
      <c r="B1020" s="298"/>
      <c r="C1020" s="601" t="s">
        <v>18414</v>
      </c>
      <c r="D1020" s="763"/>
      <c r="E1020" s="601" t="s">
        <v>18413</v>
      </c>
      <c r="F1020" s="321"/>
    </row>
    <row r="1021" spans="1:6" ht="14.25" customHeight="1">
      <c r="A1021" s="301"/>
      <c r="B1021" s="298"/>
      <c r="C1021" s="601" t="s">
        <v>7359</v>
      </c>
      <c r="D1021" s="763"/>
      <c r="E1021" s="601" t="s">
        <v>10319</v>
      </c>
      <c r="F1021" s="321"/>
    </row>
    <row r="1022" spans="1:6" ht="14.25" customHeight="1">
      <c r="A1022" s="301"/>
      <c r="B1022" s="298"/>
      <c r="C1022" s="601" t="s">
        <v>10383</v>
      </c>
      <c r="D1022" s="763"/>
      <c r="E1022" s="601" t="s">
        <v>10384</v>
      </c>
      <c r="F1022" s="321"/>
    </row>
    <row r="1023" spans="1:6" ht="14.25" customHeight="1">
      <c r="A1023" s="301"/>
      <c r="B1023" s="298"/>
      <c r="C1023" s="601" t="s">
        <v>10282</v>
      </c>
      <c r="D1023" s="763"/>
      <c r="E1023" s="601" t="s">
        <v>10283</v>
      </c>
      <c r="F1023" s="321"/>
    </row>
    <row r="1024" spans="1:6" ht="14.25" customHeight="1">
      <c r="A1024" s="301"/>
      <c r="B1024" s="298"/>
      <c r="C1024" s="601" t="s">
        <v>13367</v>
      </c>
      <c r="D1024" s="763"/>
      <c r="E1024" s="601" t="s">
        <v>13735</v>
      </c>
      <c r="F1024" s="321"/>
    </row>
    <row r="1025" spans="1:6" ht="14.25" customHeight="1">
      <c r="A1025" s="301"/>
      <c r="B1025" s="298"/>
      <c r="C1025" s="601" t="s">
        <v>9255</v>
      </c>
      <c r="D1025" s="763"/>
      <c r="E1025" s="601" t="s">
        <v>9256</v>
      </c>
      <c r="F1025" s="321"/>
    </row>
    <row r="1026" spans="1:6" ht="14.25" customHeight="1">
      <c r="A1026" s="301"/>
      <c r="B1026" s="298"/>
      <c r="C1026" s="601" t="s">
        <v>9266</v>
      </c>
      <c r="D1026" s="763"/>
      <c r="E1026" s="601" t="s">
        <v>9267</v>
      </c>
      <c r="F1026" s="321"/>
    </row>
    <row r="1027" spans="1:6" ht="14.25" customHeight="1">
      <c r="A1027" s="301"/>
      <c r="B1027" s="298"/>
      <c r="C1027" s="601" t="s">
        <v>10352</v>
      </c>
      <c r="D1027" s="763"/>
      <c r="E1027" s="601" t="s">
        <v>10351</v>
      </c>
      <c r="F1027" s="321"/>
    </row>
    <row r="1028" spans="1:6" ht="14.25" customHeight="1">
      <c r="A1028" s="301"/>
      <c r="B1028" s="298"/>
      <c r="C1028" s="601" t="s">
        <v>10356</v>
      </c>
      <c r="D1028" s="763"/>
      <c r="E1028" s="601" t="s">
        <v>10353</v>
      </c>
      <c r="F1028" s="321"/>
    </row>
    <row r="1029" spans="1:6" ht="14.25" customHeight="1">
      <c r="A1029" s="301"/>
      <c r="B1029" s="298"/>
      <c r="C1029" s="601" t="s">
        <v>10357</v>
      </c>
      <c r="D1029" s="763"/>
      <c r="E1029" s="601" t="s">
        <v>10358</v>
      </c>
      <c r="F1029" s="321"/>
    </row>
    <row r="1030" spans="1:6" ht="14.25" customHeight="1">
      <c r="A1030" s="301"/>
      <c r="B1030" s="298"/>
      <c r="C1030" s="601" t="s">
        <v>10367</v>
      </c>
      <c r="D1030" s="763"/>
      <c r="E1030" s="601" t="s">
        <v>10368</v>
      </c>
      <c r="F1030" s="321"/>
    </row>
    <row r="1031" spans="1:6" ht="14.25" customHeight="1">
      <c r="A1031" s="301"/>
      <c r="B1031" s="298"/>
      <c r="C1031" s="601" t="s">
        <v>10382</v>
      </c>
      <c r="D1031" s="763"/>
      <c r="E1031" s="601" t="s">
        <v>10380</v>
      </c>
    </row>
    <row r="1032" spans="1:6" ht="14.25" customHeight="1">
      <c r="A1032" s="301"/>
      <c r="B1032" s="298"/>
      <c r="C1032" s="601"/>
      <c r="D1032" s="763"/>
      <c r="E1032" s="601"/>
    </row>
    <row r="1033" spans="1:6" s="719" customFormat="1" ht="14.25" customHeight="1">
      <c r="A1033" s="301"/>
      <c r="B1033" s="301" t="s">
        <v>4477</v>
      </c>
      <c r="C1033" s="602"/>
      <c r="D1033" s="762" t="s">
        <v>4757</v>
      </c>
      <c r="E1033" s="602"/>
      <c r="F1033" s="714"/>
    </row>
    <row r="1034" spans="1:6" s="719" customFormat="1" ht="14.25" customHeight="1">
      <c r="A1034" s="301"/>
      <c r="B1034" s="301"/>
      <c r="C1034" s="601" t="s">
        <v>11441</v>
      </c>
      <c r="D1034" s="762"/>
      <c r="E1034" s="601" t="s">
        <v>11442</v>
      </c>
      <c r="F1034" s="714"/>
    </row>
    <row r="1035" spans="1:6" ht="14.25" customHeight="1">
      <c r="A1035" s="301"/>
      <c r="B1035" s="298"/>
      <c r="C1035" s="601" t="s">
        <v>5793</v>
      </c>
      <c r="D1035" s="763"/>
      <c r="E1035" s="601" t="s">
        <v>6804</v>
      </c>
    </row>
    <row r="1036" spans="1:6" ht="14.25" customHeight="1">
      <c r="A1036" s="301"/>
      <c r="B1036" s="298"/>
      <c r="C1036" s="601" t="s">
        <v>1187</v>
      </c>
      <c r="D1036" s="763"/>
      <c r="E1036" s="601" t="s">
        <v>982</v>
      </c>
    </row>
    <row r="1037" spans="1:6" ht="14.25" customHeight="1">
      <c r="A1037" s="301"/>
      <c r="B1037" s="298"/>
      <c r="C1037" s="601" t="s">
        <v>1305</v>
      </c>
      <c r="D1037" s="763"/>
      <c r="E1037" s="601" t="s">
        <v>1306</v>
      </c>
    </row>
    <row r="1038" spans="1:6" ht="14.25" customHeight="1">
      <c r="A1038" s="301"/>
      <c r="B1038" s="298"/>
      <c r="C1038" s="601" t="s">
        <v>2702</v>
      </c>
      <c r="D1038" s="763"/>
      <c r="E1038" s="601" t="s">
        <v>2856</v>
      </c>
    </row>
    <row r="1039" spans="1:6" ht="14.25" customHeight="1">
      <c r="A1039" s="301"/>
      <c r="B1039" s="298"/>
      <c r="C1039" s="601" t="s">
        <v>4503</v>
      </c>
      <c r="D1039" s="763"/>
      <c r="E1039" s="601" t="s">
        <v>3322</v>
      </c>
    </row>
    <row r="1040" spans="1:6" ht="14.25" customHeight="1">
      <c r="A1040" s="301"/>
      <c r="B1040" s="298"/>
      <c r="C1040" s="601" t="s">
        <v>3230</v>
      </c>
      <c r="D1040" s="763"/>
      <c r="E1040" s="601" t="s">
        <v>3231</v>
      </c>
    </row>
    <row r="1041" spans="1:6" ht="14.25" customHeight="1">
      <c r="A1041" s="301"/>
      <c r="B1041" s="298"/>
      <c r="C1041" s="601" t="s">
        <v>9085</v>
      </c>
      <c r="D1041" s="763"/>
      <c r="E1041" s="601" t="s">
        <v>9086</v>
      </c>
      <c r="F1041" s="728" t="s">
        <v>8057</v>
      </c>
    </row>
    <row r="1042" spans="1:6" ht="14.25" customHeight="1">
      <c r="A1042" s="301"/>
      <c r="B1042" s="298"/>
      <c r="C1042" s="601" t="s">
        <v>8597</v>
      </c>
      <c r="D1042" s="763"/>
      <c r="E1042" s="601" t="s">
        <v>8598</v>
      </c>
      <c r="F1042" s="728" t="s">
        <v>7493</v>
      </c>
    </row>
    <row r="1043" spans="1:6" ht="14.25" customHeight="1">
      <c r="A1043" s="301"/>
      <c r="B1043" s="298"/>
      <c r="C1043" s="601" t="s">
        <v>13612</v>
      </c>
      <c r="D1043" s="763"/>
      <c r="E1043" s="601" t="s">
        <v>13613</v>
      </c>
      <c r="F1043" s="728" t="s">
        <v>7491</v>
      </c>
    </row>
    <row r="1044" spans="1:6" ht="14.25" customHeight="1">
      <c r="A1044" s="301"/>
      <c r="B1044" s="298"/>
      <c r="C1044" s="601" t="s">
        <v>6803</v>
      </c>
      <c r="D1044" s="763"/>
      <c r="E1044" s="601" t="s">
        <v>6804</v>
      </c>
    </row>
    <row r="1045" spans="1:6" ht="14.25" customHeight="1">
      <c r="A1045" s="301"/>
      <c r="B1045" s="298"/>
      <c r="C1045" s="601" t="s">
        <v>3594</v>
      </c>
      <c r="D1045" s="763"/>
      <c r="E1045" s="601" t="s">
        <v>750</v>
      </c>
    </row>
    <row r="1046" spans="1:6" ht="14.25" customHeight="1">
      <c r="A1046" s="301"/>
      <c r="B1046" s="298"/>
      <c r="C1046" s="601" t="s">
        <v>4181</v>
      </c>
      <c r="D1046" s="763"/>
      <c r="E1046" s="601" t="s">
        <v>6217</v>
      </c>
    </row>
    <row r="1047" spans="1:6" ht="14.25" customHeight="1">
      <c r="A1047" s="301"/>
      <c r="B1047" s="298"/>
      <c r="C1047" s="601" t="s">
        <v>1350</v>
      </c>
      <c r="D1047" s="763"/>
      <c r="E1047" s="601" t="s">
        <v>4135</v>
      </c>
    </row>
    <row r="1048" spans="1:6" ht="14.25" customHeight="1">
      <c r="A1048" s="301"/>
      <c r="B1048" s="298"/>
      <c r="C1048" s="601" t="s">
        <v>3471</v>
      </c>
      <c r="D1048" s="763"/>
      <c r="E1048" s="601" t="s">
        <v>1718</v>
      </c>
    </row>
    <row r="1049" spans="1:6" ht="14.25" customHeight="1">
      <c r="A1049" s="301"/>
      <c r="B1049" s="298"/>
      <c r="C1049" s="601" t="s">
        <v>5570</v>
      </c>
      <c r="D1049" s="763"/>
      <c r="E1049" s="601" t="s">
        <v>5465</v>
      </c>
      <c r="F1049" s="321"/>
    </row>
    <row r="1050" spans="1:6" ht="14.25" customHeight="1">
      <c r="A1050" s="301"/>
      <c r="B1050" s="298"/>
      <c r="C1050" s="601" t="s">
        <v>4631</v>
      </c>
      <c r="D1050" s="763"/>
      <c r="E1050" s="601" t="s">
        <v>4632</v>
      </c>
      <c r="F1050" s="321"/>
    </row>
    <row r="1051" spans="1:6" ht="14.25" customHeight="1">
      <c r="A1051" s="301"/>
      <c r="B1051" s="298"/>
      <c r="C1051" s="601" t="s">
        <v>3660</v>
      </c>
      <c r="D1051" s="763"/>
      <c r="E1051" s="601" t="s">
        <v>412</v>
      </c>
      <c r="F1051" s="321"/>
    </row>
    <row r="1052" spans="1:6" ht="14.25" customHeight="1">
      <c r="A1052" s="301"/>
      <c r="B1052" s="298"/>
      <c r="C1052" s="601" t="s">
        <v>2213</v>
      </c>
      <c r="D1052" s="763"/>
      <c r="E1052" s="601" t="s">
        <v>2965</v>
      </c>
      <c r="F1052" s="321"/>
    </row>
    <row r="1053" spans="1:6" ht="14.25" customHeight="1">
      <c r="A1053" s="301"/>
      <c r="B1053" s="298"/>
      <c r="C1053" s="601" t="s">
        <v>3108</v>
      </c>
      <c r="D1053" s="763"/>
      <c r="E1053" s="601" t="s">
        <v>1276</v>
      </c>
      <c r="F1053" s="321"/>
    </row>
    <row r="1054" spans="1:6" ht="14.25" customHeight="1">
      <c r="A1054" s="301"/>
      <c r="B1054" s="298"/>
      <c r="C1054" s="601" t="s">
        <v>723</v>
      </c>
      <c r="D1054" s="763"/>
      <c r="E1054" s="601" t="s">
        <v>724</v>
      </c>
      <c r="F1054" s="321"/>
    </row>
    <row r="1055" spans="1:6" ht="14.25" customHeight="1">
      <c r="A1055" s="301"/>
      <c r="B1055" s="298"/>
      <c r="C1055" s="601" t="s">
        <v>850</v>
      </c>
      <c r="D1055" s="763"/>
      <c r="E1055" s="601" t="s">
        <v>5722</v>
      </c>
      <c r="F1055" s="321"/>
    </row>
    <row r="1056" spans="1:6" ht="14.25" customHeight="1">
      <c r="A1056" s="301"/>
      <c r="B1056" s="298"/>
      <c r="C1056" s="601" t="s">
        <v>1268</v>
      </c>
      <c r="D1056" s="763"/>
      <c r="E1056" s="601" t="s">
        <v>1269</v>
      </c>
      <c r="F1056" s="321"/>
    </row>
    <row r="1057" spans="1:6" ht="14.25" customHeight="1">
      <c r="A1057" s="301"/>
      <c r="B1057" s="298"/>
      <c r="C1057" s="601" t="s">
        <v>4369</v>
      </c>
      <c r="D1057" s="763"/>
      <c r="E1057" s="601" t="s">
        <v>4370</v>
      </c>
      <c r="F1057" s="321"/>
    </row>
    <row r="1058" spans="1:6" ht="14.25" customHeight="1">
      <c r="A1058" s="301"/>
      <c r="B1058" s="298"/>
      <c r="C1058" s="601" t="s">
        <v>5242</v>
      </c>
      <c r="D1058" s="763"/>
      <c r="E1058" s="601" t="s">
        <v>2379</v>
      </c>
      <c r="F1058" s="321"/>
    </row>
    <row r="1059" spans="1:6" ht="14.25" customHeight="1">
      <c r="A1059" s="301"/>
      <c r="B1059" s="298"/>
      <c r="C1059" s="601" t="s">
        <v>5302</v>
      </c>
      <c r="D1059" s="763"/>
      <c r="E1059" s="601" t="s">
        <v>5683</v>
      </c>
      <c r="F1059" s="321"/>
    </row>
    <row r="1060" spans="1:6" ht="14.25" customHeight="1">
      <c r="A1060" s="301"/>
      <c r="B1060" s="298"/>
      <c r="C1060" s="601" t="s">
        <v>7197</v>
      </c>
      <c r="D1060" s="763"/>
      <c r="E1060" s="601" t="s">
        <v>3311</v>
      </c>
      <c r="F1060" s="321"/>
    </row>
    <row r="1061" spans="1:6" ht="14.25" customHeight="1">
      <c r="A1061" s="301"/>
      <c r="B1061" s="298"/>
      <c r="C1061" s="601" t="s">
        <v>3653</v>
      </c>
      <c r="D1061" s="763"/>
      <c r="E1061" s="601" t="s">
        <v>3654</v>
      </c>
      <c r="F1061" s="321"/>
    </row>
    <row r="1062" spans="1:6" ht="14.25" customHeight="1">
      <c r="A1062" s="301"/>
      <c r="B1062" s="298"/>
      <c r="C1062" s="601" t="s">
        <v>6846</v>
      </c>
      <c r="D1062" s="763"/>
      <c r="E1062" s="601" t="s">
        <v>380</v>
      </c>
      <c r="F1062" s="321"/>
    </row>
    <row r="1063" spans="1:6" ht="14.25" customHeight="1">
      <c r="A1063" s="301"/>
      <c r="B1063" s="298"/>
      <c r="C1063" s="601" t="s">
        <v>381</v>
      </c>
      <c r="D1063" s="763"/>
      <c r="E1063" s="601" t="s">
        <v>3919</v>
      </c>
      <c r="F1063" s="321"/>
    </row>
    <row r="1064" spans="1:6" ht="14.25" customHeight="1">
      <c r="A1064" s="301"/>
      <c r="B1064" s="298"/>
      <c r="C1064" s="601" t="s">
        <v>3920</v>
      </c>
      <c r="D1064" s="763"/>
      <c r="E1064" s="601" t="s">
        <v>3921</v>
      </c>
      <c r="F1064" s="321"/>
    </row>
    <row r="1065" spans="1:6" ht="14.25" customHeight="1">
      <c r="A1065" s="301"/>
      <c r="B1065" s="298"/>
      <c r="C1065" s="601" t="s">
        <v>279</v>
      </c>
      <c r="D1065" s="763"/>
      <c r="E1065" s="601" t="s">
        <v>280</v>
      </c>
      <c r="F1065" s="321"/>
    </row>
    <row r="1066" spans="1:6" ht="14.25" customHeight="1">
      <c r="A1066" s="301"/>
      <c r="B1066" s="298"/>
      <c r="C1066" s="601" t="s">
        <v>2177</v>
      </c>
      <c r="D1066" s="763"/>
      <c r="E1066" s="601" t="s">
        <v>2178</v>
      </c>
      <c r="F1066" s="321"/>
    </row>
    <row r="1067" spans="1:6" ht="14.25" customHeight="1">
      <c r="A1067" s="301"/>
      <c r="B1067" s="298"/>
      <c r="C1067" s="601" t="s">
        <v>480</v>
      </c>
      <c r="D1067" s="763"/>
      <c r="E1067" s="601" t="s">
        <v>6453</v>
      </c>
      <c r="F1067" s="321"/>
    </row>
    <row r="1068" spans="1:6" ht="14.25" customHeight="1">
      <c r="A1068" s="301"/>
      <c r="B1068" s="298"/>
      <c r="C1068" s="601" t="s">
        <v>481</v>
      </c>
      <c r="D1068" s="763"/>
      <c r="E1068" s="601" t="s">
        <v>3387</v>
      </c>
      <c r="F1068" s="321"/>
    </row>
    <row r="1069" spans="1:6" ht="14.25" customHeight="1">
      <c r="A1069" s="301"/>
      <c r="B1069" s="298"/>
      <c r="C1069" s="601" t="s">
        <v>3635</v>
      </c>
      <c r="D1069" s="763"/>
      <c r="E1069" s="601" t="s">
        <v>3636</v>
      </c>
      <c r="F1069" s="321"/>
    </row>
    <row r="1070" spans="1:6" ht="14.25" customHeight="1">
      <c r="A1070" s="301"/>
      <c r="B1070" s="298"/>
      <c r="C1070" s="601" t="s">
        <v>8077</v>
      </c>
      <c r="D1070" s="763"/>
      <c r="E1070" s="601" t="s">
        <v>8019</v>
      </c>
      <c r="F1070" s="321"/>
    </row>
    <row r="1071" spans="1:6" ht="14.25" customHeight="1">
      <c r="A1071" s="301"/>
      <c r="B1071" s="298"/>
      <c r="C1071" s="601" t="s">
        <v>8168</v>
      </c>
      <c r="D1071" s="763"/>
      <c r="E1071" s="601" t="s">
        <v>8169</v>
      </c>
      <c r="F1071" s="321"/>
    </row>
    <row r="1072" spans="1:6" ht="14.25" customHeight="1">
      <c r="A1072" s="301"/>
      <c r="B1072" s="298"/>
      <c r="C1072" s="601" t="s">
        <v>9132</v>
      </c>
      <c r="D1072" s="763"/>
      <c r="E1072" s="601" t="s">
        <v>9131</v>
      </c>
      <c r="F1072" s="321"/>
    </row>
    <row r="1073" spans="1:6" ht="14.25" customHeight="1">
      <c r="A1073" s="301"/>
      <c r="B1073" s="298"/>
      <c r="C1073" s="601" t="s">
        <v>10245</v>
      </c>
      <c r="D1073" s="763"/>
      <c r="E1073" s="601" t="s">
        <v>10246</v>
      </c>
      <c r="F1073" s="321"/>
    </row>
    <row r="1074" spans="1:6" ht="14.25" customHeight="1">
      <c r="A1074" s="301"/>
      <c r="B1074" s="298"/>
      <c r="C1074" s="601" t="s">
        <v>10252</v>
      </c>
      <c r="D1074" s="763"/>
      <c r="E1074" s="601" t="s">
        <v>10253</v>
      </c>
      <c r="F1074" s="321"/>
    </row>
    <row r="1075" spans="1:6" ht="14.25" customHeight="1">
      <c r="A1075" s="301"/>
      <c r="B1075" s="298"/>
      <c r="C1075" s="601" t="s">
        <v>10266</v>
      </c>
      <c r="D1075" s="763"/>
      <c r="E1075" s="601" t="s">
        <v>10265</v>
      </c>
      <c r="F1075" s="321"/>
    </row>
    <row r="1076" spans="1:6" ht="14.25" customHeight="1">
      <c r="A1076" s="301"/>
      <c r="B1076" s="298"/>
      <c r="C1076" s="601" t="s">
        <v>10288</v>
      </c>
      <c r="D1076" s="763"/>
      <c r="E1076" s="601" t="s">
        <v>10289</v>
      </c>
      <c r="F1076" s="321"/>
    </row>
    <row r="1077" spans="1:6" ht="14.25" customHeight="1">
      <c r="A1077" s="301"/>
      <c r="B1077" s="298"/>
      <c r="C1077" s="601" t="s">
        <v>10350</v>
      </c>
      <c r="D1077" s="763"/>
      <c r="E1077" s="601" t="s">
        <v>10349</v>
      </c>
      <c r="F1077" s="321"/>
    </row>
    <row r="1078" spans="1:6" ht="14.25" customHeight="1">
      <c r="A1078" s="301"/>
      <c r="B1078" s="298"/>
      <c r="C1078" s="601" t="s">
        <v>11040</v>
      </c>
      <c r="D1078" s="763"/>
      <c r="E1078" s="601" t="s">
        <v>11041</v>
      </c>
      <c r="F1078" s="321"/>
    </row>
    <row r="1079" spans="1:6" ht="14.25" customHeight="1">
      <c r="A1079" s="301"/>
      <c r="B1079" s="298"/>
      <c r="C1079" s="601" t="s">
        <v>11336</v>
      </c>
      <c r="D1079" s="763"/>
      <c r="E1079" s="601" t="s">
        <v>11337</v>
      </c>
      <c r="F1079" s="321"/>
    </row>
    <row r="1080" spans="1:6" ht="14.25" customHeight="1">
      <c r="A1080" s="301"/>
      <c r="B1080" s="298"/>
      <c r="C1080" s="601" t="s">
        <v>11357</v>
      </c>
      <c r="D1080" s="763"/>
      <c r="E1080" s="601" t="s">
        <v>11318</v>
      </c>
      <c r="F1080" s="321"/>
    </row>
    <row r="1081" spans="1:6" ht="14.25" customHeight="1">
      <c r="A1081" s="301"/>
      <c r="B1081" s="298"/>
      <c r="C1081" s="601" t="s">
        <v>11693</v>
      </c>
      <c r="D1081" s="763"/>
      <c r="E1081" s="601" t="s">
        <v>13596</v>
      </c>
      <c r="F1081" s="321"/>
    </row>
    <row r="1082" spans="1:6" ht="14.25" customHeight="1">
      <c r="A1082" s="301"/>
      <c r="B1082" s="298"/>
      <c r="C1082" s="601" t="s">
        <v>13050</v>
      </c>
      <c r="D1082" s="763"/>
      <c r="E1082" s="601" t="s">
        <v>13051</v>
      </c>
      <c r="F1082" s="321"/>
    </row>
    <row r="1083" spans="1:6" ht="14.25" customHeight="1">
      <c r="A1083" s="301"/>
      <c r="B1083" s="298"/>
      <c r="C1083" s="601" t="s">
        <v>13179</v>
      </c>
      <c r="D1083" s="763"/>
      <c r="E1083" s="601" t="s">
        <v>13180</v>
      </c>
      <c r="F1083" s="321"/>
    </row>
    <row r="1084" spans="1:6" ht="14.25" customHeight="1">
      <c r="A1084" s="301"/>
      <c r="B1084" s="298"/>
      <c r="C1084" s="601" t="s">
        <v>13583</v>
      </c>
      <c r="D1084" s="763"/>
      <c r="E1084" s="601" t="s">
        <v>13584</v>
      </c>
      <c r="F1084" s="321"/>
    </row>
    <row r="1085" spans="1:6" ht="14.25" customHeight="1">
      <c r="A1085" s="301"/>
      <c r="B1085" s="298"/>
      <c r="C1085" s="601" t="s">
        <v>13931</v>
      </c>
      <c r="D1085" s="763"/>
      <c r="E1085" s="601" t="s">
        <v>13932</v>
      </c>
      <c r="F1085" s="321"/>
    </row>
    <row r="1086" spans="1:6" ht="14.25" customHeight="1">
      <c r="A1086" s="301"/>
      <c r="B1086" s="298"/>
      <c r="C1086" s="601" t="s">
        <v>14375</v>
      </c>
      <c r="D1086" s="763"/>
      <c r="E1086" s="402" t="s">
        <v>14376</v>
      </c>
      <c r="F1086" s="321" t="s">
        <v>14377</v>
      </c>
    </row>
    <row r="1087" spans="1:6" ht="14.25" customHeight="1">
      <c r="A1087" s="301"/>
      <c r="B1087" s="298"/>
      <c r="C1087" s="601" t="s">
        <v>14552</v>
      </c>
      <c r="D1087" s="763"/>
      <c r="E1087" s="402" t="s">
        <v>14553</v>
      </c>
      <c r="F1087" s="321"/>
    </row>
    <row r="1088" spans="1:6" ht="14.25" customHeight="1">
      <c r="A1088" s="301"/>
      <c r="B1088" s="298"/>
      <c r="C1088" s="601" t="s">
        <v>14750</v>
      </c>
      <c r="D1088" s="763"/>
      <c r="E1088" s="402" t="s">
        <v>14751</v>
      </c>
      <c r="F1088" s="321"/>
    </row>
    <row r="1089" spans="1:6" ht="14.25" customHeight="1">
      <c r="A1089" s="301"/>
      <c r="B1089" s="298"/>
      <c r="C1089" s="601" t="s">
        <v>14965</v>
      </c>
      <c r="D1089" s="763"/>
      <c r="E1089" s="402" t="s">
        <v>14966</v>
      </c>
      <c r="F1089" s="321"/>
    </row>
    <row r="1090" spans="1:6" ht="14.25" customHeight="1">
      <c r="A1090" s="301"/>
      <c r="B1090" s="298"/>
      <c r="C1090" s="601" t="s">
        <v>14972</v>
      </c>
      <c r="D1090" s="763"/>
      <c r="E1090" s="402" t="s">
        <v>14973</v>
      </c>
      <c r="F1090" s="321"/>
    </row>
    <row r="1091" spans="1:6" ht="14.25" customHeight="1">
      <c r="A1091" s="301"/>
      <c r="B1091" s="298"/>
      <c r="C1091" s="601" t="s">
        <v>15643</v>
      </c>
      <c r="D1091" s="763"/>
      <c r="E1091" s="402" t="s">
        <v>15644</v>
      </c>
      <c r="F1091" s="321"/>
    </row>
    <row r="1092" spans="1:6" ht="14.25" customHeight="1">
      <c r="A1092" s="301"/>
      <c r="B1092" s="298"/>
      <c r="C1092" s="601" t="s">
        <v>15799</v>
      </c>
      <c r="D1092" s="763"/>
      <c r="E1092" s="402" t="s">
        <v>15800</v>
      </c>
      <c r="F1092" s="321"/>
    </row>
    <row r="1093" spans="1:6" ht="14.25" customHeight="1">
      <c r="A1093" s="301"/>
      <c r="B1093" s="298"/>
      <c r="C1093" s="601" t="s">
        <v>16839</v>
      </c>
      <c r="D1093" s="763"/>
      <c r="E1093" s="402" t="s">
        <v>16840</v>
      </c>
      <c r="F1093" s="321"/>
    </row>
    <row r="1094" spans="1:6" ht="14.25" customHeight="1">
      <c r="A1094" s="301"/>
      <c r="B1094" s="298"/>
      <c r="C1094" s="601" t="s">
        <v>17872</v>
      </c>
      <c r="D1094" s="763"/>
      <c r="E1094" s="402" t="s">
        <v>17871</v>
      </c>
      <c r="F1094" s="321"/>
    </row>
    <row r="1095" spans="1:6" ht="14.25" customHeight="1">
      <c r="A1095" s="301"/>
      <c r="B1095" s="298"/>
      <c r="C1095" s="601" t="s">
        <v>17873</v>
      </c>
      <c r="D1095" s="763"/>
      <c r="E1095" s="402" t="s">
        <v>17874</v>
      </c>
      <c r="F1095" s="321"/>
    </row>
    <row r="1096" spans="1:6" ht="14.25" customHeight="1">
      <c r="A1096" s="301"/>
      <c r="B1096" s="298"/>
      <c r="C1096" s="601" t="s">
        <v>18242</v>
      </c>
      <c r="D1096" s="763"/>
      <c r="E1096" s="402" t="s">
        <v>18243</v>
      </c>
      <c r="F1096" s="321"/>
    </row>
    <row r="1097" spans="1:6" ht="14.25" customHeight="1">
      <c r="A1097" s="301"/>
      <c r="B1097" s="298"/>
      <c r="C1097" s="601" t="s">
        <v>18804</v>
      </c>
      <c r="D1097" s="763"/>
      <c r="E1097" s="402" t="s">
        <v>18805</v>
      </c>
      <c r="F1097" s="321"/>
    </row>
    <row r="1098" spans="1:6" ht="14.25" customHeight="1">
      <c r="A1098" s="301"/>
      <c r="B1098" s="298"/>
      <c r="C1098" s="601" t="s">
        <v>18867</v>
      </c>
      <c r="D1098" s="763"/>
      <c r="E1098" s="402" t="s">
        <v>18868</v>
      </c>
      <c r="F1098" s="321"/>
    </row>
    <row r="1099" spans="1:6" ht="14.25" customHeight="1">
      <c r="A1099" s="301"/>
      <c r="B1099" s="298"/>
      <c r="C1099" s="601" t="s">
        <v>18881</v>
      </c>
      <c r="D1099" s="763"/>
      <c r="E1099" s="402" t="s">
        <v>18880</v>
      </c>
      <c r="F1099" s="1239" t="s">
        <v>18879</v>
      </c>
    </row>
    <row r="1100" spans="1:6" ht="14.25" customHeight="1">
      <c r="A1100" s="301"/>
      <c r="B1100" s="298"/>
      <c r="C1100" s="601" t="s">
        <v>18920</v>
      </c>
      <c r="D1100" s="763"/>
      <c r="E1100" s="402" t="s">
        <v>18919</v>
      </c>
      <c r="F1100" s="1239" t="s">
        <v>18948</v>
      </c>
    </row>
    <row r="1101" spans="1:6" ht="14.25" customHeight="1">
      <c r="A1101" s="301"/>
      <c r="B1101" s="298"/>
      <c r="C1101" s="601" t="s">
        <v>19052</v>
      </c>
      <c r="D1101" s="763"/>
      <c r="E1101" s="402" t="s">
        <v>19053</v>
      </c>
      <c r="F1101" s="1239"/>
    </row>
    <row r="1102" spans="1:6" ht="14.25" customHeight="1">
      <c r="A1102" s="301"/>
      <c r="B1102" s="298"/>
      <c r="C1102" s="601" t="s">
        <v>470</v>
      </c>
      <c r="D1102" s="763"/>
      <c r="E1102" s="601" t="s">
        <v>471</v>
      </c>
      <c r="F1102" s="321"/>
    </row>
    <row r="1103" spans="1:6" ht="14.25" customHeight="1">
      <c r="A1103" s="301"/>
      <c r="B1103" s="298"/>
      <c r="C1103" s="601" t="s">
        <v>8018</v>
      </c>
      <c r="D1103" s="763"/>
      <c r="E1103" s="601" t="s">
        <v>8078</v>
      </c>
      <c r="F1103" s="321"/>
    </row>
    <row r="1104" spans="1:6" ht="14.25" customHeight="1">
      <c r="A1104" s="301"/>
      <c r="B1104" s="298"/>
      <c r="C1104" s="601" t="s">
        <v>6247</v>
      </c>
      <c r="D1104" s="763"/>
      <c r="E1104" s="601" t="s">
        <v>2019</v>
      </c>
      <c r="F1104" s="321"/>
    </row>
    <row r="1105" spans="1:6" ht="14.25" customHeight="1">
      <c r="A1105" s="301"/>
      <c r="B1105" s="298"/>
      <c r="C1105" s="601" t="s">
        <v>6911</v>
      </c>
      <c r="D1105" s="763"/>
      <c r="E1105" s="601" t="s">
        <v>6912</v>
      </c>
      <c r="F1105" s="321"/>
    </row>
    <row r="1106" spans="1:6" ht="14.25" customHeight="1">
      <c r="A1106" s="301"/>
      <c r="B1106" s="298"/>
      <c r="C1106" s="601" t="s">
        <v>6910</v>
      </c>
      <c r="D1106" s="763"/>
      <c r="E1106" s="601" t="s">
        <v>6913</v>
      </c>
      <c r="F1106" s="321"/>
    </row>
    <row r="1107" spans="1:6" ht="14.25" customHeight="1">
      <c r="A1107" s="301"/>
      <c r="B1107" s="298"/>
      <c r="C1107" s="601" t="s">
        <v>2020</v>
      </c>
      <c r="D1107" s="763"/>
      <c r="E1107" s="601" t="s">
        <v>6804</v>
      </c>
      <c r="F1107" s="321"/>
    </row>
    <row r="1108" spans="1:6" ht="14.25" customHeight="1">
      <c r="A1108" s="301"/>
      <c r="B1108" s="298"/>
      <c r="C1108" s="601" t="s">
        <v>1290</v>
      </c>
      <c r="D1108" s="763"/>
      <c r="E1108" s="601" t="s">
        <v>13213</v>
      </c>
      <c r="F1108" s="321"/>
    </row>
    <row r="1109" spans="1:6" ht="14.25" customHeight="1">
      <c r="A1109" s="301"/>
      <c r="B1109" s="298"/>
      <c r="C1109" s="601" t="s">
        <v>9197</v>
      </c>
      <c r="D1109" s="763"/>
      <c r="E1109" s="601" t="s">
        <v>9198</v>
      </c>
      <c r="F1109" s="321"/>
    </row>
    <row r="1110" spans="1:6" ht="14.25" customHeight="1">
      <c r="A1110" s="301"/>
      <c r="B1110" s="298"/>
      <c r="C1110" s="601" t="s">
        <v>19116</v>
      </c>
      <c r="D1110" s="763"/>
      <c r="E1110" s="601" t="s">
        <v>19117</v>
      </c>
      <c r="F1110" s="321" t="s">
        <v>19118</v>
      </c>
    </row>
    <row r="1111" spans="1:6" ht="14.25" customHeight="1">
      <c r="A1111" s="301"/>
      <c r="B1111" s="298"/>
      <c r="C1111" s="601"/>
      <c r="D1111" s="763"/>
      <c r="E1111" s="601"/>
      <c r="F1111" s="321"/>
    </row>
    <row r="1112" spans="1:6" s="719" customFormat="1" ht="14.25" customHeight="1">
      <c r="A1112" s="301"/>
      <c r="B1112" s="301" t="s">
        <v>4478</v>
      </c>
      <c r="C1112" s="602"/>
      <c r="D1112" s="762" t="s">
        <v>4758</v>
      </c>
      <c r="E1112" s="602"/>
    </row>
    <row r="1113" spans="1:6" ht="14.25" customHeight="1">
      <c r="A1113" s="301"/>
      <c r="B1113" s="298"/>
      <c r="C1113" s="601" t="s">
        <v>1751</v>
      </c>
      <c r="D1113" s="763"/>
      <c r="E1113" s="601" t="s">
        <v>1525</v>
      </c>
      <c r="F1113" s="321"/>
    </row>
    <row r="1114" spans="1:6" ht="14.25" customHeight="1">
      <c r="A1114" s="301"/>
      <c r="B1114" s="298"/>
      <c r="C1114" s="601" t="s">
        <v>10461</v>
      </c>
      <c r="D1114" s="763"/>
      <c r="E1114" s="601" t="s">
        <v>10462</v>
      </c>
      <c r="F1114" s="321"/>
    </row>
    <row r="1115" spans="1:6" ht="14.25" customHeight="1">
      <c r="A1115" s="301"/>
      <c r="B1115" s="298"/>
      <c r="C1115" s="601" t="s">
        <v>10831</v>
      </c>
      <c r="D1115" s="763"/>
      <c r="E1115" s="601" t="s">
        <v>10832</v>
      </c>
      <c r="F1115" s="321"/>
    </row>
    <row r="1116" spans="1:6" ht="14.25" customHeight="1">
      <c r="A1116" s="301"/>
      <c r="B1116" s="298"/>
      <c r="C1116" s="601" t="s">
        <v>1409</v>
      </c>
      <c r="D1116" s="763"/>
      <c r="E1116" s="601" t="s">
        <v>683</v>
      </c>
      <c r="F1116" s="321"/>
    </row>
    <row r="1117" spans="1:6" ht="14.25" customHeight="1">
      <c r="A1117" s="301"/>
      <c r="B1117" s="298"/>
      <c r="C1117" s="601" t="s">
        <v>11073</v>
      </c>
      <c r="D1117" s="763"/>
      <c r="E1117" s="601" t="s">
        <v>11074</v>
      </c>
      <c r="F1117" s="408" t="s">
        <v>9721</v>
      </c>
    </row>
    <row r="1118" spans="1:6" ht="14.25" customHeight="1">
      <c r="A1118" s="301"/>
      <c r="B1118" s="298"/>
      <c r="C1118" s="601" t="s">
        <v>1302</v>
      </c>
      <c r="D1118" s="763"/>
      <c r="E1118" s="601" t="s">
        <v>499</v>
      </c>
      <c r="F1118" s="321"/>
    </row>
    <row r="1119" spans="1:6" ht="14.25" customHeight="1">
      <c r="A1119" s="301"/>
      <c r="B1119" s="298"/>
      <c r="C1119" s="601" t="s">
        <v>2421</v>
      </c>
      <c r="D1119" s="763"/>
      <c r="E1119" s="601" t="s">
        <v>2328</v>
      </c>
      <c r="F1119" s="321"/>
    </row>
    <row r="1120" spans="1:6" ht="14.25" customHeight="1">
      <c r="A1120" s="301"/>
      <c r="B1120" s="298"/>
      <c r="C1120" s="601"/>
      <c r="D1120" s="763"/>
      <c r="E1120" s="601"/>
      <c r="F1120" s="321"/>
    </row>
    <row r="1121" spans="1:6" ht="14.25" customHeight="1">
      <c r="A1121" s="301"/>
      <c r="B1121" s="298"/>
      <c r="C1121" s="601" t="s">
        <v>2285</v>
      </c>
      <c r="D1121" s="763"/>
      <c r="E1121" s="601" t="s">
        <v>1381</v>
      </c>
      <c r="F1121" s="321"/>
    </row>
    <row r="1122" spans="1:6" ht="14.25" customHeight="1">
      <c r="A1122" s="301"/>
      <c r="B1122" s="298"/>
      <c r="C1122" s="601" t="s">
        <v>5697</v>
      </c>
      <c r="D1122" s="763"/>
      <c r="E1122" s="601" t="s">
        <v>1140</v>
      </c>
      <c r="F1122" s="321"/>
    </row>
    <row r="1123" spans="1:6" ht="14.25" customHeight="1">
      <c r="A1123" s="301"/>
      <c r="B1123" s="298"/>
      <c r="C1123" s="601"/>
      <c r="D1123" s="763"/>
      <c r="E1123" s="601"/>
      <c r="F1123" s="321"/>
    </row>
    <row r="1124" spans="1:6" ht="14.25" customHeight="1">
      <c r="A1124" s="301"/>
      <c r="B1124" s="298"/>
      <c r="C1124" s="601" t="s">
        <v>579</v>
      </c>
      <c r="D1124" s="763"/>
      <c r="E1124" s="601" t="s">
        <v>163</v>
      </c>
      <c r="F1124" s="321"/>
    </row>
    <row r="1125" spans="1:6" ht="14.25" customHeight="1">
      <c r="A1125" s="301"/>
      <c r="B1125" s="298"/>
      <c r="C1125" s="601" t="s">
        <v>641</v>
      </c>
      <c r="D1125" s="763"/>
      <c r="E1125" s="302" t="s">
        <v>2021</v>
      </c>
      <c r="F1125" s="321"/>
    </row>
    <row r="1126" spans="1:6" ht="14.25" customHeight="1">
      <c r="A1126" s="301"/>
      <c r="B1126" s="298"/>
      <c r="C1126" s="302" t="s">
        <v>7195</v>
      </c>
      <c r="D1126" s="302"/>
      <c r="E1126" s="302" t="s">
        <v>3609</v>
      </c>
      <c r="F1126" s="321"/>
    </row>
    <row r="1127" spans="1:6" ht="14.25" customHeight="1">
      <c r="A1127" s="301"/>
      <c r="B1127" s="298"/>
      <c r="C1127" s="302" t="s">
        <v>3610</v>
      </c>
      <c r="D1127" s="302"/>
      <c r="E1127" s="302" t="s">
        <v>4116</v>
      </c>
      <c r="F1127" s="321"/>
    </row>
    <row r="1128" spans="1:6" ht="14.25" customHeight="1">
      <c r="A1128" s="301"/>
      <c r="B1128" s="298"/>
      <c r="C1128" s="302" t="s">
        <v>4316</v>
      </c>
      <c r="D1128" s="302"/>
      <c r="E1128" s="302" t="s">
        <v>70</v>
      </c>
      <c r="F1128" s="321"/>
    </row>
    <row r="1129" spans="1:6" ht="14.25" customHeight="1">
      <c r="A1129" s="301"/>
      <c r="B1129" s="298"/>
      <c r="C1129" s="1281" t="s">
        <v>71</v>
      </c>
      <c r="D1129" s="1281"/>
      <c r="E1129" s="302" t="s">
        <v>72</v>
      </c>
      <c r="F1129" s="321"/>
    </row>
    <row r="1130" spans="1:6" ht="14.25" customHeight="1">
      <c r="A1130" s="301"/>
      <c r="B1130" s="298"/>
      <c r="C1130" s="302" t="s">
        <v>73</v>
      </c>
      <c r="D1130" s="302"/>
      <c r="E1130" s="302" t="s">
        <v>2982</v>
      </c>
      <c r="F1130" s="321"/>
    </row>
    <row r="1131" spans="1:6" ht="14.25" customHeight="1">
      <c r="A1131" s="301"/>
      <c r="B1131" s="298"/>
      <c r="C1131" s="302" t="s">
        <v>4256</v>
      </c>
      <c r="D1131" s="302"/>
      <c r="E1131" s="302" t="s">
        <v>6511</v>
      </c>
      <c r="F1131" s="321"/>
    </row>
    <row r="1132" spans="1:6" ht="14.25" customHeight="1">
      <c r="A1132" s="301"/>
      <c r="B1132" s="298"/>
      <c r="C1132" s="302" t="s">
        <v>5610</v>
      </c>
      <c r="D1132" s="302"/>
      <c r="E1132" s="302" t="s">
        <v>5611</v>
      </c>
      <c r="F1132" s="321"/>
    </row>
    <row r="1133" spans="1:6" ht="14.25" customHeight="1">
      <c r="A1133" s="301"/>
      <c r="B1133" s="298"/>
      <c r="C1133" s="302" t="s">
        <v>5612</v>
      </c>
      <c r="D1133" s="302"/>
      <c r="E1133" s="302" t="s">
        <v>1450</v>
      </c>
      <c r="F1133" s="321"/>
    </row>
    <row r="1134" spans="1:6" ht="14.25" customHeight="1">
      <c r="A1134" s="301"/>
      <c r="B1134" s="298"/>
      <c r="C1134" s="302" t="s">
        <v>3956</v>
      </c>
      <c r="D1134" s="302"/>
      <c r="E1134" s="302" t="s">
        <v>3957</v>
      </c>
      <c r="F1134" s="321"/>
    </row>
    <row r="1135" spans="1:6" ht="14.25" customHeight="1">
      <c r="A1135" s="301"/>
      <c r="B1135" s="298"/>
      <c r="C1135" s="302" t="s">
        <v>1740</v>
      </c>
      <c r="D1135" s="302"/>
      <c r="E1135" s="302" t="s">
        <v>4485</v>
      </c>
      <c r="F1135" s="321"/>
    </row>
    <row r="1136" spans="1:6" ht="14.25" customHeight="1">
      <c r="A1136" s="301"/>
      <c r="B1136" s="298"/>
      <c r="C1136" s="302" t="s">
        <v>1410</v>
      </c>
      <c r="D1136" s="302"/>
      <c r="E1136" s="302" t="s">
        <v>5161</v>
      </c>
      <c r="F1136" s="321"/>
    </row>
    <row r="1137" spans="1:6" ht="14.25" customHeight="1">
      <c r="A1137" s="301"/>
      <c r="B1137" s="298"/>
      <c r="C1137" s="302" t="s">
        <v>6509</v>
      </c>
      <c r="D1137" s="302"/>
      <c r="E1137" s="302" t="s">
        <v>3398</v>
      </c>
      <c r="F1137" s="321"/>
    </row>
    <row r="1138" spans="1:6" ht="14.25" customHeight="1">
      <c r="A1138" s="301"/>
      <c r="B1138" s="298"/>
      <c r="C1138" s="302" t="s">
        <v>5679</v>
      </c>
      <c r="D1138" s="302"/>
      <c r="E1138" s="302" t="s">
        <v>3399</v>
      </c>
      <c r="F1138" s="321"/>
    </row>
    <row r="1139" spans="1:6" ht="14.25" customHeight="1">
      <c r="A1139" s="301"/>
      <c r="B1139" s="298"/>
      <c r="C1139" s="302" t="s">
        <v>5680</v>
      </c>
      <c r="D1139" s="302"/>
      <c r="E1139" s="302" t="s">
        <v>3400</v>
      </c>
      <c r="F1139" s="321"/>
    </row>
    <row r="1140" spans="1:6" ht="14.25" customHeight="1">
      <c r="A1140" s="301"/>
      <c r="B1140" s="298"/>
      <c r="C1140" s="302" t="s">
        <v>6881</v>
      </c>
      <c r="D1140" s="302"/>
      <c r="E1140" s="302" t="s">
        <v>4754</v>
      </c>
      <c r="F1140" s="321"/>
    </row>
    <row r="1141" spans="1:6" ht="14.25" customHeight="1">
      <c r="A1141" s="301"/>
      <c r="B1141" s="298"/>
      <c r="C1141" s="302" t="s">
        <v>4484</v>
      </c>
      <c r="D1141" s="302"/>
      <c r="E1141" s="302" t="s">
        <v>5162</v>
      </c>
      <c r="F1141" s="321"/>
    </row>
    <row r="1142" spans="1:6" ht="14.25" customHeight="1">
      <c r="A1142" s="301"/>
      <c r="B1142" s="298"/>
      <c r="C1142" s="302" t="s">
        <v>4755</v>
      </c>
      <c r="D1142" s="302"/>
      <c r="E1142" s="302" t="s">
        <v>5349</v>
      </c>
      <c r="F1142" s="321"/>
    </row>
    <row r="1143" spans="1:6" ht="14.25" customHeight="1">
      <c r="A1143" s="301"/>
      <c r="B1143" s="298"/>
      <c r="C1143" s="302" t="s">
        <v>264</v>
      </c>
      <c r="D1143" s="302"/>
      <c r="E1143" s="302" t="s">
        <v>1755</v>
      </c>
      <c r="F1143" s="321"/>
    </row>
    <row r="1144" spans="1:6" ht="14.25" customHeight="1">
      <c r="A1144" s="301"/>
      <c r="B1144" s="298"/>
      <c r="C1144" s="302" t="s">
        <v>107</v>
      </c>
      <c r="D1144" s="302"/>
      <c r="E1144" s="302" t="s">
        <v>4649</v>
      </c>
      <c r="F1144" s="321"/>
    </row>
    <row r="1145" spans="1:6" ht="14.25" customHeight="1">
      <c r="A1145" s="301"/>
      <c r="B1145" s="298"/>
      <c r="C1145" s="302" t="s">
        <v>4650</v>
      </c>
      <c r="D1145" s="302"/>
      <c r="E1145" s="302" t="s">
        <v>4651</v>
      </c>
      <c r="F1145" s="321"/>
    </row>
    <row r="1146" spans="1:6" ht="14.25" customHeight="1">
      <c r="A1146" s="301"/>
      <c r="B1146" s="298"/>
      <c r="C1146" s="302" t="s">
        <v>6749</v>
      </c>
      <c r="D1146" s="302"/>
      <c r="E1146" s="302" t="s">
        <v>6748</v>
      </c>
      <c r="F1146" s="321"/>
    </row>
    <row r="1147" spans="1:6" ht="14.25" customHeight="1">
      <c r="A1147" s="301"/>
      <c r="B1147" s="298"/>
      <c r="C1147" s="302" t="s">
        <v>6750</v>
      </c>
      <c r="D1147" s="302"/>
      <c r="E1147" s="302" t="s">
        <v>6752</v>
      </c>
      <c r="F1147" s="321"/>
    </row>
    <row r="1148" spans="1:6" ht="14.25" customHeight="1">
      <c r="A1148" s="301"/>
      <c r="B1148" s="298"/>
      <c r="C1148" s="302" t="s">
        <v>6751</v>
      </c>
      <c r="D1148" s="302"/>
      <c r="E1148" s="302" t="s">
        <v>2397</v>
      </c>
      <c r="F1148" s="321"/>
    </row>
    <row r="1149" spans="1:6" ht="14.25" customHeight="1">
      <c r="A1149" s="301"/>
      <c r="B1149" s="298"/>
      <c r="C1149" s="302" t="s">
        <v>265</v>
      </c>
      <c r="D1149" s="302"/>
      <c r="E1149" s="302" t="s">
        <v>266</v>
      </c>
      <c r="F1149" s="321"/>
    </row>
    <row r="1150" spans="1:6" ht="14.25" customHeight="1">
      <c r="A1150" s="301"/>
      <c r="B1150" s="298"/>
      <c r="C1150" s="302" t="s">
        <v>267</v>
      </c>
      <c r="D1150" s="302"/>
      <c r="E1150" s="302" t="s">
        <v>268</v>
      </c>
      <c r="F1150" s="321"/>
    </row>
    <row r="1151" spans="1:6" ht="14.25" customHeight="1">
      <c r="A1151" s="301"/>
      <c r="B1151" s="298"/>
      <c r="C1151" s="302" t="s">
        <v>270</v>
      </c>
      <c r="D1151" s="302"/>
      <c r="E1151" s="302" t="s">
        <v>269</v>
      </c>
      <c r="F1151" s="321"/>
    </row>
    <row r="1152" spans="1:6" ht="14.25" customHeight="1">
      <c r="A1152" s="301"/>
      <c r="B1152" s="298"/>
      <c r="C1152" s="302" t="s">
        <v>2547</v>
      </c>
      <c r="D1152" s="302"/>
      <c r="E1152" s="302" t="s">
        <v>486</v>
      </c>
      <c r="F1152" s="321"/>
    </row>
    <row r="1153" spans="1:6" ht="14.25" customHeight="1">
      <c r="A1153" s="301"/>
      <c r="B1153" s="298"/>
      <c r="C1153" s="302" t="s">
        <v>2548</v>
      </c>
      <c r="D1153" s="302"/>
      <c r="E1153" s="302" t="s">
        <v>2549</v>
      </c>
      <c r="F1153" s="321"/>
    </row>
    <row r="1154" spans="1:6" ht="14.25" customHeight="1">
      <c r="A1154" s="301"/>
      <c r="B1154" s="298"/>
      <c r="C1154" s="601" t="s">
        <v>2550</v>
      </c>
      <c r="D1154" s="302"/>
      <c r="E1154" s="302" t="s">
        <v>2552</v>
      </c>
      <c r="F1154" s="321"/>
    </row>
    <row r="1155" spans="1:6" ht="14.25" customHeight="1">
      <c r="A1155" s="301"/>
      <c r="B1155" s="298"/>
      <c r="C1155" s="302" t="s">
        <v>2551</v>
      </c>
      <c r="D1155" s="302"/>
      <c r="E1155" s="302" t="s">
        <v>2553</v>
      </c>
      <c r="F1155" s="321"/>
    </row>
    <row r="1156" spans="1:6" ht="14.25" customHeight="1">
      <c r="A1156" s="301"/>
      <c r="B1156" s="298"/>
      <c r="C1156" s="302" t="s">
        <v>3344</v>
      </c>
      <c r="D1156" s="302"/>
      <c r="E1156" s="302" t="s">
        <v>3345</v>
      </c>
      <c r="F1156" s="321"/>
    </row>
    <row r="1157" spans="1:6" ht="14.25" customHeight="1">
      <c r="A1157" s="301"/>
      <c r="B1157" s="298"/>
      <c r="C1157" s="302" t="s">
        <v>2487</v>
      </c>
      <c r="D1157" s="302"/>
      <c r="E1157" s="302" t="s">
        <v>2959</v>
      </c>
      <c r="F1157" s="321"/>
    </row>
    <row r="1158" spans="1:6" ht="14.25" customHeight="1">
      <c r="A1158" s="301"/>
      <c r="B1158" s="298"/>
      <c r="C1158" s="302" t="s">
        <v>2488</v>
      </c>
      <c r="D1158" s="302"/>
      <c r="E1158" s="302" t="s">
        <v>2454</v>
      </c>
      <c r="F1158" s="321"/>
    </row>
    <row r="1159" spans="1:6" ht="14.25" customHeight="1">
      <c r="A1159" s="301"/>
      <c r="B1159" s="298"/>
      <c r="C1159" s="302" t="s">
        <v>2489</v>
      </c>
      <c r="D1159" s="302"/>
      <c r="E1159" s="302" t="s">
        <v>2455</v>
      </c>
      <c r="F1159" s="321"/>
    </row>
    <row r="1160" spans="1:6" ht="14.25" customHeight="1">
      <c r="A1160" s="301"/>
      <c r="B1160" s="298"/>
      <c r="C1160" s="302" t="s">
        <v>7167</v>
      </c>
      <c r="D1160" s="302"/>
      <c r="E1160" s="302" t="s">
        <v>7168</v>
      </c>
      <c r="F1160" s="321"/>
    </row>
    <row r="1161" spans="1:6" ht="14.25" customHeight="1">
      <c r="A1161" s="301"/>
      <c r="B1161" s="298"/>
      <c r="C1161" s="601" t="s">
        <v>6443</v>
      </c>
      <c r="D1161" s="302"/>
      <c r="E1161" s="302" t="s">
        <v>6448</v>
      </c>
      <c r="F1161" s="321"/>
    </row>
    <row r="1162" spans="1:6" ht="14.25" customHeight="1">
      <c r="A1162" s="301"/>
      <c r="B1162" s="298"/>
      <c r="C1162" s="302" t="s">
        <v>6444</v>
      </c>
      <c r="D1162" s="302"/>
      <c r="E1162" s="302" t="s">
        <v>6449</v>
      </c>
      <c r="F1162" s="321"/>
    </row>
    <row r="1163" spans="1:6" ht="14.25" customHeight="1">
      <c r="A1163" s="301"/>
      <c r="B1163" s="298"/>
      <c r="C1163" s="302" t="s">
        <v>6445</v>
      </c>
      <c r="D1163" s="302"/>
      <c r="E1163" s="302" t="s">
        <v>6450</v>
      </c>
      <c r="F1163" s="321"/>
    </row>
    <row r="1164" spans="1:6" ht="14.25" customHeight="1">
      <c r="A1164" s="301"/>
      <c r="B1164" s="298"/>
      <c r="C1164" s="302" t="s">
        <v>6446</v>
      </c>
      <c r="D1164" s="302"/>
      <c r="E1164" s="302" t="s">
        <v>6451</v>
      </c>
      <c r="F1164" s="321"/>
    </row>
    <row r="1165" spans="1:6" ht="14.25" customHeight="1">
      <c r="A1165" s="301"/>
      <c r="B1165" s="298"/>
      <c r="C1165" s="601" t="s">
        <v>6447</v>
      </c>
      <c r="D1165" s="302"/>
      <c r="E1165" s="302" t="s">
        <v>6452</v>
      </c>
      <c r="F1165" s="321"/>
    </row>
    <row r="1166" spans="1:6" ht="14.25" customHeight="1">
      <c r="A1166" s="301"/>
      <c r="B1166" s="298"/>
      <c r="C1166" s="601" t="s">
        <v>7435</v>
      </c>
      <c r="D1166" s="302"/>
      <c r="E1166" s="302" t="s">
        <v>7436</v>
      </c>
      <c r="F1166" s="321"/>
    </row>
    <row r="1167" spans="1:6" ht="14.25" customHeight="1">
      <c r="A1167" s="301"/>
      <c r="B1167" s="298"/>
      <c r="C1167" s="601" t="s">
        <v>7437</v>
      </c>
      <c r="D1167" s="302"/>
      <c r="E1167" s="302" t="s">
        <v>7438</v>
      </c>
      <c r="F1167" s="321"/>
    </row>
    <row r="1168" spans="1:6" ht="14.25" customHeight="1">
      <c r="A1168" s="301"/>
      <c r="B1168" s="298"/>
      <c r="C1168" s="601" t="s">
        <v>7835</v>
      </c>
      <c r="D1168" s="302"/>
      <c r="E1168" s="302" t="s">
        <v>7836</v>
      </c>
      <c r="F1168" s="321"/>
    </row>
    <row r="1169" spans="1:6" ht="14.25" customHeight="1">
      <c r="A1169" s="301"/>
      <c r="B1169" s="298"/>
      <c r="C1169" s="601" t="s">
        <v>8035</v>
      </c>
      <c r="D1169" s="302"/>
      <c r="E1169" s="302" t="s">
        <v>8040</v>
      </c>
      <c r="F1169" s="321"/>
    </row>
    <row r="1170" spans="1:6" ht="14.25" customHeight="1">
      <c r="A1170" s="301"/>
      <c r="B1170" s="298"/>
      <c r="C1170" s="601" t="s">
        <v>8036</v>
      </c>
      <c r="D1170" s="302"/>
      <c r="E1170" s="302" t="s">
        <v>8041</v>
      </c>
      <c r="F1170" s="321"/>
    </row>
    <row r="1171" spans="1:6" ht="14.25" customHeight="1">
      <c r="A1171" s="301"/>
      <c r="B1171" s="298"/>
      <c r="C1171" s="601" t="s">
        <v>8037</v>
      </c>
      <c r="D1171" s="302"/>
      <c r="E1171" s="302" t="s">
        <v>8042</v>
      </c>
      <c r="F1171" s="321"/>
    </row>
    <row r="1172" spans="1:6" ht="14.25" customHeight="1">
      <c r="A1172" s="301"/>
      <c r="B1172" s="298"/>
      <c r="C1172" s="601" t="s">
        <v>8038</v>
      </c>
      <c r="D1172" s="302"/>
      <c r="E1172" s="302" t="s">
        <v>8039</v>
      </c>
      <c r="F1172" s="321"/>
    </row>
    <row r="1173" spans="1:6" ht="14.25" customHeight="1">
      <c r="A1173" s="301"/>
      <c r="B1173" s="298"/>
      <c r="C1173" s="601" t="s">
        <v>8069</v>
      </c>
      <c r="D1173" s="302"/>
      <c r="E1173" s="302" t="s">
        <v>8070</v>
      </c>
      <c r="F1173" s="321"/>
    </row>
    <row r="1174" spans="1:6" ht="14.25" customHeight="1">
      <c r="A1174" s="301"/>
      <c r="B1174" s="298"/>
      <c r="C1174" s="601" t="s">
        <v>9177</v>
      </c>
      <c r="D1174" s="302"/>
      <c r="E1174" s="302" t="s">
        <v>9178</v>
      </c>
    </row>
    <row r="1175" spans="1:6" ht="14.25" customHeight="1">
      <c r="A1175" s="301"/>
      <c r="B1175" s="298"/>
      <c r="C1175" s="601" t="s">
        <v>9400</v>
      </c>
      <c r="D1175" s="302"/>
      <c r="E1175" s="600" t="s">
        <v>13214</v>
      </c>
      <c r="F1175" s="408" t="s">
        <v>9420</v>
      </c>
    </row>
    <row r="1176" spans="1:6" ht="14.25" customHeight="1">
      <c r="A1176" s="301"/>
      <c r="B1176" s="298"/>
      <c r="C1176" s="601" t="s">
        <v>9401</v>
      </c>
      <c r="D1176" s="302"/>
      <c r="E1176" s="600" t="s">
        <v>13215</v>
      </c>
      <c r="F1176" s="408" t="s">
        <v>9418</v>
      </c>
    </row>
    <row r="1177" spans="1:6" ht="14.25" customHeight="1">
      <c r="A1177" s="301"/>
      <c r="B1177" s="298"/>
      <c r="C1177" s="601" t="s">
        <v>9402</v>
      </c>
      <c r="D1177" s="764"/>
      <c r="E1177" s="600" t="s">
        <v>13216</v>
      </c>
      <c r="F1177" s="408" t="s">
        <v>9419</v>
      </c>
    </row>
    <row r="1178" spans="1:6" ht="14.25" customHeight="1">
      <c r="A1178" s="301"/>
      <c r="B1178" s="298"/>
      <c r="C1178" s="601" t="s">
        <v>9403</v>
      </c>
      <c r="D1178" s="764"/>
      <c r="E1178" s="600" t="s">
        <v>13217</v>
      </c>
      <c r="F1178" s="408" t="s">
        <v>9418</v>
      </c>
    </row>
    <row r="1179" spans="1:6" ht="14.25" customHeight="1">
      <c r="A1179" s="301"/>
      <c r="B1179" s="298"/>
      <c r="C1179" s="601" t="s">
        <v>9404</v>
      </c>
      <c r="D1179" s="764"/>
      <c r="E1179" s="600" t="s">
        <v>13218</v>
      </c>
      <c r="F1179" s="408" t="s">
        <v>9421</v>
      </c>
    </row>
    <row r="1180" spans="1:6" ht="14.25" customHeight="1">
      <c r="A1180" s="301"/>
      <c r="B1180" s="298"/>
      <c r="C1180" s="601" t="s">
        <v>10403</v>
      </c>
      <c r="D1180" s="764"/>
      <c r="E1180" s="302" t="s">
        <v>10404</v>
      </c>
      <c r="F1180" s="408"/>
    </row>
    <row r="1181" spans="1:6" ht="14.25" customHeight="1">
      <c r="A1181" s="301"/>
      <c r="B1181" s="298"/>
      <c r="C1181" s="601" t="s">
        <v>10547</v>
      </c>
      <c r="D1181" s="764"/>
      <c r="E1181" s="302" t="s">
        <v>10548</v>
      </c>
      <c r="F1181" s="408" t="s">
        <v>9504</v>
      </c>
    </row>
    <row r="1182" spans="1:6" ht="14.25" customHeight="1">
      <c r="A1182" s="301"/>
      <c r="B1182" s="298"/>
      <c r="C1182" s="601" t="s">
        <v>10570</v>
      </c>
      <c r="D1182" s="764"/>
      <c r="E1182" s="302" t="s">
        <v>10597</v>
      </c>
      <c r="F1182" s="408" t="s">
        <v>10572</v>
      </c>
    </row>
    <row r="1183" spans="1:6" ht="14.25" customHeight="1">
      <c r="A1183" s="301"/>
      <c r="B1183" s="298"/>
      <c r="C1183" s="601" t="s">
        <v>10596</v>
      </c>
      <c r="D1183" s="764"/>
      <c r="E1183" s="302" t="s">
        <v>10598</v>
      </c>
      <c r="F1183" s="408" t="s">
        <v>10599</v>
      </c>
    </row>
    <row r="1184" spans="1:6" ht="14.25" customHeight="1">
      <c r="A1184" s="301"/>
      <c r="B1184" s="298"/>
      <c r="C1184" s="601" t="s">
        <v>10626</v>
      </c>
      <c r="D1184" s="764"/>
      <c r="E1184" s="302" t="s">
        <v>10627</v>
      </c>
      <c r="F1184" s="408" t="s">
        <v>10003</v>
      </c>
    </row>
    <row r="1185" spans="1:6" ht="14.25" customHeight="1">
      <c r="A1185" s="301"/>
      <c r="B1185" s="298"/>
      <c r="C1185" s="601" t="s">
        <v>11306</v>
      </c>
      <c r="D1185" s="764"/>
      <c r="E1185" s="302" t="s">
        <v>11307</v>
      </c>
      <c r="F1185" s="408"/>
    </row>
    <row r="1186" spans="1:6" ht="14.25" customHeight="1">
      <c r="A1186" s="301"/>
      <c r="B1186" s="298"/>
      <c r="C1186" s="601" t="s">
        <v>3189</v>
      </c>
      <c r="D1186" s="763"/>
      <c r="E1186" s="601" t="s">
        <v>3190</v>
      </c>
    </row>
    <row r="1187" spans="1:6" ht="14.25" customHeight="1">
      <c r="A1187" s="301"/>
      <c r="B1187" s="298"/>
      <c r="C1187" s="601" t="s">
        <v>2903</v>
      </c>
      <c r="D1187" s="763"/>
      <c r="E1187" s="601" t="s">
        <v>11539</v>
      </c>
    </row>
    <row r="1188" spans="1:6" ht="14.25" customHeight="1">
      <c r="A1188" s="301"/>
      <c r="B1188" s="298"/>
      <c r="C1188" s="601" t="s">
        <v>2951</v>
      </c>
      <c r="D1188" s="763"/>
      <c r="E1188" s="601" t="s">
        <v>1390</v>
      </c>
    </row>
    <row r="1189" spans="1:6" ht="14.25" customHeight="1">
      <c r="A1189" s="301"/>
      <c r="B1189" s="298"/>
      <c r="C1189" s="601" t="s">
        <v>1750</v>
      </c>
      <c r="D1189" s="763"/>
      <c r="E1189" s="601" t="s">
        <v>5027</v>
      </c>
    </row>
    <row r="1190" spans="1:6" ht="14.25" customHeight="1">
      <c r="A1190" s="301"/>
      <c r="B1190" s="298" t="s">
        <v>2097</v>
      </c>
      <c r="C1190" s="602"/>
      <c r="D1190" s="763" t="s">
        <v>5</v>
      </c>
      <c r="E1190" s="601"/>
    </row>
    <row r="1191" spans="1:6" ht="14.25" customHeight="1">
      <c r="A1191" s="301"/>
      <c r="B1191" s="298"/>
      <c r="C1191" s="601" t="s">
        <v>7021</v>
      </c>
      <c r="D1191" s="763"/>
      <c r="E1191" s="601" t="s">
        <v>4046</v>
      </c>
    </row>
    <row r="1192" spans="1:6" ht="14.25" customHeight="1">
      <c r="A1192" s="301"/>
      <c r="B1192" s="298"/>
      <c r="C1192" s="601" t="s">
        <v>3488</v>
      </c>
      <c r="D1192" s="763"/>
      <c r="E1192" s="601" t="s">
        <v>3560</v>
      </c>
    </row>
    <row r="1193" spans="1:6" ht="14.25" customHeight="1">
      <c r="A1193" s="301"/>
      <c r="B1193" s="298"/>
      <c r="C1193" s="601" t="s">
        <v>3561</v>
      </c>
      <c r="D1193" s="763"/>
      <c r="E1193" s="601" t="s">
        <v>3562</v>
      </c>
    </row>
    <row r="1194" spans="1:6" ht="14.25" customHeight="1">
      <c r="A1194" s="301"/>
      <c r="B1194" s="298" t="s">
        <v>2098</v>
      </c>
      <c r="C1194" s="602"/>
      <c r="D1194" s="763" t="s">
        <v>12530</v>
      </c>
      <c r="E1194" s="601"/>
    </row>
    <row r="1195" spans="1:6" ht="14.25" customHeight="1">
      <c r="A1195" s="301"/>
      <c r="B1195" s="298"/>
      <c r="C1195" s="601" t="s">
        <v>12531</v>
      </c>
      <c r="D1195" s="748"/>
      <c r="E1195" s="743" t="s">
        <v>12532</v>
      </c>
      <c r="F1195" s="729"/>
    </row>
    <row r="1196" spans="1:6" ht="14.25" customHeight="1">
      <c r="A1196" s="301"/>
      <c r="B1196" s="298" t="s">
        <v>2099</v>
      </c>
      <c r="C1196" s="602"/>
      <c r="D1196" s="763" t="s">
        <v>3838</v>
      </c>
      <c r="E1196" s="601"/>
      <c r="F1196" s="464"/>
    </row>
    <row r="1197" spans="1:6" ht="14.25" customHeight="1">
      <c r="A1197" s="301"/>
      <c r="B1197" s="298"/>
      <c r="C1197" s="601" t="s">
        <v>13260</v>
      </c>
      <c r="D1197" s="748"/>
      <c r="E1197" s="743" t="s">
        <v>13261</v>
      </c>
      <c r="F1197" s="729"/>
    </row>
    <row r="1198" spans="1:6" ht="14.25" customHeight="1">
      <c r="A1198" s="301"/>
      <c r="B1198" s="298"/>
      <c r="C1198" s="601" t="s">
        <v>7615</v>
      </c>
      <c r="D1198" s="748"/>
      <c r="E1198" s="743" t="s">
        <v>7616</v>
      </c>
      <c r="F1198" s="729" t="s">
        <v>4978</v>
      </c>
    </row>
    <row r="1199" spans="1:6" ht="14.25" customHeight="1">
      <c r="A1199" s="301"/>
      <c r="B1199" s="298"/>
      <c r="C1199" s="601" t="s">
        <v>7754</v>
      </c>
      <c r="D1199" s="748"/>
      <c r="E1199" s="743" t="s">
        <v>7755</v>
      </c>
      <c r="F1199" s="729" t="s">
        <v>4978</v>
      </c>
    </row>
    <row r="1200" spans="1:6" ht="14.25" customHeight="1">
      <c r="A1200" s="301"/>
      <c r="B1200" s="298"/>
      <c r="C1200" s="601" t="s">
        <v>13262</v>
      </c>
      <c r="D1200" s="748"/>
      <c r="E1200" s="743" t="s">
        <v>13263</v>
      </c>
      <c r="F1200" s="729"/>
    </row>
    <row r="1201" spans="1:6" ht="14.25" customHeight="1">
      <c r="A1201" s="301"/>
      <c r="B1201" s="298"/>
      <c r="C1201" s="601" t="s">
        <v>574</v>
      </c>
      <c r="D1201" s="748"/>
      <c r="E1201" s="743" t="s">
        <v>10371</v>
      </c>
      <c r="F1201" s="729" t="s">
        <v>4983</v>
      </c>
    </row>
    <row r="1202" spans="1:6" ht="14.25" customHeight="1">
      <c r="A1202" s="301"/>
      <c r="B1202" s="298"/>
      <c r="C1202" s="601" t="s">
        <v>4510</v>
      </c>
      <c r="D1202" s="748"/>
      <c r="E1202" s="743" t="s">
        <v>4509</v>
      </c>
      <c r="F1202" s="729" t="s">
        <v>4983</v>
      </c>
    </row>
    <row r="1203" spans="1:6" ht="14.25" customHeight="1">
      <c r="A1203" s="301"/>
      <c r="B1203" s="298"/>
      <c r="C1203" s="601" t="s">
        <v>4511</v>
      </c>
      <c r="D1203" s="748"/>
      <c r="E1203" s="743" t="s">
        <v>140</v>
      </c>
      <c r="F1203" s="729" t="s">
        <v>4983</v>
      </c>
    </row>
    <row r="1204" spans="1:6" ht="14.25" customHeight="1">
      <c r="A1204" s="301"/>
      <c r="B1204" s="298"/>
      <c r="C1204" s="601" t="s">
        <v>5112</v>
      </c>
      <c r="D1204" s="748"/>
      <c r="E1204" s="743" t="s">
        <v>6684</v>
      </c>
      <c r="F1204" s="729" t="s">
        <v>4980</v>
      </c>
    </row>
    <row r="1205" spans="1:6" ht="14.25" customHeight="1">
      <c r="A1205" s="301"/>
      <c r="B1205" s="298"/>
      <c r="C1205" s="601" t="s">
        <v>12778</v>
      </c>
      <c r="D1205" s="748"/>
      <c r="E1205" s="743" t="s">
        <v>12779</v>
      </c>
      <c r="F1205" s="729" t="s">
        <v>7151</v>
      </c>
    </row>
    <row r="1206" spans="1:6" ht="14.25" customHeight="1">
      <c r="A1206" s="301"/>
      <c r="B1206" s="298"/>
      <c r="C1206" s="601" t="s">
        <v>17554</v>
      </c>
      <c r="D1206" s="748"/>
      <c r="E1206" s="743" t="s">
        <v>17555</v>
      </c>
      <c r="F1206" s="729"/>
    </row>
    <row r="1207" spans="1:6" ht="14.25" customHeight="1">
      <c r="A1207" s="301"/>
      <c r="B1207" s="298"/>
      <c r="C1207" s="601" t="s">
        <v>6551</v>
      </c>
      <c r="D1207" s="748"/>
      <c r="E1207" s="743" t="s">
        <v>6552</v>
      </c>
      <c r="F1207" s="730"/>
    </row>
    <row r="1208" spans="1:6" ht="14.25" customHeight="1">
      <c r="A1208" s="301"/>
      <c r="B1208" s="298"/>
      <c r="C1208" s="601" t="s">
        <v>379</v>
      </c>
      <c r="D1208" s="748"/>
      <c r="E1208" s="743" t="s">
        <v>5841</v>
      </c>
      <c r="F1208" s="730">
        <v>10701</v>
      </c>
    </row>
    <row r="1209" spans="1:6" ht="14.25" customHeight="1">
      <c r="A1209" s="301"/>
      <c r="B1209" s="298"/>
      <c r="C1209" s="601" t="s">
        <v>3307</v>
      </c>
      <c r="D1209" s="748"/>
      <c r="E1209" s="743" t="s">
        <v>550</v>
      </c>
      <c r="F1209" s="730">
        <v>10900</v>
      </c>
    </row>
    <row r="1210" spans="1:6" ht="14.25" customHeight="1">
      <c r="A1210" s="301"/>
      <c r="B1210" s="298"/>
      <c r="C1210" s="601" t="s">
        <v>681</v>
      </c>
      <c r="D1210" s="748"/>
      <c r="E1210" s="743" t="s">
        <v>2103</v>
      </c>
      <c r="F1210" s="730">
        <v>10402</v>
      </c>
    </row>
    <row r="1211" spans="1:6" ht="14.25" customHeight="1">
      <c r="A1211" s="301"/>
      <c r="B1211" s="298"/>
      <c r="C1211" s="601" t="s">
        <v>7756</v>
      </c>
      <c r="D1211" s="748"/>
      <c r="E1211" s="743" t="s">
        <v>10378</v>
      </c>
      <c r="F1211" s="730">
        <v>10402</v>
      </c>
    </row>
    <row r="1212" spans="1:6" ht="14.25" customHeight="1">
      <c r="A1212" s="301"/>
      <c r="B1212" s="298"/>
      <c r="C1212" s="601" t="s">
        <v>13152</v>
      </c>
      <c r="D1212" s="748"/>
      <c r="E1212" s="743" t="s">
        <v>13151</v>
      </c>
      <c r="F1212" s="730">
        <v>10402</v>
      </c>
    </row>
    <row r="1213" spans="1:6" ht="14.25" customHeight="1">
      <c r="A1213" s="301"/>
      <c r="B1213" s="298"/>
      <c r="C1213" s="601" t="s">
        <v>13154</v>
      </c>
      <c r="D1213" s="748"/>
      <c r="E1213" s="743" t="s">
        <v>13155</v>
      </c>
      <c r="F1213" s="730">
        <v>10900</v>
      </c>
    </row>
    <row r="1214" spans="1:6" ht="14.25" customHeight="1">
      <c r="A1214" s="301"/>
      <c r="B1214" s="298"/>
      <c r="C1214" s="601" t="s">
        <v>13161</v>
      </c>
      <c r="D1214" s="748"/>
      <c r="E1214" s="743" t="s">
        <v>13153</v>
      </c>
      <c r="F1214" s="730">
        <v>10402</v>
      </c>
    </row>
    <row r="1215" spans="1:6" ht="14.25" customHeight="1">
      <c r="A1215" s="301"/>
      <c r="B1215" s="298"/>
      <c r="C1215" s="601" t="s">
        <v>17691</v>
      </c>
      <c r="D1215" s="748"/>
      <c r="E1215" s="743" t="s">
        <v>17692</v>
      </c>
      <c r="F1215" s="730">
        <v>10402</v>
      </c>
    </row>
    <row r="1216" spans="1:6" ht="14.25" customHeight="1">
      <c r="A1216" s="301"/>
      <c r="B1216" s="298"/>
      <c r="C1216" s="601" t="s">
        <v>18764</v>
      </c>
      <c r="D1216" s="748"/>
      <c r="E1216" s="743" t="s">
        <v>18765</v>
      </c>
      <c r="F1216" s="730">
        <v>10900</v>
      </c>
    </row>
    <row r="1217" spans="1:6" ht="14.25" customHeight="1">
      <c r="A1217" s="301"/>
      <c r="B1217" s="298"/>
      <c r="C1217" s="601" t="s">
        <v>10217</v>
      </c>
      <c r="D1217" s="748"/>
      <c r="E1217" s="743" t="s">
        <v>10218</v>
      </c>
      <c r="F1217" s="731" t="s">
        <v>6790</v>
      </c>
    </row>
    <row r="1218" spans="1:6" ht="14.25" customHeight="1">
      <c r="A1218" s="301"/>
      <c r="B1218" s="298"/>
      <c r="C1218" s="601" t="s">
        <v>11989</v>
      </c>
      <c r="D1218" s="748"/>
      <c r="E1218" s="743" t="s">
        <v>11990</v>
      </c>
      <c r="F1218" s="732" t="s">
        <v>6791</v>
      </c>
    </row>
    <row r="1219" spans="1:6" ht="14.25" customHeight="1">
      <c r="A1219" s="301"/>
      <c r="B1219" s="298"/>
      <c r="C1219" s="601" t="s">
        <v>2427</v>
      </c>
      <c r="D1219" s="748"/>
      <c r="E1219" s="743" t="s">
        <v>2428</v>
      </c>
      <c r="F1219" s="464"/>
    </row>
    <row r="1220" spans="1:6" ht="14.25" customHeight="1">
      <c r="A1220" s="301"/>
      <c r="B1220" s="298"/>
      <c r="C1220" s="601" t="s">
        <v>18932</v>
      </c>
      <c r="D1220" s="748"/>
      <c r="E1220" s="743" t="s">
        <v>18933</v>
      </c>
      <c r="F1220" s="729" t="s">
        <v>4980</v>
      </c>
    </row>
    <row r="1221" spans="1:6" ht="14.25" customHeight="1">
      <c r="A1221" s="301"/>
      <c r="B1221" s="298" t="s">
        <v>6006</v>
      </c>
      <c r="C1221" s="601"/>
      <c r="D1221" s="763" t="s">
        <v>4831</v>
      </c>
      <c r="E1221" s="601"/>
      <c r="F1221" s="464"/>
    </row>
    <row r="1222" spans="1:6" ht="14.25" customHeight="1">
      <c r="A1222" s="301"/>
      <c r="B1222" s="298"/>
      <c r="C1222" s="601" t="s">
        <v>6007</v>
      </c>
      <c r="D1222" s="748"/>
      <c r="E1222" s="743" t="s">
        <v>4830</v>
      </c>
    </row>
    <row r="1223" spans="1:6" ht="14.25" customHeight="1">
      <c r="A1223" s="301"/>
      <c r="B1223" s="298"/>
      <c r="C1223" s="601" t="s">
        <v>3166</v>
      </c>
      <c r="D1223" s="748"/>
      <c r="E1223" s="743" t="s">
        <v>2739</v>
      </c>
      <c r="F1223" s="321"/>
    </row>
    <row r="1224" spans="1:6" ht="14.25" customHeight="1">
      <c r="A1224" s="301"/>
      <c r="B1224" s="298"/>
      <c r="C1224" s="601" t="s">
        <v>16496</v>
      </c>
      <c r="D1224" s="748"/>
      <c r="E1224" s="743" t="s">
        <v>16497</v>
      </c>
      <c r="F1224" s="321"/>
    </row>
    <row r="1225" spans="1:6" ht="14.25" customHeight="1">
      <c r="A1225" s="301"/>
      <c r="B1225" s="298"/>
      <c r="C1225" s="601"/>
      <c r="D1225" s="748"/>
      <c r="E1225" s="743"/>
      <c r="F1225" s="321"/>
    </row>
    <row r="1226" spans="1:6" ht="14.25" customHeight="1">
      <c r="A1226" s="301"/>
      <c r="B1226" s="301" t="s">
        <v>15879</v>
      </c>
      <c r="C1226" s="602"/>
      <c r="D1226" s="762" t="s">
        <v>15880</v>
      </c>
      <c r="E1226" s="743"/>
      <c r="F1226" s="321"/>
    </row>
    <row r="1227" spans="1:6" ht="14.25" customHeight="1">
      <c r="A1227" s="301"/>
      <c r="B1227" s="298"/>
      <c r="C1227" s="601" t="s">
        <v>16258</v>
      </c>
      <c r="D1227" s="748"/>
      <c r="E1227" s="600" t="s">
        <v>15885</v>
      </c>
      <c r="F1227" s="408" t="s">
        <v>8734</v>
      </c>
    </row>
    <row r="1228" spans="1:6" ht="14.25" customHeight="1">
      <c r="A1228" s="301"/>
      <c r="B1228" s="298"/>
      <c r="C1228" s="601" t="s">
        <v>16257</v>
      </c>
      <c r="D1228" s="748"/>
      <c r="E1228" s="735" t="s">
        <v>16107</v>
      </c>
      <c r="F1228" s="408"/>
    </row>
    <row r="1229" spans="1:6" ht="14.25" customHeight="1">
      <c r="A1229" s="301"/>
      <c r="B1229" s="298"/>
      <c r="C1229" s="601" t="s">
        <v>16256</v>
      </c>
      <c r="D1229" s="748"/>
      <c r="E1229" s="735" t="s">
        <v>16255</v>
      </c>
      <c r="F1229" s="408"/>
    </row>
    <row r="1230" spans="1:6" ht="14.25" customHeight="1">
      <c r="A1230" s="301"/>
      <c r="B1230" s="298"/>
      <c r="C1230" s="601" t="s">
        <v>16356</v>
      </c>
      <c r="D1230" s="748"/>
      <c r="E1230" s="601" t="s">
        <v>9355</v>
      </c>
      <c r="F1230" s="727" t="s">
        <v>9354</v>
      </c>
    </row>
    <row r="1231" spans="1:6" ht="14.25" customHeight="1">
      <c r="A1231" s="301"/>
      <c r="B1231" s="298"/>
      <c r="C1231" s="601" t="s">
        <v>16378</v>
      </c>
      <c r="D1231" s="748"/>
      <c r="E1231" s="601" t="s">
        <v>11270</v>
      </c>
      <c r="F1231" s="727" t="s">
        <v>8734</v>
      </c>
    </row>
    <row r="1232" spans="1:6" ht="14.25" customHeight="1">
      <c r="A1232" s="301"/>
      <c r="B1232" s="298"/>
      <c r="C1232" s="601" t="s">
        <v>16738</v>
      </c>
      <c r="D1232" s="748"/>
      <c r="E1232" s="601" t="s">
        <v>10345</v>
      </c>
      <c r="F1232" s="727"/>
    </row>
    <row r="1233" spans="1:6" ht="14.25" customHeight="1">
      <c r="A1233" s="301"/>
      <c r="B1233" s="298"/>
      <c r="C1233" s="601" t="s">
        <v>16961</v>
      </c>
      <c r="D1233" s="748"/>
      <c r="E1233" s="601" t="s">
        <v>16962</v>
      </c>
      <c r="F1233" s="727" t="s">
        <v>8849</v>
      </c>
    </row>
    <row r="1234" spans="1:6" ht="14.25" customHeight="1">
      <c r="A1234" s="301"/>
      <c r="B1234" s="298"/>
      <c r="C1234" s="601" t="s">
        <v>17024</v>
      </c>
      <c r="D1234" s="748"/>
      <c r="E1234" s="735" t="s">
        <v>17025</v>
      </c>
      <c r="F1234" s="727"/>
    </row>
    <row r="1235" spans="1:6" ht="14.25" customHeight="1">
      <c r="A1235" s="301"/>
      <c r="B1235" s="298"/>
      <c r="C1235" s="601" t="s">
        <v>17380</v>
      </c>
      <c r="D1235" s="748"/>
      <c r="E1235" s="722" t="s">
        <v>17381</v>
      </c>
      <c r="F1235" s="321" t="s">
        <v>9958</v>
      </c>
    </row>
    <row r="1236" spans="1:6" ht="14.25" customHeight="1">
      <c r="A1236" s="301"/>
      <c r="B1236" s="298"/>
      <c r="C1236" s="601" t="s">
        <v>17685</v>
      </c>
      <c r="D1236" s="748"/>
      <c r="E1236" s="722" t="s">
        <v>17686</v>
      </c>
      <c r="F1236" s="321" t="s">
        <v>13718</v>
      </c>
    </row>
    <row r="1237" spans="1:6" ht="14.25" customHeight="1">
      <c r="A1237" s="301"/>
      <c r="B1237" s="298"/>
      <c r="C1237" s="601" t="s">
        <v>17709</v>
      </c>
      <c r="D1237" s="748"/>
      <c r="E1237" s="722" t="s">
        <v>17710</v>
      </c>
      <c r="F1237" s="321" t="s">
        <v>13718</v>
      </c>
    </row>
    <row r="1238" spans="1:6" ht="14.25" customHeight="1">
      <c r="A1238" s="301"/>
      <c r="B1238" s="298"/>
      <c r="C1238" s="601" t="s">
        <v>18888</v>
      </c>
      <c r="D1238" s="748"/>
      <c r="E1238" s="722" t="s">
        <v>18889</v>
      </c>
      <c r="F1238" s="321" t="s">
        <v>9958</v>
      </c>
    </row>
    <row r="1239" spans="1:6" ht="14.25" customHeight="1">
      <c r="A1239" s="301"/>
      <c r="B1239" s="298"/>
      <c r="C1239" s="601" t="s">
        <v>19101</v>
      </c>
      <c r="D1239" s="748"/>
      <c r="E1239" s="722" t="s">
        <v>19100</v>
      </c>
      <c r="F1239" s="727" t="s">
        <v>8734</v>
      </c>
    </row>
    <row r="1240" spans="1:6" ht="14.25" customHeight="1">
      <c r="A1240" s="301"/>
      <c r="B1240" s="298"/>
      <c r="C1240" s="601" t="s">
        <v>17085</v>
      </c>
      <c r="D1240" s="748"/>
      <c r="E1240" s="722" t="s">
        <v>17086</v>
      </c>
      <c r="F1240" s="321" t="s">
        <v>17087</v>
      </c>
    </row>
    <row r="1241" spans="1:6" ht="14.25" customHeight="1">
      <c r="A1241" s="301"/>
      <c r="B1241" s="298"/>
      <c r="C1241" s="601" t="s">
        <v>19099</v>
      </c>
      <c r="D1241" s="748"/>
      <c r="E1241" s="722" t="s">
        <v>19097</v>
      </c>
      <c r="F1241" s="321" t="s">
        <v>9958</v>
      </c>
    </row>
    <row r="1242" spans="1:6" ht="13.5" customHeight="1">
      <c r="A1242" s="301"/>
      <c r="B1242" s="298"/>
      <c r="C1242" s="601"/>
      <c r="D1242" s="748"/>
      <c r="E1242" s="722"/>
      <c r="F1242" s="321"/>
    </row>
    <row r="1243" spans="1:6" ht="14.25" customHeight="1">
      <c r="A1243" s="301"/>
      <c r="B1243" s="298"/>
      <c r="C1243" s="601"/>
      <c r="D1243" s="748"/>
      <c r="E1243" s="722"/>
      <c r="F1243" s="321"/>
    </row>
    <row r="1244" spans="1:6" ht="14.25" customHeight="1">
      <c r="A1244" s="301"/>
      <c r="B1244" s="298"/>
      <c r="C1244" s="601"/>
      <c r="D1244" s="748"/>
      <c r="E1244" s="743"/>
      <c r="F1244" s="321"/>
    </row>
    <row r="1245" spans="1:6" ht="14.25" customHeight="1">
      <c r="A1245" s="301" t="s">
        <v>5724</v>
      </c>
      <c r="B1245" s="301"/>
      <c r="C1245" s="602" t="s">
        <v>3186</v>
      </c>
      <c r="D1245" s="763"/>
      <c r="E1245" s="601"/>
      <c r="F1245" s="321"/>
    </row>
    <row r="1246" spans="1:6" ht="14.25" customHeight="1">
      <c r="A1246" s="301"/>
      <c r="B1246" s="298" t="s">
        <v>5725</v>
      </c>
      <c r="C1246" s="602"/>
      <c r="D1246" s="1280" t="s">
        <v>5504</v>
      </c>
      <c r="E1246" s="1281"/>
      <c r="F1246" s="321"/>
    </row>
    <row r="1247" spans="1:6" ht="14.25" customHeight="1">
      <c r="A1247" s="301"/>
      <c r="B1247" s="298"/>
      <c r="C1247" s="601" t="s">
        <v>4075</v>
      </c>
      <c r="D1247" s="748"/>
      <c r="E1247" s="743" t="s">
        <v>5119</v>
      </c>
      <c r="F1247" s="321"/>
    </row>
    <row r="1248" spans="1:6" ht="14.25" customHeight="1">
      <c r="A1248" s="301"/>
      <c r="B1248" s="298"/>
      <c r="C1248" s="601" t="s">
        <v>3474</v>
      </c>
      <c r="D1248" s="748"/>
      <c r="E1248" s="743" t="s">
        <v>4186</v>
      </c>
      <c r="F1248" s="321"/>
    </row>
    <row r="1249" spans="1:6" ht="14.25" customHeight="1">
      <c r="A1249" s="301"/>
      <c r="B1249" s="298"/>
      <c r="C1249" s="601" t="s">
        <v>6057</v>
      </c>
      <c r="D1249" s="748"/>
      <c r="E1249" s="743" t="s">
        <v>6058</v>
      </c>
      <c r="F1249" s="321"/>
    </row>
    <row r="1250" spans="1:6" ht="14.25" customHeight="1">
      <c r="A1250" s="301"/>
      <c r="B1250" s="298"/>
      <c r="C1250" s="601" t="s">
        <v>13557</v>
      </c>
      <c r="D1250" s="748"/>
      <c r="E1250" s="743" t="s">
        <v>13558</v>
      </c>
      <c r="F1250" s="321"/>
    </row>
    <row r="1251" spans="1:6" ht="14.25" customHeight="1">
      <c r="A1251" s="301"/>
      <c r="B1251" s="298"/>
      <c r="C1251" s="601" t="s">
        <v>2408</v>
      </c>
      <c r="D1251" s="748"/>
      <c r="E1251" s="743" t="s">
        <v>2409</v>
      </c>
      <c r="F1251" s="321"/>
    </row>
    <row r="1252" spans="1:6" ht="14.25" customHeight="1">
      <c r="A1252" s="301"/>
      <c r="B1252" s="298"/>
      <c r="C1252" s="601" t="s">
        <v>5577</v>
      </c>
      <c r="D1252" s="748"/>
      <c r="E1252" s="743" t="s">
        <v>5578</v>
      </c>
      <c r="F1252" s="321"/>
    </row>
    <row r="1253" spans="1:6" ht="14.25" customHeight="1">
      <c r="A1253" s="301"/>
      <c r="B1253" s="298"/>
      <c r="C1253" s="601" t="s">
        <v>15156</v>
      </c>
      <c r="D1253" s="748"/>
      <c r="E1253" s="743" t="s">
        <v>15157</v>
      </c>
      <c r="F1253" s="321"/>
    </row>
    <row r="1254" spans="1:6" ht="14.25" customHeight="1">
      <c r="A1254" s="301"/>
      <c r="B1254" s="298"/>
      <c r="C1254" s="601"/>
      <c r="D1254" s="748"/>
      <c r="E1254" s="743"/>
      <c r="F1254" s="321"/>
    </row>
    <row r="1255" spans="1:6" ht="14.25" customHeight="1">
      <c r="A1255" s="301" t="s">
        <v>5726</v>
      </c>
      <c r="B1255" s="301"/>
      <c r="C1255" s="602" t="s">
        <v>5727</v>
      </c>
      <c r="D1255" s="763"/>
      <c r="E1255" s="601"/>
      <c r="F1255" s="321"/>
    </row>
    <row r="1256" spans="1:6" ht="14.25" customHeight="1">
      <c r="A1256" s="301"/>
      <c r="B1256" s="298" t="s">
        <v>3781</v>
      </c>
      <c r="C1256" s="302"/>
      <c r="D1256" s="302" t="s">
        <v>1250</v>
      </c>
      <c r="E1256" s="601"/>
      <c r="F1256" s="321"/>
    </row>
    <row r="1257" spans="1:6" ht="14.25" customHeight="1">
      <c r="A1257" s="301"/>
      <c r="B1257" s="298" t="s">
        <v>5461</v>
      </c>
      <c r="C1257" s="302"/>
      <c r="D1257" s="302" t="s">
        <v>1256</v>
      </c>
      <c r="E1257" s="601"/>
      <c r="F1257" s="321"/>
    </row>
    <row r="1258" spans="1:6" ht="14.25" customHeight="1">
      <c r="A1258" s="301"/>
      <c r="B1258" s="298" t="s">
        <v>1257</v>
      </c>
      <c r="C1258" s="302"/>
      <c r="D1258" s="302" t="s">
        <v>3288</v>
      </c>
      <c r="E1258" s="601"/>
      <c r="F1258" s="321"/>
    </row>
    <row r="1259" spans="1:6" ht="14.25" customHeight="1">
      <c r="A1259" s="301"/>
      <c r="B1259" s="298" t="s">
        <v>3289</v>
      </c>
      <c r="C1259" s="302"/>
      <c r="D1259" s="302" t="s">
        <v>5735</v>
      </c>
      <c r="E1259" s="601"/>
      <c r="F1259" s="321"/>
    </row>
    <row r="1260" spans="1:6" ht="14.25" customHeight="1">
      <c r="A1260" s="301"/>
      <c r="B1260" s="298"/>
      <c r="C1260" s="302" t="s">
        <v>12942</v>
      </c>
      <c r="D1260" s="302"/>
      <c r="E1260" s="601" t="s">
        <v>12943</v>
      </c>
      <c r="F1260" s="321"/>
    </row>
    <row r="1261" spans="1:6" ht="14.25" customHeight="1">
      <c r="A1261" s="301"/>
      <c r="B1261" s="298"/>
      <c r="C1261" s="302" t="s">
        <v>11139</v>
      </c>
      <c r="D1261" s="302"/>
      <c r="E1261" s="601" t="s">
        <v>11140</v>
      </c>
      <c r="F1261" s="321"/>
    </row>
    <row r="1262" spans="1:6" ht="14.25" customHeight="1">
      <c r="A1262" s="301"/>
      <c r="B1262" s="298" t="s">
        <v>3290</v>
      </c>
      <c r="C1262" s="602"/>
      <c r="D1262" s="302" t="s">
        <v>3291</v>
      </c>
      <c r="E1262" s="601"/>
      <c r="F1262" s="321"/>
    </row>
    <row r="1263" spans="1:6" ht="14.25" customHeight="1">
      <c r="A1263" s="301"/>
      <c r="B1263" s="298"/>
      <c r="C1263" s="601" t="s">
        <v>7157</v>
      </c>
      <c r="D1263" s="302"/>
      <c r="E1263" s="601" t="s">
        <v>7158</v>
      </c>
      <c r="F1263" s="321"/>
    </row>
    <row r="1264" spans="1:6" ht="14.25" customHeight="1">
      <c r="A1264" s="301"/>
      <c r="B1264" s="298" t="s">
        <v>3292</v>
      </c>
      <c r="C1264" s="602"/>
      <c r="D1264" s="302" t="s">
        <v>246</v>
      </c>
      <c r="E1264" s="601"/>
      <c r="F1264" s="321"/>
    </row>
    <row r="1265" spans="1:6" ht="14.25" customHeight="1">
      <c r="A1265" s="301"/>
      <c r="C1265" s="601" t="s">
        <v>4235</v>
      </c>
      <c r="D1265" s="302"/>
      <c r="E1265" s="302" t="s">
        <v>4243</v>
      </c>
      <c r="F1265" s="321"/>
    </row>
    <row r="1266" spans="1:6" ht="14.25" customHeight="1">
      <c r="A1266" s="301"/>
      <c r="B1266" s="298" t="s">
        <v>247</v>
      </c>
      <c r="C1266" s="602"/>
      <c r="D1266" s="302" t="s">
        <v>248</v>
      </c>
      <c r="E1266" s="601"/>
      <c r="F1266" s="321"/>
    </row>
    <row r="1267" spans="1:6" ht="14.25" customHeight="1">
      <c r="A1267" s="301"/>
      <c r="B1267" s="298" t="s">
        <v>249</v>
      </c>
      <c r="C1267" s="602"/>
      <c r="D1267" s="302" t="s">
        <v>250</v>
      </c>
      <c r="E1267" s="601"/>
      <c r="F1267" s="321"/>
    </row>
    <row r="1268" spans="1:6" ht="14.25" customHeight="1">
      <c r="A1268" s="301"/>
      <c r="B1268" s="298" t="s">
        <v>251</v>
      </c>
      <c r="C1268" s="602"/>
      <c r="D1268" s="302" t="s">
        <v>252</v>
      </c>
      <c r="E1268" s="601"/>
      <c r="F1268" s="321"/>
    </row>
    <row r="1269" spans="1:6" ht="14.25" customHeight="1">
      <c r="A1269" s="301"/>
      <c r="B1269" s="298" t="s">
        <v>1414</v>
      </c>
      <c r="C1269" s="602"/>
      <c r="D1269" s="302" t="s">
        <v>1415</v>
      </c>
      <c r="E1269" s="601"/>
      <c r="F1269" s="321"/>
    </row>
    <row r="1270" spans="1:6" ht="14.25" customHeight="1">
      <c r="A1270" s="301"/>
      <c r="B1270" s="298" t="s">
        <v>6952</v>
      </c>
      <c r="C1270" s="602"/>
      <c r="D1270" s="302" t="s">
        <v>1217</v>
      </c>
      <c r="E1270" s="601"/>
      <c r="F1270" s="321"/>
    </row>
    <row r="1271" spans="1:6" ht="14.25" customHeight="1">
      <c r="A1271" s="301"/>
      <c r="B1271" s="298" t="s">
        <v>3687</v>
      </c>
      <c r="C1271" s="602"/>
      <c r="D1271" s="302" t="s">
        <v>17180</v>
      </c>
      <c r="E1271" s="601"/>
      <c r="F1271" s="321"/>
    </row>
    <row r="1272" spans="1:6" ht="14.25" customHeight="1">
      <c r="A1272" s="301"/>
      <c r="B1272" s="298"/>
      <c r="C1272" s="602"/>
      <c r="D1272" s="302"/>
      <c r="E1272" s="906"/>
      <c r="F1272" s="321"/>
    </row>
    <row r="1273" spans="1:6" ht="14.25" customHeight="1">
      <c r="A1273" s="301"/>
      <c r="B1273" s="298" t="s">
        <v>3687</v>
      </c>
      <c r="C1273" s="602"/>
      <c r="D1273" s="765" t="s">
        <v>818</v>
      </c>
      <c r="E1273" s="601"/>
      <c r="F1273" s="321"/>
    </row>
    <row r="1274" spans="1:6" ht="14.25" customHeight="1">
      <c r="A1274" s="301"/>
      <c r="B1274" s="298"/>
      <c r="C1274" s="775" t="s">
        <v>6186</v>
      </c>
      <c r="D1274" s="765"/>
      <c r="E1274" s="601"/>
      <c r="F1274" s="321"/>
    </row>
    <row r="1275" spans="1:6" ht="14.25" hidden="1" customHeight="1" outlineLevel="1">
      <c r="A1275" s="301"/>
      <c r="B1275" s="298"/>
      <c r="C1275" s="601" t="s">
        <v>3851</v>
      </c>
      <c r="D1275" s="302"/>
      <c r="E1275" s="302" t="s">
        <v>2438</v>
      </c>
      <c r="F1275" s="321"/>
    </row>
    <row r="1276" spans="1:6" ht="14.25" hidden="1" customHeight="1" outlineLevel="1">
      <c r="A1276" s="301"/>
      <c r="B1276" s="298"/>
      <c r="C1276" s="601" t="s">
        <v>1188</v>
      </c>
      <c r="D1276" s="302"/>
      <c r="E1276" s="601" t="s">
        <v>3520</v>
      </c>
      <c r="F1276" s="321"/>
    </row>
    <row r="1277" spans="1:6" ht="14.25" hidden="1" customHeight="1" outlineLevel="1">
      <c r="A1277" s="301"/>
      <c r="B1277" s="298"/>
      <c r="C1277" s="601" t="s">
        <v>76</v>
      </c>
      <c r="D1277" s="302"/>
      <c r="E1277" s="601" t="s">
        <v>77</v>
      </c>
      <c r="F1277" s="321"/>
    </row>
    <row r="1278" spans="1:6" ht="14.25" hidden="1" customHeight="1" outlineLevel="1">
      <c r="A1278" s="301"/>
      <c r="B1278" s="298"/>
      <c r="C1278" s="601" t="s">
        <v>3020</v>
      </c>
      <c r="D1278" s="302"/>
      <c r="E1278" s="601" t="s">
        <v>770</v>
      </c>
      <c r="F1278" s="321"/>
    </row>
    <row r="1279" spans="1:6" ht="14.25" hidden="1" customHeight="1" outlineLevel="1">
      <c r="A1279" s="301"/>
      <c r="B1279" s="298"/>
      <c r="C1279" s="601" t="s">
        <v>7065</v>
      </c>
      <c r="D1279" s="302"/>
      <c r="E1279" s="601" t="s">
        <v>4638</v>
      </c>
      <c r="F1279" s="321"/>
    </row>
    <row r="1280" spans="1:6" ht="14.25" hidden="1" customHeight="1" outlineLevel="1">
      <c r="A1280" s="301"/>
      <c r="B1280" s="298"/>
      <c r="C1280" s="601" t="s">
        <v>98</v>
      </c>
      <c r="D1280" s="302"/>
      <c r="E1280" s="601" t="s">
        <v>13235</v>
      </c>
      <c r="F1280" s="321"/>
    </row>
    <row r="1281" spans="1:6" ht="14.25" hidden="1" customHeight="1" outlineLevel="1">
      <c r="A1281" s="301"/>
      <c r="B1281" s="298"/>
      <c r="C1281" s="601" t="s">
        <v>2453</v>
      </c>
      <c r="D1281" s="302"/>
      <c r="E1281" s="601" t="s">
        <v>3659</v>
      </c>
      <c r="F1281" s="321"/>
    </row>
    <row r="1282" spans="1:6" ht="14.25" hidden="1" customHeight="1" outlineLevel="1">
      <c r="A1282" s="301"/>
      <c r="B1282" s="298"/>
      <c r="C1282" s="601" t="s">
        <v>6094</v>
      </c>
      <c r="D1282" s="302"/>
      <c r="E1282" s="601" t="s">
        <v>949</v>
      </c>
      <c r="F1282" s="321"/>
    </row>
    <row r="1283" spans="1:6" ht="14.25" hidden="1" customHeight="1" outlineLevel="1">
      <c r="A1283" s="301"/>
      <c r="B1283" s="298"/>
      <c r="C1283" s="601" t="s">
        <v>4446</v>
      </c>
      <c r="D1283" s="302"/>
      <c r="E1283" s="601" t="s">
        <v>475</v>
      </c>
      <c r="F1283" s="321"/>
    </row>
    <row r="1284" spans="1:6" ht="14.25" hidden="1" customHeight="1" outlineLevel="1">
      <c r="A1284" s="301"/>
      <c r="B1284" s="298"/>
      <c r="C1284" s="601" t="s">
        <v>2368</v>
      </c>
      <c r="D1284" s="302"/>
      <c r="E1284" s="601" t="s">
        <v>3892</v>
      </c>
      <c r="F1284" s="321"/>
    </row>
    <row r="1285" spans="1:6" ht="14.25" hidden="1" customHeight="1" outlineLevel="1">
      <c r="A1285" s="301"/>
      <c r="B1285" s="298"/>
      <c r="C1285" s="601" t="s">
        <v>6593</v>
      </c>
      <c r="D1285" s="302"/>
      <c r="E1285" s="601" t="s">
        <v>6594</v>
      </c>
      <c r="F1285" s="321"/>
    </row>
    <row r="1286" spans="1:6" ht="14.25" hidden="1" customHeight="1" outlineLevel="1">
      <c r="A1286" s="301"/>
      <c r="B1286" s="298"/>
      <c r="C1286" s="601" t="s">
        <v>2163</v>
      </c>
      <c r="D1286" s="302"/>
      <c r="E1286" s="601" t="s">
        <v>1805</v>
      </c>
      <c r="F1286" s="321"/>
    </row>
    <row r="1287" spans="1:6" ht="14.25" hidden="1" customHeight="1" outlineLevel="1">
      <c r="A1287" s="301"/>
      <c r="B1287" s="298"/>
      <c r="C1287" s="601" t="s">
        <v>3944</v>
      </c>
      <c r="D1287" s="302"/>
      <c r="E1287" s="601" t="s">
        <v>4037</v>
      </c>
      <c r="F1287" s="321"/>
    </row>
    <row r="1288" spans="1:6" ht="14.25" hidden="1" customHeight="1" outlineLevel="1">
      <c r="A1288" s="301"/>
      <c r="B1288" s="298"/>
      <c r="C1288" s="601" t="s">
        <v>5733</v>
      </c>
      <c r="D1288" s="302"/>
      <c r="E1288" s="601" t="s">
        <v>1629</v>
      </c>
      <c r="F1288" s="321"/>
    </row>
    <row r="1289" spans="1:6" ht="14.25" hidden="1" customHeight="1" outlineLevel="1">
      <c r="A1289" s="301"/>
      <c r="B1289" s="298"/>
      <c r="C1289" s="601" t="s">
        <v>6610</v>
      </c>
      <c r="D1289" s="302"/>
      <c r="E1289" s="302" t="s">
        <v>4927</v>
      </c>
      <c r="F1289" s="321"/>
    </row>
    <row r="1290" spans="1:6" ht="14.25" hidden="1" customHeight="1" outlineLevel="1">
      <c r="A1290" s="301"/>
      <c r="B1290" s="298"/>
      <c r="C1290" s="601" t="s">
        <v>3953</v>
      </c>
      <c r="D1290" s="302"/>
      <c r="E1290" s="302" t="s">
        <v>5585</v>
      </c>
      <c r="F1290" s="321"/>
    </row>
    <row r="1291" spans="1:6" ht="14.25" hidden="1" customHeight="1" outlineLevel="1">
      <c r="A1291" s="301"/>
      <c r="B1291" s="298"/>
      <c r="C1291" s="601" t="s">
        <v>2635</v>
      </c>
      <c r="D1291" s="302"/>
      <c r="E1291" s="302" t="s">
        <v>2667</v>
      </c>
      <c r="F1291" s="321"/>
    </row>
    <row r="1292" spans="1:6" ht="14.25" hidden="1" customHeight="1" outlineLevel="1">
      <c r="A1292" s="301"/>
      <c r="B1292" s="298"/>
      <c r="C1292" s="601" t="s">
        <v>5118</v>
      </c>
      <c r="D1292" s="302"/>
      <c r="E1292" s="302" t="s">
        <v>1648</v>
      </c>
      <c r="F1292" s="321"/>
    </row>
    <row r="1293" spans="1:6" ht="14.25" hidden="1" customHeight="1" outlineLevel="1">
      <c r="A1293" s="301"/>
      <c r="B1293" s="298"/>
      <c r="C1293" s="601" t="s">
        <v>299</v>
      </c>
      <c r="D1293" s="302"/>
      <c r="E1293" s="302" t="s">
        <v>300</v>
      </c>
      <c r="F1293" s="321"/>
    </row>
    <row r="1294" spans="1:6" ht="14.25" hidden="1" customHeight="1" outlineLevel="1">
      <c r="A1294" s="301"/>
      <c r="B1294" s="298"/>
      <c r="C1294" s="601" t="s">
        <v>5480</v>
      </c>
      <c r="D1294" s="302"/>
      <c r="E1294" s="302" t="s">
        <v>4086</v>
      </c>
      <c r="F1294" s="321"/>
    </row>
    <row r="1295" spans="1:6" ht="14.25" hidden="1" customHeight="1" outlineLevel="1">
      <c r="A1295" s="301"/>
      <c r="B1295" s="298"/>
      <c r="C1295" s="601" t="s">
        <v>4085</v>
      </c>
      <c r="D1295" s="302"/>
      <c r="E1295" s="302" t="s">
        <v>7000</v>
      </c>
      <c r="F1295" s="321"/>
    </row>
    <row r="1296" spans="1:6" ht="14.25" hidden="1" customHeight="1" outlineLevel="1">
      <c r="A1296" s="301"/>
      <c r="B1296" s="298"/>
      <c r="C1296" s="601" t="s">
        <v>1060</v>
      </c>
      <c r="D1296" s="302"/>
      <c r="E1296" s="302" t="s">
        <v>5533</v>
      </c>
      <c r="F1296" s="321"/>
    </row>
    <row r="1297" spans="1:9" ht="14.25" hidden="1" customHeight="1" outlineLevel="1">
      <c r="A1297" s="301"/>
      <c r="B1297" s="298"/>
      <c r="C1297" s="601" t="s">
        <v>993</v>
      </c>
      <c r="D1297" s="302"/>
      <c r="E1297" s="302" t="s">
        <v>5535</v>
      </c>
      <c r="F1297" s="321"/>
    </row>
    <row r="1298" spans="1:9" ht="14.25" hidden="1" customHeight="1" outlineLevel="1">
      <c r="A1298" s="301"/>
      <c r="B1298" s="298"/>
      <c r="C1298" s="601" t="s">
        <v>5534</v>
      </c>
      <c r="D1298" s="302"/>
      <c r="E1298" s="302" t="s">
        <v>1699</v>
      </c>
      <c r="F1298" s="321"/>
    </row>
    <row r="1299" spans="1:9" ht="14.25" hidden="1" customHeight="1" outlineLevel="1">
      <c r="A1299" s="301"/>
      <c r="B1299" s="298"/>
      <c r="C1299" s="601" t="s">
        <v>321</v>
      </c>
      <c r="D1299" s="302"/>
      <c r="E1299" s="302" t="s">
        <v>3352</v>
      </c>
      <c r="F1299" s="321"/>
    </row>
    <row r="1300" spans="1:9" ht="14.25" hidden="1" customHeight="1" outlineLevel="1">
      <c r="A1300" s="301"/>
      <c r="B1300" s="298"/>
      <c r="C1300" s="601" t="s">
        <v>3139</v>
      </c>
      <c r="D1300" s="302"/>
      <c r="E1300" s="302" t="s">
        <v>1145</v>
      </c>
    </row>
    <row r="1301" spans="1:9" ht="14.25" hidden="1" customHeight="1" outlineLevel="1">
      <c r="A1301" s="301"/>
      <c r="B1301" s="298"/>
      <c r="C1301" s="601" t="s">
        <v>3042</v>
      </c>
      <c r="D1301" s="302"/>
      <c r="E1301" s="302" t="s">
        <v>3203</v>
      </c>
    </row>
    <row r="1302" spans="1:9" ht="14.25" hidden="1" customHeight="1" outlineLevel="1">
      <c r="A1302" s="301"/>
      <c r="B1302" s="298"/>
      <c r="C1302" s="601" t="s">
        <v>1226</v>
      </c>
      <c r="D1302" s="302"/>
      <c r="E1302" s="302" t="s">
        <v>1227</v>
      </c>
    </row>
    <row r="1303" spans="1:9" ht="14.25" hidden="1" customHeight="1" outlineLevel="1">
      <c r="A1303" s="301"/>
      <c r="B1303" s="298"/>
      <c r="C1303" s="601" t="s">
        <v>3023</v>
      </c>
      <c r="D1303" s="302"/>
      <c r="E1303" s="302" t="s">
        <v>2625</v>
      </c>
    </row>
    <row r="1304" spans="1:9" ht="14.25" hidden="1" customHeight="1" outlineLevel="1">
      <c r="A1304" s="301"/>
      <c r="B1304" s="298"/>
      <c r="C1304" s="601" t="s">
        <v>4298</v>
      </c>
      <c r="D1304" s="302"/>
      <c r="E1304" s="302" t="s">
        <v>4299</v>
      </c>
    </row>
    <row r="1305" spans="1:9" ht="14.25" hidden="1" customHeight="1" outlineLevel="1">
      <c r="A1305" s="301"/>
      <c r="B1305" s="298"/>
      <c r="C1305" s="601" t="s">
        <v>301</v>
      </c>
      <c r="D1305" s="302"/>
      <c r="E1305" s="302" t="s">
        <v>326</v>
      </c>
    </row>
    <row r="1306" spans="1:9" ht="14.25" hidden="1" customHeight="1" outlineLevel="1">
      <c r="A1306" s="301"/>
      <c r="B1306" s="298"/>
      <c r="C1306" s="601" t="s">
        <v>7180</v>
      </c>
      <c r="D1306" s="302"/>
      <c r="E1306" s="601" t="s">
        <v>3174</v>
      </c>
    </row>
    <row r="1307" spans="1:9" ht="14.25" hidden="1" customHeight="1" outlineLevel="1">
      <c r="A1307" s="301"/>
      <c r="B1307" s="298"/>
      <c r="C1307" s="601" t="s">
        <v>3176</v>
      </c>
      <c r="D1307" s="302"/>
      <c r="E1307" s="302" t="s">
        <v>3175</v>
      </c>
    </row>
    <row r="1308" spans="1:9" ht="14.25" hidden="1" customHeight="1" outlineLevel="1">
      <c r="A1308" s="301"/>
      <c r="B1308" s="298"/>
      <c r="C1308" s="601" t="s">
        <v>6046</v>
      </c>
      <c r="D1308" s="302"/>
      <c r="E1308" s="302" t="s">
        <v>5132</v>
      </c>
    </row>
    <row r="1309" spans="1:9" ht="14.25" hidden="1" customHeight="1" outlineLevel="1">
      <c r="A1309" s="301"/>
      <c r="B1309" s="298"/>
      <c r="C1309" s="601" t="s">
        <v>6732</v>
      </c>
      <c r="D1309" s="302"/>
      <c r="E1309" s="302" t="s">
        <v>7418</v>
      </c>
    </row>
    <row r="1310" spans="1:9" ht="14.25" hidden="1" customHeight="1" outlineLevel="1">
      <c r="A1310" s="301"/>
      <c r="B1310" s="298"/>
      <c r="C1310" s="601" t="s">
        <v>3960</v>
      </c>
      <c r="D1310" s="302"/>
      <c r="E1310" s="302" t="s">
        <v>1223</v>
      </c>
    </row>
    <row r="1311" spans="1:9" ht="14.25" hidden="1" customHeight="1" outlineLevel="1">
      <c r="A1311" s="301"/>
      <c r="B1311" s="298"/>
      <c r="C1311" s="601" t="s">
        <v>6355</v>
      </c>
      <c r="D1311" s="302"/>
      <c r="E1311" s="302" t="s">
        <v>2457</v>
      </c>
      <c r="I1311" s="596"/>
    </row>
    <row r="1312" spans="1:9" ht="14.25" hidden="1" customHeight="1" outlineLevel="1">
      <c r="A1312" s="301"/>
      <c r="B1312" s="298"/>
      <c r="C1312" s="601" t="s">
        <v>5375</v>
      </c>
      <c r="D1312" s="302"/>
      <c r="E1312" s="302" t="s">
        <v>5376</v>
      </c>
    </row>
    <row r="1313" spans="1:6" ht="14.25" hidden="1" customHeight="1" outlineLevel="1">
      <c r="A1313" s="301"/>
      <c r="B1313" s="298"/>
      <c r="C1313" s="601" t="s">
        <v>5794</v>
      </c>
      <c r="D1313" s="302"/>
      <c r="E1313" s="302" t="s">
        <v>1322</v>
      </c>
    </row>
    <row r="1314" spans="1:6" ht="14.25" hidden="1" customHeight="1" outlineLevel="1">
      <c r="A1314" s="301"/>
      <c r="B1314" s="298"/>
      <c r="C1314" s="601" t="s">
        <v>5348</v>
      </c>
      <c r="D1314" s="302"/>
      <c r="E1314" s="302" t="s">
        <v>1128</v>
      </c>
    </row>
    <row r="1315" spans="1:6" ht="14.25" hidden="1" customHeight="1" outlineLevel="1">
      <c r="A1315" s="301"/>
      <c r="B1315" s="298"/>
      <c r="C1315" s="601" t="s">
        <v>5163</v>
      </c>
      <c r="D1315" s="302"/>
      <c r="E1315" s="302" t="s">
        <v>5164</v>
      </c>
    </row>
    <row r="1316" spans="1:6" ht="14.25" hidden="1" customHeight="1" outlineLevel="1">
      <c r="A1316" s="301"/>
      <c r="B1316" s="298"/>
      <c r="C1316" s="601" t="s">
        <v>1940</v>
      </c>
      <c r="D1316" s="302"/>
      <c r="E1316" s="302" t="s">
        <v>1941</v>
      </c>
      <c r="F1316" s="321"/>
    </row>
    <row r="1317" spans="1:6" ht="14.25" hidden="1" customHeight="1" outlineLevel="1">
      <c r="A1317" s="301"/>
      <c r="B1317" s="298"/>
      <c r="C1317" s="601" t="s">
        <v>1385</v>
      </c>
      <c r="D1317" s="302"/>
      <c r="E1317" s="302" t="s">
        <v>183</v>
      </c>
      <c r="F1317" s="321"/>
    </row>
    <row r="1318" spans="1:6" ht="14.25" hidden="1" customHeight="1" outlineLevel="1">
      <c r="A1318" s="301"/>
      <c r="B1318" s="298"/>
      <c r="C1318" s="601" t="s">
        <v>1386</v>
      </c>
      <c r="D1318" s="302"/>
      <c r="E1318" s="302" t="s">
        <v>4791</v>
      </c>
      <c r="F1318" s="321"/>
    </row>
    <row r="1319" spans="1:6" ht="14.25" hidden="1" customHeight="1" outlineLevel="1">
      <c r="A1319" s="301"/>
      <c r="B1319" s="298"/>
      <c r="C1319" s="601" t="s">
        <v>416</v>
      </c>
      <c r="D1319" s="302"/>
      <c r="E1319" s="302" t="s">
        <v>842</v>
      </c>
      <c r="F1319" s="321"/>
    </row>
    <row r="1320" spans="1:6" ht="14.25" hidden="1" customHeight="1" outlineLevel="1">
      <c r="A1320" s="301"/>
      <c r="B1320" s="298"/>
      <c r="C1320" s="601" t="s">
        <v>841</v>
      </c>
      <c r="D1320" s="302"/>
      <c r="E1320" s="302" t="s">
        <v>843</v>
      </c>
      <c r="F1320" s="321"/>
    </row>
    <row r="1321" spans="1:6" ht="14.25" hidden="1" customHeight="1" outlineLevel="1">
      <c r="A1321" s="301"/>
      <c r="B1321" s="298"/>
      <c r="C1321" s="601" t="s">
        <v>2836</v>
      </c>
      <c r="D1321" s="302"/>
      <c r="E1321" s="302" t="s">
        <v>6679</v>
      </c>
      <c r="F1321" s="321"/>
    </row>
    <row r="1322" spans="1:6" ht="14.25" hidden="1" customHeight="1" outlineLevel="1">
      <c r="A1322" s="301"/>
      <c r="B1322" s="298"/>
      <c r="C1322" s="601" t="s">
        <v>527</v>
      </c>
      <c r="D1322" s="302"/>
      <c r="E1322" s="302" t="s">
        <v>2998</v>
      </c>
      <c r="F1322" s="321"/>
    </row>
    <row r="1323" spans="1:6" ht="14.25" hidden="1" customHeight="1" outlineLevel="1">
      <c r="A1323" s="301"/>
      <c r="B1323" s="298"/>
      <c r="C1323" s="601" t="s">
        <v>528</v>
      </c>
      <c r="D1323" s="302"/>
      <c r="E1323" s="302" t="s">
        <v>2999</v>
      </c>
      <c r="F1323" s="321"/>
    </row>
    <row r="1324" spans="1:6" ht="14.25" hidden="1" customHeight="1" outlineLevel="1">
      <c r="A1324" s="301"/>
      <c r="B1324" s="298"/>
      <c r="C1324" s="601" t="s">
        <v>4762</v>
      </c>
      <c r="D1324" s="302"/>
      <c r="E1324" s="302" t="s">
        <v>4763</v>
      </c>
      <c r="F1324" s="321"/>
    </row>
    <row r="1325" spans="1:6" ht="14.25" hidden="1" customHeight="1" outlineLevel="1">
      <c r="A1325" s="301"/>
      <c r="B1325" s="298"/>
      <c r="C1325" s="601" t="s">
        <v>2481</v>
      </c>
      <c r="D1325" s="302"/>
      <c r="E1325" s="302" t="s">
        <v>2843</v>
      </c>
      <c r="F1325" s="321"/>
    </row>
    <row r="1326" spans="1:6" ht="14.25" hidden="1" customHeight="1" outlineLevel="1">
      <c r="A1326" s="301"/>
      <c r="B1326" s="298"/>
      <c r="C1326" s="601" t="s">
        <v>4185</v>
      </c>
      <c r="D1326" s="302"/>
      <c r="E1326" s="302" t="s">
        <v>2316</v>
      </c>
      <c r="F1326" s="321"/>
    </row>
    <row r="1327" spans="1:6" ht="14.25" hidden="1" customHeight="1" outlineLevel="1">
      <c r="A1327" s="301"/>
      <c r="B1327" s="298"/>
      <c r="C1327" s="601" t="s">
        <v>4347</v>
      </c>
      <c r="D1327" s="302"/>
      <c r="E1327" s="302" t="s">
        <v>2905</v>
      </c>
      <c r="F1327" s="321"/>
    </row>
    <row r="1328" spans="1:6" ht="14.25" hidden="1" customHeight="1" outlineLevel="1">
      <c r="A1328" s="301"/>
      <c r="B1328" s="298"/>
      <c r="C1328" s="601" t="s">
        <v>7118</v>
      </c>
      <c r="D1328" s="302"/>
      <c r="E1328" s="302" t="s">
        <v>7119</v>
      </c>
      <c r="F1328" s="321"/>
    </row>
    <row r="1329" spans="1:6" ht="14.25" hidden="1" customHeight="1" outlineLevel="1">
      <c r="A1329" s="301"/>
      <c r="B1329" s="298"/>
      <c r="C1329" s="601" t="s">
        <v>1783</v>
      </c>
      <c r="D1329" s="302"/>
      <c r="E1329" s="302" t="s">
        <v>3046</v>
      </c>
      <c r="F1329" s="321"/>
    </row>
    <row r="1330" spans="1:6" ht="14.25" hidden="1" customHeight="1" outlineLevel="1">
      <c r="A1330" s="301"/>
      <c r="B1330" s="298"/>
      <c r="C1330" s="601" t="s">
        <v>3074</v>
      </c>
      <c r="D1330" s="302"/>
      <c r="E1330" s="302" t="s">
        <v>3075</v>
      </c>
      <c r="F1330" s="321"/>
    </row>
    <row r="1331" spans="1:6" ht="14.25" customHeight="1" collapsed="1">
      <c r="A1331" s="301"/>
      <c r="B1331" s="298"/>
      <c r="C1331" s="601"/>
      <c r="D1331" s="302"/>
      <c r="F1331" s="321"/>
    </row>
    <row r="1332" spans="1:6" ht="14.25" customHeight="1">
      <c r="A1332" s="301"/>
      <c r="B1332" s="298"/>
      <c r="C1332" s="776" t="s">
        <v>4902</v>
      </c>
      <c r="D1332" s="302"/>
      <c r="F1332" s="321"/>
    </row>
    <row r="1333" spans="1:6" ht="14.25" hidden="1" customHeight="1" outlineLevel="1">
      <c r="A1333" s="301"/>
      <c r="B1333" s="298"/>
      <c r="C1333" s="601" t="s">
        <v>1184</v>
      </c>
      <c r="D1333" s="302"/>
      <c r="E1333" s="302" t="s">
        <v>1185</v>
      </c>
      <c r="F1333" s="321"/>
    </row>
    <row r="1334" spans="1:6" ht="14.25" hidden="1" customHeight="1" outlineLevel="1">
      <c r="A1334" s="301"/>
      <c r="B1334" s="298"/>
      <c r="C1334" s="601" t="s">
        <v>6835</v>
      </c>
      <c r="D1334" s="302"/>
      <c r="E1334" s="600" t="s">
        <v>6836</v>
      </c>
      <c r="F1334" s="321"/>
    </row>
    <row r="1335" spans="1:6" ht="14.25" hidden="1" customHeight="1" outlineLevel="1">
      <c r="A1335" s="301"/>
      <c r="B1335" s="298"/>
      <c r="C1335" s="601" t="s">
        <v>6837</v>
      </c>
      <c r="D1335" s="302"/>
      <c r="E1335" s="600" t="s">
        <v>6838</v>
      </c>
      <c r="F1335" s="321"/>
    </row>
    <row r="1336" spans="1:6" ht="14.25" hidden="1" customHeight="1" outlineLevel="1">
      <c r="A1336" s="301"/>
      <c r="B1336" s="298"/>
      <c r="C1336" s="601" t="s">
        <v>6839</v>
      </c>
      <c r="D1336" s="302"/>
      <c r="E1336" s="600" t="s">
        <v>13236</v>
      </c>
      <c r="F1336" s="321"/>
    </row>
    <row r="1337" spans="1:6" ht="14.25" hidden="1" customHeight="1" outlineLevel="1">
      <c r="A1337" s="301"/>
      <c r="B1337" s="298"/>
      <c r="C1337" s="601" t="s">
        <v>6840</v>
      </c>
      <c r="D1337" s="302"/>
      <c r="E1337" s="600" t="s">
        <v>13237</v>
      </c>
      <c r="F1337" s="321"/>
    </row>
    <row r="1338" spans="1:6" ht="14.25" hidden="1" customHeight="1" outlineLevel="1">
      <c r="A1338" s="301"/>
      <c r="B1338" s="298"/>
      <c r="C1338" s="601" t="s">
        <v>4442</v>
      </c>
      <c r="D1338" s="302"/>
      <c r="E1338" s="600" t="s">
        <v>281</v>
      </c>
      <c r="F1338" s="321"/>
    </row>
    <row r="1339" spans="1:6" ht="14.25" hidden="1" customHeight="1" outlineLevel="1">
      <c r="A1339" s="301"/>
      <c r="B1339" s="298"/>
      <c r="C1339" s="601" t="s">
        <v>1722</v>
      </c>
      <c r="D1339" s="302"/>
      <c r="E1339" s="600" t="s">
        <v>1723</v>
      </c>
      <c r="F1339" s="321"/>
    </row>
    <row r="1340" spans="1:6" ht="14.25" hidden="1" customHeight="1" outlineLevel="1">
      <c r="A1340" s="301"/>
      <c r="B1340" s="298"/>
      <c r="C1340" s="601" t="s">
        <v>2230</v>
      </c>
      <c r="D1340" s="302"/>
      <c r="E1340" s="600" t="s">
        <v>2232</v>
      </c>
      <c r="F1340" s="321"/>
    </row>
    <row r="1341" spans="1:6" ht="14.25" hidden="1" customHeight="1" outlineLevel="1">
      <c r="A1341" s="301"/>
      <c r="B1341" s="298"/>
      <c r="C1341" s="601" t="s">
        <v>2231</v>
      </c>
      <c r="D1341" s="302"/>
      <c r="E1341" s="600" t="s">
        <v>2233</v>
      </c>
      <c r="F1341" s="321"/>
    </row>
    <row r="1342" spans="1:6" ht="14.25" hidden="1" customHeight="1" outlineLevel="1">
      <c r="A1342" s="301"/>
      <c r="B1342" s="298"/>
      <c r="C1342" s="601" t="s">
        <v>1279</v>
      </c>
      <c r="D1342" s="302"/>
      <c r="E1342" s="600" t="s">
        <v>1280</v>
      </c>
      <c r="F1342" s="321"/>
    </row>
    <row r="1343" spans="1:6" ht="14.25" hidden="1" customHeight="1" outlineLevel="1">
      <c r="A1343" s="301"/>
      <c r="B1343" s="298"/>
      <c r="C1343" s="601" t="s">
        <v>5956</v>
      </c>
      <c r="D1343" s="302"/>
      <c r="E1343" s="600" t="s">
        <v>4245</v>
      </c>
      <c r="F1343" s="321"/>
    </row>
    <row r="1344" spans="1:6" ht="14.25" hidden="1" customHeight="1" outlineLevel="1">
      <c r="A1344" s="301"/>
      <c r="B1344" s="298"/>
      <c r="C1344" s="601" t="s">
        <v>5957</v>
      </c>
      <c r="D1344" s="302"/>
      <c r="E1344" s="600" t="s">
        <v>4244</v>
      </c>
      <c r="F1344" s="321"/>
    </row>
    <row r="1345" spans="1:6" ht="14.25" hidden="1" customHeight="1" outlineLevel="1">
      <c r="A1345" s="301"/>
      <c r="B1345" s="298"/>
      <c r="C1345" s="601" t="s">
        <v>5958</v>
      </c>
      <c r="D1345" s="302"/>
      <c r="E1345" s="600" t="s">
        <v>4246</v>
      </c>
      <c r="F1345" s="321"/>
    </row>
    <row r="1346" spans="1:6" ht="14.25" hidden="1" customHeight="1" outlineLevel="1">
      <c r="A1346" s="301"/>
      <c r="B1346" s="298"/>
      <c r="C1346" s="601" t="s">
        <v>5831</v>
      </c>
      <c r="D1346" s="302"/>
      <c r="E1346" s="600" t="s">
        <v>6396</v>
      </c>
      <c r="F1346" s="321"/>
    </row>
    <row r="1347" spans="1:6" ht="14.25" hidden="1" customHeight="1" outlineLevel="1">
      <c r="A1347" s="301"/>
      <c r="B1347" s="298"/>
      <c r="C1347" s="601" t="s">
        <v>3885</v>
      </c>
      <c r="D1347" s="302"/>
      <c r="E1347" s="600" t="s">
        <v>2132</v>
      </c>
      <c r="F1347" s="321"/>
    </row>
    <row r="1348" spans="1:6" ht="14.25" hidden="1" customHeight="1" outlineLevel="1">
      <c r="A1348" s="301"/>
      <c r="B1348" s="298"/>
      <c r="C1348" s="601" t="s">
        <v>337</v>
      </c>
      <c r="D1348" s="302"/>
      <c r="E1348" s="601" t="s">
        <v>336</v>
      </c>
      <c r="F1348" s="321"/>
    </row>
    <row r="1349" spans="1:6" ht="14.25" hidden="1" customHeight="1" outlineLevel="1">
      <c r="A1349" s="301"/>
      <c r="C1349" s="601" t="s">
        <v>4558</v>
      </c>
      <c r="D1349" s="302"/>
      <c r="E1349" s="601" t="s">
        <v>2873</v>
      </c>
      <c r="F1349" s="321"/>
    </row>
    <row r="1350" spans="1:6" ht="14.25" hidden="1" customHeight="1" outlineLevel="1">
      <c r="A1350" s="301"/>
      <c r="B1350" s="298"/>
      <c r="C1350" s="601" t="s">
        <v>2872</v>
      </c>
      <c r="D1350" s="302"/>
      <c r="E1350" s="601" t="s">
        <v>4559</v>
      </c>
    </row>
    <row r="1351" spans="1:6" ht="14.25" hidden="1" customHeight="1" outlineLevel="1">
      <c r="A1351" s="301"/>
      <c r="B1351" s="298"/>
      <c r="C1351" s="601" t="s">
        <v>3577</v>
      </c>
      <c r="D1351" s="302"/>
      <c r="E1351" s="601" t="s">
        <v>3578</v>
      </c>
    </row>
    <row r="1352" spans="1:6" ht="14.25" hidden="1" customHeight="1" outlineLevel="1">
      <c r="A1352" s="301"/>
      <c r="B1352" s="298"/>
      <c r="C1352" s="601" t="s">
        <v>1017</v>
      </c>
      <c r="D1352" s="302"/>
      <c r="E1352" s="600" t="s">
        <v>1021</v>
      </c>
    </row>
    <row r="1353" spans="1:6" ht="14.25" hidden="1" customHeight="1" outlineLevel="1">
      <c r="A1353" s="301"/>
      <c r="B1353" s="298"/>
      <c r="C1353" s="601" t="s">
        <v>1018</v>
      </c>
      <c r="D1353" s="302"/>
      <c r="E1353" s="601" t="s">
        <v>1022</v>
      </c>
    </row>
    <row r="1354" spans="1:6" ht="14.25" hidden="1" customHeight="1" outlineLevel="1">
      <c r="A1354" s="301"/>
      <c r="B1354" s="298"/>
      <c r="C1354" s="601" t="s">
        <v>1019</v>
      </c>
      <c r="D1354" s="302"/>
      <c r="E1354" s="601" t="s">
        <v>1023</v>
      </c>
    </row>
    <row r="1355" spans="1:6" ht="14.25" hidden="1" customHeight="1" outlineLevel="1">
      <c r="A1355" s="301"/>
      <c r="B1355" s="298"/>
      <c r="C1355" s="601" t="s">
        <v>1020</v>
      </c>
      <c r="D1355" s="302"/>
      <c r="E1355" s="601" t="s">
        <v>610</v>
      </c>
    </row>
    <row r="1356" spans="1:6" ht="14.25" hidden="1" customHeight="1" outlineLevel="1">
      <c r="A1356" s="301"/>
      <c r="B1356" s="298"/>
      <c r="C1356" s="601" t="s">
        <v>7263</v>
      </c>
      <c r="D1356" s="302"/>
      <c r="E1356" s="601" t="s">
        <v>10625</v>
      </c>
    </row>
    <row r="1357" spans="1:6" ht="14.25" hidden="1" customHeight="1" outlineLevel="1">
      <c r="A1357" s="301"/>
      <c r="B1357" s="298"/>
      <c r="C1357" s="601" t="s">
        <v>7419</v>
      </c>
      <c r="D1357" s="302"/>
      <c r="E1357" s="600" t="s">
        <v>7420</v>
      </c>
    </row>
    <row r="1358" spans="1:6" ht="14.25" hidden="1" customHeight="1" outlineLevel="1">
      <c r="A1358" s="301"/>
      <c r="B1358" s="298"/>
      <c r="C1358" s="601" t="s">
        <v>7421</v>
      </c>
      <c r="D1358" s="302"/>
      <c r="E1358" s="600" t="s">
        <v>7422</v>
      </c>
    </row>
    <row r="1359" spans="1:6" ht="14.25" customHeight="1" collapsed="1">
      <c r="A1359" s="301"/>
      <c r="B1359" s="298"/>
      <c r="C1359" s="601"/>
      <c r="D1359" s="302"/>
      <c r="E1359" s="600"/>
    </row>
    <row r="1360" spans="1:6" ht="14.25" customHeight="1">
      <c r="A1360" s="301"/>
      <c r="B1360" s="298"/>
      <c r="C1360" s="776" t="s">
        <v>7598</v>
      </c>
      <c r="D1360" s="302"/>
      <c r="E1360" s="600"/>
    </row>
    <row r="1361" spans="1:6" ht="14.25" hidden="1" customHeight="1" outlineLevel="1">
      <c r="A1361" s="301"/>
      <c r="B1361" s="298"/>
      <c r="C1361" s="601" t="s">
        <v>7621</v>
      </c>
      <c r="D1361" s="302"/>
      <c r="E1361" s="600" t="s">
        <v>7622</v>
      </c>
    </row>
    <row r="1362" spans="1:6" ht="14.25" hidden="1" customHeight="1" outlineLevel="1">
      <c r="A1362" s="301"/>
      <c r="B1362" s="298"/>
      <c r="C1362" s="601" t="s">
        <v>7735</v>
      </c>
      <c r="D1362" s="302"/>
      <c r="E1362" s="600" t="s">
        <v>7737</v>
      </c>
    </row>
    <row r="1363" spans="1:6" ht="14.25" hidden="1" customHeight="1" outlineLevel="1">
      <c r="A1363" s="301"/>
      <c r="B1363" s="298"/>
      <c r="C1363" s="601" t="s">
        <v>7736</v>
      </c>
      <c r="D1363" s="302"/>
      <c r="E1363" s="600" t="s">
        <v>7738</v>
      </c>
    </row>
    <row r="1364" spans="1:6" ht="14.25" hidden="1" customHeight="1" outlineLevel="1">
      <c r="A1364" s="301"/>
      <c r="B1364" s="298"/>
      <c r="C1364" s="601" t="s">
        <v>7757</v>
      </c>
      <c r="D1364" s="302"/>
      <c r="E1364" s="600" t="s">
        <v>7758</v>
      </c>
    </row>
    <row r="1365" spans="1:6" ht="14.25" hidden="1" customHeight="1" outlineLevel="1">
      <c r="A1365" s="301"/>
      <c r="B1365" s="298"/>
      <c r="C1365" s="601" t="s">
        <v>7852</v>
      </c>
      <c r="D1365" s="302"/>
      <c r="E1365" s="600" t="s">
        <v>7854</v>
      </c>
    </row>
    <row r="1366" spans="1:6" s="474" customFormat="1" ht="14.25" hidden="1" customHeight="1" outlineLevel="1">
      <c r="A1366" s="405"/>
      <c r="B1366" s="406"/>
      <c r="C1366" s="601" t="s">
        <v>7853</v>
      </c>
      <c r="D1366" s="302"/>
      <c r="E1366" s="600" t="s">
        <v>7857</v>
      </c>
      <c r="F1366" s="733"/>
    </row>
    <row r="1367" spans="1:6" s="474" customFormat="1" ht="14.25" hidden="1" customHeight="1" outlineLevel="1">
      <c r="A1367" s="405"/>
      <c r="B1367" s="406"/>
      <c r="C1367" s="601" t="s">
        <v>7858</v>
      </c>
      <c r="D1367" s="302"/>
      <c r="E1367" s="600" t="s">
        <v>7859</v>
      </c>
      <c r="F1367" s="733"/>
    </row>
    <row r="1368" spans="1:6" s="474" customFormat="1" ht="14.25" hidden="1" customHeight="1" outlineLevel="1">
      <c r="A1368" s="405"/>
      <c r="B1368" s="406"/>
      <c r="C1368" s="601" t="s">
        <v>7883</v>
      </c>
      <c r="D1368" s="302"/>
      <c r="E1368" s="600" t="s">
        <v>7882</v>
      </c>
      <c r="F1368" s="733"/>
    </row>
    <row r="1369" spans="1:6" s="474" customFormat="1" ht="14.25" hidden="1" customHeight="1" outlineLevel="1">
      <c r="A1369" s="405"/>
      <c r="B1369" s="406"/>
      <c r="C1369" s="601" t="s">
        <v>7884</v>
      </c>
      <c r="D1369" s="302"/>
      <c r="E1369" s="600" t="s">
        <v>7885</v>
      </c>
      <c r="F1369" s="733"/>
    </row>
    <row r="1370" spans="1:6" s="474" customFormat="1" ht="14.25" hidden="1" customHeight="1" outlineLevel="1">
      <c r="A1370" s="405"/>
      <c r="B1370" s="406"/>
      <c r="C1370" s="601" t="s">
        <v>7903</v>
      </c>
      <c r="D1370" s="302"/>
      <c r="E1370" s="600" t="s">
        <v>7905</v>
      </c>
      <c r="F1370" s="733"/>
    </row>
    <row r="1371" spans="1:6" s="474" customFormat="1" ht="14.25" hidden="1" customHeight="1" outlineLevel="1">
      <c r="A1371" s="405"/>
      <c r="B1371" s="406"/>
      <c r="C1371" s="601" t="s">
        <v>7904</v>
      </c>
      <c r="D1371" s="302"/>
      <c r="E1371" s="600" t="s">
        <v>7906</v>
      </c>
      <c r="F1371" s="733"/>
    </row>
    <row r="1372" spans="1:6" s="474" customFormat="1" ht="14.25" hidden="1" customHeight="1" outlineLevel="1">
      <c r="A1372" s="405"/>
      <c r="B1372" s="406"/>
      <c r="C1372" s="601" t="s">
        <v>8131</v>
      </c>
      <c r="D1372" s="302"/>
      <c r="E1372" s="600" t="s">
        <v>8132</v>
      </c>
      <c r="F1372" s="733"/>
    </row>
    <row r="1373" spans="1:6" s="474" customFormat="1" ht="14.25" hidden="1" customHeight="1" outlineLevel="1">
      <c r="A1373" s="405"/>
      <c r="B1373" s="406"/>
      <c r="C1373" s="601" t="s">
        <v>8133</v>
      </c>
      <c r="D1373" s="302"/>
      <c r="E1373" s="600" t="s">
        <v>8134</v>
      </c>
      <c r="F1373" s="733"/>
    </row>
    <row r="1374" spans="1:6" s="474" customFormat="1" ht="14.25" hidden="1" customHeight="1" outlineLevel="1">
      <c r="A1374" s="405"/>
      <c r="B1374" s="406"/>
      <c r="C1374" s="601" t="s">
        <v>8160</v>
      </c>
      <c r="D1374" s="302"/>
      <c r="E1374" s="600" t="s">
        <v>8161</v>
      </c>
      <c r="F1374" s="733"/>
    </row>
    <row r="1375" spans="1:6" s="474" customFormat="1" ht="14.25" hidden="1" customHeight="1" outlineLevel="1">
      <c r="A1375" s="405"/>
      <c r="B1375" s="406"/>
      <c r="C1375" s="601" t="s">
        <v>8166</v>
      </c>
      <c r="D1375" s="302"/>
      <c r="E1375" s="600" t="s">
        <v>8167</v>
      </c>
      <c r="F1375" s="733"/>
    </row>
    <row r="1376" spans="1:6" s="474" customFormat="1" ht="14.25" hidden="1" customHeight="1" outlineLevel="1">
      <c r="A1376" s="405"/>
      <c r="B1376" s="406"/>
      <c r="C1376" s="601" t="s">
        <v>8472</v>
      </c>
      <c r="D1376" s="302"/>
      <c r="E1376" s="600" t="s">
        <v>8473</v>
      </c>
      <c r="F1376" s="733"/>
    </row>
    <row r="1377" spans="1:6" s="474" customFormat="1" ht="14.25" hidden="1" customHeight="1" outlineLevel="1">
      <c r="A1377" s="405"/>
      <c r="B1377" s="406"/>
      <c r="C1377" s="601" t="s">
        <v>8595</v>
      </c>
      <c r="D1377" s="302"/>
      <c r="E1377" s="600" t="s">
        <v>8596</v>
      </c>
      <c r="F1377" s="727" t="s">
        <v>7491</v>
      </c>
    </row>
    <row r="1378" spans="1:6" s="474" customFormat="1" ht="14.25" hidden="1" customHeight="1" outlineLevel="1">
      <c r="A1378" s="405"/>
      <c r="B1378" s="406"/>
      <c r="C1378" s="601" t="s">
        <v>8609</v>
      </c>
      <c r="D1378" s="302"/>
      <c r="E1378" s="600" t="s">
        <v>8610</v>
      </c>
      <c r="F1378" s="727" t="s">
        <v>7494</v>
      </c>
    </row>
    <row r="1379" spans="1:6" s="474" customFormat="1" ht="14.25" hidden="1" customHeight="1" outlineLevel="1">
      <c r="A1379" s="405"/>
      <c r="B1379" s="406"/>
      <c r="C1379" s="601" t="s">
        <v>8611</v>
      </c>
      <c r="D1379" s="302"/>
      <c r="E1379" s="600" t="s">
        <v>8612</v>
      </c>
      <c r="F1379" s="727" t="s">
        <v>7494</v>
      </c>
    </row>
    <row r="1380" spans="1:6" s="474" customFormat="1" ht="14.25" hidden="1" customHeight="1" outlineLevel="1">
      <c r="A1380" s="405"/>
      <c r="B1380" s="406"/>
      <c r="C1380" s="601" t="s">
        <v>8694</v>
      </c>
      <c r="D1380" s="302"/>
      <c r="E1380" s="600" t="s">
        <v>8695</v>
      </c>
      <c r="F1380" s="727" t="s">
        <v>8693</v>
      </c>
    </row>
    <row r="1381" spans="1:6" s="474" customFormat="1" ht="14.25" hidden="1" customHeight="1" outlineLevel="1">
      <c r="A1381" s="405"/>
      <c r="B1381" s="406"/>
      <c r="C1381" s="601" t="s">
        <v>8697</v>
      </c>
      <c r="D1381" s="302"/>
      <c r="E1381" s="600" t="s">
        <v>8231</v>
      </c>
      <c r="F1381" s="727" t="s">
        <v>7493</v>
      </c>
    </row>
    <row r="1382" spans="1:6" s="474" customFormat="1" ht="14.25" hidden="1" customHeight="1" outlineLevel="1">
      <c r="A1382" s="405"/>
      <c r="B1382" s="406"/>
      <c r="C1382" s="601" t="s">
        <v>8698</v>
      </c>
      <c r="D1382" s="764"/>
      <c r="E1382" s="600" t="s">
        <v>8699</v>
      </c>
      <c r="F1382" s="727" t="s">
        <v>7493</v>
      </c>
    </row>
    <row r="1383" spans="1:6" s="474" customFormat="1" ht="14.25" hidden="1" customHeight="1" outlineLevel="1">
      <c r="A1383" s="405"/>
      <c r="B1383" s="406"/>
      <c r="C1383" s="601" t="s">
        <v>8700</v>
      </c>
      <c r="D1383" s="764"/>
      <c r="E1383" s="600" t="s">
        <v>8701</v>
      </c>
      <c r="F1383" s="727" t="s">
        <v>7491</v>
      </c>
    </row>
    <row r="1384" spans="1:6" s="474" customFormat="1" ht="14.25" hidden="1" customHeight="1" outlineLevel="1">
      <c r="A1384" s="405"/>
      <c r="B1384" s="406"/>
      <c r="C1384" s="601" t="s">
        <v>8724</v>
      </c>
      <c r="D1384" s="764"/>
      <c r="E1384" s="600" t="s">
        <v>8725</v>
      </c>
      <c r="F1384" s="727" t="s">
        <v>7492</v>
      </c>
    </row>
    <row r="1385" spans="1:6" s="474" customFormat="1" ht="14.25" customHeight="1" collapsed="1">
      <c r="A1385" s="405"/>
      <c r="B1385" s="406"/>
      <c r="C1385" s="601"/>
      <c r="D1385" s="764"/>
      <c r="E1385" s="600"/>
      <c r="F1385" s="727"/>
    </row>
    <row r="1386" spans="1:6" s="474" customFormat="1" ht="14.25" customHeight="1">
      <c r="A1386" s="405"/>
      <c r="B1386" s="406"/>
      <c r="C1386" s="776" t="s">
        <v>8924</v>
      </c>
      <c r="D1386" s="764"/>
      <c r="E1386" s="600"/>
      <c r="F1386" s="727"/>
    </row>
    <row r="1387" spans="1:6" s="474" customFormat="1" ht="14.25" hidden="1" customHeight="1" outlineLevel="1">
      <c r="A1387" s="405"/>
      <c r="B1387" s="406"/>
      <c r="C1387" s="601" t="s">
        <v>8943</v>
      </c>
      <c r="D1387" s="764"/>
      <c r="E1387" s="600" t="s">
        <v>8944</v>
      </c>
      <c r="F1387" s="727" t="s">
        <v>7491</v>
      </c>
    </row>
    <row r="1388" spans="1:6" s="474" customFormat="1" ht="14.25" hidden="1" customHeight="1" outlineLevel="1">
      <c r="A1388" s="405"/>
      <c r="B1388" s="406"/>
      <c r="C1388" s="601" t="s">
        <v>8953</v>
      </c>
      <c r="D1388" s="764"/>
      <c r="E1388" s="600" t="s">
        <v>8954</v>
      </c>
      <c r="F1388" s="727" t="s">
        <v>7494</v>
      </c>
    </row>
    <row r="1389" spans="1:6" s="474" customFormat="1" ht="14.25" hidden="1" customHeight="1" outlineLevel="1">
      <c r="A1389" s="405"/>
      <c r="B1389" s="406"/>
      <c r="C1389" s="601" t="s">
        <v>8955</v>
      </c>
      <c r="D1389" s="764"/>
      <c r="E1389" s="600" t="s">
        <v>8956</v>
      </c>
      <c r="F1389" s="727" t="s">
        <v>7494</v>
      </c>
    </row>
    <row r="1390" spans="1:6" s="474" customFormat="1" ht="14.25" hidden="1" customHeight="1" outlineLevel="1">
      <c r="A1390" s="405"/>
      <c r="B1390" s="406"/>
      <c r="C1390" s="601" t="s">
        <v>9067</v>
      </c>
      <c r="D1390" s="764"/>
      <c r="E1390" s="600" t="s">
        <v>9066</v>
      </c>
      <c r="F1390" s="727" t="s">
        <v>7494</v>
      </c>
    </row>
    <row r="1391" spans="1:6" s="474" customFormat="1" ht="14.25" hidden="1" customHeight="1" outlineLevel="1">
      <c r="A1391" s="405"/>
      <c r="B1391" s="406"/>
      <c r="C1391" s="601" t="s">
        <v>9068</v>
      </c>
      <c r="D1391" s="764"/>
      <c r="E1391" s="600" t="s">
        <v>9070</v>
      </c>
      <c r="F1391" s="727" t="s">
        <v>7492</v>
      </c>
    </row>
    <row r="1392" spans="1:6" s="474" customFormat="1" ht="14.25" hidden="1" customHeight="1" outlineLevel="1">
      <c r="A1392" s="405"/>
      <c r="B1392" s="406"/>
      <c r="C1392" s="601" t="s">
        <v>9069</v>
      </c>
      <c r="D1392" s="764"/>
      <c r="E1392" s="600" t="s">
        <v>10240</v>
      </c>
      <c r="F1392" s="727" t="s">
        <v>7492</v>
      </c>
    </row>
    <row r="1393" spans="1:6" s="474" customFormat="1" ht="14.25" hidden="1" customHeight="1" outlineLevel="1">
      <c r="A1393" s="405"/>
      <c r="B1393" s="406"/>
      <c r="C1393" s="601" t="s">
        <v>9071</v>
      </c>
      <c r="D1393" s="764"/>
      <c r="E1393" s="600" t="s">
        <v>8612</v>
      </c>
      <c r="F1393" s="727" t="s">
        <v>7494</v>
      </c>
    </row>
    <row r="1394" spans="1:6" s="474" customFormat="1" ht="14.25" hidden="1" customHeight="1" outlineLevel="1">
      <c r="A1394" s="405"/>
      <c r="B1394" s="406"/>
      <c r="C1394" s="601" t="s">
        <v>9097</v>
      </c>
      <c r="D1394" s="764"/>
      <c r="E1394" s="722" t="s">
        <v>9094</v>
      </c>
      <c r="F1394" s="727" t="s">
        <v>7492</v>
      </c>
    </row>
    <row r="1395" spans="1:6" s="474" customFormat="1" ht="14.25" hidden="1" customHeight="1" outlineLevel="1">
      <c r="A1395" s="405"/>
      <c r="B1395" s="406"/>
      <c r="C1395" s="601" t="s">
        <v>9174</v>
      </c>
      <c r="D1395" s="764"/>
      <c r="E1395" s="722" t="s">
        <v>9173</v>
      </c>
      <c r="F1395" s="727" t="s">
        <v>7493</v>
      </c>
    </row>
    <row r="1396" spans="1:6" s="474" customFormat="1" ht="14.25" hidden="1" customHeight="1" outlineLevel="1">
      <c r="A1396" s="405"/>
      <c r="B1396" s="406"/>
      <c r="C1396" s="601" t="s">
        <v>9175</v>
      </c>
      <c r="D1396" s="764"/>
      <c r="E1396" s="722" t="s">
        <v>9176</v>
      </c>
      <c r="F1396" s="727" t="s">
        <v>7493</v>
      </c>
    </row>
    <row r="1397" spans="1:6" s="474" customFormat="1" ht="14.25" hidden="1" customHeight="1" outlineLevel="1">
      <c r="A1397" s="405"/>
      <c r="B1397" s="406"/>
      <c r="C1397" s="601" t="s">
        <v>9187</v>
      </c>
      <c r="D1397" s="764"/>
      <c r="E1397" s="722" t="s">
        <v>9188</v>
      </c>
      <c r="F1397" s="727" t="s">
        <v>7491</v>
      </c>
    </row>
    <row r="1398" spans="1:6" s="474" customFormat="1" ht="14.25" hidden="1" customHeight="1" outlineLevel="1">
      <c r="A1398" s="405"/>
      <c r="B1398" s="406"/>
      <c r="C1398" s="601" t="s">
        <v>9240</v>
      </c>
      <c r="D1398" s="764"/>
      <c r="E1398" s="722" t="s">
        <v>9242</v>
      </c>
      <c r="F1398" s="727" t="s">
        <v>7494</v>
      </c>
    </row>
    <row r="1399" spans="1:6" s="474" customFormat="1" ht="14.25" hidden="1" customHeight="1" outlineLevel="1">
      <c r="A1399" s="405"/>
      <c r="B1399" s="406"/>
      <c r="C1399" s="601" t="s">
        <v>9241</v>
      </c>
      <c r="D1399" s="764"/>
      <c r="E1399" s="722" t="s">
        <v>9243</v>
      </c>
      <c r="F1399" s="727" t="s">
        <v>7494</v>
      </c>
    </row>
    <row r="1400" spans="1:6" s="474" customFormat="1" ht="14.25" hidden="1" customHeight="1" outlineLevel="1">
      <c r="A1400" s="405"/>
      <c r="B1400" s="406"/>
      <c r="C1400" s="601" t="s">
        <v>9295</v>
      </c>
      <c r="D1400" s="764"/>
      <c r="E1400" s="722" t="s">
        <v>9296</v>
      </c>
      <c r="F1400" s="727" t="s">
        <v>7494</v>
      </c>
    </row>
    <row r="1401" spans="1:6" s="474" customFormat="1" ht="14.25" hidden="1" customHeight="1" outlineLevel="1">
      <c r="A1401" s="405"/>
      <c r="B1401" s="406"/>
      <c r="C1401" s="601" t="s">
        <v>9388</v>
      </c>
      <c r="D1401" s="764"/>
      <c r="E1401" s="722" t="s">
        <v>9389</v>
      </c>
      <c r="F1401" s="727" t="s">
        <v>7491</v>
      </c>
    </row>
    <row r="1402" spans="1:6" s="474" customFormat="1" ht="14.25" hidden="1" customHeight="1" outlineLevel="1">
      <c r="A1402" s="405"/>
      <c r="B1402" s="406"/>
      <c r="C1402" s="601" t="s">
        <v>9431</v>
      </c>
      <c r="D1402" s="764"/>
      <c r="E1402" s="722" t="s">
        <v>9432</v>
      </c>
      <c r="F1402" s="727" t="s">
        <v>7491</v>
      </c>
    </row>
    <row r="1403" spans="1:6" s="474" customFormat="1" ht="14.25" hidden="1" customHeight="1" outlineLevel="1">
      <c r="A1403" s="405"/>
      <c r="B1403" s="406"/>
      <c r="C1403" s="601" t="s">
        <v>9439</v>
      </c>
      <c r="D1403" s="764"/>
      <c r="E1403" s="722" t="s">
        <v>9441</v>
      </c>
      <c r="F1403" s="727"/>
    </row>
    <row r="1404" spans="1:6" s="474" customFormat="1" ht="14.25" hidden="1" customHeight="1" outlineLevel="1">
      <c r="A1404" s="405"/>
      <c r="B1404" s="406"/>
      <c r="C1404" s="601" t="s">
        <v>9440</v>
      </c>
      <c r="D1404" s="764"/>
      <c r="E1404" s="722" t="s">
        <v>9442</v>
      </c>
      <c r="F1404" s="727"/>
    </row>
    <row r="1405" spans="1:6" s="474" customFormat="1" ht="14.25" hidden="1" customHeight="1" outlineLevel="1">
      <c r="A1405" s="405"/>
      <c r="B1405" s="406"/>
      <c r="C1405" s="601" t="s">
        <v>9443</v>
      </c>
      <c r="D1405" s="764"/>
      <c r="E1405" s="722" t="s">
        <v>9444</v>
      </c>
      <c r="F1405" s="727" t="s">
        <v>7494</v>
      </c>
    </row>
    <row r="1406" spans="1:6" s="474" customFormat="1" ht="14.25" hidden="1" customHeight="1" outlineLevel="1">
      <c r="A1406" s="405"/>
      <c r="B1406" s="406"/>
      <c r="C1406" s="601" t="s">
        <v>9445</v>
      </c>
      <c r="D1406" s="764"/>
      <c r="E1406" s="722" t="s">
        <v>9446</v>
      </c>
      <c r="F1406" s="727" t="s">
        <v>7492</v>
      </c>
    </row>
    <row r="1407" spans="1:6" s="474" customFormat="1" ht="14.25" hidden="1" customHeight="1" outlineLevel="1">
      <c r="A1407" s="405"/>
      <c r="B1407" s="406"/>
      <c r="C1407" s="601" t="s">
        <v>9601</v>
      </c>
      <c r="D1407" s="764"/>
      <c r="E1407" s="722" t="s">
        <v>9602</v>
      </c>
      <c r="F1407" s="727" t="s">
        <v>7494</v>
      </c>
    </row>
    <row r="1408" spans="1:6" s="474" customFormat="1" ht="14.25" hidden="1" customHeight="1" outlineLevel="1">
      <c r="A1408" s="405"/>
      <c r="B1408" s="406"/>
      <c r="C1408" s="601" t="s">
        <v>9611</v>
      </c>
      <c r="D1408" s="764"/>
      <c r="E1408" s="722" t="s">
        <v>9612</v>
      </c>
      <c r="F1408" s="727" t="s">
        <v>7491</v>
      </c>
    </row>
    <row r="1409" spans="1:6" s="474" customFormat="1" ht="14.25" hidden="1" customHeight="1" outlineLevel="1">
      <c r="A1409" s="405"/>
      <c r="B1409" s="406"/>
      <c r="C1409" s="601" t="s">
        <v>9625</v>
      </c>
      <c r="D1409" s="764"/>
      <c r="E1409" s="722" t="s">
        <v>9626</v>
      </c>
      <c r="F1409" s="727" t="s">
        <v>7492</v>
      </c>
    </row>
    <row r="1410" spans="1:6" s="474" customFormat="1" ht="14.25" hidden="1" customHeight="1" outlineLevel="1">
      <c r="A1410" s="405"/>
      <c r="B1410" s="406"/>
      <c r="C1410" s="601" t="s">
        <v>9966</v>
      </c>
      <c r="D1410" s="764"/>
      <c r="E1410" s="722" t="s">
        <v>9967</v>
      </c>
      <c r="F1410" s="727" t="s">
        <v>7491</v>
      </c>
    </row>
    <row r="1411" spans="1:6" s="474" customFormat="1" ht="14.25" hidden="1" customHeight="1" outlineLevel="1">
      <c r="A1411" s="405"/>
      <c r="B1411" s="406"/>
      <c r="C1411" s="601" t="s">
        <v>10001</v>
      </c>
      <c r="D1411" s="764"/>
      <c r="E1411" s="722" t="s">
        <v>10002</v>
      </c>
      <c r="F1411" s="727" t="s">
        <v>10003</v>
      </c>
    </row>
    <row r="1412" spans="1:6" s="474" customFormat="1" ht="14.25" customHeight="1" collapsed="1">
      <c r="A1412" s="405"/>
      <c r="B1412" s="406"/>
      <c r="C1412" s="601"/>
      <c r="D1412" s="764"/>
      <c r="E1412" s="722"/>
      <c r="F1412" s="727"/>
    </row>
    <row r="1413" spans="1:6" s="474" customFormat="1" ht="14.25" customHeight="1">
      <c r="A1413" s="405"/>
      <c r="B1413" s="406"/>
      <c r="C1413" s="776" t="s">
        <v>10191</v>
      </c>
      <c r="D1413" s="764"/>
      <c r="E1413" s="722"/>
      <c r="F1413" s="727"/>
    </row>
    <row r="1414" spans="1:6" s="474" customFormat="1" ht="14.25" hidden="1" customHeight="1" outlineLevel="1">
      <c r="A1414" s="405"/>
      <c r="B1414" s="406"/>
      <c r="C1414" s="601" t="s">
        <v>10219</v>
      </c>
      <c r="D1414" s="764"/>
      <c r="E1414" s="722" t="s">
        <v>10220</v>
      </c>
      <c r="F1414" s="727" t="s">
        <v>7491</v>
      </c>
    </row>
    <row r="1415" spans="1:6" s="474" customFormat="1" ht="14.25" hidden="1" customHeight="1" outlineLevel="1">
      <c r="A1415" s="405"/>
      <c r="B1415" s="406"/>
      <c r="C1415" s="601" t="s">
        <v>10222</v>
      </c>
      <c r="D1415" s="764"/>
      <c r="E1415" s="722" t="s">
        <v>10221</v>
      </c>
      <c r="F1415" s="727" t="s">
        <v>7491</v>
      </c>
    </row>
    <row r="1416" spans="1:6" s="474" customFormat="1" ht="14.25" hidden="1" customHeight="1" outlineLevel="1">
      <c r="A1416" s="405"/>
      <c r="B1416" s="406"/>
      <c r="C1416" s="601" t="s">
        <v>10239</v>
      </c>
      <c r="D1416" s="764"/>
      <c r="E1416" s="722" t="s">
        <v>10241</v>
      </c>
      <c r="F1416" s="727" t="s">
        <v>7493</v>
      </c>
    </row>
    <row r="1417" spans="1:6" s="474" customFormat="1" ht="14.25" hidden="1" customHeight="1" outlineLevel="1">
      <c r="A1417" s="405"/>
      <c r="B1417" s="406"/>
      <c r="C1417" s="601" t="s">
        <v>10423</v>
      </c>
      <c r="D1417" s="764"/>
      <c r="E1417" s="722" t="s">
        <v>10424</v>
      </c>
      <c r="F1417" s="727" t="s">
        <v>7491</v>
      </c>
    </row>
    <row r="1418" spans="1:6" s="474" customFormat="1" ht="14.25" hidden="1" customHeight="1" outlineLevel="1">
      <c r="A1418" s="405"/>
      <c r="B1418" s="406"/>
      <c r="C1418" s="601" t="s">
        <v>10474</v>
      </c>
      <c r="D1418" s="764"/>
      <c r="E1418" s="722" t="s">
        <v>10476</v>
      </c>
      <c r="F1418" s="727" t="s">
        <v>7492</v>
      </c>
    </row>
    <row r="1419" spans="1:6" s="474" customFormat="1" ht="14.25" hidden="1" customHeight="1" outlineLevel="1">
      <c r="A1419" s="405"/>
      <c r="B1419" s="406"/>
      <c r="C1419" s="601" t="s">
        <v>10475</v>
      </c>
      <c r="D1419" s="764"/>
      <c r="E1419" s="722" t="s">
        <v>10477</v>
      </c>
      <c r="F1419" s="727" t="s">
        <v>7493</v>
      </c>
    </row>
    <row r="1420" spans="1:6" s="474" customFormat="1" ht="14.25" hidden="1" customHeight="1" outlineLevel="1">
      <c r="A1420" s="405"/>
      <c r="B1420" s="406"/>
      <c r="C1420" s="601" t="s">
        <v>10620</v>
      </c>
      <c r="D1420" s="764"/>
      <c r="E1420" s="722" t="s">
        <v>10621</v>
      </c>
      <c r="F1420" s="727" t="s">
        <v>7491</v>
      </c>
    </row>
    <row r="1421" spans="1:6" s="474" customFormat="1" ht="14.25" hidden="1" customHeight="1" outlineLevel="1">
      <c r="A1421" s="405"/>
      <c r="B1421" s="406"/>
      <c r="C1421" s="601" t="s">
        <v>10623</v>
      </c>
      <c r="D1421" s="764"/>
      <c r="E1421" s="722" t="s">
        <v>10624</v>
      </c>
      <c r="F1421" s="727" t="s">
        <v>7493</v>
      </c>
    </row>
    <row r="1422" spans="1:6" s="474" customFormat="1" ht="14.25" hidden="1" customHeight="1" outlineLevel="1">
      <c r="A1422" s="405"/>
      <c r="B1422" s="406"/>
      <c r="C1422" s="601" t="s">
        <v>10629</v>
      </c>
      <c r="D1422" s="764"/>
      <c r="E1422" s="722" t="s">
        <v>10630</v>
      </c>
      <c r="F1422" s="727" t="s">
        <v>10003</v>
      </c>
    </row>
    <row r="1423" spans="1:6" s="474" customFormat="1" ht="14.25" hidden="1" customHeight="1" outlineLevel="1">
      <c r="A1423" s="405"/>
      <c r="B1423" s="406"/>
      <c r="C1423" s="601" t="s">
        <v>10631</v>
      </c>
      <c r="D1423" s="764"/>
      <c r="E1423" s="722" t="s">
        <v>10632</v>
      </c>
      <c r="F1423" s="727" t="s">
        <v>10003</v>
      </c>
    </row>
    <row r="1424" spans="1:6" s="474" customFormat="1" ht="14.25" hidden="1" customHeight="1" outlineLevel="1">
      <c r="A1424" s="405"/>
      <c r="B1424" s="406"/>
      <c r="C1424" s="601" t="s">
        <v>10633</v>
      </c>
      <c r="D1424" s="764"/>
      <c r="E1424" s="722" t="s">
        <v>10712</v>
      </c>
      <c r="F1424" s="727" t="s">
        <v>7494</v>
      </c>
    </row>
    <row r="1425" spans="1:6" s="474" customFormat="1" ht="14.25" hidden="1" customHeight="1" outlineLevel="1">
      <c r="A1425" s="405"/>
      <c r="B1425" s="406"/>
      <c r="C1425" s="601" t="s">
        <v>10710</v>
      </c>
      <c r="D1425" s="764"/>
      <c r="E1425" s="722" t="s">
        <v>10711</v>
      </c>
      <c r="F1425" s="727" t="s">
        <v>8693</v>
      </c>
    </row>
    <row r="1426" spans="1:6" s="474" customFormat="1" ht="14.25" hidden="1" customHeight="1" outlineLevel="1">
      <c r="A1426" s="405"/>
      <c r="B1426" s="406"/>
      <c r="C1426" s="601" t="s">
        <v>10819</v>
      </c>
      <c r="D1426" s="764"/>
      <c r="E1426" s="722" t="s">
        <v>10820</v>
      </c>
      <c r="F1426" s="727" t="s">
        <v>7491</v>
      </c>
    </row>
    <row r="1427" spans="1:6" s="474" customFormat="1" ht="14.25" hidden="1" customHeight="1" outlineLevel="1">
      <c r="A1427" s="405"/>
      <c r="B1427" s="406"/>
      <c r="C1427" s="601" t="s">
        <v>10830</v>
      </c>
      <c r="D1427" s="764"/>
      <c r="E1427" s="722" t="s">
        <v>10861</v>
      </c>
      <c r="F1427" s="727" t="s">
        <v>7494</v>
      </c>
    </row>
    <row r="1428" spans="1:6" s="474" customFormat="1" ht="14.25" hidden="1" customHeight="1" outlineLevel="1">
      <c r="A1428" s="405"/>
      <c r="B1428" s="406"/>
      <c r="C1428" s="601" t="s">
        <v>10842</v>
      </c>
      <c r="D1428" s="764"/>
      <c r="E1428" s="722" t="s">
        <v>10843</v>
      </c>
      <c r="F1428" s="727" t="s">
        <v>7491</v>
      </c>
    </row>
    <row r="1429" spans="1:6" s="474" customFormat="1" ht="14.25" hidden="1" customHeight="1" outlineLevel="1">
      <c r="A1429" s="405"/>
      <c r="B1429" s="406"/>
      <c r="C1429" s="601" t="s">
        <v>10854</v>
      </c>
      <c r="D1429" s="764"/>
      <c r="E1429" s="722" t="s">
        <v>10855</v>
      </c>
      <c r="F1429" s="727" t="s">
        <v>10856</v>
      </c>
    </row>
    <row r="1430" spans="1:6" s="474" customFormat="1" ht="14.25" hidden="1" customHeight="1" outlineLevel="1">
      <c r="A1430" s="405"/>
      <c r="B1430" s="406"/>
      <c r="C1430" s="601" t="s">
        <v>10860</v>
      </c>
      <c r="D1430" s="764"/>
      <c r="E1430" s="722" t="s">
        <v>10859</v>
      </c>
      <c r="F1430" s="727" t="s">
        <v>7494</v>
      </c>
    </row>
    <row r="1431" spans="1:6" s="474" customFormat="1" ht="14.25" hidden="1" customHeight="1" outlineLevel="1">
      <c r="A1431" s="405"/>
      <c r="B1431" s="406"/>
      <c r="C1431" s="601" t="s">
        <v>10863</v>
      </c>
      <c r="D1431" s="764"/>
      <c r="E1431" s="722" t="s">
        <v>10862</v>
      </c>
      <c r="F1431" s="727" t="s">
        <v>7494</v>
      </c>
    </row>
    <row r="1432" spans="1:6" s="474" customFormat="1" ht="14.25" hidden="1" customHeight="1" outlineLevel="1">
      <c r="A1432" s="405"/>
      <c r="B1432" s="406"/>
      <c r="C1432" s="601" t="s">
        <v>10864</v>
      </c>
      <c r="D1432" s="764"/>
      <c r="E1432" s="722" t="s">
        <v>10865</v>
      </c>
      <c r="F1432" s="727" t="s">
        <v>7492</v>
      </c>
    </row>
    <row r="1433" spans="1:6" s="474" customFormat="1" ht="14.25" customHeight="1" collapsed="1">
      <c r="A1433" s="405"/>
      <c r="B1433" s="406"/>
      <c r="C1433" s="601"/>
      <c r="D1433" s="764"/>
      <c r="E1433" s="722"/>
      <c r="F1433" s="727"/>
    </row>
    <row r="1434" spans="1:6" s="474" customFormat="1" ht="14.25" customHeight="1">
      <c r="A1434" s="405"/>
      <c r="B1434" s="406"/>
      <c r="C1434" s="776" t="s">
        <v>11110</v>
      </c>
      <c r="D1434" s="764"/>
      <c r="E1434" s="722"/>
      <c r="F1434" s="727"/>
    </row>
    <row r="1435" spans="1:6" s="474" customFormat="1" ht="14.25" hidden="1" customHeight="1" outlineLevel="1">
      <c r="A1435" s="405"/>
      <c r="B1435" s="406"/>
      <c r="C1435" s="601" t="s">
        <v>11132</v>
      </c>
      <c r="D1435" s="764"/>
      <c r="E1435" s="726" t="s">
        <v>11133</v>
      </c>
      <c r="F1435" s="727" t="s">
        <v>7491</v>
      </c>
    </row>
    <row r="1436" spans="1:6" s="474" customFormat="1" ht="14.25" hidden="1" customHeight="1" outlineLevel="1">
      <c r="A1436" s="405"/>
      <c r="B1436" s="406"/>
      <c r="C1436" s="601" t="s">
        <v>11143</v>
      </c>
      <c r="D1436" s="764"/>
      <c r="E1436" s="726" t="s">
        <v>11144</v>
      </c>
      <c r="F1436" s="727" t="s">
        <v>7492</v>
      </c>
    </row>
    <row r="1437" spans="1:6" s="474" customFormat="1" ht="14.25" hidden="1" customHeight="1" outlineLevel="1">
      <c r="A1437" s="405"/>
      <c r="B1437" s="406"/>
      <c r="C1437" s="601" t="s">
        <v>11149</v>
      </c>
      <c r="D1437" s="764"/>
      <c r="E1437" s="726" t="s">
        <v>11168</v>
      </c>
      <c r="F1437" s="727" t="s">
        <v>7494</v>
      </c>
    </row>
    <row r="1438" spans="1:6" s="474" customFormat="1" ht="14.25" hidden="1" customHeight="1" outlineLevel="1">
      <c r="A1438" s="405"/>
      <c r="B1438" s="406"/>
      <c r="C1438" s="601" t="s">
        <v>11150</v>
      </c>
      <c r="D1438" s="764"/>
      <c r="E1438" s="726" t="s">
        <v>11148</v>
      </c>
      <c r="F1438" s="727" t="s">
        <v>7492</v>
      </c>
    </row>
    <row r="1439" spans="1:6" s="474" customFormat="1" ht="14.25" hidden="1" customHeight="1" outlineLevel="1">
      <c r="A1439" s="405"/>
      <c r="B1439" s="406"/>
      <c r="C1439" s="601" t="s">
        <v>11169</v>
      </c>
      <c r="D1439" s="764"/>
      <c r="E1439" s="726" t="s">
        <v>11170</v>
      </c>
      <c r="F1439" s="727" t="s">
        <v>7493</v>
      </c>
    </row>
    <row r="1440" spans="1:6" s="474" customFormat="1" ht="14.25" hidden="1" customHeight="1" outlineLevel="1">
      <c r="A1440" s="405"/>
      <c r="B1440" s="298"/>
      <c r="C1440" s="601" t="s">
        <v>11387</v>
      </c>
      <c r="D1440" s="764"/>
      <c r="E1440" s="726" t="s">
        <v>11389</v>
      </c>
      <c r="F1440" s="727" t="s">
        <v>7491</v>
      </c>
    </row>
    <row r="1441" spans="1:6" s="474" customFormat="1" ht="14.25" hidden="1" customHeight="1" outlineLevel="1">
      <c r="A1441" s="405"/>
      <c r="B1441" s="298"/>
      <c r="C1441" s="601" t="s">
        <v>11388</v>
      </c>
      <c r="D1441" s="764"/>
      <c r="E1441" s="726" t="s">
        <v>11390</v>
      </c>
      <c r="F1441" s="727" t="s">
        <v>7491</v>
      </c>
    </row>
    <row r="1442" spans="1:6" s="474" customFormat="1" ht="14.25" hidden="1" customHeight="1" outlineLevel="1">
      <c r="A1442" s="405"/>
      <c r="B1442" s="298"/>
      <c r="C1442" s="601" t="s">
        <v>11410</v>
      </c>
      <c r="D1442" s="764"/>
      <c r="E1442" s="734" t="s">
        <v>12012</v>
      </c>
      <c r="F1442" s="727" t="s">
        <v>7494</v>
      </c>
    </row>
    <row r="1443" spans="1:6" s="474" customFormat="1" ht="14.25" hidden="1" customHeight="1" outlineLevel="1">
      <c r="A1443" s="405"/>
      <c r="B1443" s="298"/>
      <c r="C1443" s="601" t="s">
        <v>11512</v>
      </c>
      <c r="D1443" s="764"/>
      <c r="E1443" s="726" t="s">
        <v>11515</v>
      </c>
      <c r="F1443" s="727" t="s">
        <v>7494</v>
      </c>
    </row>
    <row r="1444" spans="1:6" s="474" customFormat="1" ht="14.25" hidden="1" customHeight="1" outlineLevel="1">
      <c r="A1444" s="405"/>
      <c r="B1444" s="298"/>
      <c r="C1444" s="601" t="s">
        <v>11513</v>
      </c>
      <c r="D1444" s="764"/>
      <c r="E1444" s="726" t="s">
        <v>11516</v>
      </c>
      <c r="F1444" s="727" t="s">
        <v>7494</v>
      </c>
    </row>
    <row r="1445" spans="1:6" s="474" customFormat="1" ht="14.25" hidden="1" customHeight="1" outlineLevel="1">
      <c r="A1445" s="405"/>
      <c r="B1445" s="298"/>
      <c r="C1445" s="601" t="s">
        <v>11514</v>
      </c>
      <c r="D1445" s="764"/>
      <c r="E1445" s="726" t="s">
        <v>11528</v>
      </c>
      <c r="F1445" s="727" t="s">
        <v>7494</v>
      </c>
    </row>
    <row r="1446" spans="1:6" s="474" customFormat="1" ht="14.25" hidden="1" customHeight="1" outlineLevel="1">
      <c r="A1446" s="405"/>
      <c r="B1446" s="298"/>
      <c r="C1446" s="601" t="s">
        <v>11530</v>
      </c>
      <c r="D1446" s="764"/>
      <c r="E1446" s="726" t="s">
        <v>11529</v>
      </c>
      <c r="F1446" s="727" t="s">
        <v>7494</v>
      </c>
    </row>
    <row r="1447" spans="1:6" s="474" customFormat="1" ht="14.25" hidden="1" customHeight="1" outlineLevel="1">
      <c r="A1447" s="405"/>
      <c r="B1447" s="298"/>
      <c r="C1447" s="601" t="s">
        <v>11560</v>
      </c>
      <c r="D1447" s="764"/>
      <c r="E1447" s="726" t="s">
        <v>11561</v>
      </c>
      <c r="F1447" s="727" t="s">
        <v>7494</v>
      </c>
    </row>
    <row r="1448" spans="1:6" s="474" customFormat="1" ht="14.25" hidden="1" customHeight="1" outlineLevel="1">
      <c r="A1448" s="405"/>
      <c r="B1448" s="298"/>
      <c r="C1448" s="601" t="s">
        <v>11619</v>
      </c>
      <c r="D1448" s="764"/>
      <c r="E1448" s="726" t="s">
        <v>10689</v>
      </c>
      <c r="F1448" s="727" t="s">
        <v>7491</v>
      </c>
    </row>
    <row r="1449" spans="1:6" s="474" customFormat="1" ht="14.25" hidden="1" customHeight="1" outlineLevel="1">
      <c r="A1449" s="405"/>
      <c r="B1449" s="298"/>
      <c r="C1449" s="601" t="s">
        <v>11777</v>
      </c>
      <c r="D1449" s="764"/>
      <c r="E1449" s="726" t="s">
        <v>11778</v>
      </c>
      <c r="F1449" s="727" t="s">
        <v>7491</v>
      </c>
    </row>
    <row r="1450" spans="1:6" s="474" customFormat="1" ht="14.25" hidden="1" customHeight="1" outlineLevel="1">
      <c r="A1450" s="405"/>
      <c r="B1450" s="298"/>
      <c r="C1450" s="601" t="s">
        <v>11807</v>
      </c>
      <c r="D1450" s="764"/>
      <c r="E1450" s="726" t="s">
        <v>11806</v>
      </c>
      <c r="F1450" s="727" t="s">
        <v>7494</v>
      </c>
    </row>
    <row r="1451" spans="1:6" s="474" customFormat="1" ht="14.25" hidden="1" customHeight="1" outlineLevel="1">
      <c r="A1451" s="405"/>
      <c r="B1451" s="298"/>
      <c r="C1451" s="601" t="s">
        <v>11808</v>
      </c>
      <c r="D1451" s="764"/>
      <c r="E1451" s="726" t="s">
        <v>11809</v>
      </c>
      <c r="F1451" s="727" t="s">
        <v>7494</v>
      </c>
    </row>
    <row r="1452" spans="1:6" s="474" customFormat="1" ht="14.25" hidden="1" customHeight="1" outlineLevel="1">
      <c r="A1452" s="405"/>
      <c r="B1452" s="298"/>
      <c r="C1452" s="601" t="s">
        <v>13499</v>
      </c>
      <c r="D1452" s="764"/>
      <c r="E1452" s="726" t="s">
        <v>11840</v>
      </c>
      <c r="F1452" s="727" t="s">
        <v>11839</v>
      </c>
    </row>
    <row r="1453" spans="1:6" s="474" customFormat="1" ht="14.25" hidden="1" customHeight="1" outlineLevel="1">
      <c r="A1453" s="405"/>
      <c r="B1453" s="298"/>
      <c r="C1453" s="601" t="s">
        <v>11851</v>
      </c>
      <c r="D1453" s="764"/>
      <c r="E1453" s="726" t="s">
        <v>11852</v>
      </c>
      <c r="F1453" s="727" t="s">
        <v>8693</v>
      </c>
    </row>
    <row r="1454" spans="1:6" s="474" customFormat="1" ht="14.25" hidden="1" customHeight="1" outlineLevel="1">
      <c r="A1454" s="405"/>
      <c r="B1454" s="298"/>
      <c r="C1454" s="601" t="s">
        <v>11862</v>
      </c>
      <c r="D1454" s="764"/>
      <c r="E1454" s="726" t="s">
        <v>11863</v>
      </c>
      <c r="F1454" s="727" t="s">
        <v>7492</v>
      </c>
    </row>
    <row r="1455" spans="1:6" s="474" customFormat="1" ht="14.25" hidden="1" customHeight="1" outlineLevel="1">
      <c r="A1455" s="405"/>
      <c r="B1455" s="298"/>
      <c r="C1455" s="601">
        <v>1252251720</v>
      </c>
      <c r="D1455" s="764"/>
      <c r="E1455" s="722" t="s">
        <v>11864</v>
      </c>
      <c r="F1455" s="727" t="s">
        <v>7492</v>
      </c>
    </row>
    <row r="1456" spans="1:6" s="474" customFormat="1" ht="14.25" hidden="1" customHeight="1" outlineLevel="1">
      <c r="A1456" s="405"/>
      <c r="B1456" s="298"/>
      <c r="C1456" s="601" t="s">
        <v>11885</v>
      </c>
      <c r="D1456" s="764"/>
      <c r="E1456" s="722" t="s">
        <v>11884</v>
      </c>
      <c r="F1456" s="727" t="s">
        <v>7492</v>
      </c>
    </row>
    <row r="1457" spans="1:6" s="474" customFormat="1" ht="14.25" hidden="1" customHeight="1" outlineLevel="1">
      <c r="A1457" s="405"/>
      <c r="B1457" s="298"/>
      <c r="C1457" s="601" t="s">
        <v>11899</v>
      </c>
      <c r="D1457" s="764"/>
      <c r="E1457" s="722" t="s">
        <v>11900</v>
      </c>
      <c r="F1457" s="727" t="s">
        <v>7492</v>
      </c>
    </row>
    <row r="1458" spans="1:6" s="474" customFormat="1" ht="14.25" customHeight="1" collapsed="1">
      <c r="A1458" s="405"/>
      <c r="B1458" s="298"/>
      <c r="C1458" s="601"/>
      <c r="D1458" s="764"/>
      <c r="E1458" s="722"/>
      <c r="F1458" s="727"/>
    </row>
    <row r="1459" spans="1:6" s="474" customFormat="1" ht="14.25" customHeight="1">
      <c r="A1459" s="405"/>
      <c r="B1459" s="298"/>
      <c r="C1459" s="776" t="s">
        <v>11979</v>
      </c>
      <c r="D1459" s="764"/>
      <c r="E1459" s="722"/>
      <c r="F1459" s="727"/>
    </row>
    <row r="1460" spans="1:6" s="474" customFormat="1" ht="14.25" customHeight="1">
      <c r="A1460" s="405"/>
      <c r="B1460" s="298"/>
      <c r="C1460" s="601" t="s">
        <v>12250</v>
      </c>
      <c r="D1460" s="764"/>
      <c r="E1460" s="722" t="s">
        <v>12249</v>
      </c>
      <c r="F1460" s="727" t="s">
        <v>7494</v>
      </c>
    </row>
    <row r="1461" spans="1:6" s="474" customFormat="1" ht="14.25" customHeight="1">
      <c r="A1461" s="405"/>
      <c r="B1461" s="298"/>
      <c r="C1461" s="601" t="s">
        <v>12254</v>
      </c>
      <c r="D1461" s="764"/>
      <c r="E1461" s="722" t="s">
        <v>12258</v>
      </c>
      <c r="F1461" s="727" t="s">
        <v>12253</v>
      </c>
    </row>
    <row r="1462" spans="1:6" s="474" customFormat="1" ht="14.25" customHeight="1">
      <c r="A1462" s="405"/>
      <c r="B1462" s="298"/>
      <c r="C1462" s="601" t="s">
        <v>12255</v>
      </c>
      <c r="D1462" s="764"/>
      <c r="E1462" s="722" t="s">
        <v>12257</v>
      </c>
      <c r="F1462" s="727" t="s">
        <v>12253</v>
      </c>
    </row>
    <row r="1463" spans="1:6" s="474" customFormat="1" ht="14.25" customHeight="1">
      <c r="A1463" s="405"/>
      <c r="B1463" s="298"/>
      <c r="C1463" s="601" t="s">
        <v>12256</v>
      </c>
      <c r="D1463" s="764"/>
      <c r="E1463" s="722" t="s">
        <v>12259</v>
      </c>
      <c r="F1463" s="727" t="s">
        <v>12253</v>
      </c>
    </row>
    <row r="1464" spans="1:6" s="474" customFormat="1" ht="14.25" customHeight="1">
      <c r="A1464" s="405"/>
      <c r="B1464" s="298"/>
      <c r="C1464" s="601" t="s">
        <v>12310</v>
      </c>
      <c r="D1464" s="764"/>
      <c r="E1464" s="722" t="s">
        <v>12312</v>
      </c>
      <c r="F1464" s="727" t="s">
        <v>7493</v>
      </c>
    </row>
    <row r="1465" spans="1:6" s="474" customFormat="1" ht="14.25" customHeight="1">
      <c r="A1465" s="405"/>
      <c r="B1465" s="298"/>
      <c r="C1465" s="601" t="s">
        <v>12311</v>
      </c>
      <c r="D1465" s="764"/>
      <c r="E1465" s="722" t="s">
        <v>12313</v>
      </c>
      <c r="F1465" s="727" t="s">
        <v>7493</v>
      </c>
    </row>
    <row r="1466" spans="1:6" s="474" customFormat="1" ht="14.25" customHeight="1">
      <c r="A1466" s="405"/>
      <c r="B1466" s="298"/>
      <c r="C1466" s="602" t="s">
        <v>12341</v>
      </c>
      <c r="D1466" s="764"/>
      <c r="E1466" s="735" t="s">
        <v>12340</v>
      </c>
      <c r="F1466" s="727" t="s">
        <v>12253</v>
      </c>
    </row>
    <row r="1467" spans="1:6" s="474" customFormat="1" ht="14.25" customHeight="1">
      <c r="A1467" s="405"/>
      <c r="B1467" s="298"/>
      <c r="C1467" s="602" t="s">
        <v>12488</v>
      </c>
      <c r="D1467" s="764"/>
      <c r="E1467" s="735" t="s">
        <v>12489</v>
      </c>
      <c r="F1467" s="727" t="s">
        <v>7493</v>
      </c>
    </row>
    <row r="1468" spans="1:6" s="474" customFormat="1" ht="14.25" customHeight="1">
      <c r="A1468" s="405"/>
      <c r="B1468" s="298"/>
      <c r="C1468" s="602" t="s">
        <v>12657</v>
      </c>
      <c r="D1468" s="764"/>
      <c r="E1468" s="735" t="s">
        <v>12658</v>
      </c>
      <c r="F1468" s="727" t="s">
        <v>7491</v>
      </c>
    </row>
    <row r="1469" spans="1:6" s="474" customFormat="1" ht="14.25" customHeight="1">
      <c r="A1469" s="405"/>
      <c r="B1469" s="298"/>
      <c r="C1469" s="301" t="s">
        <v>12731</v>
      </c>
      <c r="D1469" s="465"/>
      <c r="E1469" s="735" t="s">
        <v>12732</v>
      </c>
      <c r="F1469" s="727" t="s">
        <v>7494</v>
      </c>
    </row>
    <row r="1470" spans="1:6" s="474" customFormat="1" ht="14.25" customHeight="1">
      <c r="A1470" s="405"/>
      <c r="B1470" s="298"/>
      <c r="C1470" s="301" t="s">
        <v>12751</v>
      </c>
      <c r="D1470" s="465"/>
      <c r="E1470" s="735" t="s">
        <v>12752</v>
      </c>
      <c r="F1470" s="727" t="s">
        <v>7492</v>
      </c>
    </row>
    <row r="1471" spans="1:6" s="474" customFormat="1" ht="14.25" customHeight="1">
      <c r="A1471" s="405"/>
      <c r="B1471" s="298"/>
      <c r="C1471" s="301"/>
      <c r="D1471" s="465"/>
      <c r="E1471" s="735"/>
      <c r="F1471" s="727"/>
    </row>
    <row r="1472" spans="1:6" s="474" customFormat="1" ht="14.25" customHeight="1">
      <c r="A1472" s="405"/>
      <c r="B1472" s="298"/>
      <c r="C1472" s="601" t="s">
        <v>13500</v>
      </c>
      <c r="D1472" s="764"/>
      <c r="E1472" s="722" t="s">
        <v>13502</v>
      </c>
      <c r="F1472" s="727" t="s">
        <v>10003</v>
      </c>
    </row>
    <row r="1473" spans="1:6" s="474" customFormat="1" ht="14.25" customHeight="1">
      <c r="A1473" s="405"/>
      <c r="B1473" s="298"/>
      <c r="C1473" s="601" t="s">
        <v>13501</v>
      </c>
      <c r="D1473" s="764"/>
      <c r="E1473" s="722" t="s">
        <v>13503</v>
      </c>
      <c r="F1473" s="727" t="s">
        <v>10003</v>
      </c>
    </row>
    <row r="1474" spans="1:6" s="474" customFormat="1" ht="14.25" customHeight="1">
      <c r="A1474" s="405"/>
      <c r="B1474" s="298"/>
      <c r="C1474" s="601" t="s">
        <v>14824</v>
      </c>
      <c r="D1474" s="764"/>
      <c r="E1474" s="722" t="s">
        <v>14825</v>
      </c>
      <c r="F1474" s="727" t="s">
        <v>10003</v>
      </c>
    </row>
    <row r="1475" spans="1:6" s="474" customFormat="1" ht="14.25" customHeight="1">
      <c r="A1475" s="405"/>
      <c r="B1475" s="298"/>
      <c r="C1475" s="601" t="s">
        <v>15203</v>
      </c>
      <c r="D1475" s="764"/>
      <c r="E1475" s="722" t="s">
        <v>15204</v>
      </c>
      <c r="F1475" s="727" t="s">
        <v>10003</v>
      </c>
    </row>
    <row r="1476" spans="1:6" s="474" customFormat="1" ht="14.25" customHeight="1">
      <c r="A1476" s="405"/>
      <c r="B1476" s="298"/>
      <c r="C1476" s="601" t="s">
        <v>15642</v>
      </c>
      <c r="D1476" s="764"/>
      <c r="E1476" s="722" t="s">
        <v>15641</v>
      </c>
      <c r="F1476" s="727" t="s">
        <v>12253</v>
      </c>
    </row>
    <row r="1477" spans="1:6" s="474" customFormat="1" ht="14.25" customHeight="1">
      <c r="A1477" s="405"/>
      <c r="B1477" s="298"/>
      <c r="C1477" s="601" t="s">
        <v>15678</v>
      </c>
      <c r="D1477" s="764"/>
      <c r="E1477" s="722" t="s">
        <v>15680</v>
      </c>
      <c r="F1477" s="727" t="s">
        <v>15679</v>
      </c>
    </row>
    <row r="1478" spans="1:6" s="474" customFormat="1" ht="14.25" customHeight="1">
      <c r="A1478" s="405"/>
      <c r="B1478" s="298"/>
      <c r="C1478" s="601" t="s">
        <v>16057</v>
      </c>
      <c r="D1478" s="764"/>
      <c r="E1478" s="722" t="s">
        <v>16058</v>
      </c>
      <c r="F1478" s="727" t="s">
        <v>13354</v>
      </c>
    </row>
    <row r="1479" spans="1:6" s="474" customFormat="1" ht="14.25" customHeight="1">
      <c r="A1479" s="405"/>
      <c r="B1479" s="406"/>
      <c r="C1479" s="298"/>
      <c r="D1479" s="465"/>
      <c r="E1479" s="722"/>
      <c r="F1479" s="727"/>
    </row>
    <row r="1480" spans="1:6" s="474" customFormat="1" ht="14.25" customHeight="1">
      <c r="A1480" s="405"/>
      <c r="B1480" s="406"/>
      <c r="C1480" s="754" t="s">
        <v>6863</v>
      </c>
      <c r="D1480" s="465"/>
      <c r="E1480" s="722"/>
      <c r="F1480" s="727"/>
    </row>
    <row r="1481" spans="1:6" ht="14.25" hidden="1" customHeight="1" outlineLevel="1">
      <c r="A1481" s="301"/>
      <c r="B1481" s="298"/>
      <c r="C1481" s="298" t="s">
        <v>5954</v>
      </c>
      <c r="E1481" s="302" t="s">
        <v>3348</v>
      </c>
      <c r="F1481" s="321"/>
    </row>
    <row r="1482" spans="1:6" ht="14.25" hidden="1" customHeight="1" outlineLevel="1">
      <c r="A1482" s="301"/>
      <c r="B1482" s="298"/>
      <c r="C1482" s="298" t="s">
        <v>5953</v>
      </c>
      <c r="E1482" s="601" t="s">
        <v>3349</v>
      </c>
      <c r="F1482" s="321"/>
    </row>
    <row r="1483" spans="1:6" ht="14.25" hidden="1" customHeight="1" outlineLevel="1">
      <c r="A1483" s="301"/>
      <c r="B1483" s="298"/>
      <c r="C1483" s="298" t="s">
        <v>5955</v>
      </c>
      <c r="E1483" s="601" t="s">
        <v>5952</v>
      </c>
      <c r="F1483" s="321"/>
    </row>
    <row r="1484" spans="1:6" ht="14.25" hidden="1" customHeight="1" outlineLevel="1">
      <c r="A1484" s="301"/>
      <c r="B1484" s="298"/>
      <c r="C1484" s="298" t="s">
        <v>4052</v>
      </c>
      <c r="E1484" s="302" t="s">
        <v>555</v>
      </c>
      <c r="F1484" s="321"/>
    </row>
    <row r="1485" spans="1:6" ht="14.25" hidden="1" customHeight="1" outlineLevel="1">
      <c r="A1485" s="301"/>
      <c r="B1485" s="298"/>
      <c r="C1485" s="298" t="s">
        <v>4800</v>
      </c>
      <c r="E1485" s="302" t="s">
        <v>4801</v>
      </c>
      <c r="F1485" s="321"/>
    </row>
    <row r="1486" spans="1:6" ht="14.25" hidden="1" customHeight="1" outlineLevel="1">
      <c r="A1486" s="301"/>
      <c r="B1486" s="298"/>
      <c r="C1486" s="298" t="s">
        <v>3483</v>
      </c>
      <c r="E1486" s="601" t="s">
        <v>5332</v>
      </c>
      <c r="F1486" s="321"/>
    </row>
    <row r="1487" spans="1:6" ht="14.25" hidden="1" customHeight="1" outlineLevel="1">
      <c r="A1487" s="301"/>
      <c r="B1487" s="298"/>
      <c r="C1487" s="298" t="s">
        <v>4895</v>
      </c>
      <c r="E1487" s="601" t="s">
        <v>4894</v>
      </c>
      <c r="F1487" s="321"/>
    </row>
    <row r="1488" spans="1:6" ht="14.25" hidden="1" customHeight="1" outlineLevel="1">
      <c r="A1488" s="301"/>
      <c r="B1488" s="298"/>
      <c r="C1488" s="298" t="s">
        <v>548</v>
      </c>
      <c r="E1488" s="601" t="s">
        <v>4319</v>
      </c>
      <c r="F1488" s="321"/>
    </row>
    <row r="1489" spans="1:6" ht="14.25" hidden="1" customHeight="1" outlineLevel="1">
      <c r="A1489" s="301"/>
      <c r="B1489" s="298"/>
      <c r="C1489" s="298" t="s">
        <v>771</v>
      </c>
      <c r="E1489" s="601" t="s">
        <v>773</v>
      </c>
      <c r="F1489" s="321"/>
    </row>
    <row r="1490" spans="1:6" ht="14.25" hidden="1" customHeight="1" outlineLevel="1">
      <c r="A1490" s="301"/>
      <c r="B1490" s="298"/>
      <c r="C1490" s="298" t="s">
        <v>772</v>
      </c>
      <c r="E1490" s="601" t="s">
        <v>7192</v>
      </c>
      <c r="F1490" s="321"/>
    </row>
    <row r="1491" spans="1:6" ht="14.25" hidden="1" customHeight="1" outlineLevel="1">
      <c r="A1491" s="301"/>
      <c r="B1491" s="298"/>
      <c r="C1491" s="298" t="s">
        <v>5539</v>
      </c>
      <c r="E1491" s="601" t="s">
        <v>5540</v>
      </c>
      <c r="F1491" s="321"/>
    </row>
    <row r="1492" spans="1:6" ht="14.25" hidden="1" customHeight="1" outlineLevel="1">
      <c r="A1492" s="301"/>
      <c r="B1492" s="298"/>
      <c r="C1492" s="298" t="s">
        <v>638</v>
      </c>
      <c r="E1492" s="601" t="s">
        <v>1260</v>
      </c>
      <c r="F1492" s="321"/>
    </row>
    <row r="1493" spans="1:6" ht="14.25" hidden="1" customHeight="1" outlineLevel="1">
      <c r="A1493" s="301"/>
      <c r="B1493" s="298"/>
      <c r="C1493" s="298" t="s">
        <v>4492</v>
      </c>
      <c r="E1493" s="601" t="s">
        <v>1261</v>
      </c>
      <c r="F1493" s="321"/>
    </row>
    <row r="1494" spans="1:6" ht="14.25" hidden="1" customHeight="1" outlineLevel="1">
      <c r="A1494" s="301"/>
      <c r="B1494" s="298"/>
      <c r="C1494" s="298" t="s">
        <v>5714</v>
      </c>
      <c r="E1494" s="601" t="s">
        <v>3972</v>
      </c>
      <c r="F1494" s="321"/>
    </row>
    <row r="1495" spans="1:6" ht="14.25" hidden="1" customHeight="1" outlineLevel="1">
      <c r="A1495" s="301"/>
      <c r="B1495" s="298"/>
      <c r="C1495" s="298" t="s">
        <v>5415</v>
      </c>
      <c r="E1495" s="601" t="s">
        <v>3301</v>
      </c>
      <c r="F1495" s="321"/>
    </row>
    <row r="1496" spans="1:6" ht="14.25" hidden="1" customHeight="1" outlineLevel="1">
      <c r="A1496" s="301"/>
      <c r="B1496" s="298"/>
      <c r="C1496" s="298" t="s">
        <v>3302</v>
      </c>
      <c r="E1496" s="601" t="s">
        <v>5287</v>
      </c>
      <c r="F1496" s="321"/>
    </row>
    <row r="1497" spans="1:6" ht="14.25" hidden="1" customHeight="1" outlineLevel="1">
      <c r="A1497" s="301"/>
      <c r="B1497" s="298"/>
      <c r="C1497" s="298" t="s">
        <v>5288</v>
      </c>
      <c r="E1497" s="601" t="s">
        <v>5289</v>
      </c>
      <c r="F1497" s="321"/>
    </row>
    <row r="1498" spans="1:6" ht="14.25" hidden="1" customHeight="1" outlineLevel="1">
      <c r="A1498" s="301"/>
      <c r="B1498" s="298"/>
      <c r="C1498" s="298" t="s">
        <v>5290</v>
      </c>
      <c r="E1498" s="601" t="s">
        <v>6325</v>
      </c>
      <c r="F1498" s="321"/>
    </row>
    <row r="1499" spans="1:6" ht="14.25" hidden="1" customHeight="1" outlineLevel="1">
      <c r="A1499" s="301"/>
      <c r="B1499" s="298"/>
      <c r="C1499" s="298" t="s">
        <v>5464</v>
      </c>
      <c r="E1499" s="601" t="s">
        <v>644</v>
      </c>
      <c r="F1499" s="321"/>
    </row>
    <row r="1500" spans="1:6" ht="14.25" hidden="1" customHeight="1" outlineLevel="1">
      <c r="A1500" s="301"/>
      <c r="B1500" s="298"/>
      <c r="C1500" s="298" t="s">
        <v>2403</v>
      </c>
      <c r="E1500" s="601" t="s">
        <v>1462</v>
      </c>
      <c r="F1500" s="321"/>
    </row>
    <row r="1501" spans="1:6" ht="14.25" hidden="1" customHeight="1" outlineLevel="1">
      <c r="A1501" s="301"/>
      <c r="B1501" s="298"/>
      <c r="C1501" s="298" t="s">
        <v>4376</v>
      </c>
      <c r="E1501" s="601" t="s">
        <v>4375</v>
      </c>
      <c r="F1501" s="321"/>
    </row>
    <row r="1502" spans="1:6" ht="14.25" hidden="1" customHeight="1" outlineLevel="1">
      <c r="A1502" s="301"/>
      <c r="B1502" s="298"/>
      <c r="C1502" s="298" t="s">
        <v>4779</v>
      </c>
      <c r="E1502" s="601" t="s">
        <v>4780</v>
      </c>
      <c r="F1502" s="321"/>
    </row>
    <row r="1503" spans="1:6" ht="14.25" hidden="1" customHeight="1" outlineLevel="1">
      <c r="A1503" s="301"/>
      <c r="B1503" s="298"/>
      <c r="C1503" s="298" t="s">
        <v>1357</v>
      </c>
      <c r="E1503" s="601" t="s">
        <v>4152</v>
      </c>
      <c r="F1503" s="321"/>
    </row>
    <row r="1504" spans="1:6" ht="14.25" hidden="1" customHeight="1" outlineLevel="1">
      <c r="A1504" s="301"/>
      <c r="B1504" s="298"/>
      <c r="C1504" s="298" t="s">
        <v>3317</v>
      </c>
      <c r="E1504" s="601" t="s">
        <v>5075</v>
      </c>
      <c r="F1504" s="321"/>
    </row>
    <row r="1505" spans="1:6" ht="14.25" hidden="1" customHeight="1" outlineLevel="1">
      <c r="A1505" s="301"/>
      <c r="B1505" s="298"/>
      <c r="C1505" s="298" t="s">
        <v>3318</v>
      </c>
      <c r="E1505" s="601" t="s">
        <v>3319</v>
      </c>
      <c r="F1505" s="321"/>
    </row>
    <row r="1506" spans="1:6" ht="14.25" hidden="1" customHeight="1" outlineLevel="1">
      <c r="A1506" s="301"/>
      <c r="B1506" s="298"/>
      <c r="C1506" s="298" t="s">
        <v>6189</v>
      </c>
      <c r="E1506" s="601" t="s">
        <v>4777</v>
      </c>
      <c r="F1506" s="321"/>
    </row>
    <row r="1507" spans="1:6" ht="14.25" hidden="1" customHeight="1" outlineLevel="1">
      <c r="A1507" s="301"/>
      <c r="B1507" s="298"/>
      <c r="C1507" s="298" t="s">
        <v>7037</v>
      </c>
      <c r="E1507" s="601" t="s">
        <v>212</v>
      </c>
      <c r="F1507" s="321"/>
    </row>
    <row r="1508" spans="1:6" ht="14.25" hidden="1" customHeight="1" outlineLevel="1">
      <c r="A1508" s="301"/>
      <c r="B1508" s="298"/>
      <c r="C1508" s="298" t="s">
        <v>3017</v>
      </c>
      <c r="E1508" s="601" t="s">
        <v>5160</v>
      </c>
      <c r="F1508" s="321"/>
    </row>
    <row r="1509" spans="1:6" ht="14.25" hidden="1" customHeight="1" outlineLevel="1">
      <c r="A1509" s="301"/>
      <c r="B1509" s="298"/>
      <c r="C1509" s="298" t="s">
        <v>7036</v>
      </c>
      <c r="E1509" s="601" t="s">
        <v>1416</v>
      </c>
      <c r="F1509" s="321"/>
    </row>
    <row r="1510" spans="1:6" ht="14.25" hidden="1" customHeight="1" outlineLevel="1">
      <c r="A1510" s="301"/>
      <c r="B1510" s="298"/>
      <c r="C1510" s="298" t="s">
        <v>4303</v>
      </c>
      <c r="E1510" s="601" t="s">
        <v>4304</v>
      </c>
      <c r="F1510" s="321"/>
    </row>
    <row r="1511" spans="1:6" ht="14.25" hidden="1" customHeight="1" outlineLevel="1">
      <c r="A1511" s="301"/>
      <c r="B1511" s="298"/>
      <c r="C1511" s="298" t="s">
        <v>3384</v>
      </c>
      <c r="E1511" s="601" t="s">
        <v>1193</v>
      </c>
      <c r="F1511" s="321"/>
    </row>
    <row r="1512" spans="1:6" ht="14.25" hidden="1" customHeight="1" outlineLevel="1">
      <c r="A1512" s="301"/>
      <c r="B1512" s="298"/>
      <c r="C1512" s="298" t="s">
        <v>2001</v>
      </c>
      <c r="E1512" s="755" t="s">
        <v>6192</v>
      </c>
      <c r="F1512" s="321"/>
    </row>
    <row r="1513" spans="1:6" ht="14.25" hidden="1" customHeight="1" outlineLevel="1">
      <c r="A1513" s="301"/>
      <c r="B1513" s="298"/>
      <c r="C1513" s="298" t="s">
        <v>6193</v>
      </c>
      <c r="E1513" s="601" t="s">
        <v>2906</v>
      </c>
      <c r="F1513" s="321"/>
    </row>
    <row r="1514" spans="1:6" ht="14.25" hidden="1" customHeight="1" outlineLevel="1">
      <c r="A1514" s="301"/>
      <c r="B1514" s="298"/>
      <c r="C1514" s="298" t="s">
        <v>6194</v>
      </c>
      <c r="E1514" s="601" t="s">
        <v>5694</v>
      </c>
      <c r="F1514" s="321"/>
    </row>
    <row r="1515" spans="1:6" ht="14.25" hidden="1" customHeight="1" outlineLevel="1">
      <c r="A1515" s="301"/>
      <c r="B1515" s="298"/>
      <c r="C1515" s="298" t="s">
        <v>3242</v>
      </c>
      <c r="E1515" s="601" t="s">
        <v>2465</v>
      </c>
      <c r="F1515" s="321"/>
    </row>
    <row r="1516" spans="1:6" ht="14.25" hidden="1" customHeight="1" outlineLevel="1">
      <c r="A1516" s="301"/>
      <c r="B1516" s="298"/>
      <c r="C1516" s="298" t="s">
        <v>5790</v>
      </c>
      <c r="E1516" s="601" t="s">
        <v>1613</v>
      </c>
      <c r="F1516" s="321"/>
    </row>
    <row r="1517" spans="1:6" ht="14.25" hidden="1" customHeight="1" outlineLevel="1">
      <c r="A1517" s="301"/>
      <c r="B1517" s="298"/>
      <c r="C1517" s="298" t="s">
        <v>587</v>
      </c>
      <c r="E1517" s="601" t="s">
        <v>6183</v>
      </c>
      <c r="F1517" s="321"/>
    </row>
    <row r="1518" spans="1:6" ht="14.25" hidden="1" customHeight="1" outlineLevel="1">
      <c r="A1518" s="301"/>
      <c r="B1518" s="298"/>
      <c r="C1518" s="298" t="s">
        <v>583</v>
      </c>
      <c r="E1518" s="601" t="s">
        <v>4402</v>
      </c>
      <c r="F1518" s="321"/>
    </row>
    <row r="1519" spans="1:6" ht="14.25" hidden="1" customHeight="1" outlineLevel="1">
      <c r="A1519" s="301"/>
      <c r="B1519" s="298"/>
      <c r="C1519" s="298" t="s">
        <v>584</v>
      </c>
      <c r="E1519" s="601" t="s">
        <v>2304</v>
      </c>
      <c r="F1519" s="321"/>
    </row>
    <row r="1520" spans="1:6" ht="14.25" hidden="1" customHeight="1" outlineLevel="1">
      <c r="A1520" s="301"/>
      <c r="B1520" s="298"/>
      <c r="C1520" s="298" t="s">
        <v>5918</v>
      </c>
      <c r="E1520" s="601" t="s">
        <v>6742</v>
      </c>
      <c r="F1520" s="321"/>
    </row>
    <row r="1521" spans="1:6" ht="14.25" hidden="1" customHeight="1" outlineLevel="1">
      <c r="A1521" s="301"/>
      <c r="B1521" s="298"/>
      <c r="C1521" s="298" t="s">
        <v>3256</v>
      </c>
      <c r="E1521" s="744" t="s">
        <v>3259</v>
      </c>
      <c r="F1521" s="321"/>
    </row>
    <row r="1522" spans="1:6" ht="14.25" hidden="1" customHeight="1" outlineLevel="1">
      <c r="A1522" s="301"/>
      <c r="B1522" s="298"/>
      <c r="C1522" s="298" t="s">
        <v>3257</v>
      </c>
      <c r="E1522" s="744" t="s">
        <v>3260</v>
      </c>
      <c r="F1522" s="321"/>
    </row>
    <row r="1523" spans="1:6" ht="14.25" hidden="1" customHeight="1" outlineLevel="1">
      <c r="A1523" s="301"/>
      <c r="B1523" s="298"/>
      <c r="C1523" s="298" t="s">
        <v>3258</v>
      </c>
      <c r="E1523" s="744" t="s">
        <v>4512</v>
      </c>
      <c r="F1523" s="321"/>
    </row>
    <row r="1524" spans="1:6" ht="14.25" hidden="1" customHeight="1" outlineLevel="1">
      <c r="A1524" s="301"/>
      <c r="B1524" s="298"/>
      <c r="C1524" s="298" t="s">
        <v>5453</v>
      </c>
      <c r="E1524" s="601" t="s">
        <v>2921</v>
      </c>
      <c r="F1524" s="321"/>
    </row>
    <row r="1525" spans="1:6" ht="14.25" hidden="1" customHeight="1" outlineLevel="1">
      <c r="A1525" s="301"/>
      <c r="B1525" s="298"/>
      <c r="C1525" s="298" t="s">
        <v>3722</v>
      </c>
      <c r="E1525" s="302" t="s">
        <v>2942</v>
      </c>
      <c r="F1525" s="321"/>
    </row>
    <row r="1526" spans="1:6" ht="14.25" hidden="1" customHeight="1" outlineLevel="1">
      <c r="A1526" s="301"/>
      <c r="B1526" s="298"/>
      <c r="C1526" s="298" t="s">
        <v>1568</v>
      </c>
      <c r="E1526" s="601" t="s">
        <v>2940</v>
      </c>
      <c r="F1526" s="321"/>
    </row>
    <row r="1527" spans="1:6" ht="14.25" hidden="1" customHeight="1" outlineLevel="1">
      <c r="A1527" s="301"/>
      <c r="B1527" s="298"/>
      <c r="C1527" s="298" t="s">
        <v>4096</v>
      </c>
      <c r="E1527" s="601" t="s">
        <v>4099</v>
      </c>
      <c r="F1527" s="321"/>
    </row>
    <row r="1528" spans="1:6" ht="14.25" hidden="1" customHeight="1" outlineLevel="1">
      <c r="A1528" s="301"/>
      <c r="B1528" s="298"/>
      <c r="C1528" s="298" t="s">
        <v>4097</v>
      </c>
      <c r="E1528" s="601" t="s">
        <v>4100</v>
      </c>
      <c r="F1528" s="321"/>
    </row>
    <row r="1529" spans="1:6" ht="14.25" hidden="1" customHeight="1" outlineLevel="1">
      <c r="A1529" s="301"/>
      <c r="B1529" s="298"/>
      <c r="C1529" s="298" t="s">
        <v>4098</v>
      </c>
      <c r="E1529" s="601" t="s">
        <v>6797</v>
      </c>
    </row>
    <row r="1530" spans="1:6" ht="14.25" hidden="1" customHeight="1" outlineLevel="1">
      <c r="A1530" s="301"/>
      <c r="B1530" s="298"/>
      <c r="C1530" s="298" t="s">
        <v>4602</v>
      </c>
      <c r="E1530" s="601" t="s">
        <v>6995</v>
      </c>
    </row>
    <row r="1531" spans="1:6" ht="14.25" hidden="1" customHeight="1" outlineLevel="1">
      <c r="A1531" s="301"/>
      <c r="B1531" s="298"/>
      <c r="C1531" s="298" t="s">
        <v>5634</v>
      </c>
      <c r="E1531" s="601" t="s">
        <v>5636</v>
      </c>
    </row>
    <row r="1532" spans="1:6" ht="14.25" hidden="1" customHeight="1" outlineLevel="1">
      <c r="A1532" s="301"/>
      <c r="B1532" s="298"/>
      <c r="C1532" s="298" t="s">
        <v>5635</v>
      </c>
      <c r="E1532" s="601" t="s">
        <v>5633</v>
      </c>
    </row>
    <row r="1533" spans="1:6" ht="14.25" hidden="1" customHeight="1" outlineLevel="1">
      <c r="A1533" s="301"/>
      <c r="B1533" s="298"/>
      <c r="C1533" s="298" t="s">
        <v>4967</v>
      </c>
      <c r="E1533" s="601" t="s">
        <v>7122</v>
      </c>
    </row>
    <row r="1534" spans="1:6" ht="14.25" customHeight="1" collapsed="1">
      <c r="A1534" s="301"/>
      <c r="B1534" s="298"/>
      <c r="C1534" s="298"/>
      <c r="E1534" s="601"/>
    </row>
    <row r="1535" spans="1:6" ht="14.25" customHeight="1">
      <c r="A1535" s="301"/>
      <c r="B1535" s="298"/>
      <c r="C1535" s="774" t="s">
        <v>4902</v>
      </c>
      <c r="E1535" s="601"/>
    </row>
    <row r="1536" spans="1:6" ht="14.25" hidden="1" customHeight="1" outlineLevel="1">
      <c r="A1536" s="301"/>
      <c r="B1536" s="298"/>
      <c r="C1536" s="298" t="s">
        <v>5819</v>
      </c>
      <c r="E1536" s="601" t="s">
        <v>10431</v>
      </c>
      <c r="F1536" s="321" t="s">
        <v>8470</v>
      </c>
    </row>
    <row r="1537" spans="1:5" ht="14.25" hidden="1" customHeight="1" outlineLevel="1">
      <c r="A1537" s="301"/>
      <c r="B1537" s="298"/>
      <c r="C1537" s="298" t="s">
        <v>5820</v>
      </c>
      <c r="E1537" s="601" t="s">
        <v>5824</v>
      </c>
    </row>
    <row r="1538" spans="1:5" ht="14.25" hidden="1" customHeight="1" outlineLevel="1">
      <c r="A1538" s="301"/>
      <c r="B1538" s="298"/>
      <c r="C1538" s="298" t="s">
        <v>5821</v>
      </c>
      <c r="E1538" s="601" t="s">
        <v>5825</v>
      </c>
    </row>
    <row r="1539" spans="1:5" ht="14.25" hidden="1" customHeight="1" outlineLevel="1">
      <c r="A1539" s="301"/>
      <c r="B1539" s="298"/>
      <c r="C1539" s="298" t="s">
        <v>5822</v>
      </c>
      <c r="E1539" s="601" t="s">
        <v>5826</v>
      </c>
    </row>
    <row r="1540" spans="1:5" ht="14.25" hidden="1" customHeight="1" outlineLevel="1">
      <c r="A1540" s="301"/>
      <c r="B1540" s="298"/>
      <c r="C1540" s="298" t="s">
        <v>5823</v>
      </c>
      <c r="E1540" s="601" t="s">
        <v>5827</v>
      </c>
    </row>
    <row r="1541" spans="1:5" ht="14.25" hidden="1" customHeight="1" outlineLevel="1">
      <c r="A1541" s="301"/>
      <c r="B1541" s="298"/>
      <c r="C1541" s="298" t="s">
        <v>4535</v>
      </c>
      <c r="E1541" s="744" t="s">
        <v>4536</v>
      </c>
    </row>
    <row r="1542" spans="1:5" ht="14.25" hidden="1" customHeight="1" outlineLevel="1">
      <c r="A1542" s="301"/>
      <c r="B1542" s="298"/>
      <c r="C1542" s="298" t="s">
        <v>5385</v>
      </c>
      <c r="E1542" s="672" t="s">
        <v>7092</v>
      </c>
    </row>
    <row r="1543" spans="1:5" ht="14.25" hidden="1" customHeight="1" outlineLevel="1">
      <c r="A1543" s="301"/>
      <c r="B1543" s="298"/>
      <c r="C1543" s="298" t="s">
        <v>7093</v>
      </c>
      <c r="E1543" s="672" t="s">
        <v>7094</v>
      </c>
    </row>
    <row r="1544" spans="1:5" ht="14.25" hidden="1" customHeight="1" outlineLevel="1">
      <c r="A1544" s="301"/>
      <c r="B1544" s="298"/>
      <c r="C1544" s="298" t="s">
        <v>417</v>
      </c>
      <c r="E1544" s="672" t="s">
        <v>418</v>
      </c>
    </row>
    <row r="1545" spans="1:5" ht="14.25" hidden="1" customHeight="1" outlineLevel="1">
      <c r="A1545" s="301"/>
      <c r="B1545" s="298"/>
      <c r="C1545" s="298" t="s">
        <v>419</v>
      </c>
      <c r="E1545" s="672" t="s">
        <v>420</v>
      </c>
    </row>
    <row r="1546" spans="1:5" ht="14.25" hidden="1" customHeight="1" outlineLevel="1">
      <c r="A1546" s="301"/>
      <c r="B1546" s="298"/>
      <c r="C1546" s="298" t="s">
        <v>421</v>
      </c>
      <c r="E1546" s="672" t="s">
        <v>422</v>
      </c>
    </row>
    <row r="1547" spans="1:5" ht="14.25" hidden="1" customHeight="1" outlineLevel="1">
      <c r="A1547" s="301"/>
      <c r="B1547" s="298"/>
      <c r="C1547" s="298" t="s">
        <v>6308</v>
      </c>
      <c r="E1547" s="672" t="s">
        <v>6309</v>
      </c>
    </row>
    <row r="1548" spans="1:5" ht="14.25" hidden="1" customHeight="1" outlineLevel="1">
      <c r="A1548" s="301"/>
      <c r="B1548" s="298"/>
      <c r="C1548" s="298" t="s">
        <v>366</v>
      </c>
      <c r="E1548" s="672" t="s">
        <v>367</v>
      </c>
    </row>
    <row r="1549" spans="1:5" ht="14.25" hidden="1" customHeight="1" outlineLevel="1">
      <c r="A1549" s="301"/>
      <c r="B1549" s="298"/>
      <c r="C1549" s="298" t="s">
        <v>369</v>
      </c>
      <c r="E1549" s="672" t="s">
        <v>368</v>
      </c>
    </row>
    <row r="1550" spans="1:5" ht="14.25" hidden="1" customHeight="1" outlineLevel="1">
      <c r="A1550" s="301"/>
      <c r="B1550" s="298"/>
      <c r="C1550" s="298" t="s">
        <v>7235</v>
      </c>
      <c r="E1550" s="672" t="s">
        <v>7237</v>
      </c>
    </row>
    <row r="1551" spans="1:5" ht="14.25" hidden="1" customHeight="1" outlineLevel="1">
      <c r="A1551" s="301"/>
      <c r="B1551" s="298"/>
      <c r="C1551" s="298" t="s">
        <v>7236</v>
      </c>
      <c r="E1551" s="672" t="s">
        <v>7238</v>
      </c>
    </row>
    <row r="1552" spans="1:5" ht="14.25" hidden="1" customHeight="1" outlineLevel="1">
      <c r="A1552" s="301"/>
      <c r="B1552" s="298"/>
      <c r="C1552" s="298" t="s">
        <v>7450</v>
      </c>
      <c r="E1552" s="672" t="s">
        <v>7452</v>
      </c>
    </row>
    <row r="1553" spans="1:6" ht="14.25" hidden="1" customHeight="1" outlineLevel="1">
      <c r="A1553" s="301"/>
      <c r="B1553" s="298"/>
      <c r="C1553" s="298" t="s">
        <v>7451</v>
      </c>
      <c r="E1553" s="672" t="s">
        <v>13238</v>
      </c>
    </row>
    <row r="1554" spans="1:6" ht="14.25" customHeight="1" collapsed="1">
      <c r="A1554" s="301"/>
      <c r="B1554" s="298"/>
      <c r="C1554" s="298"/>
      <c r="E1554" s="672"/>
    </row>
    <row r="1555" spans="1:6" ht="14.25" customHeight="1">
      <c r="A1555" s="301"/>
      <c r="B1555" s="298"/>
      <c r="C1555" s="774" t="s">
        <v>7598</v>
      </c>
      <c r="E1555" s="672"/>
    </row>
    <row r="1556" spans="1:6" ht="14.25" hidden="1" customHeight="1" outlineLevel="1">
      <c r="A1556" s="301"/>
      <c r="B1556" s="298"/>
      <c r="C1556" s="298" t="s">
        <v>7761</v>
      </c>
      <c r="E1556" s="672" t="s">
        <v>7762</v>
      </c>
    </row>
    <row r="1557" spans="1:6" ht="14.25" hidden="1" customHeight="1" outlineLevel="1">
      <c r="A1557" s="301"/>
      <c r="B1557" s="298"/>
      <c r="C1557" s="298" t="s">
        <v>7890</v>
      </c>
      <c r="E1557" s="672" t="s">
        <v>7894</v>
      </c>
    </row>
    <row r="1558" spans="1:6" ht="14.25" hidden="1" customHeight="1" outlineLevel="1">
      <c r="A1558" s="301"/>
      <c r="B1558" s="298"/>
      <c r="C1558" s="298" t="s">
        <v>7891</v>
      </c>
      <c r="E1558" s="672" t="s">
        <v>7895</v>
      </c>
    </row>
    <row r="1559" spans="1:6" ht="14.25" hidden="1" customHeight="1" outlineLevel="1">
      <c r="A1559" s="301"/>
      <c r="B1559" s="298"/>
      <c r="C1559" s="298" t="s">
        <v>7892</v>
      </c>
      <c r="E1559" s="672" t="s">
        <v>7896</v>
      </c>
    </row>
    <row r="1560" spans="1:6" ht="14.25" hidden="1" customHeight="1" outlineLevel="1">
      <c r="A1560" s="301"/>
      <c r="B1560" s="298"/>
      <c r="C1560" s="298" t="s">
        <v>7893</v>
      </c>
      <c r="E1560" s="672" t="s">
        <v>8012</v>
      </c>
    </row>
    <row r="1561" spans="1:6" ht="14.25" hidden="1" customHeight="1" outlineLevel="1">
      <c r="A1561" s="301"/>
      <c r="B1561" s="298"/>
      <c r="C1561" s="298" t="s">
        <v>8013</v>
      </c>
      <c r="E1561" s="600" t="s">
        <v>8014</v>
      </c>
    </row>
    <row r="1562" spans="1:6" ht="14.25" hidden="1" customHeight="1" outlineLevel="1">
      <c r="A1562" s="301"/>
      <c r="B1562" s="298"/>
      <c r="C1562" s="298" t="s">
        <v>8179</v>
      </c>
      <c r="E1562" s="672" t="s">
        <v>8181</v>
      </c>
    </row>
    <row r="1563" spans="1:6" ht="14.25" hidden="1" customHeight="1" outlineLevel="1">
      <c r="A1563" s="301"/>
      <c r="B1563" s="298"/>
      <c r="C1563" s="298" t="s">
        <v>8180</v>
      </c>
      <c r="E1563" s="672" t="s">
        <v>8182</v>
      </c>
    </row>
    <row r="1564" spans="1:6" ht="14.25" hidden="1" customHeight="1" outlineLevel="1">
      <c r="A1564" s="301"/>
      <c r="B1564" s="298"/>
      <c r="C1564" s="298" t="s">
        <v>8580</v>
      </c>
      <c r="D1564" s="302"/>
      <c r="E1564" s="600" t="s">
        <v>8730</v>
      </c>
      <c r="F1564" s="321" t="s">
        <v>1709</v>
      </c>
    </row>
    <row r="1565" spans="1:6" ht="14.25" hidden="1" customHeight="1" outlineLevel="1">
      <c r="A1565" s="301"/>
      <c r="B1565" s="298"/>
      <c r="C1565" s="298" t="s">
        <v>8581</v>
      </c>
      <c r="D1565" s="302"/>
      <c r="E1565" s="600" t="s">
        <v>8731</v>
      </c>
      <c r="F1565" s="321" t="s">
        <v>8221</v>
      </c>
    </row>
    <row r="1566" spans="1:6" ht="14.25" hidden="1" customHeight="1" outlineLevel="1">
      <c r="A1566" s="301"/>
      <c r="B1566" s="298"/>
      <c r="C1566" s="298" t="s">
        <v>8732</v>
      </c>
      <c r="D1566" s="302"/>
      <c r="E1566" s="600" t="s">
        <v>8735</v>
      </c>
      <c r="F1566" s="321" t="s">
        <v>8470</v>
      </c>
    </row>
    <row r="1567" spans="1:6" ht="14.25" customHeight="1" collapsed="1">
      <c r="A1567" s="301"/>
      <c r="B1567" s="298"/>
      <c r="C1567" s="298"/>
      <c r="D1567" s="302"/>
      <c r="E1567" s="600"/>
      <c r="F1567" s="321"/>
    </row>
    <row r="1568" spans="1:6" ht="14.25" customHeight="1">
      <c r="A1568" s="301"/>
      <c r="B1568" s="298"/>
      <c r="C1568" s="774" t="s">
        <v>8924</v>
      </c>
      <c r="D1568" s="302"/>
      <c r="E1568" s="600"/>
      <c r="F1568" s="321"/>
    </row>
    <row r="1569" spans="1:6" ht="14.25" hidden="1" customHeight="1" outlineLevel="1">
      <c r="A1569" s="301"/>
      <c r="B1569" s="298"/>
      <c r="C1569" s="298" t="s">
        <v>8972</v>
      </c>
      <c r="D1569" s="302"/>
      <c r="E1569" s="600" t="s">
        <v>8974</v>
      </c>
      <c r="F1569" s="321" t="s">
        <v>8973</v>
      </c>
    </row>
    <row r="1570" spans="1:6" ht="14.25" hidden="1" customHeight="1" outlineLevel="1">
      <c r="A1570" s="301"/>
      <c r="B1570" s="298"/>
      <c r="C1570" s="298" t="s">
        <v>9056</v>
      </c>
      <c r="D1570" s="302"/>
      <c r="E1570" s="600" t="s">
        <v>9057</v>
      </c>
      <c r="F1570" s="321" t="s">
        <v>8470</v>
      </c>
    </row>
    <row r="1571" spans="1:6" ht="14.25" hidden="1" customHeight="1" outlineLevel="1">
      <c r="A1571" s="301"/>
      <c r="B1571" s="298"/>
      <c r="C1571" s="298" t="s">
        <v>9075</v>
      </c>
      <c r="D1571" s="302"/>
      <c r="E1571" s="600" t="s">
        <v>9076</v>
      </c>
      <c r="F1571" s="321" t="s">
        <v>7876</v>
      </c>
    </row>
    <row r="1572" spans="1:6" ht="14.25" hidden="1" customHeight="1" outlineLevel="1">
      <c r="A1572" s="301"/>
      <c r="B1572" s="298"/>
      <c r="C1572" s="298" t="s">
        <v>9201</v>
      </c>
      <c r="D1572" s="302"/>
      <c r="E1572" s="600" t="s">
        <v>9204</v>
      </c>
      <c r="F1572" s="321" t="s">
        <v>4954</v>
      </c>
    </row>
    <row r="1573" spans="1:6" ht="14.25" hidden="1" customHeight="1" outlineLevel="1">
      <c r="A1573" s="301"/>
      <c r="B1573" s="298"/>
      <c r="C1573" s="298" t="s">
        <v>9202</v>
      </c>
      <c r="D1573" s="302"/>
      <c r="E1573" s="600" t="s">
        <v>9205</v>
      </c>
      <c r="F1573" s="321" t="s">
        <v>1709</v>
      </c>
    </row>
    <row r="1574" spans="1:6" ht="14.25" hidden="1" customHeight="1" outlineLevel="1">
      <c r="A1574" s="301"/>
      <c r="B1574" s="298"/>
      <c r="C1574" s="298" t="s">
        <v>9203</v>
      </c>
      <c r="D1574" s="302"/>
      <c r="E1574" s="600" t="s">
        <v>11397</v>
      </c>
      <c r="F1574" s="321" t="s">
        <v>8221</v>
      </c>
    </row>
    <row r="1575" spans="1:6" ht="14.25" hidden="1" customHeight="1" outlineLevel="1">
      <c r="A1575" s="301"/>
      <c r="B1575" s="298"/>
      <c r="C1575" s="298" t="s">
        <v>9208</v>
      </c>
      <c r="D1575" s="302"/>
      <c r="E1575" s="600" t="s">
        <v>9209</v>
      </c>
      <c r="F1575" s="321" t="s">
        <v>8221</v>
      </c>
    </row>
    <row r="1576" spans="1:6" ht="14.25" hidden="1" customHeight="1" outlineLevel="1">
      <c r="A1576" s="301"/>
      <c r="B1576" s="298"/>
      <c r="C1576" s="298" t="s">
        <v>9435</v>
      </c>
      <c r="D1576" s="302"/>
      <c r="E1576" s="600" t="s">
        <v>9436</v>
      </c>
      <c r="F1576" s="321" t="s">
        <v>8470</v>
      </c>
    </row>
    <row r="1577" spans="1:6" ht="14.25" hidden="1" customHeight="1" outlineLevel="1">
      <c r="A1577" s="301"/>
      <c r="B1577" s="298"/>
      <c r="C1577" s="298" t="s">
        <v>9453</v>
      </c>
      <c r="D1577" s="302"/>
      <c r="E1577" s="600" t="s">
        <v>9538</v>
      </c>
      <c r="F1577" s="321" t="s">
        <v>8221</v>
      </c>
    </row>
    <row r="1578" spans="1:6" ht="14.25" hidden="1" customHeight="1" outlineLevel="1">
      <c r="A1578" s="301"/>
      <c r="B1578" s="298"/>
      <c r="C1578" s="298" t="s">
        <v>9539</v>
      </c>
      <c r="D1578" s="302"/>
      <c r="E1578" s="600" t="s">
        <v>9540</v>
      </c>
      <c r="F1578" s="321" t="s">
        <v>8129</v>
      </c>
    </row>
    <row r="1579" spans="1:6" ht="14.25" hidden="1" customHeight="1" outlineLevel="1">
      <c r="A1579" s="301"/>
      <c r="B1579" s="298"/>
      <c r="C1579" s="298" t="s">
        <v>9968</v>
      </c>
      <c r="D1579" s="302"/>
      <c r="E1579" s="600" t="s">
        <v>9969</v>
      </c>
      <c r="F1579" s="321" t="s">
        <v>8129</v>
      </c>
    </row>
    <row r="1580" spans="1:6" ht="14.25" customHeight="1" collapsed="1">
      <c r="A1580" s="301"/>
      <c r="B1580" s="298"/>
      <c r="C1580" s="298"/>
      <c r="D1580" s="302"/>
      <c r="E1580" s="600"/>
      <c r="F1580" s="321"/>
    </row>
    <row r="1581" spans="1:6" ht="14.25" customHeight="1">
      <c r="A1581" s="301"/>
      <c r="B1581" s="298"/>
      <c r="C1581" s="774" t="s">
        <v>10191</v>
      </c>
      <c r="D1581" s="302"/>
      <c r="E1581" s="600"/>
      <c r="F1581" s="321"/>
    </row>
    <row r="1582" spans="1:6" ht="14.25" hidden="1" customHeight="1" outlineLevel="1">
      <c r="A1582" s="301"/>
      <c r="B1582" s="298"/>
      <c r="C1582" s="298" t="s">
        <v>10228</v>
      </c>
      <c r="D1582" s="302"/>
      <c r="E1582" s="600" t="s">
        <v>10229</v>
      </c>
      <c r="F1582" s="321" t="s">
        <v>8129</v>
      </c>
    </row>
    <row r="1583" spans="1:6" ht="14.25" hidden="1" customHeight="1" outlineLevel="1">
      <c r="A1583" s="301"/>
      <c r="B1583" s="298"/>
      <c r="C1583" s="298" t="s">
        <v>10236</v>
      </c>
      <c r="D1583" s="302"/>
      <c r="E1583" s="600" t="s">
        <v>10235</v>
      </c>
      <c r="F1583" s="321" t="s">
        <v>8129</v>
      </c>
    </row>
    <row r="1584" spans="1:6" ht="14.25" hidden="1" customHeight="1" outlineLevel="1">
      <c r="A1584" s="301"/>
      <c r="B1584" s="298"/>
      <c r="C1584" s="298" t="s">
        <v>10237</v>
      </c>
      <c r="D1584" s="302"/>
      <c r="E1584" s="600" t="s">
        <v>10238</v>
      </c>
      <c r="F1584" s="321" t="s">
        <v>7992</v>
      </c>
    </row>
    <row r="1585" spans="1:6" ht="14.25" hidden="1" customHeight="1" outlineLevel="1">
      <c r="A1585" s="301"/>
      <c r="B1585" s="298"/>
      <c r="C1585" s="298" t="s">
        <v>10385</v>
      </c>
      <c r="D1585" s="302"/>
      <c r="E1585" s="600" t="s">
        <v>10386</v>
      </c>
      <c r="F1585" s="321" t="s">
        <v>5253</v>
      </c>
    </row>
    <row r="1586" spans="1:6" ht="14.25" hidden="1" customHeight="1" outlineLevel="1">
      <c r="A1586" s="301"/>
      <c r="B1586" s="298"/>
      <c r="C1586" s="298" t="s">
        <v>10429</v>
      </c>
      <c r="D1586" s="302"/>
      <c r="E1586" s="600" t="s">
        <v>10430</v>
      </c>
      <c r="F1586" s="321" t="s">
        <v>8129</v>
      </c>
    </row>
    <row r="1587" spans="1:6" ht="14.25" hidden="1" customHeight="1" outlineLevel="1">
      <c r="A1587" s="301"/>
      <c r="B1587" s="298"/>
      <c r="C1587" s="298" t="s">
        <v>10435</v>
      </c>
      <c r="D1587" s="302"/>
      <c r="E1587" s="600" t="s">
        <v>10437</v>
      </c>
      <c r="F1587" s="321" t="s">
        <v>7612</v>
      </c>
    </row>
    <row r="1588" spans="1:6" ht="14.25" hidden="1" customHeight="1" outlineLevel="1">
      <c r="A1588" s="301"/>
      <c r="B1588" s="298"/>
      <c r="C1588" s="298" t="s">
        <v>10436</v>
      </c>
      <c r="D1588" s="302"/>
      <c r="E1588" s="600" t="s">
        <v>10438</v>
      </c>
      <c r="F1588" s="321" t="s">
        <v>8221</v>
      </c>
    </row>
    <row r="1589" spans="1:6" ht="14.25" hidden="1" customHeight="1" outlineLevel="1">
      <c r="A1589" s="301"/>
      <c r="B1589" s="298"/>
      <c r="C1589" s="298" t="s">
        <v>10666</v>
      </c>
      <c r="D1589" s="302"/>
      <c r="E1589" s="302" t="s">
        <v>10667</v>
      </c>
      <c r="F1589" s="464" t="s">
        <v>8221</v>
      </c>
    </row>
    <row r="1590" spans="1:6" ht="14.25" customHeight="1" collapsed="1">
      <c r="A1590" s="301"/>
      <c r="B1590" s="298"/>
      <c r="C1590" s="298"/>
      <c r="D1590" s="302"/>
      <c r="F1590" s="464"/>
    </row>
    <row r="1591" spans="1:6" ht="14.25" customHeight="1">
      <c r="A1591" s="301"/>
      <c r="B1591" s="298"/>
      <c r="C1591" s="774" t="s">
        <v>11110</v>
      </c>
      <c r="D1591" s="302"/>
      <c r="F1591" s="464"/>
    </row>
    <row r="1592" spans="1:6" ht="14.25" hidden="1" customHeight="1" outlineLevel="1">
      <c r="A1592" s="301"/>
      <c r="B1592" s="298"/>
      <c r="C1592" s="298" t="s">
        <v>11184</v>
      </c>
      <c r="D1592" s="302"/>
      <c r="E1592" s="302" t="s">
        <v>11186</v>
      </c>
      <c r="F1592" s="464" t="s">
        <v>11185</v>
      </c>
    </row>
    <row r="1593" spans="1:6" ht="14.25" hidden="1" customHeight="1" outlineLevel="1">
      <c r="A1593" s="301"/>
      <c r="B1593" s="298"/>
      <c r="C1593" s="298" t="s">
        <v>11283</v>
      </c>
      <c r="D1593" s="302"/>
      <c r="E1593" s="302" t="s">
        <v>11282</v>
      </c>
      <c r="F1593" s="464" t="s">
        <v>8221</v>
      </c>
    </row>
    <row r="1594" spans="1:6" ht="14.25" hidden="1" customHeight="1" outlineLevel="1">
      <c r="A1594" s="301"/>
      <c r="B1594" s="300"/>
      <c r="C1594" s="298" t="s">
        <v>11395</v>
      </c>
      <c r="D1594" s="302"/>
      <c r="E1594" s="302" t="s">
        <v>12413</v>
      </c>
      <c r="F1594" s="464" t="s">
        <v>8129</v>
      </c>
    </row>
    <row r="1595" spans="1:6" ht="14.25" hidden="1" customHeight="1" outlineLevel="1">
      <c r="A1595" s="301"/>
      <c r="B1595" s="300"/>
      <c r="C1595" s="298" t="s">
        <v>11396</v>
      </c>
      <c r="D1595" s="302"/>
      <c r="E1595" s="302" t="s">
        <v>11412</v>
      </c>
      <c r="F1595" s="464" t="s">
        <v>8221</v>
      </c>
    </row>
    <row r="1596" spans="1:6" ht="14.25" hidden="1" customHeight="1" outlineLevel="1">
      <c r="A1596" s="301"/>
      <c r="B1596" s="300"/>
      <c r="C1596" s="298" t="s">
        <v>11413</v>
      </c>
      <c r="D1596" s="302"/>
      <c r="E1596" s="302" t="s">
        <v>11414</v>
      </c>
      <c r="F1596" s="464" t="s">
        <v>8470</v>
      </c>
    </row>
    <row r="1597" spans="1:6" ht="14.25" hidden="1" customHeight="1" outlineLevel="1">
      <c r="A1597" s="301"/>
      <c r="B1597" s="300"/>
      <c r="C1597" s="298" t="s">
        <v>11415</v>
      </c>
      <c r="D1597" s="302"/>
      <c r="E1597" s="302" t="s">
        <v>11416</v>
      </c>
      <c r="F1597" s="464" t="s">
        <v>8470</v>
      </c>
    </row>
    <row r="1598" spans="1:6" ht="14.25" hidden="1" customHeight="1" outlineLevel="1">
      <c r="A1598" s="301"/>
      <c r="B1598" s="300"/>
      <c r="C1598" s="298" t="s">
        <v>11417</v>
      </c>
      <c r="D1598" s="302"/>
      <c r="E1598" s="302" t="s">
        <v>11418</v>
      </c>
      <c r="F1598" s="464" t="s">
        <v>7992</v>
      </c>
    </row>
    <row r="1599" spans="1:6" ht="14.25" hidden="1" customHeight="1" outlineLevel="1">
      <c r="A1599" s="301"/>
      <c r="B1599" s="300"/>
      <c r="C1599" s="298" t="s">
        <v>11422</v>
      </c>
      <c r="D1599" s="302"/>
      <c r="E1599" s="302" t="s">
        <v>11423</v>
      </c>
      <c r="F1599" s="464" t="s">
        <v>8470</v>
      </c>
    </row>
    <row r="1600" spans="1:6" ht="14.25" hidden="1" customHeight="1" outlineLevel="1">
      <c r="A1600" s="301"/>
      <c r="B1600" s="300"/>
      <c r="C1600" s="298" t="s">
        <v>11552</v>
      </c>
      <c r="D1600" s="302"/>
      <c r="E1600" s="302" t="s">
        <v>11553</v>
      </c>
      <c r="F1600" s="464" t="s">
        <v>8973</v>
      </c>
    </row>
    <row r="1601" spans="1:6" ht="14.25" hidden="1" customHeight="1" outlineLevel="1">
      <c r="A1601" s="301"/>
      <c r="B1601" s="300"/>
      <c r="C1601" s="298" t="s">
        <v>11626</v>
      </c>
      <c r="D1601" s="302"/>
      <c r="E1601" s="302" t="s">
        <v>11627</v>
      </c>
      <c r="F1601" s="464" t="s">
        <v>8221</v>
      </c>
    </row>
    <row r="1602" spans="1:6" ht="14.25" hidden="1" customHeight="1" outlineLevel="1">
      <c r="A1602" s="301"/>
      <c r="B1602" s="300"/>
      <c r="C1602" s="298" t="s">
        <v>11692</v>
      </c>
      <c r="D1602" s="302"/>
      <c r="E1602" s="302" t="s">
        <v>12203</v>
      </c>
      <c r="F1602" s="464" t="s">
        <v>11185</v>
      </c>
    </row>
    <row r="1603" spans="1:6" ht="14.25" hidden="1" customHeight="1" outlineLevel="1">
      <c r="A1603" s="301"/>
      <c r="B1603" s="300"/>
      <c r="C1603" s="298" t="s">
        <v>11829</v>
      </c>
      <c r="D1603" s="302"/>
      <c r="E1603" s="302" t="s">
        <v>11830</v>
      </c>
      <c r="F1603" s="464" t="s">
        <v>8470</v>
      </c>
    </row>
    <row r="1604" spans="1:6" ht="14.25" hidden="1" customHeight="1" outlineLevel="1">
      <c r="A1604" s="301"/>
      <c r="B1604" s="300"/>
      <c r="C1604" s="298" t="s">
        <v>11834</v>
      </c>
      <c r="D1604" s="302"/>
      <c r="E1604" s="302" t="s">
        <v>11835</v>
      </c>
      <c r="F1604" s="464" t="s">
        <v>1709</v>
      </c>
    </row>
    <row r="1605" spans="1:6" ht="14.25" customHeight="1" collapsed="1">
      <c r="A1605" s="301"/>
      <c r="B1605" s="300"/>
      <c r="C1605" s="298"/>
      <c r="D1605" s="302"/>
      <c r="F1605" s="464"/>
    </row>
    <row r="1606" spans="1:6" ht="14.25" customHeight="1">
      <c r="A1606" s="301"/>
      <c r="B1606" s="300"/>
      <c r="C1606" s="774" t="s">
        <v>11979</v>
      </c>
      <c r="D1606" s="302"/>
      <c r="F1606" s="464"/>
    </row>
    <row r="1607" spans="1:6" ht="14.25" hidden="1" customHeight="1" outlineLevel="1">
      <c r="A1607" s="301"/>
      <c r="B1607" s="300"/>
      <c r="C1607" s="298" t="s">
        <v>12204</v>
      </c>
      <c r="D1607" s="302"/>
      <c r="E1607" s="302" t="s">
        <v>12205</v>
      </c>
      <c r="F1607" s="464" t="s">
        <v>8470</v>
      </c>
    </row>
    <row r="1608" spans="1:6" ht="14.25" hidden="1" customHeight="1" outlineLevel="1">
      <c r="A1608" s="301"/>
      <c r="B1608" s="300"/>
      <c r="C1608" s="298" t="s">
        <v>12411</v>
      </c>
      <c r="D1608" s="302"/>
      <c r="E1608" s="302" t="s">
        <v>12412</v>
      </c>
      <c r="F1608" s="464" t="s">
        <v>11185</v>
      </c>
    </row>
    <row r="1609" spans="1:6" ht="14.25" hidden="1" customHeight="1" outlineLevel="1">
      <c r="A1609" s="301"/>
      <c r="B1609" s="300"/>
      <c r="C1609" s="298" t="s">
        <v>12482</v>
      </c>
      <c r="D1609" s="302"/>
      <c r="E1609" s="302" t="s">
        <v>12483</v>
      </c>
      <c r="F1609" s="464" t="s">
        <v>11185</v>
      </c>
    </row>
    <row r="1610" spans="1:6" ht="14.25" hidden="1" customHeight="1" outlineLevel="1">
      <c r="A1610" s="301"/>
      <c r="B1610" s="300"/>
      <c r="C1610" s="298" t="s">
        <v>12490</v>
      </c>
      <c r="D1610" s="302"/>
      <c r="E1610" s="302" t="s">
        <v>12491</v>
      </c>
      <c r="F1610" s="464" t="s">
        <v>8470</v>
      </c>
    </row>
    <row r="1611" spans="1:6" ht="14.25" hidden="1" customHeight="1" outlineLevel="1">
      <c r="A1611" s="301"/>
      <c r="B1611" s="300"/>
      <c r="C1611" s="298" t="s">
        <v>12667</v>
      </c>
      <c r="D1611" s="302"/>
      <c r="E1611" s="302" t="s">
        <v>12668</v>
      </c>
      <c r="F1611" s="464" t="s">
        <v>8129</v>
      </c>
    </row>
    <row r="1612" spans="1:6" ht="14.25" hidden="1" customHeight="1" outlineLevel="1">
      <c r="A1612" s="301"/>
      <c r="B1612" s="300"/>
      <c r="C1612" s="298" t="s">
        <v>12673</v>
      </c>
      <c r="D1612" s="302"/>
      <c r="E1612" s="650" t="s">
        <v>12674</v>
      </c>
      <c r="F1612" s="464" t="s">
        <v>1709</v>
      </c>
    </row>
    <row r="1613" spans="1:6" ht="14.25" hidden="1" customHeight="1" outlineLevel="1">
      <c r="A1613" s="301"/>
      <c r="B1613" s="300"/>
      <c r="C1613" s="298" t="s">
        <v>12675</v>
      </c>
      <c r="D1613" s="302"/>
      <c r="E1613" s="302" t="s">
        <v>12676</v>
      </c>
      <c r="F1613" s="464" t="s">
        <v>11185</v>
      </c>
    </row>
    <row r="1614" spans="1:6" ht="14.25" hidden="1" customHeight="1" outlineLevel="1">
      <c r="A1614" s="301"/>
      <c r="B1614" s="300"/>
      <c r="C1614" s="298" t="s">
        <v>12704</v>
      </c>
      <c r="D1614" s="302"/>
      <c r="E1614" s="302" t="s">
        <v>12711</v>
      </c>
      <c r="F1614" s="464" t="s">
        <v>12712</v>
      </c>
    </row>
    <row r="1615" spans="1:6" ht="14.25" hidden="1" customHeight="1" outlineLevel="1">
      <c r="A1615" s="301"/>
      <c r="B1615" s="300"/>
      <c r="C1615" s="298" t="s">
        <v>12705</v>
      </c>
      <c r="D1615" s="302"/>
      <c r="E1615" s="302" t="s">
        <v>12708</v>
      </c>
      <c r="F1615" s="464" t="s">
        <v>8221</v>
      </c>
    </row>
    <row r="1616" spans="1:6" ht="14.25" hidden="1" customHeight="1" outlineLevel="1">
      <c r="A1616" s="301"/>
      <c r="B1616" s="300"/>
      <c r="C1616" s="298" t="s">
        <v>12706</v>
      </c>
      <c r="D1616" s="302"/>
      <c r="E1616" s="302" t="s">
        <v>12709</v>
      </c>
      <c r="F1616" s="464" t="s">
        <v>8221</v>
      </c>
    </row>
    <row r="1617" spans="1:6" ht="14.25" hidden="1" customHeight="1" outlineLevel="1">
      <c r="A1617" s="301"/>
      <c r="B1617" s="300"/>
      <c r="C1617" s="298" t="s">
        <v>12707</v>
      </c>
      <c r="D1617" s="302"/>
      <c r="E1617" s="302" t="s">
        <v>12710</v>
      </c>
      <c r="F1617" s="464" t="s">
        <v>8129</v>
      </c>
    </row>
    <row r="1618" spans="1:6" s="474" customFormat="1" ht="14.25" hidden="1" customHeight="1" outlineLevel="1">
      <c r="A1618" s="405"/>
      <c r="B1618" s="298"/>
      <c r="C1618" s="301" t="s">
        <v>12753</v>
      </c>
      <c r="D1618" s="465"/>
      <c r="E1618" s="735" t="s">
        <v>12754</v>
      </c>
      <c r="F1618" s="727" t="s">
        <v>9947</v>
      </c>
    </row>
    <row r="1619" spans="1:6" ht="14.25" hidden="1" customHeight="1" outlineLevel="1">
      <c r="A1619" s="301"/>
      <c r="B1619" s="300"/>
      <c r="C1619" s="298" t="s">
        <v>12884</v>
      </c>
      <c r="D1619" s="302"/>
      <c r="E1619" s="302" t="s">
        <v>12885</v>
      </c>
      <c r="F1619" s="464" t="s">
        <v>8470</v>
      </c>
    </row>
    <row r="1620" spans="1:6" ht="14.25" customHeight="1" collapsed="1">
      <c r="A1620" s="301"/>
      <c r="B1620" s="300"/>
      <c r="C1620" s="298"/>
      <c r="D1620" s="302"/>
      <c r="F1620" s="464"/>
    </row>
    <row r="1621" spans="1:6" ht="14.25" customHeight="1">
      <c r="A1621" s="301"/>
      <c r="B1621" s="300"/>
      <c r="C1621" s="774" t="s">
        <v>13295</v>
      </c>
      <c r="D1621" s="302"/>
      <c r="F1621" s="464"/>
    </row>
    <row r="1622" spans="1:6" ht="14.25" customHeight="1">
      <c r="A1622" s="301"/>
      <c r="B1622" s="300"/>
      <c r="C1622" s="298" t="s">
        <v>13485</v>
      </c>
      <c r="D1622" s="302"/>
      <c r="E1622" s="302" t="s">
        <v>13486</v>
      </c>
      <c r="F1622" s="464" t="s">
        <v>10703</v>
      </c>
    </row>
    <row r="1623" spans="1:6" ht="14.25" customHeight="1">
      <c r="A1623" s="301"/>
      <c r="B1623" s="300"/>
      <c r="C1623" s="301" t="s">
        <v>14040</v>
      </c>
      <c r="D1623" s="302"/>
      <c r="E1623" s="735" t="s">
        <v>14041</v>
      </c>
      <c r="F1623" s="464"/>
    </row>
    <row r="1624" spans="1:6" ht="14.25" customHeight="1">
      <c r="A1624" s="301"/>
      <c r="B1624" s="300"/>
      <c r="C1624" s="301" t="s">
        <v>14614</v>
      </c>
      <c r="D1624" s="302"/>
      <c r="E1624" s="735" t="s">
        <v>15576</v>
      </c>
      <c r="F1624" s="464"/>
    </row>
    <row r="1625" spans="1:6" ht="14.25" customHeight="1">
      <c r="A1625" s="301"/>
      <c r="B1625" s="298"/>
      <c r="C1625" s="298"/>
      <c r="D1625" s="302"/>
      <c r="E1625" s="600"/>
      <c r="F1625" s="321"/>
    </row>
    <row r="1626" spans="1:6" ht="14.25" customHeight="1">
      <c r="A1626" s="301"/>
      <c r="B1626" s="298"/>
      <c r="C1626" s="298"/>
      <c r="D1626" s="302"/>
      <c r="E1626" s="600"/>
      <c r="F1626" s="321"/>
    </row>
    <row r="1627" spans="1:6" ht="14.25" customHeight="1">
      <c r="A1627" s="301"/>
      <c r="B1627" s="298"/>
      <c r="C1627" s="298" t="s">
        <v>3050</v>
      </c>
      <c r="E1627" s="601" t="s">
        <v>4220</v>
      </c>
    </row>
    <row r="1628" spans="1:6" ht="14.25" customHeight="1">
      <c r="A1628" s="301"/>
      <c r="B1628" s="298" t="s">
        <v>819</v>
      </c>
      <c r="C1628" s="301"/>
      <c r="D1628" s="302" t="s">
        <v>4156</v>
      </c>
      <c r="E1628" s="601"/>
    </row>
    <row r="1629" spans="1:6" ht="14.25" customHeight="1">
      <c r="A1629" s="301"/>
      <c r="B1629" s="298"/>
      <c r="C1629" s="298" t="s">
        <v>228</v>
      </c>
      <c r="E1629" s="601" t="s">
        <v>227</v>
      </c>
    </row>
    <row r="1630" spans="1:6" ht="14.25" customHeight="1">
      <c r="A1630" s="301"/>
      <c r="B1630" s="298" t="s">
        <v>4157</v>
      </c>
      <c r="C1630" s="301"/>
      <c r="D1630" s="302" t="s">
        <v>4158</v>
      </c>
      <c r="E1630" s="601"/>
    </row>
    <row r="1631" spans="1:6" ht="14.25" customHeight="1">
      <c r="A1631" s="301"/>
      <c r="B1631" s="298"/>
      <c r="C1631" s="298" t="s">
        <v>6084</v>
      </c>
      <c r="D1631" s="302"/>
      <c r="E1631" s="302" t="s">
        <v>6085</v>
      </c>
    </row>
    <row r="1632" spans="1:6" ht="14.25" customHeight="1">
      <c r="A1632" s="301"/>
      <c r="B1632" s="298"/>
      <c r="C1632" s="298" t="s">
        <v>5149</v>
      </c>
      <c r="D1632" s="302"/>
      <c r="E1632" s="302" t="s">
        <v>455</v>
      </c>
    </row>
    <row r="1633" spans="1:6" ht="14.25" customHeight="1">
      <c r="A1633" s="301"/>
      <c r="B1633" s="298"/>
      <c r="C1633" s="298" t="s">
        <v>11343</v>
      </c>
      <c r="D1633" s="302"/>
      <c r="E1633" s="302" t="s">
        <v>11344</v>
      </c>
    </row>
    <row r="1634" spans="1:6" ht="14.25" customHeight="1">
      <c r="A1634" s="301"/>
      <c r="B1634" s="298"/>
      <c r="C1634" s="298" t="s">
        <v>13267</v>
      </c>
      <c r="D1634" s="302"/>
      <c r="E1634" s="302" t="s">
        <v>13268</v>
      </c>
    </row>
    <row r="1635" spans="1:6" ht="14.25" customHeight="1">
      <c r="A1635" s="301"/>
      <c r="B1635" s="298"/>
      <c r="C1635" s="298" t="s">
        <v>13289</v>
      </c>
      <c r="D1635" s="302"/>
      <c r="E1635" s="302" t="s">
        <v>13290</v>
      </c>
    </row>
    <row r="1636" spans="1:6" ht="14.25" customHeight="1">
      <c r="A1636" s="301"/>
      <c r="B1636" s="298"/>
      <c r="C1636" s="298" t="s">
        <v>14827</v>
      </c>
      <c r="D1636" s="302"/>
      <c r="E1636" s="302" t="s">
        <v>14828</v>
      </c>
    </row>
    <row r="1637" spans="1:6" ht="14.25" customHeight="1">
      <c r="A1637" s="301"/>
      <c r="B1637" s="298"/>
      <c r="C1637" s="298" t="s">
        <v>18814</v>
      </c>
      <c r="D1637" s="302"/>
      <c r="E1637" s="302" t="s">
        <v>18815</v>
      </c>
    </row>
    <row r="1638" spans="1:6" ht="14.25" customHeight="1">
      <c r="A1638" s="301"/>
      <c r="B1638" s="298" t="s">
        <v>4159</v>
      </c>
      <c r="C1638" s="301"/>
      <c r="D1638" s="1279" t="s">
        <v>1871</v>
      </c>
      <c r="E1638" s="1275"/>
    </row>
    <row r="1639" spans="1:6" ht="14.25" customHeight="1">
      <c r="A1639" s="301"/>
      <c r="B1639" s="298"/>
      <c r="C1639" s="298" t="s">
        <v>6002</v>
      </c>
      <c r="D1639" s="751"/>
      <c r="E1639" s="302" t="s">
        <v>6003</v>
      </c>
    </row>
    <row r="1640" spans="1:6" ht="14.25" customHeight="1">
      <c r="A1640" s="301"/>
      <c r="B1640" s="298"/>
      <c r="C1640" s="298" t="s">
        <v>2139</v>
      </c>
      <c r="D1640" s="751"/>
      <c r="E1640" s="302" t="s">
        <v>5688</v>
      </c>
    </row>
    <row r="1641" spans="1:6" ht="14.25" customHeight="1">
      <c r="A1641" s="301"/>
      <c r="B1641" s="298"/>
      <c r="C1641" s="301"/>
      <c r="D1641" s="751"/>
    </row>
    <row r="1642" spans="1:6" ht="14.25" customHeight="1">
      <c r="A1642" s="301" t="s">
        <v>3491</v>
      </c>
      <c r="B1642" s="301"/>
      <c r="C1642" s="301" t="s">
        <v>3120</v>
      </c>
      <c r="D1642" s="750"/>
      <c r="E1642" s="601"/>
    </row>
    <row r="1643" spans="1:6" ht="14.25" customHeight="1">
      <c r="A1643" s="301"/>
      <c r="B1643" s="298" t="s">
        <v>5997</v>
      </c>
      <c r="C1643" s="301"/>
      <c r="D1643" s="302" t="s">
        <v>13219</v>
      </c>
    </row>
    <row r="1644" spans="1:6" ht="14.25" customHeight="1">
      <c r="A1644" s="301"/>
      <c r="B1644" s="298"/>
      <c r="C1644" s="298" t="s">
        <v>6805</v>
      </c>
      <c r="D1644" s="302"/>
      <c r="E1644" s="601" t="s">
        <v>4191</v>
      </c>
      <c r="F1644" s="321"/>
    </row>
    <row r="1645" spans="1:6" ht="14.25" customHeight="1">
      <c r="A1645" s="301"/>
      <c r="B1645" s="298"/>
      <c r="C1645" s="298" t="s">
        <v>659</v>
      </c>
      <c r="D1645" s="302"/>
      <c r="E1645" s="601" t="s">
        <v>3026</v>
      </c>
      <c r="F1645" s="321"/>
    </row>
    <row r="1646" spans="1:6" ht="14.25" customHeight="1">
      <c r="A1646" s="301"/>
      <c r="B1646" s="298"/>
      <c r="C1646" s="298" t="s">
        <v>7016</v>
      </c>
      <c r="D1646" s="302"/>
      <c r="E1646" s="601" t="s">
        <v>4133</v>
      </c>
      <c r="F1646" s="321"/>
    </row>
    <row r="1647" spans="1:6" ht="14.25" customHeight="1">
      <c r="A1647" s="301"/>
      <c r="B1647" s="298"/>
      <c r="C1647" s="298" t="s">
        <v>3820</v>
      </c>
      <c r="D1647" s="302"/>
      <c r="E1647" s="601" t="s">
        <v>3617</v>
      </c>
      <c r="F1647" s="321"/>
    </row>
    <row r="1648" spans="1:6" ht="14.25" customHeight="1">
      <c r="A1648" s="301"/>
      <c r="B1648" s="298"/>
      <c r="C1648" s="298" t="s">
        <v>2228</v>
      </c>
      <c r="D1648" s="302"/>
      <c r="E1648" s="601" t="s">
        <v>43</v>
      </c>
      <c r="F1648" s="321"/>
    </row>
    <row r="1649" spans="1:6" ht="14.25" customHeight="1">
      <c r="A1649" s="301"/>
      <c r="B1649" s="298"/>
      <c r="C1649" s="298" t="s">
        <v>2229</v>
      </c>
      <c r="D1649" s="302"/>
      <c r="E1649" s="601" t="s">
        <v>3209</v>
      </c>
      <c r="F1649" s="321"/>
    </row>
    <row r="1650" spans="1:6" ht="14.25" customHeight="1">
      <c r="A1650" s="301"/>
      <c r="B1650" s="298"/>
      <c r="C1650" s="298" t="s">
        <v>2459</v>
      </c>
      <c r="D1650" s="302"/>
      <c r="E1650" s="601" t="s">
        <v>5487</v>
      </c>
      <c r="F1650" s="321"/>
    </row>
    <row r="1651" spans="1:6" ht="14.25" customHeight="1">
      <c r="A1651" s="301"/>
      <c r="B1651" s="298"/>
      <c r="C1651" s="298" t="s">
        <v>853</v>
      </c>
      <c r="D1651" s="302"/>
      <c r="E1651" s="601" t="s">
        <v>2460</v>
      </c>
      <c r="F1651" s="321"/>
    </row>
    <row r="1652" spans="1:6" ht="14.25" customHeight="1">
      <c r="A1652" s="301"/>
      <c r="B1652" s="298"/>
      <c r="C1652" s="298" t="s">
        <v>3110</v>
      </c>
      <c r="D1652" s="302"/>
      <c r="E1652" s="601" t="s">
        <v>4508</v>
      </c>
      <c r="F1652" s="321"/>
    </row>
    <row r="1653" spans="1:6" ht="14.25" customHeight="1">
      <c r="A1653" s="301"/>
      <c r="B1653" s="298"/>
      <c r="C1653" s="298" t="s">
        <v>652</v>
      </c>
      <c r="D1653" s="302"/>
      <c r="E1653" s="601" t="s">
        <v>3925</v>
      </c>
      <c r="F1653" s="321"/>
    </row>
    <row r="1654" spans="1:6" ht="14.25" customHeight="1">
      <c r="A1654" s="301"/>
      <c r="B1654" s="298"/>
      <c r="C1654" s="298" t="s">
        <v>4921</v>
      </c>
      <c r="D1654" s="302"/>
      <c r="E1654" s="601" t="s">
        <v>4108</v>
      </c>
      <c r="F1654" s="321"/>
    </row>
    <row r="1655" spans="1:6" ht="14.25" customHeight="1">
      <c r="A1655" s="301"/>
      <c r="B1655" s="298"/>
      <c r="C1655" s="298" t="s">
        <v>514</v>
      </c>
      <c r="D1655" s="302"/>
      <c r="E1655" s="601" t="s">
        <v>5197</v>
      </c>
      <c r="F1655" s="321"/>
    </row>
    <row r="1656" spans="1:6" ht="14.25" customHeight="1">
      <c r="A1656" s="301"/>
      <c r="B1656" s="298"/>
      <c r="C1656" s="298" t="s">
        <v>5039</v>
      </c>
      <c r="D1656" s="302"/>
      <c r="E1656" s="601" t="s">
        <v>4479</v>
      </c>
      <c r="F1656" s="321"/>
    </row>
    <row r="1657" spans="1:6" ht="14.25" customHeight="1">
      <c r="A1657" s="301"/>
      <c r="B1657" s="298"/>
      <c r="C1657" s="298" t="s">
        <v>4371</v>
      </c>
      <c r="D1657" s="302"/>
      <c r="E1657" s="601" t="s">
        <v>4372</v>
      </c>
      <c r="F1657" s="321"/>
    </row>
    <row r="1658" spans="1:6" ht="14.25" customHeight="1">
      <c r="A1658" s="301"/>
      <c r="B1658" s="298"/>
      <c r="C1658" s="298" t="s">
        <v>2075</v>
      </c>
      <c r="D1658" s="302"/>
      <c r="E1658" s="601" t="s">
        <v>2742</v>
      </c>
      <c r="F1658" s="321"/>
    </row>
    <row r="1659" spans="1:6" ht="14.25" customHeight="1">
      <c r="A1659" s="301"/>
      <c r="B1659" s="298"/>
      <c r="C1659" s="298" t="s">
        <v>2034</v>
      </c>
      <c r="D1659" s="302"/>
      <c r="E1659" s="601" t="s">
        <v>7176</v>
      </c>
      <c r="F1659" s="321"/>
    </row>
    <row r="1660" spans="1:6" ht="14.25" customHeight="1">
      <c r="A1660" s="301"/>
      <c r="B1660" s="298"/>
      <c r="C1660" s="298" t="s">
        <v>2812</v>
      </c>
      <c r="D1660" s="302"/>
      <c r="E1660" s="601" t="s">
        <v>3679</v>
      </c>
      <c r="F1660" s="321"/>
    </row>
    <row r="1661" spans="1:6" ht="14.25" customHeight="1">
      <c r="A1661" s="301"/>
      <c r="B1661" s="298"/>
      <c r="C1661" s="298" t="s">
        <v>6743</v>
      </c>
      <c r="D1661" s="302"/>
      <c r="E1661" s="601" t="s">
        <v>4407</v>
      </c>
      <c r="F1661" s="321"/>
    </row>
    <row r="1662" spans="1:6" ht="14.25" customHeight="1">
      <c r="A1662" s="301"/>
      <c r="B1662" s="298"/>
      <c r="C1662" s="298" t="s">
        <v>1824</v>
      </c>
      <c r="D1662" s="302"/>
      <c r="E1662" s="601" t="s">
        <v>2381</v>
      </c>
      <c r="F1662" s="321"/>
    </row>
    <row r="1663" spans="1:6" ht="14.25" customHeight="1">
      <c r="A1663" s="301"/>
      <c r="B1663" s="298"/>
      <c r="C1663" s="298" t="s">
        <v>1825</v>
      </c>
      <c r="D1663" s="302"/>
      <c r="E1663" s="601" t="s">
        <v>1826</v>
      </c>
      <c r="F1663" s="321"/>
    </row>
    <row r="1664" spans="1:6" ht="14.25" customHeight="1">
      <c r="A1664" s="301"/>
      <c r="B1664" s="298"/>
      <c r="C1664" s="298" t="s">
        <v>6727</v>
      </c>
      <c r="D1664" s="302"/>
      <c r="E1664" s="601" t="s">
        <v>6728</v>
      </c>
      <c r="F1664" s="321"/>
    </row>
    <row r="1665" spans="1:6" ht="14.25" customHeight="1">
      <c r="A1665" s="301"/>
      <c r="B1665" s="298"/>
      <c r="C1665" s="298" t="s">
        <v>950</v>
      </c>
      <c r="D1665" s="302"/>
      <c r="E1665" s="601" t="s">
        <v>951</v>
      </c>
      <c r="F1665" s="321"/>
    </row>
    <row r="1666" spans="1:6" ht="14.25" customHeight="1">
      <c r="A1666" s="301"/>
      <c r="B1666" s="298"/>
      <c r="C1666" s="298" t="s">
        <v>3158</v>
      </c>
      <c r="D1666" s="302"/>
      <c r="E1666" s="601" t="s">
        <v>3159</v>
      </c>
      <c r="F1666" s="321"/>
    </row>
    <row r="1667" spans="1:6" ht="14.25" customHeight="1">
      <c r="A1667" s="301"/>
      <c r="B1667" s="298"/>
      <c r="C1667" s="298"/>
      <c r="D1667" s="302" t="s">
        <v>8141</v>
      </c>
      <c r="E1667" s="601"/>
      <c r="F1667" s="321"/>
    </row>
    <row r="1668" spans="1:6" ht="14.25" customHeight="1">
      <c r="A1668" s="301"/>
      <c r="B1668" s="298"/>
      <c r="C1668" s="298" t="s">
        <v>2753</v>
      </c>
      <c r="D1668" s="302"/>
      <c r="E1668" s="601" t="s">
        <v>13220</v>
      </c>
      <c r="F1668" s="321"/>
    </row>
    <row r="1669" spans="1:6" ht="14.25" customHeight="1">
      <c r="A1669" s="301"/>
      <c r="B1669" s="298"/>
      <c r="C1669" s="298" t="s">
        <v>8011</v>
      </c>
      <c r="D1669" s="302"/>
      <c r="E1669" s="600" t="s">
        <v>8022</v>
      </c>
      <c r="F1669" s="321"/>
    </row>
    <row r="1670" spans="1:6" ht="14.25" customHeight="1">
      <c r="A1670" s="301"/>
      <c r="B1670" s="298"/>
      <c r="C1670" s="298" t="s">
        <v>8023</v>
      </c>
      <c r="D1670" s="302"/>
      <c r="E1670" s="601" t="s">
        <v>8024</v>
      </c>
      <c r="F1670" s="321"/>
    </row>
    <row r="1671" spans="1:6" ht="14.25" customHeight="1">
      <c r="A1671" s="301"/>
      <c r="B1671" s="298"/>
      <c r="C1671" s="298" t="s">
        <v>8140</v>
      </c>
      <c r="D1671" s="302"/>
      <c r="E1671" s="601" t="s">
        <v>8139</v>
      </c>
      <c r="F1671" s="727"/>
    </row>
    <row r="1672" spans="1:6" ht="14.25" customHeight="1">
      <c r="A1672" s="301"/>
      <c r="B1672" s="298"/>
      <c r="C1672" s="298" t="s">
        <v>10794</v>
      </c>
      <c r="D1672" s="302"/>
      <c r="E1672" s="601" t="s">
        <v>10797</v>
      </c>
      <c r="F1672" s="321"/>
    </row>
    <row r="1673" spans="1:6" ht="14.25" customHeight="1">
      <c r="A1673" s="301"/>
      <c r="B1673" s="298"/>
      <c r="C1673" s="298" t="s">
        <v>12793</v>
      </c>
      <c r="D1673" s="302"/>
      <c r="E1673" s="601" t="s">
        <v>12789</v>
      </c>
      <c r="F1673" s="727" t="s">
        <v>12790</v>
      </c>
    </row>
    <row r="1674" spans="1:6" s="597" customFormat="1" ht="14.25" customHeight="1">
      <c r="C1674" s="597" t="s">
        <v>14071</v>
      </c>
      <c r="E1674" s="601" t="s">
        <v>14074</v>
      </c>
      <c r="F1674" s="727"/>
    </row>
    <row r="1675" spans="1:6" s="597" customFormat="1" ht="14.25" customHeight="1">
      <c r="C1675" s="597" t="s">
        <v>14322</v>
      </c>
      <c r="E1675" s="601" t="s">
        <v>14323</v>
      </c>
      <c r="F1675" s="727"/>
    </row>
    <row r="1676" spans="1:6" ht="14.25" customHeight="1">
      <c r="A1676" s="301"/>
      <c r="B1676" s="298"/>
      <c r="C1676" s="298"/>
      <c r="D1676" s="302"/>
      <c r="E1676" s="601"/>
      <c r="F1676" s="321"/>
    </row>
    <row r="1677" spans="1:6" ht="14.25" customHeight="1">
      <c r="A1677" s="301"/>
      <c r="B1677" s="298"/>
      <c r="C1677" s="298"/>
      <c r="D1677" s="302"/>
      <c r="E1677" s="601"/>
      <c r="F1677" s="321"/>
    </row>
    <row r="1678" spans="1:6" ht="14.25" customHeight="1">
      <c r="A1678" s="301"/>
      <c r="B1678" s="298" t="s">
        <v>5117</v>
      </c>
      <c r="C1678" s="301"/>
      <c r="D1678" s="302" t="s">
        <v>9572</v>
      </c>
      <c r="E1678" s="601"/>
      <c r="F1678" s="321"/>
    </row>
    <row r="1679" spans="1:6" ht="14.25" customHeight="1">
      <c r="A1679" s="301"/>
      <c r="B1679" s="298"/>
      <c r="C1679" s="298" t="s">
        <v>2452</v>
      </c>
      <c r="D1679" s="298"/>
      <c r="E1679" s="601" t="s">
        <v>3346</v>
      </c>
      <c r="F1679" s="321"/>
    </row>
    <row r="1680" spans="1:6" ht="14.25" customHeight="1">
      <c r="A1680" s="301"/>
      <c r="B1680" s="298"/>
      <c r="C1680" s="298" t="s">
        <v>9573</v>
      </c>
      <c r="D1680" s="298"/>
      <c r="E1680" s="601" t="s">
        <v>9574</v>
      </c>
      <c r="F1680" s="321"/>
    </row>
    <row r="1681" spans="1:6" ht="14.25" customHeight="1">
      <c r="A1681" s="301"/>
      <c r="B1681" s="298"/>
      <c r="C1681" s="298" t="s">
        <v>11531</v>
      </c>
      <c r="D1681" s="298"/>
      <c r="E1681" s="601" t="s">
        <v>11532</v>
      </c>
      <c r="F1681" s="727" t="s">
        <v>7612</v>
      </c>
    </row>
    <row r="1682" spans="1:6" ht="14.25" customHeight="1">
      <c r="A1682" s="301"/>
      <c r="B1682" s="298"/>
      <c r="C1682" s="298" t="s">
        <v>13398</v>
      </c>
      <c r="D1682" s="298"/>
      <c r="E1682" s="601" t="s">
        <v>13399</v>
      </c>
      <c r="F1682" s="727" t="s">
        <v>9191</v>
      </c>
    </row>
    <row r="1683" spans="1:6" ht="14.25" customHeight="1">
      <c r="A1683" s="301"/>
      <c r="B1683" s="298"/>
      <c r="C1683" s="298" t="s">
        <v>14371</v>
      </c>
      <c r="D1683" s="298"/>
      <c r="E1683" s="601" t="s">
        <v>14324</v>
      </c>
      <c r="F1683" s="727" t="s">
        <v>9191</v>
      </c>
    </row>
    <row r="1684" spans="1:6" ht="14.25" customHeight="1">
      <c r="A1684" s="301"/>
      <c r="B1684" s="298"/>
      <c r="C1684" s="298" t="s">
        <v>18249</v>
      </c>
      <c r="D1684" s="298"/>
      <c r="E1684" s="601" t="s">
        <v>18250</v>
      </c>
      <c r="F1684" s="727" t="s">
        <v>7492</v>
      </c>
    </row>
    <row r="1685" spans="1:6" ht="14.25" customHeight="1">
      <c r="A1685" s="301"/>
      <c r="B1685" s="298"/>
      <c r="C1685" s="298"/>
      <c r="D1685" s="298"/>
      <c r="E1685" s="601"/>
      <c r="F1685" s="321"/>
    </row>
    <row r="1686" spans="1:6" ht="14.25" customHeight="1">
      <c r="A1686" s="301"/>
      <c r="B1686" s="298" t="s">
        <v>6848</v>
      </c>
      <c r="C1686" s="301"/>
      <c r="D1686" s="302" t="s">
        <v>1220</v>
      </c>
      <c r="E1686" s="601"/>
      <c r="F1686" s="321"/>
    </row>
    <row r="1687" spans="1:6" ht="14.25" hidden="1" customHeight="1" outlineLevel="1">
      <c r="A1687" s="301"/>
      <c r="B1687" s="298"/>
      <c r="C1687" s="298" t="s">
        <v>622</v>
      </c>
      <c r="D1687" s="298"/>
      <c r="E1687" s="601" t="s">
        <v>623</v>
      </c>
    </row>
    <row r="1688" spans="1:6" ht="14.25" hidden="1" customHeight="1" outlineLevel="1">
      <c r="A1688" s="301"/>
      <c r="B1688" s="298"/>
      <c r="C1688" s="298" t="s">
        <v>4443</v>
      </c>
      <c r="D1688" s="298"/>
      <c r="E1688" s="601" t="s">
        <v>4444</v>
      </c>
    </row>
    <row r="1689" spans="1:6" ht="14.25" hidden="1" customHeight="1" outlineLevel="1">
      <c r="A1689" s="301"/>
      <c r="B1689" s="298"/>
      <c r="C1689" s="298" t="s">
        <v>3814</v>
      </c>
      <c r="D1689" s="302"/>
      <c r="E1689" s="601" t="s">
        <v>5655</v>
      </c>
    </row>
    <row r="1690" spans="1:6" ht="14.25" hidden="1" customHeight="1" outlineLevel="1">
      <c r="A1690" s="301"/>
      <c r="B1690" s="298"/>
      <c r="C1690" s="298" t="s">
        <v>5833</v>
      </c>
      <c r="D1690" s="302"/>
      <c r="E1690" s="601" t="s">
        <v>3937</v>
      </c>
    </row>
    <row r="1691" spans="1:6" ht="14.25" hidden="1" customHeight="1" outlineLevel="1">
      <c r="A1691" s="301"/>
      <c r="B1691" s="298"/>
      <c r="C1691" s="298" t="s">
        <v>215</v>
      </c>
      <c r="D1691" s="302"/>
      <c r="E1691" s="601" t="s">
        <v>4826</v>
      </c>
    </row>
    <row r="1692" spans="1:6" ht="14.25" hidden="1" customHeight="1" outlineLevel="1">
      <c r="A1692" s="301"/>
      <c r="B1692" s="298"/>
      <c r="C1692" s="298" t="s">
        <v>1065</v>
      </c>
      <c r="D1692" s="302"/>
      <c r="E1692" s="601" t="s">
        <v>1197</v>
      </c>
    </row>
    <row r="1693" spans="1:6" ht="14.25" hidden="1" customHeight="1" outlineLevel="1">
      <c r="A1693" s="301"/>
      <c r="B1693" s="298"/>
      <c r="C1693" s="298" t="s">
        <v>1451</v>
      </c>
      <c r="D1693" s="302"/>
      <c r="E1693" s="601" t="s">
        <v>6592</v>
      </c>
    </row>
    <row r="1694" spans="1:6" ht="14.25" hidden="1" customHeight="1" outlineLevel="1">
      <c r="A1694" s="301"/>
      <c r="B1694" s="298"/>
      <c r="C1694" s="298" t="s">
        <v>3146</v>
      </c>
      <c r="D1694" s="302"/>
      <c r="E1694" s="601" t="s">
        <v>3147</v>
      </c>
    </row>
    <row r="1695" spans="1:6" ht="14.25" hidden="1" customHeight="1" outlineLevel="1">
      <c r="A1695" s="301"/>
      <c r="B1695" s="298"/>
      <c r="C1695" s="298" t="s">
        <v>1510</v>
      </c>
      <c r="D1695" s="302"/>
      <c r="E1695" s="601" t="s">
        <v>5754</v>
      </c>
    </row>
    <row r="1696" spans="1:6" ht="14.25" hidden="1" customHeight="1" outlineLevel="1">
      <c r="A1696" s="301"/>
      <c r="B1696" s="298"/>
      <c r="C1696" s="298" t="s">
        <v>5789</v>
      </c>
      <c r="D1696" s="302"/>
      <c r="E1696" s="601" t="s">
        <v>234</v>
      </c>
    </row>
    <row r="1697" spans="1:6" ht="14.25" hidden="1" customHeight="1" outlineLevel="1">
      <c r="A1697" s="301"/>
      <c r="B1697" s="298"/>
      <c r="C1697" s="298" t="s">
        <v>233</v>
      </c>
      <c r="D1697" s="302"/>
      <c r="E1697" s="601" t="s">
        <v>235</v>
      </c>
    </row>
    <row r="1698" spans="1:6" ht="14.25" hidden="1" customHeight="1" outlineLevel="1">
      <c r="A1698" s="301"/>
      <c r="B1698" s="298"/>
      <c r="C1698" s="298" t="s">
        <v>7899</v>
      </c>
      <c r="D1698" s="302"/>
      <c r="E1698" s="600" t="s">
        <v>7900</v>
      </c>
    </row>
    <row r="1699" spans="1:6" ht="14.25" hidden="1" customHeight="1" outlineLevel="1">
      <c r="A1699" s="301"/>
      <c r="B1699" s="298"/>
      <c r="C1699" s="298" t="s">
        <v>8190</v>
      </c>
      <c r="D1699" s="302"/>
      <c r="E1699" s="600" t="s">
        <v>8191</v>
      </c>
    </row>
    <row r="1700" spans="1:6" ht="14.25" hidden="1" customHeight="1" outlineLevel="1">
      <c r="A1700" s="301"/>
      <c r="B1700" s="298"/>
      <c r="C1700" s="298" t="s">
        <v>8749</v>
      </c>
      <c r="D1700" s="302"/>
      <c r="E1700" s="600" t="s">
        <v>8750</v>
      </c>
      <c r="F1700" s="727"/>
    </row>
    <row r="1701" spans="1:6" ht="14.25" hidden="1" customHeight="1" outlineLevel="1">
      <c r="A1701" s="301"/>
      <c r="B1701" s="298"/>
      <c r="C1701" s="298" t="s">
        <v>8886</v>
      </c>
      <c r="D1701" s="302"/>
      <c r="E1701" s="600" t="s">
        <v>8887</v>
      </c>
      <c r="F1701" s="727" t="s">
        <v>8734</v>
      </c>
    </row>
    <row r="1702" spans="1:6" ht="14.25" hidden="1" customHeight="1" outlineLevel="1">
      <c r="A1702" s="301"/>
      <c r="B1702" s="298"/>
      <c r="C1702" s="298" t="s">
        <v>9325</v>
      </c>
      <c r="D1702" s="302"/>
      <c r="E1702" s="600" t="s">
        <v>9326</v>
      </c>
      <c r="F1702" s="727" t="s">
        <v>7403</v>
      </c>
    </row>
    <row r="1703" spans="1:6" ht="14.25" hidden="1" customHeight="1" outlineLevel="1">
      <c r="A1703" s="301"/>
      <c r="B1703" s="298"/>
      <c r="C1703" s="298" t="s">
        <v>9353</v>
      </c>
      <c r="D1703" s="302"/>
      <c r="E1703" s="601" t="s">
        <v>9355</v>
      </c>
      <c r="F1703" s="727" t="s">
        <v>9354</v>
      </c>
    </row>
    <row r="1704" spans="1:6" ht="14.25" hidden="1" customHeight="1" outlineLevel="1">
      <c r="A1704" s="301"/>
      <c r="B1704" s="298"/>
      <c r="C1704" s="298" t="s">
        <v>9356</v>
      </c>
      <c r="D1704" s="302"/>
      <c r="E1704" s="601" t="s">
        <v>9357</v>
      </c>
      <c r="F1704" s="727" t="s">
        <v>8734</v>
      </c>
    </row>
    <row r="1705" spans="1:6" ht="14.25" hidden="1" customHeight="1" outlineLevel="1">
      <c r="A1705" s="301"/>
      <c r="B1705" s="298"/>
      <c r="C1705" s="298" t="s">
        <v>9433</v>
      </c>
      <c r="D1705" s="302"/>
      <c r="E1705" s="601" t="s">
        <v>10345</v>
      </c>
      <c r="F1705" s="727" t="s">
        <v>10344</v>
      </c>
    </row>
    <row r="1706" spans="1:6" ht="14.25" hidden="1" customHeight="1" outlineLevel="1">
      <c r="A1706" s="301"/>
      <c r="B1706" s="298"/>
      <c r="C1706" s="298" t="s">
        <v>10250</v>
      </c>
      <c r="D1706" s="302"/>
      <c r="E1706" s="601" t="s">
        <v>10251</v>
      </c>
      <c r="F1706" s="727" t="s">
        <v>11075</v>
      </c>
    </row>
    <row r="1707" spans="1:6" ht="14.25" hidden="1" customHeight="1" outlineLevel="1">
      <c r="A1707" s="301"/>
      <c r="B1707" s="298"/>
      <c r="C1707" s="298" t="s">
        <v>10329</v>
      </c>
      <c r="D1707" s="302"/>
      <c r="E1707" s="601" t="s">
        <v>10251</v>
      </c>
      <c r="F1707" s="727" t="s">
        <v>10670</v>
      </c>
    </row>
    <row r="1708" spans="1:6" ht="14.25" hidden="1" customHeight="1" outlineLevel="1">
      <c r="A1708" s="301"/>
      <c r="B1708" s="298"/>
      <c r="C1708" s="298" t="s">
        <v>11076</v>
      </c>
      <c r="D1708" s="302"/>
      <c r="E1708" s="601" t="s">
        <v>11077</v>
      </c>
      <c r="F1708" s="727" t="s">
        <v>11078</v>
      </c>
    </row>
    <row r="1709" spans="1:6" ht="14.25" hidden="1" customHeight="1" outlineLevel="1">
      <c r="A1709" s="301"/>
      <c r="B1709" s="298"/>
      <c r="C1709" s="298" t="s">
        <v>11267</v>
      </c>
      <c r="D1709" s="302"/>
      <c r="E1709" s="601" t="s">
        <v>11270</v>
      </c>
      <c r="F1709" s="727" t="s">
        <v>8734</v>
      </c>
    </row>
    <row r="1710" spans="1:6" ht="14.25" hidden="1" customHeight="1" outlineLevel="1">
      <c r="A1710" s="301"/>
      <c r="B1710" s="298"/>
      <c r="C1710" s="298" t="s">
        <v>11668</v>
      </c>
      <c r="D1710" s="302"/>
      <c r="E1710" s="601" t="s">
        <v>11669</v>
      </c>
      <c r="F1710" s="727" t="s">
        <v>9958</v>
      </c>
    </row>
    <row r="1711" spans="1:6" ht="14.25" hidden="1" customHeight="1" outlineLevel="1">
      <c r="A1711" s="301"/>
      <c r="B1711" s="298"/>
      <c r="C1711" s="298" t="s">
        <v>11697</v>
      </c>
      <c r="D1711" s="302"/>
      <c r="E1711" s="601" t="s">
        <v>11700</v>
      </c>
      <c r="F1711" s="727" t="s">
        <v>1713</v>
      </c>
    </row>
    <row r="1712" spans="1:6" ht="14.25" hidden="1" customHeight="1" outlineLevel="1">
      <c r="A1712" s="301"/>
      <c r="B1712" s="298"/>
      <c r="C1712" s="298" t="s">
        <v>11698</v>
      </c>
      <c r="D1712" s="302"/>
      <c r="E1712" s="601" t="s">
        <v>11700</v>
      </c>
      <c r="F1712" s="727" t="s">
        <v>11699</v>
      </c>
    </row>
    <row r="1713" spans="1:6" ht="14.25" hidden="1" customHeight="1" outlineLevel="1">
      <c r="A1713" s="301"/>
      <c r="B1713" s="298"/>
      <c r="C1713" s="298" t="s">
        <v>11843</v>
      </c>
      <c r="D1713" s="302"/>
      <c r="E1713" s="601" t="s">
        <v>11844</v>
      </c>
      <c r="F1713" s="727" t="s">
        <v>7278</v>
      </c>
    </row>
    <row r="1714" spans="1:6" ht="14.25" hidden="1" customHeight="1" outlineLevel="1">
      <c r="A1714" s="301"/>
      <c r="B1714" s="298"/>
      <c r="C1714" s="298" t="s">
        <v>11853</v>
      </c>
      <c r="D1714" s="302"/>
      <c r="E1714" s="601" t="s">
        <v>11854</v>
      </c>
      <c r="F1714" s="727"/>
    </row>
    <row r="1715" spans="1:6" ht="14.25" hidden="1" customHeight="1" outlineLevel="1">
      <c r="A1715" s="301"/>
      <c r="B1715" s="298"/>
      <c r="C1715" s="298" t="s">
        <v>12245</v>
      </c>
      <c r="D1715" s="302"/>
      <c r="E1715" s="601" t="s">
        <v>12246</v>
      </c>
      <c r="F1715" s="727" t="s">
        <v>7612</v>
      </c>
    </row>
    <row r="1716" spans="1:6" ht="14.25" hidden="1" customHeight="1" outlineLevel="1">
      <c r="A1716" s="301"/>
      <c r="B1716" s="298"/>
      <c r="C1716" s="298" t="s">
        <v>12269</v>
      </c>
      <c r="D1716" s="302"/>
      <c r="E1716" s="601" t="s">
        <v>12270</v>
      </c>
      <c r="F1716" s="727" t="s">
        <v>9884</v>
      </c>
    </row>
    <row r="1717" spans="1:6" ht="14.25" hidden="1" customHeight="1" outlineLevel="1">
      <c r="A1717" s="301"/>
      <c r="B1717" s="298"/>
      <c r="C1717" s="298" t="s">
        <v>12300</v>
      </c>
      <c r="D1717" s="302"/>
      <c r="E1717" s="601" t="s">
        <v>12301</v>
      </c>
      <c r="F1717" s="727" t="s">
        <v>8715</v>
      </c>
    </row>
    <row r="1718" spans="1:6" ht="14.25" hidden="1" customHeight="1" outlineLevel="1">
      <c r="A1718" s="301"/>
      <c r="B1718" s="298"/>
      <c r="C1718" s="298" t="s">
        <v>12344</v>
      </c>
      <c r="D1718" s="302"/>
      <c r="E1718" s="601" t="s">
        <v>12343</v>
      </c>
      <c r="F1718" s="727" t="s">
        <v>9191</v>
      </c>
    </row>
    <row r="1719" spans="1:6" ht="14.25" hidden="1" customHeight="1" outlineLevel="1">
      <c r="A1719" s="301"/>
      <c r="B1719" s="298"/>
      <c r="C1719" s="298" t="s">
        <v>12353</v>
      </c>
      <c r="D1719" s="302"/>
      <c r="E1719" s="601" t="s">
        <v>12354</v>
      </c>
      <c r="F1719" s="727" t="s">
        <v>3833</v>
      </c>
    </row>
    <row r="1720" spans="1:6" ht="14.25" hidden="1" customHeight="1" outlineLevel="1">
      <c r="A1720" s="301"/>
      <c r="B1720" s="298"/>
      <c r="C1720" s="298" t="s">
        <v>12389</v>
      </c>
      <c r="D1720" s="302"/>
      <c r="E1720" s="601" t="s">
        <v>12390</v>
      </c>
      <c r="F1720" s="727" t="s">
        <v>9262</v>
      </c>
    </row>
    <row r="1721" spans="1:6" ht="14.25" hidden="1" customHeight="1" outlineLevel="1">
      <c r="A1721" s="301"/>
      <c r="B1721" s="298"/>
      <c r="C1721" s="298" t="s">
        <v>12443</v>
      </c>
      <c r="D1721" s="302"/>
      <c r="E1721" s="601" t="s">
        <v>12444</v>
      </c>
      <c r="F1721" s="727" t="s">
        <v>8505</v>
      </c>
    </row>
    <row r="1722" spans="1:6" ht="14.25" hidden="1" customHeight="1" outlineLevel="1">
      <c r="A1722" s="301"/>
      <c r="B1722" s="298"/>
      <c r="C1722" s="298" t="s">
        <v>12497</v>
      </c>
      <c r="D1722" s="302"/>
      <c r="E1722" s="601" t="s">
        <v>12498</v>
      </c>
      <c r="F1722" s="727" t="s">
        <v>9191</v>
      </c>
    </row>
    <row r="1723" spans="1:6" ht="14.25" hidden="1" customHeight="1" outlineLevel="1">
      <c r="A1723" s="301"/>
      <c r="B1723" s="298"/>
      <c r="C1723" s="298" t="s">
        <v>12499</v>
      </c>
      <c r="D1723" s="302"/>
      <c r="E1723" s="601" t="s">
        <v>12500</v>
      </c>
      <c r="F1723" s="727" t="s">
        <v>489</v>
      </c>
    </row>
    <row r="1724" spans="1:6" ht="14.25" hidden="1" customHeight="1" outlineLevel="1">
      <c r="A1724" s="301"/>
      <c r="B1724" s="298"/>
      <c r="C1724" s="298" t="s">
        <v>12507</v>
      </c>
      <c r="D1724" s="302"/>
      <c r="E1724" s="601" t="s">
        <v>12508</v>
      </c>
      <c r="F1724" s="727" t="s">
        <v>538</v>
      </c>
    </row>
    <row r="1725" spans="1:6" ht="14.25" hidden="1" customHeight="1" outlineLevel="1">
      <c r="A1725" s="301"/>
      <c r="B1725" s="298"/>
      <c r="C1725" s="298" t="s">
        <v>12622</v>
      </c>
      <c r="D1725" s="302"/>
      <c r="E1725" s="601" t="s">
        <v>12621</v>
      </c>
      <c r="F1725" s="727" t="s">
        <v>7612</v>
      </c>
    </row>
    <row r="1726" spans="1:6" ht="14.25" hidden="1" customHeight="1" outlineLevel="1">
      <c r="A1726" s="301"/>
      <c r="B1726" s="298"/>
      <c r="C1726" s="298" t="s">
        <v>12625</v>
      </c>
      <c r="D1726" s="302"/>
      <c r="E1726" s="601" t="s">
        <v>12626</v>
      </c>
      <c r="F1726" s="727" t="s">
        <v>7231</v>
      </c>
    </row>
    <row r="1727" spans="1:6" ht="14.25" hidden="1" customHeight="1" outlineLevel="1">
      <c r="A1727" s="301"/>
      <c r="B1727" s="298"/>
      <c r="C1727" s="298" t="s">
        <v>12631</v>
      </c>
      <c r="D1727" s="302"/>
      <c r="E1727" s="601" t="s">
        <v>12633</v>
      </c>
      <c r="F1727" s="727" t="s">
        <v>9524</v>
      </c>
    </row>
    <row r="1728" spans="1:6" ht="14.25" hidden="1" customHeight="1" outlineLevel="1">
      <c r="A1728" s="301"/>
      <c r="B1728" s="298"/>
      <c r="C1728" s="298" t="s">
        <v>12632</v>
      </c>
      <c r="D1728" s="302"/>
      <c r="E1728" s="601" t="s">
        <v>12634</v>
      </c>
      <c r="F1728" s="727" t="s">
        <v>8112</v>
      </c>
    </row>
    <row r="1729" spans="1:6" ht="14.25" hidden="1" customHeight="1" outlineLevel="1">
      <c r="A1729" s="301"/>
      <c r="B1729" s="298"/>
      <c r="C1729" s="298" t="s">
        <v>12638</v>
      </c>
      <c r="D1729" s="302"/>
      <c r="E1729" s="601" t="s">
        <v>12639</v>
      </c>
      <c r="F1729" s="727" t="s">
        <v>9073</v>
      </c>
    </row>
    <row r="1730" spans="1:6" ht="14.25" hidden="1" customHeight="1" outlineLevel="1">
      <c r="A1730" s="301"/>
      <c r="B1730" s="298"/>
      <c r="C1730" s="298" t="s">
        <v>12640</v>
      </c>
      <c r="D1730" s="302"/>
      <c r="E1730" s="601" t="s">
        <v>12641</v>
      </c>
      <c r="F1730" s="727" t="s">
        <v>9765</v>
      </c>
    </row>
    <row r="1731" spans="1:6" ht="14.25" hidden="1" customHeight="1" outlineLevel="1">
      <c r="A1731" s="301"/>
      <c r="B1731" s="298"/>
      <c r="C1731" s="298" t="s">
        <v>12642</v>
      </c>
      <c r="D1731" s="302"/>
      <c r="E1731" s="601" t="s">
        <v>12643</v>
      </c>
      <c r="F1731" s="727" t="s">
        <v>8734</v>
      </c>
    </row>
    <row r="1732" spans="1:6" ht="14.25" hidden="1" customHeight="1" outlineLevel="1">
      <c r="A1732" s="301"/>
      <c r="B1732" s="298"/>
      <c r="C1732" s="298" t="s">
        <v>12645</v>
      </c>
      <c r="D1732" s="302"/>
      <c r="E1732" s="601" t="s">
        <v>12646</v>
      </c>
      <c r="F1732" s="727" t="s">
        <v>7909</v>
      </c>
    </row>
    <row r="1733" spans="1:6" ht="14.25" hidden="1" customHeight="1" outlineLevel="1">
      <c r="A1733" s="301"/>
      <c r="B1733" s="298"/>
      <c r="C1733" s="298" t="s">
        <v>12687</v>
      </c>
      <c r="D1733" s="302"/>
      <c r="E1733" s="601" t="s">
        <v>12686</v>
      </c>
      <c r="F1733" s="727" t="s">
        <v>9958</v>
      </c>
    </row>
    <row r="1734" spans="1:6" ht="14.25" hidden="1" customHeight="1" outlineLevel="1">
      <c r="A1734" s="301"/>
      <c r="B1734" s="298"/>
      <c r="C1734" s="298" t="s">
        <v>12697</v>
      </c>
      <c r="D1734" s="302"/>
      <c r="E1734" s="601" t="s">
        <v>12698</v>
      </c>
      <c r="F1734" s="727" t="s">
        <v>7992</v>
      </c>
    </row>
    <row r="1735" spans="1:6" ht="14.25" hidden="1" customHeight="1" outlineLevel="1">
      <c r="A1735" s="301"/>
      <c r="B1735" s="298"/>
      <c r="C1735" s="298" t="s">
        <v>12735</v>
      </c>
      <c r="D1735" s="302"/>
      <c r="E1735" s="601" t="s">
        <v>12736</v>
      </c>
      <c r="F1735" s="727" t="s">
        <v>7612</v>
      </c>
    </row>
    <row r="1736" spans="1:6" ht="14.25" hidden="1" customHeight="1" outlineLevel="1">
      <c r="A1736" s="301"/>
      <c r="B1736" s="298"/>
      <c r="C1736" s="298" t="s">
        <v>12738</v>
      </c>
      <c r="D1736" s="302"/>
      <c r="E1736" s="601" t="s">
        <v>12737</v>
      </c>
      <c r="F1736" s="727"/>
    </row>
    <row r="1737" spans="1:6" ht="14.25" hidden="1" customHeight="1" outlineLevel="1">
      <c r="A1737" s="301"/>
      <c r="B1737" s="298"/>
      <c r="C1737" s="298" t="s">
        <v>12767</v>
      </c>
      <c r="D1737" s="302"/>
      <c r="E1737" s="601" t="s">
        <v>12768</v>
      </c>
      <c r="F1737" s="727" t="s">
        <v>9191</v>
      </c>
    </row>
    <row r="1738" spans="1:6" ht="14.25" hidden="1" customHeight="1" outlineLevel="1">
      <c r="A1738" s="301"/>
      <c r="B1738" s="298"/>
      <c r="C1738" s="298" t="s">
        <v>12799</v>
      </c>
      <c r="D1738" s="302"/>
      <c r="E1738" s="601" t="s">
        <v>12800</v>
      </c>
      <c r="F1738" s="727" t="s">
        <v>5250</v>
      </c>
    </row>
    <row r="1739" spans="1:6" ht="14.25" hidden="1" customHeight="1" outlineLevel="1">
      <c r="A1739" s="301"/>
      <c r="B1739" s="298"/>
      <c r="C1739" s="298" t="s">
        <v>12801</v>
      </c>
      <c r="D1739" s="302"/>
      <c r="E1739" s="601" t="s">
        <v>12802</v>
      </c>
      <c r="F1739" s="727" t="s">
        <v>9811</v>
      </c>
    </row>
    <row r="1740" spans="1:6" ht="14.25" hidden="1" customHeight="1" outlineLevel="1">
      <c r="A1740" s="301"/>
      <c r="B1740" s="298"/>
      <c r="C1740" s="298" t="s">
        <v>12856</v>
      </c>
      <c r="D1740" s="302"/>
      <c r="E1740" s="601" t="s">
        <v>12852</v>
      </c>
      <c r="F1740" s="727" t="s">
        <v>9467</v>
      </c>
    </row>
    <row r="1741" spans="1:6" ht="14.25" hidden="1" customHeight="1" outlineLevel="1">
      <c r="A1741" s="301"/>
      <c r="B1741" s="298"/>
      <c r="C1741" s="298" t="s">
        <v>12875</v>
      </c>
      <c r="D1741" s="302"/>
      <c r="E1741" s="601" t="s">
        <v>12876</v>
      </c>
      <c r="F1741" s="727" t="s">
        <v>9884</v>
      </c>
    </row>
    <row r="1742" spans="1:6" ht="14.25" hidden="1" customHeight="1" outlineLevel="1">
      <c r="A1742" s="301"/>
      <c r="B1742" s="298"/>
      <c r="C1742" s="298" t="s">
        <v>12907</v>
      </c>
      <c r="D1742" s="302"/>
      <c r="E1742" s="601" t="s">
        <v>12908</v>
      </c>
      <c r="F1742" s="727" t="s">
        <v>9376</v>
      </c>
    </row>
    <row r="1743" spans="1:6" ht="14.25" hidden="1" customHeight="1" outlineLevel="1">
      <c r="A1743" s="301"/>
      <c r="B1743" s="298"/>
      <c r="C1743" s="298" t="s">
        <v>12922</v>
      </c>
      <c r="D1743" s="302"/>
      <c r="E1743" s="601" t="s">
        <v>12923</v>
      </c>
      <c r="F1743" s="727" t="s">
        <v>9884</v>
      </c>
    </row>
    <row r="1744" spans="1:6" ht="14.25" hidden="1" customHeight="1" outlineLevel="1">
      <c r="A1744" s="301"/>
      <c r="B1744" s="298"/>
      <c r="C1744" s="298" t="s">
        <v>13166</v>
      </c>
      <c r="D1744" s="302"/>
      <c r="E1744" s="601" t="s">
        <v>13167</v>
      </c>
      <c r="F1744" s="727" t="s">
        <v>11699</v>
      </c>
    </row>
    <row r="1745" spans="1:6" ht="14.25" hidden="1" customHeight="1" outlineLevel="1">
      <c r="A1745" s="301"/>
      <c r="B1745" s="298"/>
      <c r="C1745" s="298" t="s">
        <v>13171</v>
      </c>
      <c r="D1745" s="302"/>
      <c r="E1745" s="990" t="s">
        <v>13172</v>
      </c>
      <c r="F1745" s="727" t="s">
        <v>8759</v>
      </c>
    </row>
    <row r="1746" spans="1:6" ht="14.25" hidden="1" customHeight="1" outlineLevel="1">
      <c r="A1746" s="301"/>
      <c r="B1746" s="298"/>
      <c r="C1746" s="298" t="s">
        <v>13176</v>
      </c>
      <c r="D1746" s="302"/>
      <c r="E1746" s="601" t="s">
        <v>13175</v>
      </c>
      <c r="F1746" s="727" t="s">
        <v>8748</v>
      </c>
    </row>
    <row r="1747" spans="1:6" ht="14.25" hidden="1" customHeight="1" outlineLevel="1">
      <c r="A1747" s="301"/>
      <c r="B1747" s="298"/>
      <c r="C1747" s="298" t="s">
        <v>13183</v>
      </c>
      <c r="D1747" s="302"/>
      <c r="E1747" s="601" t="s">
        <v>13184</v>
      </c>
      <c r="F1747" s="727" t="s">
        <v>9191</v>
      </c>
    </row>
    <row r="1748" spans="1:6" ht="14.25" hidden="1" customHeight="1" outlineLevel="1">
      <c r="A1748" s="301"/>
      <c r="B1748" s="298"/>
      <c r="C1748" s="298" t="s">
        <v>13202</v>
      </c>
      <c r="D1748" s="302"/>
      <c r="E1748" s="601" t="s">
        <v>13203</v>
      </c>
      <c r="F1748" s="727" t="s">
        <v>9884</v>
      </c>
    </row>
    <row r="1749" spans="1:6" ht="14.25" hidden="1" customHeight="1" outlineLevel="1">
      <c r="A1749" s="301"/>
      <c r="B1749" s="298"/>
      <c r="C1749" s="298" t="s">
        <v>13208</v>
      </c>
      <c r="D1749" s="302"/>
      <c r="E1749" s="601" t="s">
        <v>13209</v>
      </c>
      <c r="F1749" s="727" t="s">
        <v>7745</v>
      </c>
    </row>
    <row r="1750" spans="1:6" ht="14.25" hidden="1" customHeight="1" outlineLevel="1">
      <c r="A1750" s="301"/>
      <c r="B1750" s="298"/>
      <c r="C1750" s="298" t="s">
        <v>13291</v>
      </c>
      <c r="D1750" s="302"/>
      <c r="E1750" s="601" t="s">
        <v>13292</v>
      </c>
      <c r="F1750" s="727" t="s">
        <v>7610</v>
      </c>
    </row>
    <row r="1751" spans="1:6" ht="14.25" hidden="1" customHeight="1" outlineLevel="1">
      <c r="A1751" s="301"/>
      <c r="B1751" s="298"/>
      <c r="C1751" s="298" t="s">
        <v>13302</v>
      </c>
      <c r="D1751" s="302"/>
      <c r="E1751" s="601" t="s">
        <v>13303</v>
      </c>
      <c r="F1751" s="727" t="s">
        <v>7875</v>
      </c>
    </row>
    <row r="1752" spans="1:6" ht="14.25" hidden="1" customHeight="1" outlineLevel="1">
      <c r="A1752" s="301"/>
      <c r="B1752" s="298"/>
      <c r="C1752" s="298" t="s">
        <v>13305</v>
      </c>
      <c r="D1752" s="302"/>
      <c r="E1752" s="601" t="s">
        <v>13304</v>
      </c>
      <c r="F1752" s="727" t="s">
        <v>7876</v>
      </c>
    </row>
    <row r="1753" spans="1:6" ht="14.25" hidden="1" customHeight="1" outlineLevel="1">
      <c r="A1753" s="301"/>
      <c r="B1753" s="298"/>
      <c r="C1753" s="298" t="s">
        <v>13346</v>
      </c>
      <c r="D1753" s="302"/>
      <c r="E1753" s="601" t="s">
        <v>13347</v>
      </c>
      <c r="F1753" s="727" t="s">
        <v>4847</v>
      </c>
    </row>
    <row r="1754" spans="1:6" ht="14.25" hidden="1" customHeight="1" outlineLevel="1">
      <c r="A1754" s="301"/>
      <c r="B1754" s="298"/>
      <c r="C1754" s="298" t="s">
        <v>13349</v>
      </c>
      <c r="D1754" s="302"/>
      <c r="E1754" s="601" t="s">
        <v>13350</v>
      </c>
      <c r="F1754" s="727" t="s">
        <v>538</v>
      </c>
    </row>
    <row r="1755" spans="1:6" ht="14.25" hidden="1" customHeight="1" outlineLevel="1">
      <c r="A1755" s="301"/>
      <c r="B1755" s="298"/>
      <c r="C1755" s="298" t="s">
        <v>13407</v>
      </c>
      <c r="D1755" s="302"/>
      <c r="E1755" s="601" t="s">
        <v>13409</v>
      </c>
      <c r="F1755" s="727" t="s">
        <v>4907</v>
      </c>
    </row>
    <row r="1756" spans="1:6" ht="14.25" hidden="1" customHeight="1" outlineLevel="1">
      <c r="A1756" s="301"/>
      <c r="B1756" s="298"/>
      <c r="C1756" s="298" t="s">
        <v>13408</v>
      </c>
      <c r="D1756" s="302"/>
      <c r="E1756" s="601" t="s">
        <v>13410</v>
      </c>
      <c r="F1756" s="727" t="s">
        <v>13411</v>
      </c>
    </row>
    <row r="1757" spans="1:6" ht="14.25" hidden="1" customHeight="1" outlineLevel="1">
      <c r="A1757" s="301"/>
      <c r="B1757" s="298"/>
      <c r="C1757" s="298" t="s">
        <v>13417</v>
      </c>
      <c r="D1757" s="302"/>
      <c r="E1757" s="601" t="s">
        <v>13418</v>
      </c>
      <c r="F1757" s="727" t="s">
        <v>8759</v>
      </c>
    </row>
    <row r="1758" spans="1:6" ht="14.25" hidden="1" customHeight="1" outlineLevel="1">
      <c r="A1758" s="301"/>
      <c r="B1758" s="298"/>
      <c r="C1758" s="298" t="s">
        <v>13430</v>
      </c>
      <c r="D1758" s="302"/>
      <c r="E1758" s="601" t="s">
        <v>13431</v>
      </c>
      <c r="F1758" s="727" t="s">
        <v>9765</v>
      </c>
    </row>
    <row r="1759" spans="1:6" ht="14.25" hidden="1" customHeight="1" outlineLevel="1">
      <c r="A1759" s="301"/>
      <c r="B1759" s="298"/>
      <c r="C1759" s="298" t="s">
        <v>13433</v>
      </c>
      <c r="D1759" s="302"/>
      <c r="E1759" s="601" t="s">
        <v>13434</v>
      </c>
      <c r="F1759" s="727" t="s">
        <v>7225</v>
      </c>
    </row>
    <row r="1760" spans="1:6" ht="14.25" hidden="1" customHeight="1" outlineLevel="1">
      <c r="A1760" s="301"/>
      <c r="B1760" s="298"/>
      <c r="C1760" s="298" t="s">
        <v>13453</v>
      </c>
      <c r="D1760" s="302"/>
      <c r="E1760" s="601" t="s">
        <v>13454</v>
      </c>
      <c r="F1760" s="727" t="s">
        <v>12763</v>
      </c>
    </row>
    <row r="1761" spans="1:6" ht="14.25" hidden="1" customHeight="1" outlineLevel="1">
      <c r="A1761" s="301"/>
      <c r="B1761" s="298"/>
      <c r="C1761" s="298" t="s">
        <v>13461</v>
      </c>
      <c r="D1761" s="302"/>
      <c r="E1761" s="601" t="s">
        <v>13462</v>
      </c>
      <c r="F1761" s="727" t="s">
        <v>7496</v>
      </c>
    </row>
    <row r="1762" spans="1:6" ht="14.25" hidden="1" customHeight="1" outlineLevel="1">
      <c r="A1762" s="301"/>
      <c r="B1762" s="298"/>
      <c r="C1762" s="298" t="s">
        <v>13463</v>
      </c>
      <c r="D1762" s="302"/>
      <c r="E1762" s="601" t="s">
        <v>13464</v>
      </c>
      <c r="F1762" s="727" t="s">
        <v>8729</v>
      </c>
    </row>
    <row r="1763" spans="1:6" ht="14.25" hidden="1" customHeight="1" outlineLevel="1">
      <c r="A1763" s="301"/>
      <c r="B1763" s="298"/>
      <c r="C1763" s="298" t="s">
        <v>13524</v>
      </c>
      <c r="D1763" s="302"/>
      <c r="E1763" s="601" t="s">
        <v>13525</v>
      </c>
      <c r="F1763" s="727" t="s">
        <v>7403</v>
      </c>
    </row>
    <row r="1764" spans="1:6" ht="14.25" hidden="1" customHeight="1" outlineLevel="1">
      <c r="A1764" s="301"/>
      <c r="B1764" s="298"/>
      <c r="C1764" s="298" t="s">
        <v>13526</v>
      </c>
      <c r="D1764" s="302"/>
      <c r="E1764" s="601" t="s">
        <v>13527</v>
      </c>
      <c r="F1764" s="727" t="s">
        <v>8103</v>
      </c>
    </row>
    <row r="1765" spans="1:6" ht="14.25" hidden="1" customHeight="1" outlineLevel="1">
      <c r="A1765" s="301"/>
      <c r="B1765" s="298"/>
      <c r="C1765" s="298" t="s">
        <v>13537</v>
      </c>
      <c r="D1765" s="302"/>
      <c r="E1765" s="601" t="s">
        <v>13536</v>
      </c>
      <c r="F1765" s="727" t="s">
        <v>7278</v>
      </c>
    </row>
    <row r="1766" spans="1:6" ht="14.25" hidden="1" customHeight="1" outlineLevel="1">
      <c r="A1766" s="301"/>
      <c r="B1766" s="298"/>
      <c r="C1766" s="298" t="s">
        <v>13547</v>
      </c>
      <c r="D1766" s="302"/>
      <c r="E1766" s="601" t="s">
        <v>13545</v>
      </c>
      <c r="F1766" s="727" t="s">
        <v>13546</v>
      </c>
    </row>
    <row r="1767" spans="1:6" ht="14.25" hidden="1" customHeight="1" outlineLevel="1">
      <c r="A1767" s="301"/>
      <c r="B1767" s="298"/>
      <c r="C1767" s="298" t="s">
        <v>13616</v>
      </c>
      <c r="D1767" s="302"/>
      <c r="E1767" s="601" t="s">
        <v>13615</v>
      </c>
      <c r="F1767" s="727" t="s">
        <v>8170</v>
      </c>
    </row>
    <row r="1768" spans="1:6" ht="14.25" customHeight="1" collapsed="1">
      <c r="A1768" s="301"/>
      <c r="B1768" s="298"/>
      <c r="C1768" s="298" t="s">
        <v>13633</v>
      </c>
      <c r="D1768" s="302"/>
      <c r="E1768" s="601" t="s">
        <v>13634</v>
      </c>
      <c r="F1768" s="727" t="s">
        <v>8504</v>
      </c>
    </row>
    <row r="1769" spans="1:6" ht="14.25" customHeight="1">
      <c r="A1769" s="301"/>
      <c r="B1769" s="298"/>
      <c r="C1769" s="298" t="s">
        <v>13657</v>
      </c>
      <c r="D1769" s="302"/>
      <c r="E1769" s="601" t="s">
        <v>13658</v>
      </c>
      <c r="F1769" s="727" t="s">
        <v>7610</v>
      </c>
    </row>
    <row r="1770" spans="1:6" ht="14.25" customHeight="1">
      <c r="A1770" s="301"/>
      <c r="B1770" s="298"/>
      <c r="C1770" s="298" t="s">
        <v>13659</v>
      </c>
      <c r="D1770" s="302"/>
      <c r="E1770" s="601" t="s">
        <v>13660</v>
      </c>
      <c r="F1770" s="727" t="s">
        <v>10670</v>
      </c>
    </row>
    <row r="1771" spans="1:6" ht="14.25" customHeight="1">
      <c r="A1771" s="301"/>
      <c r="B1771" s="298"/>
      <c r="C1771" s="298" t="s">
        <v>13679</v>
      </c>
      <c r="D1771" s="302"/>
      <c r="E1771" s="601" t="s">
        <v>13681</v>
      </c>
      <c r="F1771" s="727" t="s">
        <v>13680</v>
      </c>
    </row>
    <row r="1772" spans="1:6" ht="14.25" customHeight="1">
      <c r="A1772" s="301"/>
      <c r="B1772" s="298"/>
      <c r="C1772" s="298" t="s">
        <v>13692</v>
      </c>
      <c r="D1772" s="302"/>
      <c r="E1772" s="601" t="s">
        <v>13693</v>
      </c>
      <c r="F1772" s="727" t="s">
        <v>13721</v>
      </c>
    </row>
    <row r="1773" spans="1:6" ht="14.25" customHeight="1">
      <c r="A1773" s="301"/>
      <c r="B1773" s="298"/>
      <c r="C1773" s="298" t="s">
        <v>13694</v>
      </c>
      <c r="D1773" s="302"/>
      <c r="E1773" s="601" t="s">
        <v>13695</v>
      </c>
      <c r="F1773" s="727" t="s">
        <v>13048</v>
      </c>
    </row>
    <row r="1774" spans="1:6" ht="14.25" customHeight="1">
      <c r="A1774" s="301"/>
      <c r="B1774" s="298"/>
      <c r="C1774" s="298" t="s">
        <v>13923</v>
      </c>
      <c r="D1774" s="302"/>
      <c r="E1774" s="601" t="s">
        <v>13924</v>
      </c>
      <c r="F1774" s="727"/>
    </row>
    <row r="1775" spans="1:6" ht="14.25" customHeight="1">
      <c r="A1775" s="301"/>
      <c r="B1775" s="298"/>
      <c r="C1775" s="298" t="s">
        <v>14002</v>
      </c>
      <c r="D1775" s="302"/>
      <c r="E1775" s="601" t="s">
        <v>14003</v>
      </c>
      <c r="F1775" s="727" t="s">
        <v>8205</v>
      </c>
    </row>
    <row r="1776" spans="1:6" ht="14.25" customHeight="1">
      <c r="A1776" s="301"/>
      <c r="B1776" s="298"/>
      <c r="C1776" s="298" t="s">
        <v>14287</v>
      </c>
      <c r="D1776" s="302"/>
      <c r="E1776" s="601" t="s">
        <v>14288</v>
      </c>
      <c r="F1776" s="727" t="s">
        <v>6404</v>
      </c>
    </row>
    <row r="1777" spans="1:6" ht="14.25" customHeight="1">
      <c r="A1777" s="301"/>
      <c r="B1777" s="298"/>
      <c r="C1777" s="298" t="s">
        <v>14316</v>
      </c>
      <c r="D1777" s="302"/>
      <c r="E1777" s="601" t="s">
        <v>14317</v>
      </c>
      <c r="F1777" s="727" t="s">
        <v>9958</v>
      </c>
    </row>
    <row r="1778" spans="1:6" ht="14.25" customHeight="1">
      <c r="A1778" s="301"/>
      <c r="B1778" s="298"/>
      <c r="C1778" s="298" t="s">
        <v>14359</v>
      </c>
      <c r="D1778" s="302"/>
      <c r="E1778" s="601" t="s">
        <v>14360</v>
      </c>
      <c r="F1778" s="727" t="s">
        <v>8504</v>
      </c>
    </row>
    <row r="1779" spans="1:6" ht="14.25" customHeight="1">
      <c r="A1779" s="301"/>
      <c r="B1779" s="298"/>
      <c r="C1779" s="298" t="s">
        <v>14372</v>
      </c>
      <c r="D1779" s="302"/>
      <c r="E1779" s="601" t="s">
        <v>14373</v>
      </c>
      <c r="F1779" s="727" t="s">
        <v>14915</v>
      </c>
    </row>
    <row r="1780" spans="1:6" ht="14.25" customHeight="1">
      <c r="A1780" s="301"/>
      <c r="B1780" s="298"/>
      <c r="C1780" s="298" t="s">
        <v>14427</v>
      </c>
      <c r="D1780" s="302"/>
      <c r="E1780" s="601" t="s">
        <v>14428</v>
      </c>
      <c r="F1780" s="727" t="s">
        <v>1715</v>
      </c>
    </row>
    <row r="1781" spans="1:6" ht="14.25" customHeight="1">
      <c r="A1781" s="301"/>
      <c r="B1781" s="298"/>
      <c r="C1781" s="298" t="s">
        <v>14489</v>
      </c>
      <c r="D1781" s="302"/>
      <c r="E1781" s="601" t="s">
        <v>14490</v>
      </c>
      <c r="F1781" s="727" t="s">
        <v>14491</v>
      </c>
    </row>
    <row r="1782" spans="1:6" ht="14.25" customHeight="1">
      <c r="A1782" s="301"/>
      <c r="B1782" s="298"/>
      <c r="C1782" s="298" t="s">
        <v>14611</v>
      </c>
      <c r="D1782" s="302"/>
      <c r="E1782" s="601" t="s">
        <v>14612</v>
      </c>
      <c r="F1782" s="727" t="s">
        <v>6755</v>
      </c>
    </row>
    <row r="1783" spans="1:6" ht="14.25" customHeight="1">
      <c r="A1783" s="301"/>
      <c r="B1783" s="298"/>
      <c r="C1783" s="298" t="s">
        <v>14727</v>
      </c>
      <c r="D1783" s="302"/>
      <c r="E1783" s="601" t="s">
        <v>14689</v>
      </c>
      <c r="F1783" s="727" t="s">
        <v>9958</v>
      </c>
    </row>
    <row r="1784" spans="1:6" ht="14.25" customHeight="1">
      <c r="A1784" s="301"/>
      <c r="B1784" s="298"/>
      <c r="C1784" s="298" t="s">
        <v>14755</v>
      </c>
      <c r="D1784" s="302"/>
      <c r="E1784" s="601" t="s">
        <v>14754</v>
      </c>
      <c r="F1784" s="727" t="s">
        <v>8205</v>
      </c>
    </row>
    <row r="1785" spans="1:6" ht="14.25" customHeight="1">
      <c r="A1785" s="301"/>
      <c r="B1785" s="298"/>
      <c r="C1785" s="298" t="s">
        <v>14907</v>
      </c>
      <c r="D1785" s="302"/>
      <c r="E1785" s="601" t="s">
        <v>14908</v>
      </c>
      <c r="F1785" s="727"/>
    </row>
    <row r="1786" spans="1:6" ht="14.25" customHeight="1">
      <c r="A1786" s="301"/>
      <c r="B1786" s="298"/>
      <c r="C1786" s="298" t="s">
        <v>14913</v>
      </c>
      <c r="D1786" s="302"/>
      <c r="E1786" s="601" t="s">
        <v>14914</v>
      </c>
      <c r="F1786" s="727" t="s">
        <v>9073</v>
      </c>
    </row>
    <row r="1787" spans="1:6" ht="14.25" customHeight="1">
      <c r="A1787" s="301"/>
      <c r="B1787" s="298"/>
      <c r="C1787" s="298" t="s">
        <v>15035</v>
      </c>
      <c r="D1787" s="302"/>
      <c r="E1787" s="601" t="s">
        <v>15036</v>
      </c>
      <c r="F1787" s="727" t="s">
        <v>7278</v>
      </c>
    </row>
    <row r="1788" spans="1:6" ht="14.25" customHeight="1">
      <c r="A1788" s="301"/>
      <c r="B1788" s="298"/>
      <c r="C1788" s="298" t="s">
        <v>15111</v>
      </c>
      <c r="D1788" s="302"/>
      <c r="E1788" s="601" t="s">
        <v>15112</v>
      </c>
      <c r="F1788" s="727" t="s">
        <v>6404</v>
      </c>
    </row>
    <row r="1789" spans="1:6" ht="14.25" customHeight="1">
      <c r="A1789" s="301"/>
      <c r="B1789" s="298"/>
      <c r="C1789" s="298" t="s">
        <v>15154</v>
      </c>
      <c r="D1789" s="302"/>
      <c r="E1789" s="601" t="s">
        <v>15155</v>
      </c>
      <c r="F1789" s="727" t="s">
        <v>8112</v>
      </c>
    </row>
    <row r="1790" spans="1:6" ht="14.25" customHeight="1">
      <c r="A1790" s="301"/>
      <c r="B1790" s="298"/>
      <c r="C1790" s="298" t="s">
        <v>15185</v>
      </c>
      <c r="D1790" s="302"/>
      <c r="E1790" s="601" t="s">
        <v>15186</v>
      </c>
      <c r="F1790" s="727" t="s">
        <v>15187</v>
      </c>
    </row>
    <row r="1791" spans="1:6" ht="14.25" customHeight="1">
      <c r="A1791" s="301"/>
      <c r="B1791" s="298"/>
      <c r="C1791" s="298" t="s">
        <v>15213</v>
      </c>
      <c r="D1791" s="302"/>
      <c r="E1791" s="601" t="s">
        <v>15214</v>
      </c>
      <c r="F1791" s="727" t="s">
        <v>5250</v>
      </c>
    </row>
    <row r="1792" spans="1:6" ht="14.25" customHeight="1">
      <c r="A1792" s="301"/>
      <c r="B1792" s="298"/>
      <c r="C1792" s="298" t="s">
        <v>15690</v>
      </c>
      <c r="D1792" s="302"/>
      <c r="E1792" s="601" t="s">
        <v>15689</v>
      </c>
      <c r="F1792" s="727" t="s">
        <v>7610</v>
      </c>
    </row>
    <row r="1793" spans="1:6" ht="14.25" customHeight="1">
      <c r="A1793" s="301"/>
      <c r="B1793" s="298"/>
      <c r="C1793" s="298" t="s">
        <v>15691</v>
      </c>
      <c r="D1793" s="302"/>
      <c r="E1793" s="601" t="s">
        <v>15692</v>
      </c>
      <c r="F1793" s="727" t="s">
        <v>9958</v>
      </c>
    </row>
    <row r="1794" spans="1:6" ht="14.25" customHeight="1">
      <c r="A1794" s="301"/>
      <c r="B1794" s="298"/>
      <c r="C1794" s="298" t="s">
        <v>15763</v>
      </c>
      <c r="D1794" s="302"/>
      <c r="E1794" s="601" t="s">
        <v>15764</v>
      </c>
      <c r="F1794" s="727" t="s">
        <v>8729</v>
      </c>
    </row>
    <row r="1795" spans="1:6" ht="14.25" customHeight="1">
      <c r="A1795" s="301"/>
      <c r="B1795" s="298"/>
      <c r="C1795" s="298" t="s">
        <v>15769</v>
      </c>
      <c r="D1795" s="302"/>
      <c r="E1795" s="601" t="s">
        <v>15770</v>
      </c>
      <c r="F1795" s="727" t="s">
        <v>4948</v>
      </c>
    </row>
    <row r="1796" spans="1:6" ht="14.25" customHeight="1">
      <c r="A1796" s="301"/>
      <c r="B1796" s="298"/>
      <c r="C1796" s="298"/>
      <c r="D1796" s="302"/>
      <c r="E1796" s="601"/>
      <c r="F1796" s="727"/>
    </row>
    <row r="1797" spans="1:6" ht="14.25" customHeight="1">
      <c r="A1797" s="301"/>
      <c r="B1797" s="298"/>
      <c r="C1797" s="298"/>
      <c r="D1797" s="302"/>
      <c r="E1797" s="601"/>
      <c r="F1797" s="727"/>
    </row>
    <row r="1798" spans="1:6" ht="14.25" customHeight="1">
      <c r="A1798" s="301"/>
      <c r="B1798" s="298"/>
      <c r="C1798" s="298" t="s">
        <v>1649</v>
      </c>
      <c r="D1798" s="302"/>
      <c r="E1798" s="601" t="s">
        <v>1509</v>
      </c>
    </row>
    <row r="1799" spans="1:6" ht="14.25" customHeight="1">
      <c r="A1799" s="301"/>
      <c r="B1799" s="298"/>
      <c r="C1799" s="298" t="s">
        <v>5074</v>
      </c>
      <c r="D1799" s="302"/>
      <c r="E1799" s="601" t="s">
        <v>4300</v>
      </c>
    </row>
    <row r="1800" spans="1:6" ht="14.25" customHeight="1">
      <c r="A1800" s="301"/>
      <c r="B1800" s="298"/>
      <c r="C1800" s="298" t="s">
        <v>8031</v>
      </c>
      <c r="D1800" s="302"/>
      <c r="E1800" s="601" t="s">
        <v>8032</v>
      </c>
    </row>
    <row r="1801" spans="1:6" ht="14.25" customHeight="1">
      <c r="A1801" s="301"/>
      <c r="B1801" s="298"/>
      <c r="C1801" s="298" t="s">
        <v>516</v>
      </c>
      <c r="D1801" s="302"/>
      <c r="E1801" s="601" t="s">
        <v>517</v>
      </c>
    </row>
    <row r="1802" spans="1:6" ht="14.25" customHeight="1">
      <c r="A1802" s="301"/>
      <c r="B1802" s="298"/>
      <c r="C1802" s="298" t="s">
        <v>518</v>
      </c>
      <c r="D1802" s="302"/>
      <c r="E1802" s="601" t="s">
        <v>519</v>
      </c>
    </row>
    <row r="1803" spans="1:6" ht="14.25" customHeight="1">
      <c r="A1803" s="301"/>
      <c r="B1803" s="298"/>
      <c r="C1803" s="298" t="s">
        <v>2886</v>
      </c>
      <c r="D1803" s="302"/>
      <c r="E1803" s="302" t="s">
        <v>5489</v>
      </c>
    </row>
    <row r="1804" spans="1:6" ht="14.25" customHeight="1">
      <c r="A1804" s="301"/>
      <c r="B1804" s="298"/>
      <c r="C1804" s="298" t="s">
        <v>5772</v>
      </c>
      <c r="D1804" s="302"/>
      <c r="E1804" s="302" t="s">
        <v>5774</v>
      </c>
    </row>
    <row r="1805" spans="1:6" ht="14.25" customHeight="1">
      <c r="A1805" s="301"/>
      <c r="B1805" s="298"/>
      <c r="C1805" s="298" t="s">
        <v>5773</v>
      </c>
      <c r="D1805" s="302"/>
      <c r="E1805" s="302" t="s">
        <v>5428</v>
      </c>
    </row>
    <row r="1806" spans="1:6" ht="14.25" customHeight="1">
      <c r="A1806" s="301"/>
      <c r="B1806" s="298"/>
      <c r="C1806" s="298" t="s">
        <v>7212</v>
      </c>
      <c r="D1806" s="302"/>
      <c r="E1806" s="302" t="s">
        <v>7211</v>
      </c>
    </row>
    <row r="1807" spans="1:6" ht="14.25" customHeight="1">
      <c r="A1807" s="301"/>
      <c r="B1807" s="298"/>
      <c r="C1807" s="298" t="s">
        <v>15060</v>
      </c>
      <c r="D1807" s="302"/>
      <c r="E1807" s="302" t="s">
        <v>15061</v>
      </c>
    </row>
    <row r="1808" spans="1:6" ht="14.25" customHeight="1">
      <c r="A1808" s="301"/>
      <c r="B1808" s="298"/>
      <c r="C1808" s="298" t="s">
        <v>2298</v>
      </c>
      <c r="D1808" s="302"/>
      <c r="E1808" s="601" t="s">
        <v>3470</v>
      </c>
    </row>
    <row r="1809" spans="1:6" ht="14.25" customHeight="1">
      <c r="A1809" s="301"/>
      <c r="B1809" s="298"/>
      <c r="C1809" s="298"/>
      <c r="D1809" s="302"/>
      <c r="E1809" s="601"/>
    </row>
    <row r="1810" spans="1:6" ht="14.25" customHeight="1">
      <c r="A1810" s="301"/>
      <c r="B1810" s="298" t="s">
        <v>3328</v>
      </c>
      <c r="C1810" s="301"/>
      <c r="D1810" s="302" t="s">
        <v>2806</v>
      </c>
      <c r="E1810" s="601"/>
    </row>
    <row r="1811" spans="1:6" ht="14.25" customHeight="1">
      <c r="A1811" s="301"/>
      <c r="B1811" s="298"/>
      <c r="C1811" s="754" t="s">
        <v>6863</v>
      </c>
      <c r="D1811" s="302"/>
      <c r="E1811" s="601"/>
    </row>
    <row r="1812" spans="1:6" ht="14.25" hidden="1" customHeight="1" outlineLevel="1">
      <c r="A1812" s="301"/>
      <c r="B1812" s="298"/>
      <c r="C1812" s="298" t="s">
        <v>5846</v>
      </c>
      <c r="D1812" s="302"/>
      <c r="E1812" s="601" t="s">
        <v>3792</v>
      </c>
      <c r="F1812" s="321"/>
    </row>
    <row r="1813" spans="1:6" ht="14.25" hidden="1" customHeight="1" outlineLevel="1">
      <c r="A1813" s="301"/>
      <c r="B1813" s="298"/>
      <c r="C1813" s="298" t="s">
        <v>3571</v>
      </c>
      <c r="D1813" s="302"/>
      <c r="E1813" s="601" t="s">
        <v>3572</v>
      </c>
      <c r="F1813" s="321"/>
    </row>
    <row r="1814" spans="1:6" ht="14.25" hidden="1" customHeight="1" outlineLevel="1">
      <c r="A1814" s="301"/>
      <c r="B1814" s="298"/>
      <c r="C1814" s="298" t="s">
        <v>896</v>
      </c>
      <c r="D1814" s="302"/>
      <c r="E1814" s="601" t="s">
        <v>3813</v>
      </c>
      <c r="F1814" s="321"/>
    </row>
    <row r="1815" spans="1:6" ht="14.25" hidden="1" customHeight="1" outlineLevel="1">
      <c r="A1815" s="301"/>
      <c r="B1815" s="298"/>
      <c r="C1815" s="298" t="s">
        <v>4285</v>
      </c>
      <c r="D1815" s="302"/>
      <c r="E1815" s="601" t="s">
        <v>5247</v>
      </c>
      <c r="F1815" s="321"/>
    </row>
    <row r="1816" spans="1:6" ht="14.25" hidden="1" customHeight="1" outlineLevel="1">
      <c r="A1816" s="301"/>
      <c r="B1816" s="298"/>
      <c r="C1816" s="298" t="s">
        <v>2572</v>
      </c>
      <c r="D1816" s="302"/>
      <c r="E1816" s="601" t="s">
        <v>5248</v>
      </c>
      <c r="F1816" s="321"/>
    </row>
    <row r="1817" spans="1:6" ht="14.25" hidden="1" customHeight="1" outlineLevel="1">
      <c r="A1817" s="301"/>
      <c r="B1817" s="298"/>
      <c r="C1817" s="298" t="s">
        <v>2573</v>
      </c>
      <c r="D1817" s="302"/>
      <c r="E1817" s="601" t="s">
        <v>998</v>
      </c>
      <c r="F1817" s="321"/>
    </row>
    <row r="1818" spans="1:6" ht="14.25" hidden="1" customHeight="1" outlineLevel="1">
      <c r="A1818" s="301"/>
      <c r="B1818" s="298"/>
      <c r="C1818" s="298" t="s">
        <v>2574</v>
      </c>
      <c r="D1818" s="302"/>
      <c r="E1818" s="601" t="s">
        <v>999</v>
      </c>
      <c r="F1818" s="321"/>
    </row>
    <row r="1819" spans="1:6" ht="14.25" hidden="1" customHeight="1" outlineLevel="1">
      <c r="A1819" s="301"/>
      <c r="B1819" s="298"/>
      <c r="C1819" s="298" t="s">
        <v>2848</v>
      </c>
      <c r="D1819" s="302"/>
      <c r="E1819" s="601" t="s">
        <v>807</v>
      </c>
      <c r="F1819" s="321"/>
    </row>
    <row r="1820" spans="1:6" ht="14.25" hidden="1" customHeight="1" outlineLevel="1">
      <c r="A1820" s="301"/>
      <c r="B1820" s="298"/>
      <c r="C1820" s="298" t="s">
        <v>2849</v>
      </c>
      <c r="D1820" s="302"/>
      <c r="E1820" s="601" t="s">
        <v>3182</v>
      </c>
      <c r="F1820" s="321"/>
    </row>
    <row r="1821" spans="1:6" ht="14.25" hidden="1" customHeight="1" outlineLevel="1">
      <c r="A1821" s="301"/>
      <c r="B1821" s="298"/>
      <c r="C1821" s="298" t="s">
        <v>2850</v>
      </c>
      <c r="D1821" s="302"/>
      <c r="E1821" s="601" t="s">
        <v>2360</v>
      </c>
      <c r="F1821" s="321"/>
    </row>
    <row r="1822" spans="1:6" ht="14.25" hidden="1" customHeight="1" outlineLevel="1">
      <c r="A1822" s="301"/>
      <c r="B1822" s="298"/>
      <c r="C1822" s="298" t="s">
        <v>5243</v>
      </c>
      <c r="D1822" s="302"/>
      <c r="E1822" s="601" t="s">
        <v>2361</v>
      </c>
      <c r="F1822" s="321"/>
    </row>
    <row r="1823" spans="1:6" ht="14.25" hidden="1" customHeight="1" outlineLevel="1">
      <c r="A1823" s="301"/>
      <c r="B1823" s="298"/>
      <c r="C1823" s="298" t="s">
        <v>5244</v>
      </c>
      <c r="D1823" s="302"/>
      <c r="E1823" s="601" t="s">
        <v>3983</v>
      </c>
      <c r="F1823" s="321"/>
    </row>
    <row r="1824" spans="1:6" ht="14.25" hidden="1" customHeight="1" outlineLevel="1">
      <c r="A1824" s="301"/>
      <c r="B1824" s="298"/>
      <c r="C1824" s="298" t="s">
        <v>5245</v>
      </c>
      <c r="D1824" s="302"/>
      <c r="E1824" s="601" t="s">
        <v>6635</v>
      </c>
      <c r="F1824" s="321"/>
    </row>
    <row r="1825" spans="1:6" ht="14.25" hidden="1" customHeight="1" outlineLevel="1">
      <c r="A1825" s="301"/>
      <c r="B1825" s="298"/>
      <c r="C1825" s="298" t="s">
        <v>5246</v>
      </c>
      <c r="D1825" s="302"/>
      <c r="E1825" s="601" t="s">
        <v>6636</v>
      </c>
      <c r="F1825" s="321"/>
    </row>
    <row r="1826" spans="1:6" ht="14.25" hidden="1" customHeight="1" outlineLevel="1">
      <c r="A1826" s="301"/>
      <c r="B1826" s="298"/>
      <c r="C1826" s="298" t="s">
        <v>5059</v>
      </c>
      <c r="D1826" s="302"/>
      <c r="E1826" s="601" t="s">
        <v>3638</v>
      </c>
      <c r="F1826" s="321"/>
    </row>
    <row r="1827" spans="1:6" ht="14.25" hidden="1" customHeight="1" outlineLevel="1">
      <c r="A1827" s="301"/>
      <c r="B1827" s="298"/>
      <c r="C1827" s="298" t="s">
        <v>4071</v>
      </c>
      <c r="D1827" s="302"/>
      <c r="E1827" s="601" t="s">
        <v>4969</v>
      </c>
      <c r="F1827" s="321"/>
    </row>
    <row r="1828" spans="1:6" ht="14.25" hidden="1" customHeight="1" outlineLevel="1">
      <c r="A1828" s="301"/>
      <c r="B1828" s="298"/>
      <c r="C1828" s="298" t="s">
        <v>4072</v>
      </c>
      <c r="D1828" s="302"/>
      <c r="E1828" s="601" t="s">
        <v>7123</v>
      </c>
      <c r="F1828" s="321"/>
    </row>
    <row r="1829" spans="1:6" ht="14.25" hidden="1" customHeight="1" outlineLevel="1">
      <c r="A1829" s="301"/>
      <c r="B1829" s="298"/>
      <c r="C1829" s="298" t="s">
        <v>4073</v>
      </c>
      <c r="D1829" s="302"/>
      <c r="E1829" s="601" t="s">
        <v>7124</v>
      </c>
      <c r="F1829" s="321"/>
    </row>
    <row r="1830" spans="1:6" ht="14.25" hidden="1" customHeight="1" outlineLevel="1">
      <c r="A1830" s="301"/>
      <c r="B1830" s="298"/>
      <c r="C1830" s="298" t="s">
        <v>3731</v>
      </c>
      <c r="D1830" s="302"/>
      <c r="E1830" s="601" t="s">
        <v>4172</v>
      </c>
      <c r="F1830" s="321"/>
    </row>
    <row r="1831" spans="1:6" ht="14.25" hidden="1" customHeight="1" outlineLevel="1">
      <c r="A1831" s="301"/>
      <c r="B1831" s="298"/>
      <c r="C1831" s="298" t="s">
        <v>2605</v>
      </c>
      <c r="D1831" s="302"/>
      <c r="E1831" s="601" t="s">
        <v>1339</v>
      </c>
      <c r="F1831" s="321"/>
    </row>
    <row r="1832" spans="1:6" ht="14.25" hidden="1" customHeight="1" outlineLevel="1">
      <c r="A1832" s="301"/>
      <c r="B1832" s="298"/>
      <c r="C1832" s="298" t="s">
        <v>1965</v>
      </c>
      <c r="D1832" s="302"/>
      <c r="E1832" s="601" t="s">
        <v>3603</v>
      </c>
      <c r="F1832" s="321"/>
    </row>
    <row r="1833" spans="1:6" ht="14.25" hidden="1" customHeight="1" outlineLevel="1">
      <c r="A1833" s="301"/>
      <c r="B1833" s="298"/>
      <c r="C1833" s="298" t="s">
        <v>2384</v>
      </c>
      <c r="D1833" s="302"/>
      <c r="E1833" s="601" t="s">
        <v>3730</v>
      </c>
      <c r="F1833" s="321"/>
    </row>
    <row r="1834" spans="1:6" ht="14.25" hidden="1" customHeight="1" outlineLevel="1">
      <c r="A1834" s="301"/>
      <c r="B1834" s="298"/>
      <c r="C1834" s="298" t="s">
        <v>3973</v>
      </c>
      <c r="D1834" s="302"/>
      <c r="E1834" s="601" t="s">
        <v>5247</v>
      </c>
      <c r="F1834" s="321"/>
    </row>
    <row r="1835" spans="1:6" ht="14.25" hidden="1" customHeight="1" outlineLevel="1">
      <c r="A1835" s="301"/>
      <c r="B1835" s="298"/>
      <c r="C1835" s="298" t="s">
        <v>3974</v>
      </c>
      <c r="D1835" s="302"/>
      <c r="E1835" s="601" t="s">
        <v>2216</v>
      </c>
      <c r="F1835" s="321"/>
    </row>
    <row r="1836" spans="1:6" ht="14.25" hidden="1" customHeight="1" outlineLevel="1">
      <c r="A1836" s="301"/>
      <c r="B1836" s="298"/>
      <c r="C1836" s="298" t="s">
        <v>3975</v>
      </c>
      <c r="D1836" s="302"/>
      <c r="E1836" s="601" t="s">
        <v>4198</v>
      </c>
      <c r="F1836" s="321"/>
    </row>
    <row r="1837" spans="1:6" ht="14.25" hidden="1" customHeight="1" outlineLevel="1">
      <c r="A1837" s="301"/>
      <c r="B1837" s="298"/>
      <c r="C1837" s="298" t="s">
        <v>4315</v>
      </c>
      <c r="D1837" s="302"/>
      <c r="E1837" s="601" t="s">
        <v>403</v>
      </c>
      <c r="F1837" s="321"/>
    </row>
    <row r="1838" spans="1:6" ht="14.25" hidden="1" customHeight="1" outlineLevel="1">
      <c r="A1838" s="301"/>
      <c r="B1838" s="298"/>
      <c r="C1838" s="298" t="s">
        <v>3000</v>
      </c>
      <c r="D1838" s="302"/>
      <c r="E1838" s="601" t="s">
        <v>404</v>
      </c>
      <c r="F1838" s="321"/>
    </row>
    <row r="1839" spans="1:6" ht="14.25" hidden="1" customHeight="1" outlineLevel="1">
      <c r="A1839" s="301"/>
      <c r="B1839" s="298"/>
      <c r="C1839" s="298" t="s">
        <v>5323</v>
      </c>
      <c r="D1839" s="302"/>
      <c r="E1839" s="601" t="s">
        <v>6672</v>
      </c>
      <c r="F1839" s="321"/>
    </row>
    <row r="1840" spans="1:6" ht="14.25" hidden="1" customHeight="1" outlineLevel="1">
      <c r="A1840" s="301"/>
      <c r="B1840" s="298"/>
      <c r="C1840" s="298" t="s">
        <v>2245</v>
      </c>
      <c r="D1840" s="302"/>
      <c r="E1840" s="601" t="s">
        <v>2663</v>
      </c>
      <c r="F1840" s="321"/>
    </row>
    <row r="1841" spans="1:6" ht="14.25" hidden="1" customHeight="1" outlineLevel="1">
      <c r="A1841" s="301"/>
      <c r="B1841" s="298"/>
      <c r="C1841" s="298" t="s">
        <v>2664</v>
      </c>
      <c r="D1841" s="302"/>
      <c r="E1841" s="601" t="s">
        <v>2898</v>
      </c>
      <c r="F1841" s="321"/>
    </row>
    <row r="1842" spans="1:6" ht="14.25" hidden="1" customHeight="1" outlineLevel="1">
      <c r="A1842" s="301"/>
      <c r="B1842" s="298"/>
      <c r="C1842" s="298" t="s">
        <v>6458</v>
      </c>
      <c r="D1842" s="302"/>
      <c r="E1842" s="601" t="s">
        <v>348</v>
      </c>
      <c r="F1842" s="321"/>
    </row>
    <row r="1843" spans="1:6" ht="14.25" hidden="1" customHeight="1" outlineLevel="1">
      <c r="A1843" s="301"/>
      <c r="B1843" s="298"/>
      <c r="C1843" s="298" t="s">
        <v>6710</v>
      </c>
      <c r="D1843" s="302"/>
      <c r="E1843" s="601" t="s">
        <v>3723</v>
      </c>
      <c r="F1843" s="321"/>
    </row>
    <row r="1844" spans="1:6" ht="14.25" hidden="1" customHeight="1" outlineLevel="1">
      <c r="A1844" s="301"/>
      <c r="B1844" s="298"/>
      <c r="C1844" s="298" t="s">
        <v>4153</v>
      </c>
      <c r="D1844" s="302"/>
      <c r="E1844" s="601" t="s">
        <v>673</v>
      </c>
      <c r="F1844" s="321"/>
    </row>
    <row r="1845" spans="1:6" ht="14.25" hidden="1" customHeight="1" outlineLevel="1">
      <c r="A1845" s="301"/>
      <c r="B1845" s="298"/>
      <c r="C1845" s="298" t="s">
        <v>3777</v>
      </c>
      <c r="D1845" s="302"/>
      <c r="E1845" s="601" t="s">
        <v>6700</v>
      </c>
      <c r="F1845" s="321"/>
    </row>
    <row r="1846" spans="1:6" ht="14.25" hidden="1" customHeight="1" outlineLevel="1">
      <c r="A1846" s="301"/>
      <c r="B1846" s="298"/>
      <c r="C1846" s="298" t="s">
        <v>6701</v>
      </c>
      <c r="D1846" s="302"/>
      <c r="E1846" s="601" t="s">
        <v>402</v>
      </c>
      <c r="F1846" s="321"/>
    </row>
    <row r="1847" spans="1:6" ht="14.25" hidden="1" customHeight="1" outlineLevel="1">
      <c r="A1847" s="301"/>
      <c r="B1847" s="298"/>
      <c r="C1847" s="298" t="s">
        <v>6702</v>
      </c>
      <c r="D1847" s="302"/>
      <c r="E1847" s="601" t="s">
        <v>5150</v>
      </c>
      <c r="F1847" s="321"/>
    </row>
    <row r="1848" spans="1:6" ht="14.25" hidden="1" customHeight="1" outlineLevel="1">
      <c r="A1848" s="301"/>
      <c r="B1848" s="298"/>
      <c r="C1848" s="298" t="s">
        <v>882</v>
      </c>
      <c r="D1848" s="302"/>
      <c r="E1848" s="601" t="s">
        <v>3359</v>
      </c>
      <c r="F1848" s="321"/>
    </row>
    <row r="1849" spans="1:6" ht="14.25" hidden="1" customHeight="1" outlineLevel="1">
      <c r="A1849" s="301"/>
      <c r="B1849" s="298"/>
      <c r="C1849" s="298" t="s">
        <v>883</v>
      </c>
      <c r="D1849" s="302"/>
      <c r="E1849" s="601" t="s">
        <v>3358</v>
      </c>
      <c r="F1849" s="321"/>
    </row>
    <row r="1850" spans="1:6" ht="14.25" hidden="1" customHeight="1" outlineLevel="1">
      <c r="A1850" s="301"/>
      <c r="B1850" s="298"/>
      <c r="C1850" s="298" t="s">
        <v>884</v>
      </c>
      <c r="D1850" s="302"/>
      <c r="E1850" s="601" t="s">
        <v>6968</v>
      </c>
      <c r="F1850" s="321"/>
    </row>
    <row r="1851" spans="1:6" ht="14.25" hidden="1" customHeight="1" outlineLevel="1">
      <c r="A1851" s="301"/>
      <c r="B1851" s="298"/>
      <c r="C1851" s="298" t="s">
        <v>885</v>
      </c>
      <c r="D1851" s="302"/>
      <c r="E1851" s="601" t="s">
        <v>2575</v>
      </c>
      <c r="F1851" s="321"/>
    </row>
    <row r="1852" spans="1:6" ht="14.25" hidden="1" customHeight="1" outlineLevel="1">
      <c r="A1852" s="301"/>
      <c r="B1852" s="298"/>
      <c r="C1852" s="298" t="s">
        <v>4454</v>
      </c>
      <c r="D1852" s="302"/>
      <c r="E1852" s="601" t="s">
        <v>2591</v>
      </c>
      <c r="F1852" s="321"/>
    </row>
    <row r="1853" spans="1:6" ht="14.25" hidden="1" customHeight="1" outlineLevel="1">
      <c r="A1853" s="301"/>
      <c r="B1853" s="298"/>
      <c r="C1853" s="298" t="s">
        <v>5601</v>
      </c>
      <c r="D1853" s="302"/>
      <c r="E1853" s="601" t="s">
        <v>426</v>
      </c>
      <c r="F1853" s="321"/>
    </row>
    <row r="1854" spans="1:6" ht="14.25" hidden="1" customHeight="1" outlineLevel="1">
      <c r="A1854" s="301"/>
      <c r="B1854" s="298"/>
      <c r="C1854" s="298" t="s">
        <v>5602</v>
      </c>
      <c r="D1854" s="302"/>
      <c r="E1854" s="601" t="s">
        <v>4794</v>
      </c>
      <c r="F1854" s="321"/>
    </row>
    <row r="1855" spans="1:6" ht="14.25" hidden="1" customHeight="1" outlineLevel="1">
      <c r="A1855" s="301"/>
      <c r="B1855" s="298"/>
      <c r="C1855" s="298" t="s">
        <v>5283</v>
      </c>
      <c r="D1855" s="302"/>
      <c r="E1855" s="601" t="s">
        <v>5284</v>
      </c>
      <c r="F1855" s="321"/>
    </row>
    <row r="1856" spans="1:6" ht="14.25" hidden="1" customHeight="1" outlineLevel="1">
      <c r="A1856" s="301"/>
      <c r="B1856" s="298"/>
      <c r="C1856" s="298" t="s">
        <v>5285</v>
      </c>
      <c r="D1856" s="302"/>
      <c r="E1856" s="601" t="s">
        <v>2800</v>
      </c>
      <c r="F1856" s="321"/>
    </row>
    <row r="1857" spans="1:6" ht="14.25" hidden="1" customHeight="1" outlineLevel="1">
      <c r="A1857" s="301"/>
      <c r="B1857" s="298"/>
      <c r="C1857" s="298" t="s">
        <v>5285</v>
      </c>
      <c r="D1857" s="302"/>
      <c r="E1857" s="601" t="s">
        <v>2800</v>
      </c>
      <c r="F1857" s="321"/>
    </row>
    <row r="1858" spans="1:6" ht="14.25" hidden="1" customHeight="1" outlineLevel="1">
      <c r="A1858" s="301"/>
      <c r="B1858" s="298"/>
      <c r="C1858" s="298" t="s">
        <v>2801</v>
      </c>
      <c r="D1858" s="302"/>
      <c r="E1858" s="601" t="s">
        <v>2802</v>
      </c>
      <c r="F1858" s="321"/>
    </row>
    <row r="1859" spans="1:6" ht="14.25" hidden="1" customHeight="1" outlineLevel="1">
      <c r="A1859" s="301"/>
      <c r="B1859" s="298"/>
      <c r="C1859" s="298" t="s">
        <v>1382</v>
      </c>
      <c r="D1859" s="302"/>
      <c r="E1859" s="601" t="s">
        <v>6071</v>
      </c>
      <c r="F1859" s="321"/>
    </row>
    <row r="1860" spans="1:6" ht="14.25" hidden="1" customHeight="1" outlineLevel="1">
      <c r="A1860" s="301"/>
      <c r="B1860" s="298"/>
      <c r="C1860" s="298" t="s">
        <v>6127</v>
      </c>
      <c r="D1860" s="302"/>
      <c r="E1860" s="601" t="s">
        <v>6128</v>
      </c>
      <c r="F1860" s="321"/>
    </row>
    <row r="1861" spans="1:6" ht="14.25" hidden="1" customHeight="1" outlineLevel="1">
      <c r="A1861" s="301"/>
      <c r="B1861" s="298"/>
      <c r="C1861" s="298" t="s">
        <v>5554</v>
      </c>
      <c r="D1861" s="302"/>
      <c r="E1861" s="601" t="s">
        <v>5784</v>
      </c>
      <c r="F1861" s="321"/>
    </row>
    <row r="1862" spans="1:6" ht="14.25" hidden="1" customHeight="1" outlineLevel="1">
      <c r="A1862" s="301"/>
      <c r="B1862" s="298"/>
      <c r="C1862" s="298" t="s">
        <v>2816</v>
      </c>
      <c r="D1862" s="302"/>
      <c r="E1862" s="601" t="s">
        <v>2035</v>
      </c>
      <c r="F1862" s="321"/>
    </row>
    <row r="1863" spans="1:6" ht="14.25" hidden="1" customHeight="1" outlineLevel="1">
      <c r="A1863" s="301"/>
      <c r="B1863" s="298"/>
      <c r="C1863" s="298" t="s">
        <v>2817</v>
      </c>
      <c r="D1863" s="302"/>
      <c r="E1863" s="601" t="s">
        <v>6893</v>
      </c>
      <c r="F1863" s="321"/>
    </row>
    <row r="1864" spans="1:6" ht="14.25" hidden="1" customHeight="1" outlineLevel="1">
      <c r="A1864" s="301"/>
      <c r="B1864" s="298"/>
      <c r="C1864" s="298" t="s">
        <v>4194</v>
      </c>
      <c r="D1864" s="302"/>
      <c r="E1864" s="601" t="s">
        <v>6894</v>
      </c>
      <c r="F1864" s="321"/>
    </row>
    <row r="1865" spans="1:6" ht="14.25" hidden="1" customHeight="1" outlineLevel="1">
      <c r="A1865" s="301"/>
      <c r="B1865" s="298"/>
      <c r="C1865" s="298" t="s">
        <v>5916</v>
      </c>
      <c r="D1865" s="302"/>
      <c r="E1865" s="601" t="s">
        <v>1586</v>
      </c>
      <c r="F1865" s="321"/>
    </row>
    <row r="1866" spans="1:6" ht="14.25" hidden="1" customHeight="1" outlineLevel="1">
      <c r="A1866" s="301"/>
      <c r="B1866" s="298"/>
      <c r="C1866" s="298" t="s">
        <v>5917</v>
      </c>
      <c r="D1866" s="302"/>
      <c r="E1866" s="601" t="s">
        <v>2261</v>
      </c>
      <c r="F1866" s="321"/>
    </row>
    <row r="1867" spans="1:6" ht="14.25" hidden="1" customHeight="1" outlineLevel="1">
      <c r="A1867" s="301"/>
      <c r="B1867" s="298"/>
      <c r="C1867" s="298" t="s">
        <v>2036</v>
      </c>
      <c r="D1867" s="302"/>
      <c r="E1867" s="601" t="s">
        <v>775</v>
      </c>
      <c r="F1867" s="321"/>
    </row>
    <row r="1868" spans="1:6" ht="14.25" hidden="1" customHeight="1" outlineLevel="1">
      <c r="A1868" s="301"/>
      <c r="B1868" s="298"/>
      <c r="C1868" s="298" t="s">
        <v>3684</v>
      </c>
      <c r="D1868" s="302"/>
      <c r="E1868" s="601" t="s">
        <v>4374</v>
      </c>
      <c r="F1868" s="321"/>
    </row>
    <row r="1869" spans="1:6" ht="14.25" hidden="1" customHeight="1" outlineLevel="1">
      <c r="A1869" s="301"/>
      <c r="B1869" s="298"/>
      <c r="C1869" s="298" t="s">
        <v>5158</v>
      </c>
      <c r="D1869" s="302"/>
      <c r="E1869" s="601" t="s">
        <v>5849</v>
      </c>
      <c r="F1869" s="321"/>
    </row>
    <row r="1870" spans="1:6" ht="14.25" hidden="1" customHeight="1" outlineLevel="1">
      <c r="A1870" s="301"/>
      <c r="B1870" s="298"/>
      <c r="C1870" s="298" t="s">
        <v>7217</v>
      </c>
      <c r="D1870" s="302"/>
      <c r="E1870" s="601" t="s">
        <v>5507</v>
      </c>
      <c r="F1870" s="321"/>
    </row>
    <row r="1871" spans="1:6" ht="14.25" hidden="1" customHeight="1" outlineLevel="1">
      <c r="A1871" s="301"/>
      <c r="B1871" s="298"/>
      <c r="C1871" s="298" t="s">
        <v>5508</v>
      </c>
      <c r="D1871" s="302"/>
      <c r="E1871" s="601" t="s">
        <v>3184</v>
      </c>
      <c r="F1871" s="321"/>
    </row>
    <row r="1872" spans="1:6" ht="14.25" hidden="1" customHeight="1" outlineLevel="1">
      <c r="A1872" s="301"/>
      <c r="B1872" s="298"/>
      <c r="C1872" s="298" t="s">
        <v>3185</v>
      </c>
      <c r="D1872" s="302"/>
      <c r="E1872" s="601" t="s">
        <v>4747</v>
      </c>
      <c r="F1872" s="321"/>
    </row>
    <row r="1873" spans="1:6" ht="14.25" hidden="1" customHeight="1" outlineLevel="1">
      <c r="A1873" s="301"/>
      <c r="B1873" s="298"/>
      <c r="C1873" s="298" t="s">
        <v>1383</v>
      </c>
      <c r="D1873" s="302"/>
      <c r="E1873" s="601" t="s">
        <v>5058</v>
      </c>
      <c r="F1873" s="321"/>
    </row>
    <row r="1874" spans="1:6" ht="14.25" hidden="1" customHeight="1" outlineLevel="1">
      <c r="A1874" s="301"/>
      <c r="B1874" s="298"/>
      <c r="C1874" s="298" t="s">
        <v>5057</v>
      </c>
      <c r="D1874" s="302"/>
      <c r="E1874" s="601" t="s">
        <v>4900</v>
      </c>
      <c r="F1874" s="321"/>
    </row>
    <row r="1875" spans="1:6" ht="14.25" hidden="1" customHeight="1" outlineLevel="1">
      <c r="A1875" s="301"/>
      <c r="B1875" s="298"/>
      <c r="C1875" s="298" t="s">
        <v>1171</v>
      </c>
      <c r="D1875" s="302"/>
      <c r="E1875" s="601" t="s">
        <v>2417</v>
      </c>
      <c r="F1875" s="321"/>
    </row>
    <row r="1876" spans="1:6" ht="14.25" hidden="1" customHeight="1" outlineLevel="1">
      <c r="A1876" s="301"/>
      <c r="B1876" s="298"/>
      <c r="C1876" s="298" t="s">
        <v>1689</v>
      </c>
      <c r="D1876" s="302"/>
      <c r="E1876" s="601" t="s">
        <v>1690</v>
      </c>
      <c r="F1876" s="321"/>
    </row>
    <row r="1877" spans="1:6" ht="14.25" hidden="1" customHeight="1" outlineLevel="1">
      <c r="A1877" s="301"/>
      <c r="B1877" s="298"/>
      <c r="C1877" s="298" t="s">
        <v>4408</v>
      </c>
      <c r="D1877" s="302"/>
      <c r="E1877" s="601" t="s">
        <v>6373</v>
      </c>
      <c r="F1877" s="321"/>
    </row>
    <row r="1878" spans="1:6" ht="14.25" hidden="1" customHeight="1" outlineLevel="1">
      <c r="A1878" s="301"/>
      <c r="B1878" s="298"/>
      <c r="C1878" s="298" t="s">
        <v>4409</v>
      </c>
      <c r="D1878" s="302"/>
      <c r="E1878" s="601" t="s">
        <v>1080</v>
      </c>
      <c r="F1878" s="321"/>
    </row>
    <row r="1879" spans="1:6" ht="14.25" hidden="1" customHeight="1" outlineLevel="1">
      <c r="A1879" s="301"/>
      <c r="B1879" s="298"/>
      <c r="C1879" s="298" t="s">
        <v>4410</v>
      </c>
      <c r="D1879" s="302"/>
      <c r="E1879" s="601" t="s">
        <v>1081</v>
      </c>
      <c r="F1879" s="321"/>
    </row>
    <row r="1880" spans="1:6" ht="14.25" hidden="1" customHeight="1" outlineLevel="1">
      <c r="A1880" s="301"/>
      <c r="B1880" s="298"/>
      <c r="C1880" s="298" t="s">
        <v>4411</v>
      </c>
      <c r="D1880" s="302"/>
      <c r="E1880" s="601" t="s">
        <v>406</v>
      </c>
      <c r="F1880" s="321"/>
    </row>
    <row r="1881" spans="1:6" ht="14.25" hidden="1" customHeight="1" outlineLevel="1">
      <c r="A1881" s="301"/>
      <c r="B1881" s="298"/>
      <c r="C1881" s="298" t="s">
        <v>4412</v>
      </c>
      <c r="D1881" s="302"/>
      <c r="E1881" s="601" t="s">
        <v>407</v>
      </c>
      <c r="F1881" s="321"/>
    </row>
    <row r="1882" spans="1:6" ht="14.25" hidden="1" customHeight="1" outlineLevel="1">
      <c r="A1882" s="301"/>
      <c r="B1882" s="298"/>
      <c r="C1882" s="298" t="s">
        <v>4413</v>
      </c>
      <c r="D1882" s="302"/>
      <c r="E1882" s="601" t="s">
        <v>2378</v>
      </c>
      <c r="F1882" s="321"/>
    </row>
    <row r="1883" spans="1:6" ht="14.25" hidden="1" customHeight="1" outlineLevel="1">
      <c r="A1883" s="301"/>
      <c r="B1883" s="298"/>
      <c r="C1883" s="298" t="s">
        <v>4414</v>
      </c>
      <c r="D1883" s="302"/>
      <c r="E1883" s="601" t="s">
        <v>4301</v>
      </c>
      <c r="F1883" s="321"/>
    </row>
    <row r="1884" spans="1:6" ht="14.25" hidden="1" customHeight="1" outlineLevel="1">
      <c r="A1884" s="301"/>
      <c r="B1884" s="298"/>
      <c r="C1884" s="298" t="s">
        <v>4415</v>
      </c>
      <c r="D1884" s="302"/>
      <c r="E1884" s="601" t="s">
        <v>2754</v>
      </c>
      <c r="F1884" s="321"/>
    </row>
    <row r="1885" spans="1:6" ht="14.25" hidden="1" customHeight="1" outlineLevel="1">
      <c r="A1885" s="301"/>
      <c r="B1885" s="298"/>
      <c r="C1885" s="298" t="s">
        <v>5033</v>
      </c>
      <c r="D1885" s="302"/>
      <c r="E1885" s="601" t="s">
        <v>4396</v>
      </c>
      <c r="F1885" s="321"/>
    </row>
    <row r="1886" spans="1:6" ht="14.25" hidden="1" customHeight="1" outlineLevel="1">
      <c r="A1886" s="301"/>
      <c r="B1886" s="298"/>
      <c r="C1886" s="298" t="s">
        <v>6176</v>
      </c>
      <c r="D1886" s="302"/>
      <c r="E1886" s="601" t="s">
        <v>1037</v>
      </c>
      <c r="F1886" s="321"/>
    </row>
    <row r="1887" spans="1:6" ht="14.25" hidden="1" customHeight="1" outlineLevel="1">
      <c r="A1887" s="301"/>
      <c r="B1887" s="298"/>
      <c r="C1887" s="298" t="s">
        <v>642</v>
      </c>
      <c r="D1887" s="302"/>
      <c r="E1887" s="601" t="s">
        <v>643</v>
      </c>
      <c r="F1887" s="321"/>
    </row>
    <row r="1888" spans="1:6" ht="14.25" hidden="1" customHeight="1" outlineLevel="1">
      <c r="A1888" s="301"/>
      <c r="B1888" s="298"/>
      <c r="C1888" s="298" t="s">
        <v>1816</v>
      </c>
      <c r="D1888" s="302"/>
      <c r="E1888" s="601" t="s">
        <v>633</v>
      </c>
      <c r="F1888" s="321"/>
    </row>
    <row r="1889" spans="1:6" ht="14.25" hidden="1" customHeight="1" outlineLevel="1">
      <c r="A1889" s="301"/>
      <c r="B1889" s="298"/>
      <c r="C1889" s="298" t="s">
        <v>634</v>
      </c>
      <c r="D1889" s="302"/>
      <c r="E1889" s="601" t="s">
        <v>315</v>
      </c>
      <c r="F1889" s="321"/>
    </row>
    <row r="1890" spans="1:6" ht="14.25" hidden="1" customHeight="1" outlineLevel="1">
      <c r="A1890" s="301"/>
      <c r="B1890" s="298"/>
      <c r="C1890" s="298" t="s">
        <v>1724</v>
      </c>
      <c r="D1890" s="302"/>
      <c r="E1890" s="601" t="s">
        <v>3721</v>
      </c>
      <c r="F1890" s="321"/>
    </row>
    <row r="1891" spans="1:6" ht="14.25" hidden="1" customHeight="1" outlineLevel="1">
      <c r="A1891" s="301"/>
      <c r="B1891" s="298"/>
      <c r="C1891" s="298" t="s">
        <v>1725</v>
      </c>
      <c r="D1891" s="302"/>
      <c r="E1891" s="601" t="s">
        <v>1726</v>
      </c>
      <c r="F1891" s="321"/>
    </row>
    <row r="1892" spans="1:6" ht="14.25" hidden="1" customHeight="1" outlineLevel="1">
      <c r="A1892" s="301"/>
      <c r="B1892" s="298"/>
      <c r="C1892" s="298" t="s">
        <v>2731</v>
      </c>
      <c r="D1892" s="302"/>
      <c r="E1892" s="601" t="s">
        <v>338</v>
      </c>
    </row>
    <row r="1893" spans="1:6" ht="14.25" hidden="1" customHeight="1" outlineLevel="1">
      <c r="A1893" s="301"/>
      <c r="B1893" s="298"/>
      <c r="C1893" s="298" t="s">
        <v>1475</v>
      </c>
      <c r="D1893" s="302"/>
      <c r="E1893" s="601" t="s">
        <v>210</v>
      </c>
    </row>
    <row r="1894" spans="1:6" ht="14.25" hidden="1" customHeight="1" outlineLevel="1">
      <c r="A1894" s="301"/>
      <c r="B1894" s="298"/>
      <c r="C1894" s="298" t="s">
        <v>1476</v>
      </c>
      <c r="D1894" s="302"/>
      <c r="E1894" s="601" t="s">
        <v>211</v>
      </c>
    </row>
    <row r="1895" spans="1:6" ht="14.25" hidden="1" customHeight="1" outlineLevel="1">
      <c r="A1895" s="301"/>
      <c r="B1895" s="298"/>
      <c r="C1895" s="298" t="s">
        <v>868</v>
      </c>
      <c r="D1895" s="302"/>
      <c r="E1895" s="601" t="s">
        <v>7108</v>
      </c>
    </row>
    <row r="1896" spans="1:6" s="464" customFormat="1" ht="14.25" hidden="1" customHeight="1" outlineLevel="1">
      <c r="A1896" s="301"/>
      <c r="B1896" s="298"/>
      <c r="C1896" s="298" t="s">
        <v>7109</v>
      </c>
      <c r="D1896" s="302"/>
      <c r="E1896" s="601" t="s">
        <v>5400</v>
      </c>
      <c r="F1896" s="596"/>
    </row>
    <row r="1897" spans="1:6" s="464" customFormat="1" ht="14.25" hidden="1" customHeight="1" outlineLevel="1">
      <c r="A1897" s="301"/>
      <c r="B1897" s="298"/>
      <c r="C1897" s="298" t="s">
        <v>5623</v>
      </c>
      <c r="D1897" s="302"/>
      <c r="E1897" s="601" t="s">
        <v>7103</v>
      </c>
      <c r="F1897" s="596"/>
    </row>
    <row r="1898" spans="1:6" s="464" customFormat="1" ht="14.25" hidden="1" customHeight="1" outlineLevel="1">
      <c r="A1898" s="301"/>
      <c r="B1898" s="298"/>
      <c r="C1898" s="298" t="s">
        <v>5624</v>
      </c>
      <c r="D1898" s="302"/>
      <c r="E1898" s="601" t="s">
        <v>7129</v>
      </c>
      <c r="F1898" s="596"/>
    </row>
    <row r="1899" spans="1:6" s="464" customFormat="1" ht="14.25" hidden="1" customHeight="1" outlineLevel="1">
      <c r="A1899" s="301"/>
      <c r="B1899" s="298"/>
      <c r="C1899" s="298" t="s">
        <v>5625</v>
      </c>
      <c r="D1899" s="302"/>
      <c r="E1899" s="601" t="s">
        <v>1701</v>
      </c>
      <c r="F1899" s="596"/>
    </row>
    <row r="1900" spans="1:6" s="464" customFormat="1" ht="14.25" hidden="1" customHeight="1" outlineLevel="1">
      <c r="A1900" s="301"/>
      <c r="B1900" s="298"/>
      <c r="C1900" s="298" t="s">
        <v>5626</v>
      </c>
      <c r="D1900" s="302"/>
      <c r="E1900" s="601" t="s">
        <v>1702</v>
      </c>
      <c r="F1900" s="596"/>
    </row>
    <row r="1901" spans="1:6" s="464" customFormat="1" ht="14.25" hidden="1" customHeight="1" outlineLevel="1">
      <c r="A1901" s="301"/>
      <c r="B1901" s="298"/>
      <c r="C1901" s="298" t="s">
        <v>5627</v>
      </c>
      <c r="D1901" s="302"/>
      <c r="E1901" s="601" t="s">
        <v>2240</v>
      </c>
      <c r="F1901" s="596"/>
    </row>
    <row r="1902" spans="1:6" s="464" customFormat="1" ht="14.25" hidden="1" customHeight="1" outlineLevel="1">
      <c r="A1902" s="301"/>
      <c r="B1902" s="298"/>
      <c r="C1902" s="298" t="s">
        <v>5628</v>
      </c>
      <c r="D1902" s="302"/>
      <c r="E1902" s="601" t="s">
        <v>3670</v>
      </c>
      <c r="F1902" s="596"/>
    </row>
    <row r="1903" spans="1:6" s="464" customFormat="1" ht="14.25" hidden="1" customHeight="1" outlineLevel="1">
      <c r="A1903" s="301"/>
      <c r="B1903" s="298"/>
      <c r="C1903" s="298" t="s">
        <v>5629</v>
      </c>
      <c r="D1903" s="302"/>
      <c r="E1903" s="601" t="s">
        <v>5373</v>
      </c>
      <c r="F1903" s="596"/>
    </row>
    <row r="1904" spans="1:6" ht="14.25" hidden="1" customHeight="1" outlineLevel="1">
      <c r="A1904" s="301"/>
      <c r="B1904" s="298"/>
      <c r="C1904" s="298" t="s">
        <v>5630</v>
      </c>
      <c r="D1904" s="302"/>
      <c r="E1904" s="601" t="s">
        <v>5374</v>
      </c>
    </row>
    <row r="1905" spans="1:6" ht="14.25" hidden="1" customHeight="1" outlineLevel="1">
      <c r="A1905" s="301"/>
      <c r="B1905" s="298"/>
      <c r="C1905" s="298" t="s">
        <v>5631</v>
      </c>
      <c r="D1905" s="302"/>
      <c r="E1905" s="601" t="s">
        <v>3804</v>
      </c>
    </row>
    <row r="1906" spans="1:6" ht="14.25" hidden="1" customHeight="1" outlineLevel="1">
      <c r="A1906" s="301"/>
      <c r="B1906" s="298"/>
      <c r="C1906" s="298" t="s">
        <v>5632</v>
      </c>
      <c r="D1906" s="302"/>
      <c r="E1906" s="601" t="s">
        <v>5622</v>
      </c>
    </row>
    <row r="1907" spans="1:6" ht="14.25" hidden="1" customHeight="1" outlineLevel="1">
      <c r="A1907" s="301"/>
      <c r="B1907" s="298"/>
      <c r="C1907" s="298" t="s">
        <v>4322</v>
      </c>
      <c r="D1907" s="302"/>
      <c r="E1907" s="601" t="s">
        <v>1651</v>
      </c>
    </row>
    <row r="1908" spans="1:6" ht="14.25" hidden="1" customHeight="1" outlineLevel="1">
      <c r="A1908" s="301"/>
      <c r="B1908" s="298"/>
      <c r="C1908" s="298" t="s">
        <v>3484</v>
      </c>
      <c r="D1908" s="302"/>
      <c r="E1908" s="601" t="s">
        <v>3485</v>
      </c>
      <c r="F1908" s="321"/>
    </row>
    <row r="1909" spans="1:6" ht="14.25" hidden="1" customHeight="1" outlineLevel="1">
      <c r="A1909" s="301"/>
      <c r="B1909" s="298"/>
      <c r="C1909" s="298" t="s">
        <v>1742</v>
      </c>
      <c r="D1909" s="302"/>
      <c r="E1909" s="601" t="s">
        <v>6259</v>
      </c>
      <c r="F1909" s="321"/>
    </row>
    <row r="1910" spans="1:6" ht="14.25" hidden="1" customHeight="1" outlineLevel="1">
      <c r="A1910" s="301"/>
      <c r="B1910" s="298"/>
      <c r="C1910" s="298" t="s">
        <v>5082</v>
      </c>
      <c r="D1910" s="302"/>
      <c r="E1910" s="601" t="s">
        <v>13221</v>
      </c>
      <c r="F1910" s="321"/>
    </row>
    <row r="1911" spans="1:6" ht="14.25" hidden="1" customHeight="1" outlineLevel="1">
      <c r="A1911" s="301"/>
      <c r="B1911" s="298"/>
      <c r="C1911" s="298" t="s">
        <v>5083</v>
      </c>
      <c r="D1911" s="302"/>
      <c r="E1911" s="601" t="s">
        <v>13222</v>
      </c>
      <c r="F1911" s="321"/>
    </row>
    <row r="1912" spans="1:6" ht="14.25" hidden="1" customHeight="1" outlineLevel="1">
      <c r="A1912" s="301"/>
      <c r="B1912" s="298"/>
      <c r="C1912" s="298" t="s">
        <v>5084</v>
      </c>
      <c r="D1912" s="302"/>
      <c r="E1912" s="601" t="s">
        <v>5085</v>
      </c>
      <c r="F1912" s="321"/>
    </row>
    <row r="1913" spans="1:6" ht="14.25" hidden="1" customHeight="1" outlineLevel="1">
      <c r="A1913" s="301"/>
      <c r="B1913" s="298"/>
      <c r="C1913" s="298" t="s">
        <v>5086</v>
      </c>
      <c r="D1913" s="302"/>
      <c r="E1913" s="601" t="s">
        <v>13223</v>
      </c>
      <c r="F1913" s="321"/>
    </row>
    <row r="1914" spans="1:6" ht="14.25" hidden="1" customHeight="1" outlineLevel="1">
      <c r="A1914" s="301"/>
      <c r="B1914" s="298"/>
      <c r="C1914" s="298" t="s">
        <v>5087</v>
      </c>
      <c r="D1914" s="302"/>
      <c r="E1914" s="601" t="s">
        <v>13224</v>
      </c>
      <c r="F1914" s="321"/>
    </row>
    <row r="1915" spans="1:6" ht="14.25" hidden="1" customHeight="1" outlineLevel="1">
      <c r="A1915" s="301"/>
      <c r="B1915" s="298"/>
      <c r="C1915" s="298" t="s">
        <v>0</v>
      </c>
      <c r="D1915" s="302"/>
      <c r="E1915" s="601" t="s">
        <v>13225</v>
      </c>
      <c r="F1915" s="321"/>
    </row>
    <row r="1916" spans="1:6" ht="14.25" customHeight="1" collapsed="1">
      <c r="A1916" s="301"/>
      <c r="B1916" s="298"/>
      <c r="C1916" s="298"/>
      <c r="D1916" s="302"/>
      <c r="E1916" s="601"/>
      <c r="F1916" s="321"/>
    </row>
    <row r="1917" spans="1:6" ht="14.25" customHeight="1">
      <c r="A1917" s="301"/>
      <c r="B1917" s="298"/>
      <c r="C1917" s="777" t="s">
        <v>4902</v>
      </c>
      <c r="D1917" s="302"/>
      <c r="E1917" s="601"/>
      <c r="F1917" s="321"/>
    </row>
    <row r="1918" spans="1:6" ht="14.25" hidden="1" customHeight="1" outlineLevel="1">
      <c r="A1918" s="301"/>
      <c r="B1918" s="298"/>
      <c r="C1918" s="298" t="s">
        <v>4226</v>
      </c>
      <c r="D1918" s="302"/>
      <c r="E1918" s="601" t="s">
        <v>4227</v>
      </c>
      <c r="F1918" s="321"/>
    </row>
    <row r="1919" spans="1:6" ht="14.25" hidden="1" customHeight="1" outlineLevel="1">
      <c r="A1919" s="301"/>
      <c r="B1919" s="298"/>
      <c r="C1919" s="298" t="s">
        <v>874</v>
      </c>
      <c r="D1919" s="302"/>
      <c r="E1919" s="601" t="s">
        <v>875</v>
      </c>
      <c r="F1919" s="321"/>
    </row>
    <row r="1920" spans="1:6" ht="14.25" hidden="1" customHeight="1" outlineLevel="1">
      <c r="A1920" s="301"/>
      <c r="B1920" s="298"/>
      <c r="C1920" s="298" t="s">
        <v>6090</v>
      </c>
      <c r="D1920" s="302"/>
      <c r="E1920" s="601" t="s">
        <v>6091</v>
      </c>
      <c r="F1920" s="321"/>
    </row>
    <row r="1921" spans="1:6" ht="14.25" hidden="1" customHeight="1" outlineLevel="1">
      <c r="A1921" s="301"/>
      <c r="B1921" s="298"/>
      <c r="C1921" s="298" t="s">
        <v>4187</v>
      </c>
      <c r="D1921" s="302"/>
      <c r="E1921" s="601" t="s">
        <v>4188</v>
      </c>
      <c r="F1921" s="321"/>
    </row>
    <row r="1922" spans="1:6" ht="14.25" hidden="1" customHeight="1" outlineLevel="1">
      <c r="A1922" s="301"/>
      <c r="B1922" s="298"/>
      <c r="C1922" s="298" t="s">
        <v>6328</v>
      </c>
      <c r="D1922" s="302"/>
      <c r="E1922" s="601" t="s">
        <v>4606</v>
      </c>
      <c r="F1922" s="321"/>
    </row>
    <row r="1923" spans="1:6" ht="14.25" hidden="1" customHeight="1" outlineLevel="1">
      <c r="A1923" s="301"/>
      <c r="B1923" s="298"/>
      <c r="C1923" s="298" t="s">
        <v>1176</v>
      </c>
      <c r="D1923" s="302"/>
      <c r="E1923" s="601" t="s">
        <v>1177</v>
      </c>
      <c r="F1923" s="321"/>
    </row>
    <row r="1924" spans="1:6" ht="14.25" hidden="1" customHeight="1" outlineLevel="1">
      <c r="A1924" s="301"/>
      <c r="B1924" s="298"/>
      <c r="C1924" s="298" t="s">
        <v>7330</v>
      </c>
      <c r="D1924" s="302"/>
      <c r="E1924" s="601" t="s">
        <v>7343</v>
      </c>
      <c r="F1924" s="321"/>
    </row>
    <row r="1925" spans="1:6" ht="14.25" hidden="1" customHeight="1" outlineLevel="1">
      <c r="A1925" s="301"/>
      <c r="B1925" s="298"/>
      <c r="C1925" s="298" t="s">
        <v>7331</v>
      </c>
      <c r="D1925" s="302"/>
      <c r="E1925" s="601" t="s">
        <v>7344</v>
      </c>
      <c r="F1925" s="321"/>
    </row>
    <row r="1926" spans="1:6" ht="14.25" hidden="1" customHeight="1" outlineLevel="1">
      <c r="A1926" s="301"/>
      <c r="B1926" s="298"/>
      <c r="C1926" s="298" t="s">
        <v>7332</v>
      </c>
      <c r="D1926" s="302"/>
      <c r="E1926" s="601" t="s">
        <v>7345</v>
      </c>
      <c r="F1926" s="321"/>
    </row>
    <row r="1927" spans="1:6" ht="14.25" hidden="1" customHeight="1" outlineLevel="1">
      <c r="A1927" s="301"/>
      <c r="B1927" s="298"/>
      <c r="C1927" s="298" t="s">
        <v>7333</v>
      </c>
      <c r="D1927" s="302"/>
      <c r="E1927" s="601" t="s">
        <v>7346</v>
      </c>
      <c r="F1927" s="321"/>
    </row>
    <row r="1928" spans="1:6" ht="14.25" hidden="1" customHeight="1" outlineLevel="1">
      <c r="A1928" s="301"/>
      <c r="B1928" s="298"/>
      <c r="C1928" s="298" t="s">
        <v>7334</v>
      </c>
      <c r="D1928" s="302"/>
      <c r="E1928" s="601" t="s">
        <v>7347</v>
      </c>
      <c r="F1928" s="321"/>
    </row>
    <row r="1929" spans="1:6" ht="14.25" hidden="1" customHeight="1" outlineLevel="1">
      <c r="A1929" s="301"/>
      <c r="B1929" s="298"/>
      <c r="C1929" s="298" t="s">
        <v>7335</v>
      </c>
      <c r="D1929" s="302"/>
      <c r="E1929" s="601" t="s">
        <v>7348</v>
      </c>
      <c r="F1929" s="321"/>
    </row>
    <row r="1930" spans="1:6" ht="14.25" hidden="1" customHeight="1" outlineLevel="1">
      <c r="A1930" s="301"/>
      <c r="B1930" s="298"/>
      <c r="C1930" s="298" t="s">
        <v>7336</v>
      </c>
      <c r="D1930" s="302"/>
      <c r="E1930" s="601" t="s">
        <v>7349</v>
      </c>
      <c r="F1930" s="321"/>
    </row>
    <row r="1931" spans="1:6" ht="14.25" hidden="1" customHeight="1" outlineLevel="1">
      <c r="A1931" s="301"/>
      <c r="B1931" s="298"/>
      <c r="C1931" s="298" t="s">
        <v>7337</v>
      </c>
      <c r="D1931" s="302"/>
      <c r="E1931" s="601" t="s">
        <v>7350</v>
      </c>
      <c r="F1931" s="321"/>
    </row>
    <row r="1932" spans="1:6" ht="14.25" hidden="1" customHeight="1" outlineLevel="1">
      <c r="A1932" s="301"/>
      <c r="B1932" s="298"/>
      <c r="C1932" s="298" t="s">
        <v>7338</v>
      </c>
      <c r="D1932" s="302"/>
      <c r="E1932" s="601" t="s">
        <v>7351</v>
      </c>
      <c r="F1932" s="321"/>
    </row>
    <row r="1933" spans="1:6" ht="14.25" hidden="1" customHeight="1" outlineLevel="1">
      <c r="A1933" s="301"/>
      <c r="B1933" s="298"/>
      <c r="C1933" s="298" t="s">
        <v>7339</v>
      </c>
      <c r="D1933" s="302"/>
      <c r="E1933" s="601" t="s">
        <v>7352</v>
      </c>
      <c r="F1933" s="321"/>
    </row>
    <row r="1934" spans="1:6" ht="14.25" hidden="1" customHeight="1" outlineLevel="1">
      <c r="A1934" s="301"/>
      <c r="B1934" s="298"/>
      <c r="C1934" s="298" t="s">
        <v>7342</v>
      </c>
      <c r="D1934" s="302"/>
      <c r="E1934" s="601" t="s">
        <v>7353</v>
      </c>
      <c r="F1934" s="321"/>
    </row>
    <row r="1935" spans="1:6" ht="14.25" hidden="1" customHeight="1" outlineLevel="1">
      <c r="A1935" s="301"/>
      <c r="B1935" s="298"/>
      <c r="C1935" s="298" t="s">
        <v>7340</v>
      </c>
      <c r="D1935" s="302"/>
      <c r="E1935" s="601" t="s">
        <v>7354</v>
      </c>
      <c r="F1935" s="321"/>
    </row>
    <row r="1936" spans="1:6" ht="14.25" hidden="1" customHeight="1" outlineLevel="1">
      <c r="A1936" s="301"/>
      <c r="B1936" s="298"/>
      <c r="C1936" s="298" t="s">
        <v>7341</v>
      </c>
      <c r="D1936" s="302"/>
      <c r="E1936" s="601" t="s">
        <v>7355</v>
      </c>
      <c r="F1936" s="321"/>
    </row>
    <row r="1937" spans="1:6" ht="14.25" hidden="1" customHeight="1" outlineLevel="1">
      <c r="A1937" s="301"/>
      <c r="B1937" s="298"/>
      <c r="C1937" s="298" t="s">
        <v>7447</v>
      </c>
      <c r="D1937" s="302"/>
      <c r="E1937" s="601" t="s">
        <v>13239</v>
      </c>
      <c r="F1937" s="321"/>
    </row>
    <row r="1938" spans="1:6" ht="14.25" hidden="1" customHeight="1" outlineLevel="1">
      <c r="A1938" s="301"/>
      <c r="B1938" s="298"/>
      <c r="C1938" s="298" t="s">
        <v>7448</v>
      </c>
      <c r="D1938" s="302"/>
      <c r="E1938" s="601" t="s">
        <v>7449</v>
      </c>
      <c r="F1938" s="321"/>
    </row>
    <row r="1939" spans="1:6" ht="14.25" customHeight="1" collapsed="1">
      <c r="A1939" s="301"/>
      <c r="B1939" s="298"/>
      <c r="C1939" s="298"/>
      <c r="D1939" s="302"/>
      <c r="E1939" s="601"/>
      <c r="F1939" s="321"/>
    </row>
    <row r="1940" spans="1:6" ht="14.25" customHeight="1">
      <c r="A1940" s="301"/>
      <c r="B1940" s="298"/>
      <c r="C1940" s="777" t="s">
        <v>7598</v>
      </c>
      <c r="D1940" s="302"/>
      <c r="E1940" s="601"/>
      <c r="F1940" s="321"/>
    </row>
    <row r="1941" spans="1:6" ht="14.25" hidden="1" customHeight="1" outlineLevel="1">
      <c r="A1941" s="301"/>
      <c r="B1941" s="298"/>
      <c r="C1941" s="298" t="s">
        <v>7504</v>
      </c>
      <c r="D1941" s="302"/>
      <c r="E1941" s="601" t="s">
        <v>7505</v>
      </c>
      <c r="F1941" s="321"/>
    </row>
    <row r="1942" spans="1:6" ht="14.25" hidden="1" customHeight="1" outlineLevel="1">
      <c r="A1942" s="301"/>
      <c r="B1942" s="298"/>
      <c r="C1942" s="298" t="s">
        <v>7628</v>
      </c>
      <c r="D1942" s="302"/>
      <c r="E1942" s="601" t="s">
        <v>7631</v>
      </c>
      <c r="F1942" s="321"/>
    </row>
    <row r="1943" spans="1:6" ht="14.25" hidden="1" customHeight="1" outlineLevel="1">
      <c r="A1943" s="301"/>
      <c r="B1943" s="298"/>
      <c r="C1943" s="298" t="s">
        <v>7629</v>
      </c>
      <c r="D1943" s="302"/>
      <c r="E1943" s="601" t="s">
        <v>7632</v>
      </c>
      <c r="F1943" s="321"/>
    </row>
    <row r="1944" spans="1:6" ht="14.25" hidden="1" customHeight="1" outlineLevel="1">
      <c r="A1944" s="301"/>
      <c r="B1944" s="298"/>
      <c r="C1944" s="298" t="s">
        <v>7630</v>
      </c>
      <c r="D1944" s="302"/>
      <c r="E1944" s="601" t="s">
        <v>7633</v>
      </c>
    </row>
    <row r="1945" spans="1:6" ht="14.25" hidden="1" customHeight="1" outlineLevel="1">
      <c r="A1945" s="301"/>
      <c r="B1945" s="298"/>
      <c r="C1945" s="298" t="s">
        <v>7763</v>
      </c>
      <c r="D1945" s="302"/>
      <c r="E1945" s="601" t="s">
        <v>7764</v>
      </c>
    </row>
    <row r="1946" spans="1:6" ht="14.25" hidden="1" customHeight="1" outlineLevel="1">
      <c r="A1946" s="301"/>
      <c r="B1946" s="298"/>
      <c r="C1946" s="298" t="s">
        <v>7782</v>
      </c>
      <c r="D1946" s="302"/>
      <c r="E1946" s="601" t="s">
        <v>7783</v>
      </c>
    </row>
    <row r="1947" spans="1:6" ht="14.25" hidden="1" customHeight="1" outlineLevel="1">
      <c r="A1947" s="301"/>
      <c r="B1947" s="298"/>
      <c r="C1947" s="298" t="s">
        <v>8025</v>
      </c>
      <c r="D1947" s="302"/>
      <c r="E1947" s="601" t="s">
        <v>8026</v>
      </c>
    </row>
    <row r="1948" spans="1:6" s="300" customFormat="1" ht="14.25" hidden="1" customHeight="1" outlineLevel="1">
      <c r="A1948" s="301"/>
      <c r="B1948" s="298"/>
      <c r="C1948" s="298" t="s">
        <v>8494</v>
      </c>
      <c r="D1948" s="302"/>
      <c r="E1948" s="600" t="s">
        <v>8486</v>
      </c>
      <c r="F1948" s="321" t="s">
        <v>8502</v>
      </c>
    </row>
    <row r="1949" spans="1:6" s="300" customFormat="1" ht="14.25" hidden="1" customHeight="1" outlineLevel="1">
      <c r="A1949" s="301"/>
      <c r="B1949" s="298"/>
      <c r="C1949" s="298" t="s">
        <v>8495</v>
      </c>
      <c r="D1949" s="302"/>
      <c r="E1949" s="600" t="s">
        <v>8487</v>
      </c>
      <c r="F1949" s="321" t="s">
        <v>6755</v>
      </c>
    </row>
    <row r="1950" spans="1:6" s="300" customFormat="1" ht="14.25" hidden="1" customHeight="1" outlineLevel="1">
      <c r="A1950" s="301"/>
      <c r="B1950" s="298"/>
      <c r="C1950" s="298" t="s">
        <v>8496</v>
      </c>
      <c r="D1950" s="302"/>
      <c r="E1950" s="600" t="s">
        <v>8488</v>
      </c>
      <c r="F1950" s="321" t="s">
        <v>6755</v>
      </c>
    </row>
    <row r="1951" spans="1:6" s="300" customFormat="1" ht="14.25" hidden="1" customHeight="1" outlineLevel="1">
      <c r="A1951" s="301"/>
      <c r="B1951" s="298"/>
      <c r="C1951" s="298" t="s">
        <v>8497</v>
      </c>
      <c r="D1951" s="302"/>
      <c r="E1951" s="991" t="s">
        <v>8489</v>
      </c>
      <c r="F1951" s="321" t="s">
        <v>8503</v>
      </c>
    </row>
    <row r="1952" spans="1:6" s="300" customFormat="1" ht="14.25" hidden="1" customHeight="1" outlineLevel="1">
      <c r="A1952" s="301"/>
      <c r="B1952" s="298"/>
      <c r="C1952" s="298" t="s">
        <v>8498</v>
      </c>
      <c r="D1952" s="302"/>
      <c r="E1952" s="600" t="s">
        <v>8490</v>
      </c>
      <c r="F1952" s="321" t="s">
        <v>7426</v>
      </c>
    </row>
    <row r="1953" spans="1:6" s="300" customFormat="1" ht="14.25" hidden="1" customHeight="1" outlineLevel="1">
      <c r="A1953" s="301"/>
      <c r="B1953" s="298"/>
      <c r="C1953" s="298" t="s">
        <v>8499</v>
      </c>
      <c r="D1953" s="302"/>
      <c r="E1953" s="600" t="s">
        <v>8491</v>
      </c>
      <c r="F1953" s="321" t="s">
        <v>8504</v>
      </c>
    </row>
    <row r="1954" spans="1:6" s="300" customFormat="1" ht="14.25" hidden="1" customHeight="1" outlineLevel="1">
      <c r="A1954" s="301"/>
      <c r="B1954" s="298"/>
      <c r="C1954" s="298" t="s">
        <v>8500</v>
      </c>
      <c r="D1954" s="302"/>
      <c r="E1954" s="600" t="s">
        <v>8492</v>
      </c>
      <c r="F1954" s="321" t="s">
        <v>8505</v>
      </c>
    </row>
    <row r="1955" spans="1:6" s="300" customFormat="1" ht="14.25" hidden="1" customHeight="1" outlineLevel="1">
      <c r="A1955" s="301"/>
      <c r="B1955" s="298"/>
      <c r="C1955" s="300" t="s">
        <v>8501</v>
      </c>
      <c r="E1955" s="600" t="s">
        <v>8493</v>
      </c>
      <c r="F1955" s="321" t="s">
        <v>7401</v>
      </c>
    </row>
    <row r="1956" spans="1:6" s="300" customFormat="1" ht="14.25" hidden="1" customHeight="1" outlineLevel="1">
      <c r="A1956" s="301"/>
      <c r="B1956" s="298"/>
      <c r="C1956" s="300" t="s">
        <v>8582</v>
      </c>
      <c r="E1956" s="600" t="s">
        <v>8586</v>
      </c>
      <c r="F1956" s="321" t="s">
        <v>8590</v>
      </c>
    </row>
    <row r="1957" spans="1:6" s="300" customFormat="1" ht="14.25" hidden="1" customHeight="1" outlineLevel="1">
      <c r="A1957" s="301"/>
      <c r="B1957" s="298"/>
      <c r="C1957" s="300" t="s">
        <v>8583</v>
      </c>
      <c r="E1957" s="600" t="s">
        <v>8587</v>
      </c>
      <c r="F1957" s="321" t="s">
        <v>7876</v>
      </c>
    </row>
    <row r="1958" spans="1:6" s="300" customFormat="1" ht="14.25" hidden="1" customHeight="1" outlineLevel="1">
      <c r="A1958" s="301"/>
      <c r="B1958" s="298"/>
      <c r="C1958" s="300" t="s">
        <v>8584</v>
      </c>
      <c r="E1958" s="600" t="s">
        <v>8588</v>
      </c>
      <c r="F1958" s="321" t="s">
        <v>7876</v>
      </c>
    </row>
    <row r="1959" spans="1:6" s="300" customFormat="1" ht="14.25" hidden="1" customHeight="1" outlineLevel="1">
      <c r="A1959" s="301"/>
      <c r="B1959" s="298"/>
      <c r="C1959" s="300" t="s">
        <v>8585</v>
      </c>
      <c r="E1959" s="600" t="s">
        <v>8589</v>
      </c>
      <c r="F1959" s="321" t="s">
        <v>8591</v>
      </c>
    </row>
    <row r="1960" spans="1:6" s="300" customFormat="1" ht="14.25" hidden="1" customHeight="1" outlineLevel="1">
      <c r="A1960" s="301"/>
      <c r="B1960" s="298"/>
      <c r="C1960" s="300" t="s">
        <v>8726</v>
      </c>
      <c r="E1960" s="990" t="s">
        <v>11129</v>
      </c>
      <c r="F1960" s="321" t="s">
        <v>8209</v>
      </c>
    </row>
    <row r="1961" spans="1:6" s="300" customFormat="1" ht="14.25" hidden="1" customHeight="1" outlineLevel="1">
      <c r="A1961" s="301"/>
      <c r="B1961" s="298"/>
      <c r="C1961" s="300" t="s">
        <v>8727</v>
      </c>
      <c r="E1961" s="990" t="s">
        <v>8728</v>
      </c>
      <c r="F1961" s="321" t="s">
        <v>8729</v>
      </c>
    </row>
    <row r="1962" spans="1:6" s="300" customFormat="1" ht="14.25" customHeight="1" collapsed="1">
      <c r="A1962" s="301"/>
      <c r="B1962" s="298"/>
      <c r="E1962" s="990"/>
      <c r="F1962" s="321"/>
    </row>
    <row r="1963" spans="1:6" s="300" customFormat="1" ht="14.25" customHeight="1">
      <c r="A1963" s="301"/>
      <c r="B1963" s="298"/>
      <c r="C1963" s="777" t="s">
        <v>8924</v>
      </c>
      <c r="E1963" s="990"/>
      <c r="F1963" s="321"/>
    </row>
    <row r="1964" spans="1:6" s="300" customFormat="1" ht="14.25" hidden="1" customHeight="1" outlineLevel="1">
      <c r="A1964" s="301"/>
      <c r="B1964" s="298"/>
      <c r="C1964" s="300" t="s">
        <v>8967</v>
      </c>
      <c r="E1964" s="990" t="s">
        <v>8968</v>
      </c>
      <c r="F1964" s="321" t="s">
        <v>8966</v>
      </c>
    </row>
    <row r="1965" spans="1:6" s="300" customFormat="1" ht="14.25" hidden="1" customHeight="1" outlineLevel="1">
      <c r="A1965" s="301"/>
      <c r="B1965" s="298"/>
      <c r="C1965" s="300" t="s">
        <v>9454</v>
      </c>
      <c r="E1965" s="990" t="s">
        <v>9455</v>
      </c>
      <c r="F1965" s="321" t="s">
        <v>9523</v>
      </c>
    </row>
    <row r="1966" spans="1:6" s="407" customFormat="1" ht="14.25" hidden="1" customHeight="1" outlineLevel="1">
      <c r="A1966" s="405"/>
      <c r="B1966" s="406"/>
      <c r="C1966" s="300" t="s">
        <v>9517</v>
      </c>
      <c r="E1966" s="990" t="s">
        <v>9525</v>
      </c>
      <c r="F1966" s="321" t="s">
        <v>6755</v>
      </c>
    </row>
    <row r="1967" spans="1:6" s="407" customFormat="1" ht="14.25" hidden="1" customHeight="1" outlineLevel="1">
      <c r="A1967" s="405"/>
      <c r="B1967" s="406"/>
      <c r="C1967" s="300" t="s">
        <v>9518</v>
      </c>
      <c r="E1967" s="990" t="s">
        <v>9526</v>
      </c>
      <c r="F1967" s="321" t="s">
        <v>6755</v>
      </c>
    </row>
    <row r="1968" spans="1:6" s="407" customFormat="1" ht="14.25" hidden="1" customHeight="1" outlineLevel="1">
      <c r="A1968" s="405"/>
      <c r="B1968" s="406"/>
      <c r="C1968" s="300" t="s">
        <v>9519</v>
      </c>
      <c r="E1968" s="990" t="s">
        <v>9527</v>
      </c>
      <c r="F1968" s="321" t="s">
        <v>9262</v>
      </c>
    </row>
    <row r="1969" spans="1:6" s="407" customFormat="1" ht="14.25" hidden="1" customHeight="1" outlineLevel="1">
      <c r="A1969" s="405"/>
      <c r="B1969" s="406"/>
      <c r="C1969" s="300" t="s">
        <v>9520</v>
      </c>
      <c r="E1969" s="990" t="s">
        <v>9528</v>
      </c>
      <c r="F1969" s="321" t="s">
        <v>9524</v>
      </c>
    </row>
    <row r="1970" spans="1:6" s="407" customFormat="1" ht="14.25" hidden="1" customHeight="1" outlineLevel="1">
      <c r="A1970" s="405"/>
      <c r="B1970" s="406"/>
      <c r="C1970" s="300" t="s">
        <v>9521</v>
      </c>
      <c r="E1970" s="990" t="s">
        <v>9529</v>
      </c>
      <c r="F1970" s="321" t="s">
        <v>8057</v>
      </c>
    </row>
    <row r="1971" spans="1:6" s="407" customFormat="1" ht="14.25" hidden="1" customHeight="1" outlineLevel="1">
      <c r="A1971" s="405"/>
      <c r="B1971" s="406"/>
      <c r="C1971" s="300" t="s">
        <v>9522</v>
      </c>
      <c r="E1971" s="990" t="s">
        <v>9530</v>
      </c>
      <c r="F1971" s="321" t="s">
        <v>8103</v>
      </c>
    </row>
    <row r="1972" spans="1:6" s="407" customFormat="1" ht="14.25" hidden="1" customHeight="1" outlineLevel="1">
      <c r="A1972" s="405"/>
      <c r="B1972" s="406"/>
      <c r="C1972" s="300" t="s">
        <v>9536</v>
      </c>
      <c r="E1972" s="990" t="s">
        <v>9537</v>
      </c>
      <c r="F1972" s="321" t="s">
        <v>9191</v>
      </c>
    </row>
    <row r="1973" spans="1:6" s="407" customFormat="1" ht="14.25" hidden="1" customHeight="1" outlineLevel="1">
      <c r="A1973" s="405"/>
      <c r="B1973" s="406"/>
      <c r="C1973" s="300" t="s">
        <v>9588</v>
      </c>
      <c r="E1973" s="990" t="s">
        <v>9589</v>
      </c>
      <c r="F1973" s="321" t="s">
        <v>4948</v>
      </c>
    </row>
    <row r="1974" spans="1:6" s="407" customFormat="1" ht="14.25" hidden="1" customHeight="1" outlineLevel="1">
      <c r="A1974" s="405"/>
      <c r="B1974" s="406"/>
      <c r="C1974" s="300" t="s">
        <v>9619</v>
      </c>
      <c r="E1974" s="990" t="s">
        <v>9618</v>
      </c>
      <c r="F1974" s="321" t="s">
        <v>9617</v>
      </c>
    </row>
    <row r="1975" spans="1:6" s="407" customFormat="1" ht="14.25" hidden="1" customHeight="1" outlineLevel="1">
      <c r="A1975" s="405"/>
      <c r="B1975" s="406"/>
      <c r="C1975" s="300" t="s">
        <v>9993</v>
      </c>
      <c r="E1975" s="990" t="s">
        <v>9995</v>
      </c>
      <c r="F1975" s="321" t="s">
        <v>9997</v>
      </c>
    </row>
    <row r="1976" spans="1:6" s="407" customFormat="1" ht="14.25" hidden="1" customHeight="1" outlineLevel="1">
      <c r="A1976" s="405"/>
      <c r="B1976" s="406"/>
      <c r="C1976" s="300" t="s">
        <v>9994</v>
      </c>
      <c r="E1976" s="990" t="s">
        <v>9996</v>
      </c>
      <c r="F1976" s="321" t="s">
        <v>8505</v>
      </c>
    </row>
    <row r="1977" spans="1:6" s="407" customFormat="1" ht="14.25" hidden="1" customHeight="1" outlineLevel="1">
      <c r="A1977" s="405"/>
      <c r="B1977" s="406"/>
      <c r="C1977" s="300" t="s">
        <v>10027</v>
      </c>
      <c r="E1977" s="992" t="s">
        <v>10032</v>
      </c>
      <c r="F1977" s="321" t="s">
        <v>9932</v>
      </c>
    </row>
    <row r="1978" spans="1:6" s="407" customFormat="1" ht="14.25" hidden="1" customHeight="1" outlineLevel="1">
      <c r="A1978" s="405"/>
      <c r="B1978" s="406"/>
      <c r="C1978" s="300" t="s">
        <v>10028</v>
      </c>
      <c r="E1978" s="992" t="s">
        <v>10033</v>
      </c>
      <c r="F1978" s="321" t="s">
        <v>9524</v>
      </c>
    </row>
    <row r="1979" spans="1:6" s="407" customFormat="1" ht="14.25" hidden="1" customHeight="1" outlineLevel="1">
      <c r="A1979" s="405"/>
      <c r="B1979" s="406"/>
      <c r="C1979" s="300" t="s">
        <v>10029</v>
      </c>
      <c r="E1979" s="992" t="s">
        <v>13240</v>
      </c>
      <c r="F1979" s="321" t="s">
        <v>7278</v>
      </c>
    </row>
    <row r="1980" spans="1:6" s="407" customFormat="1" ht="14.25" hidden="1" customHeight="1" outlineLevel="1">
      <c r="A1980" s="405"/>
      <c r="B1980" s="406"/>
      <c r="C1980" s="300" t="s">
        <v>10030</v>
      </c>
      <c r="E1980" s="992" t="s">
        <v>10115</v>
      </c>
      <c r="F1980" s="321" t="s">
        <v>7406</v>
      </c>
    </row>
    <row r="1981" spans="1:6" s="407" customFormat="1" ht="14.25" hidden="1" customHeight="1" outlineLevel="1">
      <c r="A1981" s="405"/>
      <c r="B1981" s="406"/>
      <c r="C1981" s="300" t="s">
        <v>10031</v>
      </c>
      <c r="E1981" s="992" t="s">
        <v>10034</v>
      </c>
      <c r="F1981" s="321" t="s">
        <v>10035</v>
      </c>
    </row>
    <row r="1982" spans="1:6" s="407" customFormat="1" ht="14.25" customHeight="1" collapsed="1">
      <c r="A1982" s="405"/>
      <c r="B1982" s="406"/>
      <c r="C1982" s="300"/>
      <c r="E1982" s="992"/>
      <c r="F1982" s="321"/>
    </row>
    <row r="1983" spans="1:6" s="407" customFormat="1" ht="14.25" customHeight="1">
      <c r="A1983" s="405"/>
      <c r="B1983" s="406"/>
      <c r="C1983" s="777" t="s">
        <v>10191</v>
      </c>
      <c r="E1983" s="992"/>
      <c r="F1983" s="321"/>
    </row>
    <row r="1984" spans="1:6" s="407" customFormat="1" ht="14.25" hidden="1" customHeight="1" outlineLevel="1">
      <c r="A1984" s="405"/>
      <c r="B1984" s="406"/>
      <c r="C1984" s="300" t="s">
        <v>10262</v>
      </c>
      <c r="E1984" s="992" t="s">
        <v>10285</v>
      </c>
      <c r="F1984" s="321" t="s">
        <v>10263</v>
      </c>
    </row>
    <row r="1985" spans="1:6" s="407" customFormat="1" ht="14.25" hidden="1" customHeight="1" outlineLevel="1">
      <c r="A1985" s="405"/>
      <c r="B1985" s="406"/>
      <c r="C1985" s="300" t="s">
        <v>10284</v>
      </c>
      <c r="E1985" s="992" t="s">
        <v>10286</v>
      </c>
      <c r="F1985" s="321" t="s">
        <v>9958</v>
      </c>
    </row>
    <row r="1986" spans="1:6" s="407" customFormat="1" ht="14.25" hidden="1" customHeight="1" outlineLevel="1">
      <c r="A1986" s="405"/>
      <c r="B1986" s="406"/>
      <c r="C1986" s="300" t="s">
        <v>10330</v>
      </c>
      <c r="E1986" s="992" t="s">
        <v>10331</v>
      </c>
      <c r="F1986" s="321" t="s">
        <v>7876</v>
      </c>
    </row>
    <row r="1987" spans="1:6" s="407" customFormat="1" ht="14.25" hidden="1" customHeight="1" outlineLevel="1">
      <c r="A1987" s="405"/>
      <c r="B1987" s="406"/>
      <c r="C1987" s="300" t="s">
        <v>10471</v>
      </c>
      <c r="E1987" s="992" t="s">
        <v>10473</v>
      </c>
      <c r="F1987" s="321" t="s">
        <v>10472</v>
      </c>
    </row>
    <row r="1988" spans="1:6" s="407" customFormat="1" ht="14.25" hidden="1" customHeight="1" outlineLevel="1">
      <c r="A1988" s="405"/>
      <c r="B1988" s="406"/>
      <c r="C1988" s="300" t="s">
        <v>10554</v>
      </c>
      <c r="E1988" s="992" t="s">
        <v>10555</v>
      </c>
      <c r="F1988" s="321" t="s">
        <v>7610</v>
      </c>
    </row>
    <row r="1989" spans="1:6" s="407" customFormat="1" ht="14.25" hidden="1" customHeight="1" outlineLevel="1">
      <c r="A1989" s="405"/>
      <c r="B1989" s="406"/>
      <c r="C1989" s="300" t="s">
        <v>10614</v>
      </c>
      <c r="E1989" s="992" t="s">
        <v>10615</v>
      </c>
      <c r="F1989" s="321" t="s">
        <v>8112</v>
      </c>
    </row>
    <row r="1990" spans="1:6" s="407" customFormat="1" ht="14.25" hidden="1" customHeight="1" outlineLevel="1">
      <c r="A1990" s="405"/>
      <c r="B1990" s="406"/>
      <c r="C1990" s="300" t="s">
        <v>10618</v>
      </c>
      <c r="E1990" s="992" t="s">
        <v>10619</v>
      </c>
      <c r="F1990" s="321" t="s">
        <v>7876</v>
      </c>
    </row>
    <row r="1991" spans="1:6" s="407" customFormat="1" ht="14.25" hidden="1" customHeight="1" outlineLevel="1">
      <c r="A1991" s="405"/>
      <c r="B1991" s="406"/>
      <c r="C1991" s="299" t="s">
        <v>10668</v>
      </c>
      <c r="D1991" s="465"/>
      <c r="E1991" s="992" t="s">
        <v>10669</v>
      </c>
      <c r="F1991" s="464" t="s">
        <v>10670</v>
      </c>
    </row>
    <row r="1992" spans="1:6" s="407" customFormat="1" ht="14.25" hidden="1" customHeight="1" outlineLevel="1">
      <c r="A1992" s="405"/>
      <c r="B1992" s="406"/>
      <c r="C1992" s="299" t="s">
        <v>10671</v>
      </c>
      <c r="D1992" s="465"/>
      <c r="E1992" s="992" t="s">
        <v>10672</v>
      </c>
      <c r="F1992" s="464" t="s">
        <v>7261</v>
      </c>
    </row>
    <row r="1993" spans="1:6" s="407" customFormat="1" ht="14.25" hidden="1" customHeight="1" outlineLevel="1">
      <c r="A1993" s="405"/>
      <c r="B1993" s="406"/>
      <c r="C1993" s="299" t="s">
        <v>10673</v>
      </c>
      <c r="D1993" s="465"/>
      <c r="E1993" s="992" t="s">
        <v>10674</v>
      </c>
      <c r="F1993" s="464" t="s">
        <v>7992</v>
      </c>
    </row>
    <row r="1994" spans="1:6" s="407" customFormat="1" ht="14.25" hidden="1" customHeight="1" outlineLevel="1">
      <c r="A1994" s="405"/>
      <c r="B1994" s="406"/>
      <c r="C1994" s="299" t="s">
        <v>10675</v>
      </c>
      <c r="D1994" s="465"/>
      <c r="E1994" s="992" t="s">
        <v>10676</v>
      </c>
      <c r="F1994" s="464" t="s">
        <v>7612</v>
      </c>
    </row>
    <row r="1995" spans="1:6" s="407" customFormat="1" ht="14.25" hidden="1" customHeight="1" outlineLevel="1">
      <c r="A1995" s="405"/>
      <c r="B1995" s="406"/>
      <c r="C1995" s="300" t="s">
        <v>10761</v>
      </c>
      <c r="E1995" s="992" t="s">
        <v>10762</v>
      </c>
      <c r="F1995" s="464" t="s">
        <v>916</v>
      </c>
    </row>
    <row r="1996" spans="1:6" s="407" customFormat="1" ht="14.25" hidden="1" customHeight="1" outlineLevel="1">
      <c r="A1996" s="405"/>
      <c r="B1996" s="406"/>
      <c r="C1996" s="300" t="s">
        <v>10774</v>
      </c>
      <c r="E1996" s="992" t="s">
        <v>10775</v>
      </c>
      <c r="F1996" s="464" t="s">
        <v>8748</v>
      </c>
    </row>
    <row r="1997" spans="1:6" s="407" customFormat="1" ht="14.25" hidden="1" customHeight="1" outlineLevel="1">
      <c r="A1997" s="405"/>
      <c r="B1997" s="406"/>
      <c r="C1997" s="300" t="s">
        <v>10844</v>
      </c>
      <c r="E1997" s="992" t="s">
        <v>10845</v>
      </c>
      <c r="F1997" s="464" t="s">
        <v>4948</v>
      </c>
    </row>
    <row r="1998" spans="1:6" s="407" customFormat="1" ht="14.25" hidden="1" customHeight="1" outlineLevel="1">
      <c r="A1998" s="405"/>
      <c r="B1998" s="406"/>
      <c r="C1998" s="300" t="s">
        <v>10857</v>
      </c>
      <c r="E1998" s="992" t="s">
        <v>10858</v>
      </c>
      <c r="F1998" s="482" t="s">
        <v>9932</v>
      </c>
    </row>
    <row r="1999" spans="1:6" s="407" customFormat="1" ht="14.25" hidden="1" customHeight="1" outlineLevel="1">
      <c r="A1999" s="405"/>
      <c r="B1999" s="406"/>
      <c r="C1999" s="300" t="s">
        <v>10870</v>
      </c>
      <c r="E1999" s="992" t="s">
        <v>10871</v>
      </c>
      <c r="F1999" s="482" t="s">
        <v>8502</v>
      </c>
    </row>
    <row r="2000" spans="1:6" s="407" customFormat="1" ht="14.25" hidden="1" customHeight="1" outlineLevel="1">
      <c r="A2000" s="405"/>
      <c r="B2000" s="406"/>
      <c r="C2000" s="300" t="s">
        <v>10903</v>
      </c>
      <c r="E2000" s="992" t="s">
        <v>10905</v>
      </c>
      <c r="F2000" s="482" t="s">
        <v>8505</v>
      </c>
    </row>
    <row r="2001" spans="1:6" s="407" customFormat="1" ht="14.25" hidden="1" customHeight="1" outlineLevel="1">
      <c r="A2001" s="405"/>
      <c r="B2001" s="406"/>
      <c r="C2001" s="300" t="s">
        <v>10904</v>
      </c>
      <c r="E2001" s="992" t="s">
        <v>10906</v>
      </c>
      <c r="F2001" s="482" t="s">
        <v>8505</v>
      </c>
    </row>
    <row r="2002" spans="1:6" s="407" customFormat="1" ht="14.25" hidden="1" customHeight="1" outlineLevel="1">
      <c r="A2002" s="405"/>
      <c r="B2002" s="406"/>
      <c r="C2002" s="300" t="s">
        <v>10907</v>
      </c>
      <c r="E2002" s="992" t="s">
        <v>10908</v>
      </c>
      <c r="F2002" s="482" t="s">
        <v>1499</v>
      </c>
    </row>
    <row r="2003" spans="1:6" s="407" customFormat="1" ht="14.25" hidden="1" customHeight="1" outlineLevel="1">
      <c r="A2003" s="405"/>
      <c r="B2003" s="406"/>
      <c r="C2003" s="300" t="s">
        <v>10909</v>
      </c>
      <c r="E2003" s="992" t="s">
        <v>10910</v>
      </c>
      <c r="F2003" s="482" t="s">
        <v>7876</v>
      </c>
    </row>
    <row r="2004" spans="1:6" s="407" customFormat="1" ht="14.25" customHeight="1" collapsed="1">
      <c r="A2004" s="405"/>
      <c r="B2004" s="406"/>
      <c r="C2004" s="300"/>
      <c r="E2004" s="992"/>
      <c r="F2004" s="482"/>
    </row>
    <row r="2005" spans="1:6" s="407" customFormat="1" ht="14.25" customHeight="1">
      <c r="A2005" s="405"/>
      <c r="B2005" s="406"/>
      <c r="C2005" s="777" t="s">
        <v>11110</v>
      </c>
      <c r="E2005" s="992"/>
      <c r="F2005" s="464"/>
    </row>
    <row r="2006" spans="1:6" s="407" customFormat="1" ht="14.25" hidden="1" customHeight="1" outlineLevel="1">
      <c r="A2006" s="405"/>
      <c r="B2006" s="406"/>
      <c r="C2006" s="300" t="s">
        <v>11171</v>
      </c>
      <c r="E2006" s="992" t="s">
        <v>11172</v>
      </c>
      <c r="F2006" s="482" t="s">
        <v>9262</v>
      </c>
    </row>
    <row r="2007" spans="1:6" s="407" customFormat="1" ht="14.25" hidden="1" customHeight="1" outlineLevel="1">
      <c r="A2007" s="405"/>
      <c r="B2007" s="406"/>
      <c r="C2007" s="300" t="s">
        <v>11392</v>
      </c>
      <c r="E2007" s="992" t="s">
        <v>11393</v>
      </c>
      <c r="F2007" s="482" t="s">
        <v>9524</v>
      </c>
    </row>
    <row r="2008" spans="1:6" s="407" customFormat="1" ht="14.25" hidden="1" customHeight="1" outlineLevel="1">
      <c r="A2008" s="405"/>
      <c r="B2008" s="406"/>
      <c r="C2008" s="300" t="s">
        <v>11523</v>
      </c>
      <c r="E2008" s="992" t="s">
        <v>11525</v>
      </c>
      <c r="F2008" s="482" t="s">
        <v>11524</v>
      </c>
    </row>
    <row r="2009" spans="1:6" s="407" customFormat="1" ht="14.25" hidden="1" customHeight="1" outlineLevel="1">
      <c r="A2009" s="405"/>
      <c r="B2009" s="406"/>
      <c r="C2009" s="300" t="s">
        <v>11593</v>
      </c>
      <c r="E2009" s="992" t="s">
        <v>11594</v>
      </c>
      <c r="F2009" s="482" t="s">
        <v>7610</v>
      </c>
    </row>
    <row r="2010" spans="1:6" s="407" customFormat="1" ht="14.25" hidden="1" customHeight="1" outlineLevel="1">
      <c r="A2010" s="405"/>
      <c r="B2010" s="406"/>
      <c r="C2010" s="300" t="s">
        <v>11595</v>
      </c>
      <c r="E2010" s="992" t="s">
        <v>11596</v>
      </c>
      <c r="F2010" s="482" t="s">
        <v>7992</v>
      </c>
    </row>
    <row r="2011" spans="1:6" s="407" customFormat="1" ht="14.25" hidden="1" customHeight="1" outlineLevel="1">
      <c r="A2011" s="405"/>
      <c r="B2011" s="406"/>
      <c r="C2011" s="300" t="s">
        <v>11610</v>
      </c>
      <c r="E2011" s="992" t="s">
        <v>11609</v>
      </c>
      <c r="F2011" s="482" t="s">
        <v>8505</v>
      </c>
    </row>
    <row r="2012" spans="1:6" s="407" customFormat="1" ht="14.25" hidden="1" customHeight="1" outlineLevel="1">
      <c r="A2012" s="405"/>
      <c r="B2012" s="406"/>
      <c r="C2012" s="300" t="s">
        <v>11611</v>
      </c>
      <c r="E2012" s="992" t="s">
        <v>11612</v>
      </c>
      <c r="F2012" s="482" t="s">
        <v>7876</v>
      </c>
    </row>
    <row r="2013" spans="1:6" s="407" customFormat="1" ht="14.25" hidden="1" customHeight="1" outlineLevel="1">
      <c r="A2013" s="405"/>
      <c r="B2013" s="406"/>
      <c r="C2013" s="300" t="s">
        <v>11624</v>
      </c>
      <c r="E2013" s="992" t="s">
        <v>11625</v>
      </c>
      <c r="F2013" s="482" t="s">
        <v>4904</v>
      </c>
    </row>
    <row r="2014" spans="1:6" s="407" customFormat="1" ht="14.25" hidden="1" customHeight="1" outlineLevel="1">
      <c r="A2014" s="405"/>
      <c r="B2014" s="406"/>
      <c r="C2014" s="300" t="s">
        <v>11628</v>
      </c>
      <c r="E2014" s="992" t="s">
        <v>11629</v>
      </c>
      <c r="F2014" s="482" t="s">
        <v>8112</v>
      </c>
    </row>
    <row r="2015" spans="1:6" s="407" customFormat="1" ht="14.25" hidden="1" customHeight="1" outlineLevel="1">
      <c r="A2015" s="405"/>
      <c r="B2015" s="406"/>
      <c r="C2015" s="300" t="s">
        <v>11728</v>
      </c>
      <c r="E2015" s="992" t="s">
        <v>11729</v>
      </c>
      <c r="F2015" s="482" t="s">
        <v>916</v>
      </c>
    </row>
    <row r="2016" spans="1:6" s="407" customFormat="1" ht="14.25" hidden="1" customHeight="1" outlineLevel="1">
      <c r="A2016" s="405"/>
      <c r="B2016" s="406"/>
      <c r="C2016" s="507">
        <v>1264231950</v>
      </c>
      <c r="E2016" s="992" t="s">
        <v>11735</v>
      </c>
      <c r="F2016" s="482" t="s">
        <v>10442</v>
      </c>
    </row>
    <row r="2017" spans="1:6" s="407" customFormat="1" ht="14.25" hidden="1" customHeight="1" outlineLevel="1">
      <c r="A2017" s="405"/>
      <c r="B2017" s="406"/>
      <c r="C2017" s="507">
        <v>1264231960</v>
      </c>
      <c r="E2017" s="992" t="s">
        <v>11740</v>
      </c>
      <c r="F2017" s="482" t="s">
        <v>7948</v>
      </c>
    </row>
    <row r="2018" spans="1:6" s="407" customFormat="1" ht="14.25" hidden="1" customHeight="1" outlineLevel="1">
      <c r="A2018" s="405"/>
      <c r="B2018" s="406"/>
      <c r="C2018" s="507">
        <v>1264231970</v>
      </c>
      <c r="E2018" s="992" t="s">
        <v>11758</v>
      </c>
      <c r="F2018" s="482" t="s">
        <v>9799</v>
      </c>
    </row>
    <row r="2019" spans="1:6" s="407" customFormat="1" ht="14.25" hidden="1" customHeight="1" outlineLevel="1">
      <c r="A2019" s="405"/>
      <c r="B2019" s="406"/>
      <c r="C2019" s="507">
        <v>1264231980</v>
      </c>
      <c r="E2019" s="992" t="s">
        <v>11815</v>
      </c>
      <c r="F2019" s="482" t="s">
        <v>7612</v>
      </c>
    </row>
    <row r="2020" spans="1:6" s="407" customFormat="1" ht="14.25" hidden="1" customHeight="1" outlineLevel="1">
      <c r="A2020" s="405"/>
      <c r="B2020" s="406"/>
      <c r="C2020" s="507">
        <v>1264231990</v>
      </c>
      <c r="E2020" s="992" t="s">
        <v>11855</v>
      </c>
      <c r="F2020" s="482" t="s">
        <v>4953</v>
      </c>
    </row>
    <row r="2021" spans="1:6" s="407" customFormat="1" ht="14.25" hidden="1" customHeight="1" outlineLevel="1">
      <c r="A2021" s="405"/>
      <c r="B2021" s="406"/>
      <c r="C2021" s="507">
        <v>1264232000</v>
      </c>
      <c r="E2021" s="992" t="s">
        <v>11871</v>
      </c>
      <c r="F2021" s="482" t="s">
        <v>10670</v>
      </c>
    </row>
    <row r="2022" spans="1:6" s="407" customFormat="1" ht="14.25" hidden="1" customHeight="1" outlineLevel="1">
      <c r="A2022" s="405"/>
      <c r="B2022" s="406"/>
      <c r="C2022" s="507">
        <v>1264232010</v>
      </c>
      <c r="E2022" s="992" t="s">
        <v>11875</v>
      </c>
      <c r="F2022" s="482" t="s">
        <v>9977</v>
      </c>
    </row>
    <row r="2023" spans="1:6" s="407" customFormat="1" ht="14.25" hidden="1" customHeight="1" outlineLevel="1">
      <c r="A2023" s="405"/>
      <c r="B2023" s="406"/>
      <c r="C2023" s="507">
        <v>1264232020</v>
      </c>
      <c r="E2023" s="992" t="s">
        <v>11911</v>
      </c>
      <c r="F2023" s="482" t="s">
        <v>5253</v>
      </c>
    </row>
    <row r="2024" spans="1:6" s="407" customFormat="1" ht="14.25" hidden="1" customHeight="1" outlineLevel="1">
      <c r="A2024" s="405"/>
      <c r="B2024" s="406"/>
      <c r="C2024" s="507">
        <v>1264232030</v>
      </c>
      <c r="E2024" s="992" t="s">
        <v>12000</v>
      </c>
      <c r="F2024" s="482" t="s">
        <v>7261</v>
      </c>
    </row>
    <row r="2025" spans="1:6" s="407" customFormat="1" ht="14.25" hidden="1" customHeight="1" outlineLevel="1">
      <c r="A2025" s="405"/>
      <c r="B2025" s="406"/>
      <c r="C2025" s="507">
        <v>1264232040</v>
      </c>
      <c r="E2025" s="992" t="s">
        <v>12006</v>
      </c>
      <c r="F2025" s="482" t="s">
        <v>8505</v>
      </c>
    </row>
    <row r="2026" spans="1:6" s="407" customFormat="1" ht="14.25" hidden="1" customHeight="1" outlineLevel="1">
      <c r="A2026" s="405"/>
      <c r="B2026" s="406"/>
      <c r="C2026" s="507">
        <v>1264232050</v>
      </c>
      <c r="E2026" s="992" t="s">
        <v>12024</v>
      </c>
      <c r="F2026" s="482" t="s">
        <v>8734</v>
      </c>
    </row>
    <row r="2027" spans="1:6" s="407" customFormat="1" ht="14.25" hidden="1" customHeight="1" outlineLevel="1">
      <c r="A2027" s="405"/>
      <c r="B2027" s="406"/>
      <c r="C2027" s="507">
        <v>1264232060</v>
      </c>
      <c r="E2027" s="992" t="s">
        <v>12076</v>
      </c>
      <c r="F2027" s="482" t="s">
        <v>7612</v>
      </c>
    </row>
    <row r="2028" spans="1:6" s="407" customFormat="1" ht="14.25" customHeight="1" collapsed="1">
      <c r="A2028" s="405"/>
      <c r="B2028" s="406"/>
      <c r="C2028" s="507"/>
      <c r="E2028" s="992"/>
      <c r="F2028" s="482"/>
    </row>
    <row r="2029" spans="1:6" s="407" customFormat="1" ht="14.25" customHeight="1">
      <c r="A2029" s="405"/>
      <c r="B2029" s="406"/>
      <c r="C2029" s="777" t="s">
        <v>11979</v>
      </c>
      <c r="E2029" s="992"/>
      <c r="F2029" s="482"/>
    </row>
    <row r="2030" spans="1:6" s="407" customFormat="1" ht="14.25" hidden="1" customHeight="1" outlineLevel="1">
      <c r="A2030" s="405"/>
      <c r="B2030" s="406"/>
      <c r="C2030" s="507">
        <v>1264232070</v>
      </c>
      <c r="E2030" s="992" t="s">
        <v>12189</v>
      </c>
      <c r="F2030" s="482" t="s">
        <v>9262</v>
      </c>
    </row>
    <row r="2031" spans="1:6" s="407" customFormat="1" ht="14.25" hidden="1" customHeight="1" outlineLevel="1">
      <c r="A2031" s="405"/>
      <c r="B2031" s="406"/>
      <c r="C2031" s="507">
        <v>1264232080</v>
      </c>
      <c r="E2031" s="992" t="s">
        <v>12275</v>
      </c>
      <c r="F2031" s="482" t="s">
        <v>7426</v>
      </c>
    </row>
    <row r="2032" spans="1:6" s="407" customFormat="1" ht="14.25" hidden="1" customHeight="1" outlineLevel="1">
      <c r="A2032" s="405"/>
      <c r="B2032" s="406"/>
      <c r="C2032" s="507">
        <v>1264232090</v>
      </c>
      <c r="E2032" s="992" t="s">
        <v>12339</v>
      </c>
      <c r="F2032" s="482" t="s">
        <v>8103</v>
      </c>
    </row>
    <row r="2033" spans="1:6" s="407" customFormat="1" ht="14.25" hidden="1" customHeight="1" outlineLevel="1">
      <c r="A2033" s="405"/>
      <c r="B2033" s="406"/>
      <c r="C2033" s="507">
        <v>1264232100</v>
      </c>
      <c r="E2033" s="992" t="s">
        <v>12509</v>
      </c>
      <c r="F2033" s="482" t="s">
        <v>8112</v>
      </c>
    </row>
    <row r="2034" spans="1:6" s="407" customFormat="1" ht="14.25" hidden="1" customHeight="1" outlineLevel="1">
      <c r="A2034" s="405"/>
      <c r="B2034" s="406"/>
      <c r="C2034" s="507">
        <v>1264232110</v>
      </c>
      <c r="E2034" s="992" t="s">
        <v>12511</v>
      </c>
      <c r="F2034" s="482" t="s">
        <v>1713</v>
      </c>
    </row>
    <row r="2035" spans="1:6" s="407" customFormat="1" ht="14.25" hidden="1" customHeight="1" outlineLevel="1">
      <c r="A2035" s="405"/>
      <c r="B2035" s="406"/>
      <c r="C2035" s="507">
        <v>1264232120</v>
      </c>
      <c r="E2035" s="992" t="s">
        <v>12617</v>
      </c>
      <c r="F2035" s="482" t="s">
        <v>7992</v>
      </c>
    </row>
    <row r="2036" spans="1:6" s="407" customFormat="1" ht="14.25" hidden="1" customHeight="1" outlineLevel="1">
      <c r="A2036" s="405"/>
      <c r="B2036" s="406"/>
      <c r="C2036" s="507">
        <v>1264232140</v>
      </c>
      <c r="E2036" s="992" t="s">
        <v>12624</v>
      </c>
      <c r="F2036" s="482" t="s">
        <v>12623</v>
      </c>
    </row>
    <row r="2037" spans="1:6" s="407" customFormat="1" ht="14.25" hidden="1" customHeight="1" outlineLevel="1">
      <c r="A2037" s="405"/>
      <c r="B2037" s="406"/>
      <c r="C2037" s="507">
        <v>1264232150</v>
      </c>
      <c r="E2037" s="992" t="s">
        <v>12627</v>
      </c>
      <c r="F2037" s="321" t="s">
        <v>8202</v>
      </c>
    </row>
    <row r="2038" spans="1:6" s="407" customFormat="1" ht="14.25" hidden="1" customHeight="1" outlineLevel="1">
      <c r="A2038" s="405"/>
      <c r="B2038" s="406"/>
      <c r="C2038" s="507">
        <v>1264232160</v>
      </c>
      <c r="E2038" s="992" t="s">
        <v>12628</v>
      </c>
      <c r="F2038" s="321" t="s">
        <v>8109</v>
      </c>
    </row>
    <row r="2039" spans="1:6" s="407" customFormat="1" ht="14.25" hidden="1" customHeight="1" outlineLevel="1">
      <c r="A2039" s="405"/>
      <c r="B2039" s="406"/>
      <c r="C2039" s="507">
        <v>1264232170</v>
      </c>
      <c r="E2039" s="992" t="s">
        <v>12635</v>
      </c>
      <c r="F2039" s="321" t="s">
        <v>7876</v>
      </c>
    </row>
    <row r="2040" spans="1:6" s="407" customFormat="1" ht="14.25" hidden="1" customHeight="1" outlineLevel="1">
      <c r="A2040" s="405"/>
      <c r="B2040" s="406"/>
      <c r="C2040" s="507">
        <v>1264232180</v>
      </c>
      <c r="E2040" s="992" t="s">
        <v>12688</v>
      </c>
      <c r="F2040" s="321" t="s">
        <v>7610</v>
      </c>
    </row>
    <row r="2041" spans="1:6" s="407" customFormat="1" ht="14.25" hidden="1" customHeight="1" outlineLevel="1">
      <c r="A2041" s="405"/>
      <c r="B2041" s="406"/>
      <c r="C2041" s="507">
        <v>1264232190</v>
      </c>
      <c r="E2041" s="992" t="s">
        <v>12713</v>
      </c>
      <c r="F2041" s="321" t="s">
        <v>9262</v>
      </c>
    </row>
    <row r="2042" spans="1:6" s="407" customFormat="1" ht="14.25" hidden="1" customHeight="1" outlineLevel="1">
      <c r="A2042" s="405"/>
      <c r="B2042" s="406"/>
      <c r="C2042" s="507">
        <v>1264232200</v>
      </c>
      <c r="E2042" s="992" t="s">
        <v>12716</v>
      </c>
      <c r="F2042" s="321" t="s">
        <v>8103</v>
      </c>
    </row>
    <row r="2043" spans="1:6" s="407" customFormat="1" ht="14.25" hidden="1" customHeight="1" outlineLevel="1">
      <c r="A2043" s="405"/>
      <c r="B2043" s="406"/>
      <c r="C2043" s="507">
        <v>1264232210</v>
      </c>
      <c r="E2043" s="992" t="s">
        <v>12719</v>
      </c>
      <c r="F2043" s="321" t="s">
        <v>9073</v>
      </c>
    </row>
    <row r="2044" spans="1:6" s="407" customFormat="1" ht="14.25" hidden="1" customHeight="1" outlineLevel="1">
      <c r="A2044" s="405"/>
      <c r="B2044" s="406"/>
      <c r="C2044" s="507">
        <v>1264232220</v>
      </c>
      <c r="E2044" s="992" t="s">
        <v>12728</v>
      </c>
      <c r="F2044" s="321" t="s">
        <v>7032</v>
      </c>
    </row>
    <row r="2045" spans="1:6" s="407" customFormat="1" ht="14.25" hidden="1" customHeight="1" outlineLevel="1">
      <c r="A2045" s="405"/>
      <c r="B2045" s="406"/>
      <c r="C2045" s="507">
        <v>1264232230</v>
      </c>
      <c r="E2045" s="992" t="s">
        <v>12733</v>
      </c>
      <c r="F2045" s="321" t="s">
        <v>8729</v>
      </c>
    </row>
    <row r="2046" spans="1:6" s="407" customFormat="1" ht="14.25" hidden="1" customHeight="1" outlineLevel="1">
      <c r="A2046" s="405"/>
      <c r="B2046" s="406"/>
      <c r="C2046" s="507">
        <v>1264232240</v>
      </c>
      <c r="E2046" s="993" t="s">
        <v>12734</v>
      </c>
      <c r="F2046" s="321" t="s">
        <v>4843</v>
      </c>
    </row>
    <row r="2047" spans="1:6" s="407" customFormat="1" ht="14.25" hidden="1" customHeight="1" outlineLevel="1">
      <c r="A2047" s="405"/>
      <c r="B2047" s="406"/>
      <c r="C2047" s="507">
        <v>1264232250</v>
      </c>
      <c r="E2047" s="992" t="s">
        <v>12788</v>
      </c>
      <c r="F2047" s="321" t="s">
        <v>8734</v>
      </c>
    </row>
    <row r="2048" spans="1:6" s="407" customFormat="1" ht="14.25" hidden="1" customHeight="1" outlineLevel="1">
      <c r="A2048" s="405"/>
      <c r="B2048" s="406"/>
      <c r="C2048" s="507">
        <v>1264232260</v>
      </c>
      <c r="E2048" s="992" t="s">
        <v>12803</v>
      </c>
      <c r="F2048" s="321" t="s">
        <v>8505</v>
      </c>
    </row>
    <row r="2049" spans="1:6" s="407" customFormat="1" ht="14.25" hidden="1" customHeight="1" outlineLevel="1">
      <c r="A2049" s="405"/>
      <c r="B2049" s="406"/>
      <c r="C2049" s="507">
        <v>1264232270</v>
      </c>
      <c r="E2049" s="992" t="s">
        <v>12808</v>
      </c>
      <c r="F2049" s="321" t="s">
        <v>10670</v>
      </c>
    </row>
    <row r="2050" spans="1:6" s="407" customFormat="1" ht="14.25" hidden="1" customHeight="1" outlineLevel="1">
      <c r="A2050" s="405"/>
      <c r="B2050" s="406"/>
      <c r="C2050" s="507">
        <v>1264232280</v>
      </c>
      <c r="E2050" s="994" t="s">
        <v>12809</v>
      </c>
      <c r="F2050" s="321" t="s">
        <v>7612</v>
      </c>
    </row>
    <row r="2051" spans="1:6" s="407" customFormat="1" ht="14.25" hidden="1" customHeight="1" outlineLevel="1">
      <c r="A2051" s="405"/>
      <c r="B2051" s="406"/>
      <c r="C2051" s="507">
        <v>1264232290</v>
      </c>
      <c r="E2051" s="992" t="s">
        <v>12824</v>
      </c>
      <c r="F2051" s="321" t="s">
        <v>8505</v>
      </c>
    </row>
    <row r="2052" spans="1:6" s="407" customFormat="1" ht="14.25" hidden="1" customHeight="1" outlineLevel="1">
      <c r="A2052" s="405"/>
      <c r="B2052" s="406"/>
      <c r="C2052" s="507">
        <v>1264232300</v>
      </c>
      <c r="E2052" s="992" t="s">
        <v>12830</v>
      </c>
      <c r="F2052" s="321" t="s">
        <v>4904</v>
      </c>
    </row>
    <row r="2053" spans="1:6" s="407" customFormat="1" ht="14.25" hidden="1" customHeight="1" outlineLevel="1">
      <c r="A2053" s="405"/>
      <c r="B2053" s="406"/>
      <c r="C2053" s="507">
        <v>1264232310</v>
      </c>
      <c r="E2053" s="992" t="s">
        <v>12831</v>
      </c>
      <c r="F2053" s="321" t="s">
        <v>7426</v>
      </c>
    </row>
    <row r="2054" spans="1:6" s="407" customFormat="1" ht="14.25" hidden="1" customHeight="1" outlineLevel="1">
      <c r="A2054" s="405"/>
      <c r="B2054" s="406"/>
      <c r="C2054" s="507">
        <v>1264232320</v>
      </c>
      <c r="E2054" s="992" t="s">
        <v>12832</v>
      </c>
      <c r="F2054" s="321" t="s">
        <v>7426</v>
      </c>
    </row>
    <row r="2055" spans="1:6" s="407" customFormat="1" ht="14.25" hidden="1" customHeight="1" outlineLevel="1">
      <c r="A2055" s="405"/>
      <c r="B2055" s="406"/>
      <c r="C2055" s="507">
        <v>1264232330</v>
      </c>
      <c r="E2055" s="992" t="s">
        <v>12836</v>
      </c>
      <c r="F2055" s="321" t="s">
        <v>1483</v>
      </c>
    </row>
    <row r="2056" spans="1:6" ht="14.25" hidden="1" customHeight="1" outlineLevel="1">
      <c r="A2056" s="301"/>
      <c r="B2056" s="298"/>
      <c r="C2056" s="298" t="s">
        <v>12839</v>
      </c>
      <c r="D2056" s="302"/>
      <c r="E2056" s="992" t="s">
        <v>12840</v>
      </c>
      <c r="F2056" s="321" t="s">
        <v>7409</v>
      </c>
    </row>
    <row r="2057" spans="1:6" ht="14.25" hidden="1" customHeight="1" outlineLevel="1">
      <c r="A2057" s="301"/>
      <c r="B2057" s="298"/>
      <c r="C2057" s="298" t="s">
        <v>12853</v>
      </c>
      <c r="D2057" s="302"/>
      <c r="E2057" s="992" t="s">
        <v>12852</v>
      </c>
      <c r="F2057" s="321" t="s">
        <v>9467</v>
      </c>
    </row>
    <row r="2058" spans="1:6" ht="14.25" hidden="1" customHeight="1" outlineLevel="1">
      <c r="A2058" s="301"/>
      <c r="B2058" s="298"/>
      <c r="C2058" s="298">
        <v>1264232360</v>
      </c>
      <c r="D2058" s="302"/>
      <c r="E2058" s="992" t="s">
        <v>12855</v>
      </c>
      <c r="F2058" s="321" t="s">
        <v>7278</v>
      </c>
    </row>
    <row r="2059" spans="1:6" ht="14.25" hidden="1" customHeight="1" outlineLevel="1">
      <c r="A2059" s="301"/>
      <c r="B2059" s="298"/>
      <c r="C2059" s="298" t="s">
        <v>12861</v>
      </c>
      <c r="D2059" s="302"/>
      <c r="E2059" s="992" t="s">
        <v>12862</v>
      </c>
      <c r="F2059" s="321" t="s">
        <v>8221</v>
      </c>
    </row>
    <row r="2060" spans="1:6" ht="14.25" hidden="1" customHeight="1" outlineLevel="1">
      <c r="A2060" s="301"/>
      <c r="B2060" s="298"/>
      <c r="C2060" s="298" t="s">
        <v>12879</v>
      </c>
      <c r="D2060" s="302"/>
      <c r="E2060" s="992" t="s">
        <v>12882</v>
      </c>
      <c r="F2060" s="321" t="s">
        <v>12538</v>
      </c>
    </row>
    <row r="2061" spans="1:6" ht="14.25" hidden="1" customHeight="1" outlineLevel="1">
      <c r="A2061" s="301"/>
      <c r="B2061" s="298"/>
      <c r="C2061" s="298" t="s">
        <v>12881</v>
      </c>
      <c r="D2061" s="302"/>
      <c r="E2061" s="992" t="s">
        <v>12880</v>
      </c>
      <c r="F2061" s="321" t="s">
        <v>7610</v>
      </c>
    </row>
    <row r="2062" spans="1:6" s="407" customFormat="1" ht="14.25" hidden="1" customHeight="1" outlineLevel="1">
      <c r="A2062" s="405"/>
      <c r="B2062" s="406"/>
      <c r="C2062" s="507">
        <v>1264232400</v>
      </c>
      <c r="E2062" s="992" t="s">
        <v>12889</v>
      </c>
      <c r="F2062" s="321" t="s">
        <v>8715</v>
      </c>
    </row>
    <row r="2063" spans="1:6" s="407" customFormat="1" ht="14.25" hidden="1" customHeight="1" outlineLevel="1">
      <c r="A2063" s="405"/>
      <c r="B2063" s="406"/>
      <c r="C2063" s="507">
        <v>1264232410</v>
      </c>
      <c r="E2063" s="992" t="s">
        <v>12890</v>
      </c>
      <c r="F2063" s="321" t="s">
        <v>12814</v>
      </c>
    </row>
    <row r="2064" spans="1:6" s="407" customFormat="1" ht="14.25" hidden="1" customHeight="1" outlineLevel="1">
      <c r="A2064" s="405"/>
      <c r="B2064" s="406"/>
      <c r="C2064" s="507">
        <v>1264232420</v>
      </c>
      <c r="E2064" s="992" t="s">
        <v>12891</v>
      </c>
      <c r="F2064" s="321" t="s">
        <v>7876</v>
      </c>
    </row>
    <row r="2065" spans="1:6" s="407" customFormat="1" ht="14.25" hidden="1" customHeight="1" outlineLevel="1">
      <c r="A2065" s="405"/>
      <c r="B2065" s="406"/>
      <c r="C2065" s="507">
        <v>1264232430</v>
      </c>
      <c r="E2065" s="992" t="s">
        <v>12983</v>
      </c>
      <c r="F2065" s="321" t="s">
        <v>9617</v>
      </c>
    </row>
    <row r="2066" spans="1:6" s="407" customFormat="1" ht="14.25" hidden="1" customHeight="1" outlineLevel="1">
      <c r="A2066" s="405"/>
      <c r="B2066" s="406"/>
      <c r="C2066" s="507">
        <v>1264232440</v>
      </c>
      <c r="E2066" s="992" t="s">
        <v>13044</v>
      </c>
      <c r="F2066" s="321" t="s">
        <v>7876</v>
      </c>
    </row>
    <row r="2067" spans="1:6" s="407" customFormat="1" ht="14.25" hidden="1" customHeight="1" outlineLevel="1">
      <c r="A2067" s="405"/>
      <c r="B2067" s="406"/>
      <c r="C2067" s="507">
        <v>1264232450</v>
      </c>
      <c r="E2067" s="992" t="s">
        <v>13095</v>
      </c>
      <c r="F2067" s="321" t="s">
        <v>7403</v>
      </c>
    </row>
    <row r="2068" spans="1:6" s="407" customFormat="1" ht="14.25" customHeight="1" collapsed="1">
      <c r="A2068" s="405"/>
      <c r="B2068" s="406"/>
      <c r="C2068" s="507"/>
      <c r="E2068" s="992"/>
      <c r="F2068" s="321"/>
    </row>
    <row r="2069" spans="1:6" s="407" customFormat="1" ht="14.25" customHeight="1">
      <c r="A2069" s="405"/>
      <c r="B2069" s="406"/>
      <c r="C2069" s="777" t="s">
        <v>13295</v>
      </c>
      <c r="E2069" s="992"/>
      <c r="F2069" s="321"/>
    </row>
    <row r="2070" spans="1:6" s="407" customFormat="1" ht="14.25" hidden="1" customHeight="1" outlineLevel="1">
      <c r="A2070" s="405"/>
      <c r="B2070" s="406"/>
      <c r="C2070" s="507">
        <v>1264232460</v>
      </c>
      <c r="E2070" s="992" t="s">
        <v>13139</v>
      </c>
      <c r="F2070" s="321" t="s">
        <v>7426</v>
      </c>
    </row>
    <row r="2071" spans="1:6" s="407" customFormat="1" ht="14.25" hidden="1" customHeight="1" outlineLevel="1">
      <c r="A2071" s="405"/>
      <c r="B2071" s="406"/>
      <c r="C2071" s="507">
        <v>1264232470</v>
      </c>
      <c r="E2071" s="992" t="s">
        <v>13158</v>
      </c>
      <c r="F2071" s="321" t="s">
        <v>1717</v>
      </c>
    </row>
    <row r="2072" spans="1:6" s="407" customFormat="1" ht="14.25" hidden="1" customHeight="1" outlineLevel="1">
      <c r="A2072" s="405"/>
      <c r="B2072" s="406"/>
      <c r="C2072" s="507">
        <v>1264232480</v>
      </c>
      <c r="E2072" s="992" t="s">
        <v>13173</v>
      </c>
      <c r="F2072" s="321"/>
    </row>
    <row r="2073" spans="1:6" s="407" customFormat="1" ht="14.25" hidden="1" customHeight="1" outlineLevel="1">
      <c r="A2073" s="405"/>
      <c r="B2073" s="406"/>
      <c r="C2073" s="507">
        <v>1264232490</v>
      </c>
      <c r="E2073" s="992" t="s">
        <v>13328</v>
      </c>
      <c r="F2073" s="321" t="s">
        <v>5253</v>
      </c>
    </row>
    <row r="2074" spans="1:6" s="407" customFormat="1" ht="14.25" hidden="1" customHeight="1" outlineLevel="1">
      <c r="A2074" s="405"/>
      <c r="B2074" s="406"/>
      <c r="C2074" s="507">
        <v>1264232500</v>
      </c>
      <c r="E2074" s="992" t="s">
        <v>13351</v>
      </c>
      <c r="F2074" s="321" t="s">
        <v>8734</v>
      </c>
    </row>
    <row r="2075" spans="1:6" s="407" customFormat="1" ht="14.25" hidden="1" customHeight="1" outlineLevel="1">
      <c r="A2075" s="405"/>
      <c r="B2075" s="406"/>
      <c r="C2075" s="507">
        <v>1264232510</v>
      </c>
      <c r="E2075" s="992" t="s">
        <v>13365</v>
      </c>
      <c r="F2075" s="321" t="s">
        <v>7278</v>
      </c>
    </row>
    <row r="2076" spans="1:6" s="407" customFormat="1" ht="14.25" hidden="1" customHeight="1" outlineLevel="1">
      <c r="A2076" s="405"/>
      <c r="B2076" s="406"/>
      <c r="C2076" s="507">
        <v>1264232520</v>
      </c>
      <c r="E2076" s="992" t="s">
        <v>13442</v>
      </c>
      <c r="F2076" s="321" t="s">
        <v>7992</v>
      </c>
    </row>
    <row r="2077" spans="1:6" s="407" customFormat="1" ht="14.25" hidden="1" customHeight="1" outlineLevel="1">
      <c r="A2077" s="405"/>
      <c r="B2077" s="406"/>
      <c r="C2077" s="507">
        <v>1264232530</v>
      </c>
      <c r="E2077" s="992" t="s">
        <v>13455</v>
      </c>
      <c r="F2077" s="321" t="s">
        <v>8103</v>
      </c>
    </row>
    <row r="2078" spans="1:6" s="407" customFormat="1" ht="14.25" hidden="1" customHeight="1" outlineLevel="1">
      <c r="A2078" s="405"/>
      <c r="B2078" s="406"/>
      <c r="C2078" s="507">
        <v>1264232540</v>
      </c>
      <c r="E2078" s="992" t="s">
        <v>13460</v>
      </c>
      <c r="F2078" s="321" t="s">
        <v>7031</v>
      </c>
    </row>
    <row r="2079" spans="1:6" s="407" customFormat="1" ht="14.25" hidden="1" customHeight="1" outlineLevel="1">
      <c r="A2079" s="405"/>
      <c r="B2079" s="406"/>
      <c r="C2079" s="507">
        <v>1264232550</v>
      </c>
      <c r="E2079" s="992" t="s">
        <v>13483</v>
      </c>
      <c r="F2079" s="321" t="s">
        <v>9958</v>
      </c>
    </row>
    <row r="2080" spans="1:6" s="407" customFormat="1" ht="14.25" hidden="1" customHeight="1" outlineLevel="1">
      <c r="A2080" s="405"/>
      <c r="B2080" s="406"/>
      <c r="C2080" s="507">
        <v>1264232560</v>
      </c>
      <c r="E2080" s="992" t="s">
        <v>13488</v>
      </c>
      <c r="F2080" s="321" t="s">
        <v>9191</v>
      </c>
    </row>
    <row r="2081" spans="1:6" s="407" customFormat="1" ht="14.25" hidden="1" customHeight="1" outlineLevel="1">
      <c r="A2081" s="405"/>
      <c r="B2081" s="406"/>
      <c r="C2081" s="507">
        <v>1264232570</v>
      </c>
      <c r="E2081" s="992" t="s">
        <v>13538</v>
      </c>
      <c r="F2081" s="321" t="s">
        <v>7032</v>
      </c>
    </row>
    <row r="2082" spans="1:6" s="407" customFormat="1" ht="14.25" hidden="1" customHeight="1" outlineLevel="1">
      <c r="A2082" s="405"/>
      <c r="B2082" s="406"/>
      <c r="C2082" s="507">
        <v>1264232580</v>
      </c>
      <c r="E2082" s="992" t="s">
        <v>13544</v>
      </c>
      <c r="F2082" s="321" t="s">
        <v>4847</v>
      </c>
    </row>
    <row r="2083" spans="1:6" s="407" customFormat="1" ht="14.25" hidden="1" customHeight="1" outlineLevel="1">
      <c r="A2083" s="405"/>
      <c r="B2083" s="406"/>
      <c r="C2083" s="507">
        <v>1264232590</v>
      </c>
      <c r="E2083" s="992" t="s">
        <v>13632</v>
      </c>
      <c r="F2083" s="321" t="s">
        <v>8205</v>
      </c>
    </row>
    <row r="2084" spans="1:6" s="407" customFormat="1" ht="14.25" hidden="1" customHeight="1" outlineLevel="1">
      <c r="A2084" s="405"/>
      <c r="B2084" s="406"/>
      <c r="C2084" s="507">
        <v>1264232600</v>
      </c>
      <c r="E2084" s="992" t="s">
        <v>14558</v>
      </c>
      <c r="F2084" s="321"/>
    </row>
    <row r="2085" spans="1:6" s="407" customFormat="1" ht="14.25" hidden="1" customHeight="1" outlineLevel="1">
      <c r="A2085" s="405"/>
      <c r="B2085" s="406"/>
      <c r="C2085" s="507">
        <v>1264232610</v>
      </c>
      <c r="E2085" s="992" t="s">
        <v>13645</v>
      </c>
      <c r="F2085" s="321" t="s">
        <v>4948</v>
      </c>
    </row>
    <row r="2086" spans="1:6" s="407" customFormat="1" ht="14.25" hidden="1" customHeight="1" outlineLevel="1">
      <c r="A2086" s="405"/>
      <c r="B2086" s="406"/>
      <c r="C2086" s="507">
        <v>1264232620</v>
      </c>
      <c r="E2086" s="992" t="s">
        <v>13653</v>
      </c>
      <c r="F2086" s="321" t="s">
        <v>8729</v>
      </c>
    </row>
    <row r="2087" spans="1:6" s="407" customFormat="1" ht="14.25" hidden="1" customHeight="1" outlineLevel="1">
      <c r="A2087" s="405"/>
      <c r="B2087" s="406"/>
      <c r="C2087" s="507">
        <v>1264232630</v>
      </c>
      <c r="E2087" s="992" t="s">
        <v>13654</v>
      </c>
      <c r="F2087" s="321" t="s">
        <v>9900</v>
      </c>
    </row>
    <row r="2088" spans="1:6" s="407" customFormat="1" ht="14.25" hidden="1" customHeight="1" outlineLevel="1">
      <c r="A2088" s="405"/>
      <c r="B2088" s="406"/>
      <c r="C2088" s="507">
        <v>1264232640</v>
      </c>
      <c r="E2088" s="992" t="s">
        <v>13655</v>
      </c>
      <c r="F2088" s="321" t="s">
        <v>7876</v>
      </c>
    </row>
    <row r="2089" spans="1:6" s="407" customFormat="1" ht="14.25" hidden="1" customHeight="1" outlineLevel="1">
      <c r="A2089" s="405"/>
      <c r="B2089" s="406"/>
      <c r="C2089" s="507">
        <v>1264232650</v>
      </c>
      <c r="E2089" s="992" t="s">
        <v>13656</v>
      </c>
      <c r="F2089" s="321" t="s">
        <v>7876</v>
      </c>
    </row>
    <row r="2090" spans="1:6" s="407" customFormat="1" ht="14.25" hidden="1" customHeight="1" outlineLevel="1">
      <c r="A2090" s="405"/>
      <c r="B2090" s="406"/>
      <c r="C2090" s="507">
        <v>1264232660</v>
      </c>
      <c r="E2090" s="992" t="s">
        <v>13663</v>
      </c>
      <c r="F2090" s="321" t="s">
        <v>7278</v>
      </c>
    </row>
    <row r="2091" spans="1:6" s="407" customFormat="1" ht="14.25" hidden="1" customHeight="1" outlineLevel="1">
      <c r="A2091" s="405"/>
      <c r="B2091" s="406"/>
      <c r="C2091" s="507">
        <v>1264232670</v>
      </c>
      <c r="E2091" s="992" t="s">
        <v>13664</v>
      </c>
      <c r="F2091" s="321" t="s">
        <v>4948</v>
      </c>
    </row>
    <row r="2092" spans="1:6" s="407" customFormat="1" ht="14.25" hidden="1" customHeight="1" outlineLevel="1">
      <c r="A2092" s="405"/>
      <c r="B2092" s="406"/>
      <c r="C2092" s="507">
        <v>1264232680</v>
      </c>
      <c r="E2092" s="992" t="s">
        <v>13675</v>
      </c>
      <c r="F2092" s="321" t="s">
        <v>9191</v>
      </c>
    </row>
    <row r="2093" spans="1:6" s="407" customFormat="1" ht="14.25" hidden="1" customHeight="1" outlineLevel="1">
      <c r="A2093" s="405"/>
      <c r="B2093" s="406"/>
      <c r="C2093" s="507">
        <v>1264232690</v>
      </c>
      <c r="E2093" s="992" t="s">
        <v>13677</v>
      </c>
      <c r="F2093" s="321" t="s">
        <v>7278</v>
      </c>
    </row>
    <row r="2094" spans="1:6" s="407" customFormat="1" ht="14.25" hidden="1" customHeight="1" outlineLevel="1">
      <c r="A2094" s="405"/>
      <c r="B2094" s="406"/>
      <c r="C2094" s="507">
        <v>1264232700</v>
      </c>
      <c r="E2094" s="992" t="s">
        <v>13678</v>
      </c>
      <c r="F2094" s="321" t="s">
        <v>4959</v>
      </c>
    </row>
    <row r="2095" spans="1:6" s="407" customFormat="1" ht="14.25" hidden="1" customHeight="1" outlineLevel="1">
      <c r="A2095" s="405"/>
      <c r="B2095" s="406"/>
      <c r="C2095" s="507">
        <v>1264232710</v>
      </c>
      <c r="E2095" s="992" t="s">
        <v>13715</v>
      </c>
      <c r="F2095" s="321" t="s">
        <v>13718</v>
      </c>
    </row>
    <row r="2096" spans="1:6" s="407" customFormat="1" ht="14.25" hidden="1" customHeight="1" outlineLevel="1">
      <c r="A2096" s="405"/>
      <c r="B2096" s="406"/>
      <c r="C2096" s="507">
        <v>1264232720</v>
      </c>
      <c r="E2096" s="992" t="s">
        <v>13704</v>
      </c>
      <c r="F2096" s="321" t="s">
        <v>7612</v>
      </c>
    </row>
    <row r="2097" spans="1:6" s="407" customFormat="1" ht="14.25" hidden="1" customHeight="1" outlineLevel="1">
      <c r="A2097" s="405"/>
      <c r="B2097" s="406"/>
      <c r="C2097" s="507">
        <v>1264232730</v>
      </c>
      <c r="E2097" s="992" t="s">
        <v>13714</v>
      </c>
      <c r="F2097" s="321" t="s">
        <v>7278</v>
      </c>
    </row>
    <row r="2098" spans="1:6" s="407" customFormat="1" ht="14.25" hidden="1" customHeight="1" outlineLevel="1">
      <c r="A2098" s="405"/>
      <c r="B2098" s="406"/>
      <c r="C2098" s="507">
        <v>1264232740</v>
      </c>
      <c r="E2098" s="992" t="s">
        <v>13716</v>
      </c>
      <c r="F2098" s="321" t="s">
        <v>7612</v>
      </c>
    </row>
    <row r="2099" spans="1:6" s="407" customFormat="1" ht="14.25" hidden="1" customHeight="1" outlineLevel="1">
      <c r="A2099" s="405"/>
      <c r="B2099" s="406"/>
      <c r="C2099" s="507">
        <v>1264232750</v>
      </c>
      <c r="E2099" s="992" t="s">
        <v>13717</v>
      </c>
      <c r="F2099" s="321" t="s">
        <v>8502</v>
      </c>
    </row>
    <row r="2100" spans="1:6" s="407" customFormat="1" ht="14.25" hidden="1" customHeight="1" outlineLevel="1">
      <c r="A2100" s="405"/>
      <c r="B2100" s="406"/>
      <c r="C2100" s="507">
        <v>1264232760</v>
      </c>
      <c r="E2100" s="992" t="s">
        <v>13904</v>
      </c>
      <c r="F2100" s="321" t="s">
        <v>8101</v>
      </c>
    </row>
    <row r="2101" spans="1:6" s="407" customFormat="1" ht="14.25" hidden="1" customHeight="1" outlineLevel="1">
      <c r="A2101" s="405"/>
      <c r="B2101" s="406"/>
      <c r="C2101" s="507">
        <v>1264232770</v>
      </c>
      <c r="E2101" s="992" t="s">
        <v>13905</v>
      </c>
      <c r="F2101" s="321" t="s">
        <v>12814</v>
      </c>
    </row>
    <row r="2102" spans="1:6" s="407" customFormat="1" ht="14.25" hidden="1" customHeight="1" outlineLevel="1">
      <c r="A2102" s="405"/>
      <c r="B2102" s="406"/>
      <c r="C2102" s="507">
        <v>1264232780</v>
      </c>
      <c r="E2102" s="992" t="s">
        <v>13906</v>
      </c>
      <c r="F2102" s="321" t="s">
        <v>8505</v>
      </c>
    </row>
    <row r="2103" spans="1:6" s="407" customFormat="1" ht="14.25" hidden="1" customHeight="1" outlineLevel="1">
      <c r="A2103" s="405"/>
      <c r="B2103" s="406"/>
      <c r="C2103" s="507">
        <v>1264232790</v>
      </c>
      <c r="E2103" s="992" t="s">
        <v>13927</v>
      </c>
      <c r="F2103" s="321" t="s">
        <v>4950</v>
      </c>
    </row>
    <row r="2104" spans="1:6" s="407" customFormat="1" ht="14.25" hidden="1" customHeight="1" outlineLevel="1">
      <c r="A2104" s="405"/>
      <c r="B2104" s="406"/>
      <c r="C2104" s="507">
        <v>1264232800</v>
      </c>
      <c r="E2104" s="992" t="s">
        <v>13928</v>
      </c>
      <c r="F2104" s="321" t="s">
        <v>1711</v>
      </c>
    </row>
    <row r="2105" spans="1:6" s="407" customFormat="1" ht="14.25" hidden="1" customHeight="1" outlineLevel="1">
      <c r="A2105" s="405"/>
      <c r="B2105" s="406"/>
      <c r="C2105" s="507">
        <v>1264232810</v>
      </c>
      <c r="E2105" s="992" t="s">
        <v>13958</v>
      </c>
      <c r="F2105" s="321" t="s">
        <v>13597</v>
      </c>
    </row>
    <row r="2106" spans="1:6" s="407" customFormat="1" ht="14.25" hidden="1" customHeight="1" outlineLevel="1">
      <c r="A2106" s="405"/>
      <c r="B2106" s="406"/>
      <c r="C2106" s="507">
        <v>1264232820</v>
      </c>
      <c r="E2106" s="992" t="s">
        <v>13990</v>
      </c>
      <c r="F2106" s="321" t="s">
        <v>9262</v>
      </c>
    </row>
    <row r="2107" spans="1:6" s="407" customFormat="1" ht="14.25" hidden="1" customHeight="1" outlineLevel="1">
      <c r="A2107" s="405"/>
      <c r="B2107" s="406"/>
      <c r="C2107" s="507">
        <v>1264232830</v>
      </c>
      <c r="E2107" s="992" t="s">
        <v>13997</v>
      </c>
      <c r="F2107" s="321" t="s">
        <v>5253</v>
      </c>
    </row>
    <row r="2108" spans="1:6" s="407" customFormat="1" ht="14.25" customHeight="1" collapsed="1">
      <c r="A2108" s="405"/>
      <c r="B2108" s="406"/>
      <c r="C2108" s="507"/>
      <c r="E2108" s="992"/>
      <c r="F2108" s="321"/>
    </row>
    <row r="2109" spans="1:6" s="407" customFormat="1" ht="14.25" customHeight="1">
      <c r="A2109" s="405"/>
      <c r="B2109" s="406"/>
      <c r="C2109" s="777" t="s">
        <v>14034</v>
      </c>
      <c r="E2109" s="992"/>
      <c r="F2109" s="321"/>
    </row>
    <row r="2110" spans="1:6" s="407" customFormat="1" ht="14.25" hidden="1" customHeight="1" outlineLevel="1">
      <c r="A2110" s="405"/>
      <c r="B2110" s="406"/>
      <c r="C2110" s="507" t="s">
        <v>14035</v>
      </c>
      <c r="E2110" s="992" t="s">
        <v>14036</v>
      </c>
      <c r="F2110" s="321" t="s">
        <v>9769</v>
      </c>
    </row>
    <row r="2111" spans="1:6" s="407" customFormat="1" ht="14.25" hidden="1" customHeight="1" outlineLevel="1">
      <c r="A2111" s="405"/>
      <c r="B2111" s="406"/>
      <c r="C2111" s="507">
        <v>1264232850</v>
      </c>
      <c r="E2111" s="992" t="s">
        <v>14156</v>
      </c>
      <c r="F2111" s="321" t="s">
        <v>14157</v>
      </c>
    </row>
    <row r="2112" spans="1:6" s="407" customFormat="1" ht="14.25" hidden="1" customHeight="1" outlineLevel="1">
      <c r="A2112" s="405"/>
      <c r="B2112" s="406"/>
      <c r="C2112" s="507">
        <v>1264232860</v>
      </c>
      <c r="E2112" s="992" t="s">
        <v>14339</v>
      </c>
      <c r="F2112" s="321" t="s">
        <v>9262</v>
      </c>
    </row>
    <row r="2113" spans="1:6" s="407" customFormat="1" ht="14.25" hidden="1" customHeight="1" outlineLevel="1">
      <c r="A2113" s="405"/>
      <c r="B2113" s="406"/>
      <c r="C2113" s="507">
        <v>1264232870</v>
      </c>
      <c r="E2113" s="992" t="s">
        <v>14341</v>
      </c>
      <c r="F2113" s="321" t="s">
        <v>7992</v>
      </c>
    </row>
    <row r="2114" spans="1:6" s="407" customFormat="1" ht="14.25" hidden="1" customHeight="1" outlineLevel="1">
      <c r="A2114" s="405"/>
      <c r="B2114" s="406"/>
      <c r="C2114" s="507">
        <v>1264232880</v>
      </c>
      <c r="E2114" s="992" t="s">
        <v>14361</v>
      </c>
      <c r="F2114" s="321" t="s">
        <v>9884</v>
      </c>
    </row>
    <row r="2115" spans="1:6" s="407" customFormat="1" ht="14.25" hidden="1" customHeight="1" outlineLevel="1">
      <c r="A2115" s="405"/>
      <c r="B2115" s="406"/>
      <c r="C2115" s="507">
        <v>1264232890</v>
      </c>
      <c r="E2115" s="992" t="s">
        <v>14362</v>
      </c>
      <c r="F2115" s="321" t="s">
        <v>4847</v>
      </c>
    </row>
    <row r="2116" spans="1:6" s="407" customFormat="1" ht="14.25" hidden="1" customHeight="1" outlineLevel="1">
      <c r="A2116" s="405"/>
      <c r="B2116" s="406"/>
      <c r="C2116" s="507">
        <v>1264232900</v>
      </c>
      <c r="E2116" s="992" t="s">
        <v>14374</v>
      </c>
      <c r="F2116" s="321" t="s">
        <v>7278</v>
      </c>
    </row>
    <row r="2117" spans="1:6" s="407" customFormat="1" ht="14.25" hidden="1" customHeight="1" outlineLevel="1">
      <c r="A2117" s="405"/>
      <c r="B2117" s="406"/>
      <c r="C2117" s="507">
        <v>1264232910</v>
      </c>
      <c r="E2117" s="992" t="s">
        <v>14423</v>
      </c>
      <c r="F2117" s="321" t="s">
        <v>9883</v>
      </c>
    </row>
    <row r="2118" spans="1:6" s="407" customFormat="1" ht="14.25" hidden="1" customHeight="1" outlineLevel="1">
      <c r="A2118" s="405"/>
      <c r="B2118" s="406"/>
      <c r="C2118" s="507">
        <v>1264232920</v>
      </c>
      <c r="E2118" s="992" t="s">
        <v>14429</v>
      </c>
      <c r="F2118" s="321" t="s">
        <v>9073</v>
      </c>
    </row>
    <row r="2119" spans="1:6" s="407" customFormat="1" ht="14.25" hidden="1" customHeight="1" outlineLevel="1">
      <c r="A2119" s="405"/>
      <c r="B2119" s="406"/>
      <c r="C2119" s="507">
        <v>1264232930</v>
      </c>
      <c r="E2119" s="992" t="s">
        <v>14450</v>
      </c>
      <c r="F2119" s="321" t="s">
        <v>9524</v>
      </c>
    </row>
    <row r="2120" spans="1:6" s="407" customFormat="1" ht="14.25" hidden="1" customHeight="1" outlineLevel="1">
      <c r="A2120" s="405"/>
      <c r="B2120" s="406"/>
      <c r="C2120" s="507">
        <v>1264232940</v>
      </c>
      <c r="E2120" s="992" t="s">
        <v>14458</v>
      </c>
      <c r="F2120" s="321" t="s">
        <v>8734</v>
      </c>
    </row>
    <row r="2121" spans="1:6" s="407" customFormat="1" ht="14.25" hidden="1" customHeight="1" outlineLevel="1">
      <c r="A2121" s="405"/>
      <c r="B2121" s="406"/>
      <c r="C2121" s="507">
        <v>1264232950</v>
      </c>
      <c r="E2121" s="992" t="s">
        <v>14474</v>
      </c>
      <c r="F2121" s="321" t="s">
        <v>8729</v>
      </c>
    </row>
    <row r="2122" spans="1:6" s="407" customFormat="1" ht="14.25" hidden="1" customHeight="1" outlineLevel="1">
      <c r="A2122" s="405"/>
      <c r="B2122" s="406"/>
      <c r="C2122" s="507">
        <v>1264232960</v>
      </c>
      <c r="E2122" s="992" t="s">
        <v>14496</v>
      </c>
      <c r="F2122" s="321" t="s">
        <v>4847</v>
      </c>
    </row>
    <row r="2123" spans="1:6" s="407" customFormat="1" ht="14.25" hidden="1" customHeight="1" outlineLevel="1">
      <c r="A2123" s="405"/>
      <c r="B2123" s="406"/>
      <c r="C2123" s="507" t="s">
        <v>14497</v>
      </c>
      <c r="E2123" s="992" t="s">
        <v>14498</v>
      </c>
      <c r="F2123" s="321" t="s">
        <v>7406</v>
      </c>
    </row>
    <row r="2124" spans="1:6" s="407" customFormat="1" ht="14.25" hidden="1" customHeight="1" outlineLevel="1">
      <c r="A2124" s="405"/>
      <c r="B2124" s="406"/>
      <c r="C2124" s="507">
        <v>1264232980</v>
      </c>
      <c r="E2124" s="992" t="s">
        <v>14502</v>
      </c>
      <c r="F2124" s="321" t="s">
        <v>14501</v>
      </c>
    </row>
    <row r="2125" spans="1:6" s="407" customFormat="1" ht="14.25" hidden="1" customHeight="1" outlineLevel="1">
      <c r="A2125" s="405"/>
      <c r="B2125" s="406"/>
      <c r="C2125" s="507">
        <v>1264232990</v>
      </c>
      <c r="E2125" s="992" t="s">
        <v>14514</v>
      </c>
      <c r="F2125" s="321" t="s">
        <v>9885</v>
      </c>
    </row>
    <row r="2126" spans="1:6" s="407" customFormat="1" ht="14.25" hidden="1" customHeight="1" outlineLevel="1">
      <c r="A2126" s="405"/>
      <c r="B2126" s="406"/>
      <c r="C2126" s="507">
        <v>1264233000</v>
      </c>
      <c r="E2126" s="992" t="s">
        <v>14530</v>
      </c>
      <c r="F2126" s="321" t="s">
        <v>7426</v>
      </c>
    </row>
    <row r="2127" spans="1:6" s="407" customFormat="1" ht="14.25" hidden="1" customHeight="1" outlineLevel="1">
      <c r="A2127" s="405"/>
      <c r="B2127" s="406"/>
      <c r="C2127" s="507">
        <v>1264233010</v>
      </c>
      <c r="E2127" s="992" t="s">
        <v>14545</v>
      </c>
      <c r="F2127" s="321" t="s">
        <v>8099</v>
      </c>
    </row>
    <row r="2128" spans="1:6" s="407" customFormat="1" ht="14.25" hidden="1" customHeight="1" outlineLevel="1">
      <c r="A2128" s="405"/>
      <c r="B2128" s="406"/>
      <c r="C2128" s="507">
        <v>1264233020</v>
      </c>
      <c r="E2128" s="992" t="s">
        <v>14548</v>
      </c>
      <c r="F2128" s="321" t="s">
        <v>7876</v>
      </c>
    </row>
    <row r="2129" spans="1:6" s="407" customFormat="1" ht="14.25" hidden="1" customHeight="1" outlineLevel="1">
      <c r="A2129" s="405"/>
      <c r="B2129" s="406"/>
      <c r="C2129" s="507">
        <v>1264233030</v>
      </c>
      <c r="E2129" s="992" t="s">
        <v>14549</v>
      </c>
      <c r="F2129" s="321" t="s">
        <v>7876</v>
      </c>
    </row>
    <row r="2130" spans="1:6" s="407" customFormat="1" ht="14.25" hidden="1" customHeight="1" outlineLevel="1">
      <c r="A2130" s="405"/>
      <c r="B2130" s="406"/>
      <c r="C2130" s="507">
        <v>1264233040</v>
      </c>
      <c r="E2130" s="992" t="s">
        <v>14550</v>
      </c>
      <c r="F2130" s="321" t="s">
        <v>7231</v>
      </c>
    </row>
    <row r="2131" spans="1:6" s="407" customFormat="1" ht="14.25" hidden="1" customHeight="1" outlineLevel="1">
      <c r="A2131" s="405"/>
      <c r="B2131" s="406"/>
      <c r="C2131" s="507">
        <v>1264233050</v>
      </c>
      <c r="E2131" s="992" t="s">
        <v>14557</v>
      </c>
      <c r="F2131" s="321" t="s">
        <v>9927</v>
      </c>
    </row>
    <row r="2132" spans="1:6" s="407" customFormat="1" ht="14.25" hidden="1" customHeight="1" outlineLevel="1">
      <c r="A2132" s="405"/>
      <c r="B2132" s="406"/>
      <c r="C2132" s="507">
        <v>1264233060</v>
      </c>
      <c r="E2132" s="992" t="s">
        <v>14559</v>
      </c>
      <c r="F2132" s="321" t="s">
        <v>11641</v>
      </c>
    </row>
    <row r="2133" spans="1:6" s="407" customFormat="1" ht="14.25" hidden="1" customHeight="1" outlineLevel="1">
      <c r="A2133" s="405"/>
      <c r="B2133" s="406"/>
      <c r="C2133" s="507">
        <v>1264233070</v>
      </c>
      <c r="E2133" s="992" t="s">
        <v>14561</v>
      </c>
      <c r="F2133" s="321" t="s">
        <v>8505</v>
      </c>
    </row>
    <row r="2134" spans="1:6" s="407" customFormat="1" ht="14.25" hidden="1" customHeight="1" outlineLevel="1">
      <c r="A2134" s="405"/>
      <c r="B2134" s="406"/>
      <c r="C2134" s="507">
        <v>1264233080</v>
      </c>
      <c r="E2134" s="992" t="s">
        <v>14566</v>
      </c>
      <c r="F2134" s="321" t="s">
        <v>9073</v>
      </c>
    </row>
    <row r="2135" spans="1:6" s="407" customFormat="1" ht="14.25" hidden="1" customHeight="1" outlineLevel="1">
      <c r="A2135" s="405"/>
      <c r="B2135" s="406"/>
      <c r="C2135" s="507">
        <v>1264233090</v>
      </c>
      <c r="E2135" s="992" t="s">
        <v>14567</v>
      </c>
      <c r="F2135" s="321" t="s">
        <v>9898</v>
      </c>
    </row>
    <row r="2136" spans="1:6" s="407" customFormat="1" ht="14.25" hidden="1" customHeight="1" outlineLevel="1">
      <c r="A2136" s="405"/>
      <c r="B2136" s="406"/>
      <c r="C2136" s="507">
        <v>1264233100</v>
      </c>
      <c r="E2136" s="992" t="s">
        <v>14627</v>
      </c>
      <c r="F2136" s="321" t="s">
        <v>10472</v>
      </c>
    </row>
    <row r="2137" spans="1:6" s="407" customFormat="1" ht="14.25" hidden="1" customHeight="1" outlineLevel="1">
      <c r="A2137" s="405"/>
      <c r="B2137" s="406"/>
      <c r="C2137" s="507">
        <v>1264233110</v>
      </c>
      <c r="E2137" s="992" t="s">
        <v>14628</v>
      </c>
      <c r="F2137" s="321" t="s">
        <v>7948</v>
      </c>
    </row>
    <row r="2138" spans="1:6" s="407" customFormat="1" ht="14.25" hidden="1" customHeight="1" outlineLevel="1">
      <c r="A2138" s="405"/>
      <c r="B2138" s="406"/>
      <c r="C2138" s="507">
        <v>1264233120</v>
      </c>
      <c r="E2138" s="992" t="s">
        <v>14801</v>
      </c>
      <c r="F2138" s="321" t="s">
        <v>10442</v>
      </c>
    </row>
    <row r="2139" spans="1:6" s="407" customFormat="1" ht="14.25" hidden="1" customHeight="1" outlineLevel="1">
      <c r="A2139" s="405"/>
      <c r="B2139" s="406"/>
      <c r="C2139" s="507">
        <v>1264233130</v>
      </c>
      <c r="E2139" s="992" t="s">
        <v>14912</v>
      </c>
      <c r="F2139" s="321" t="s">
        <v>14911</v>
      </c>
    </row>
    <row r="2140" spans="1:6" s="407" customFormat="1" ht="14.25" customHeight="1" collapsed="1">
      <c r="A2140" s="405"/>
      <c r="B2140" s="406"/>
      <c r="C2140" s="958"/>
      <c r="E2140" s="992"/>
      <c r="F2140" s="920"/>
    </row>
    <row r="2141" spans="1:6" s="407" customFormat="1" ht="14.25" customHeight="1">
      <c r="A2141" s="405"/>
      <c r="B2141" s="406"/>
      <c r="C2141" s="777" t="s">
        <v>15024</v>
      </c>
      <c r="E2141" s="992"/>
      <c r="F2141" s="321"/>
    </row>
    <row r="2142" spans="1:6" s="407" customFormat="1" ht="14.25" customHeight="1">
      <c r="A2142" s="405"/>
      <c r="B2142" s="406"/>
      <c r="C2142" s="507">
        <v>1264233140</v>
      </c>
      <c r="E2142" s="992" t="s">
        <v>15025</v>
      </c>
      <c r="F2142" s="321" t="s">
        <v>10058</v>
      </c>
    </row>
    <row r="2143" spans="1:6" s="407" customFormat="1" ht="14.25" customHeight="1">
      <c r="A2143" s="405"/>
      <c r="B2143" s="406"/>
      <c r="C2143" s="507">
        <v>1264233150</v>
      </c>
      <c r="E2143" s="992" t="s">
        <v>15023</v>
      </c>
      <c r="F2143" s="321" t="s">
        <v>7612</v>
      </c>
    </row>
    <row r="2144" spans="1:6" s="407" customFormat="1" ht="14.25" customHeight="1">
      <c r="A2144" s="405"/>
      <c r="B2144" s="406"/>
      <c r="C2144" s="507">
        <v>1264233160</v>
      </c>
      <c r="E2144" s="992" t="s">
        <v>15625</v>
      </c>
      <c r="F2144" s="321" t="s">
        <v>7610</v>
      </c>
    </row>
    <row r="2145" spans="1:6" s="407" customFormat="1" ht="14.25" customHeight="1">
      <c r="A2145" s="405"/>
      <c r="B2145" s="406"/>
      <c r="C2145" s="507">
        <v>1264233170</v>
      </c>
      <c r="E2145" s="992" t="s">
        <v>15629</v>
      </c>
      <c r="F2145" s="321" t="s">
        <v>8112</v>
      </c>
    </row>
    <row r="2146" spans="1:6" s="407" customFormat="1" ht="14.25" customHeight="1">
      <c r="A2146" s="405"/>
      <c r="B2146" s="406"/>
      <c r="C2146" s="507">
        <v>1264233180</v>
      </c>
      <c r="E2146" s="1035" t="s">
        <v>15664</v>
      </c>
      <c r="F2146" s="321" t="s">
        <v>9958</v>
      </c>
    </row>
    <row r="2147" spans="1:6" s="407" customFormat="1" ht="14.25" customHeight="1">
      <c r="A2147" s="405"/>
      <c r="B2147" s="406"/>
      <c r="C2147" s="507">
        <v>1264233190</v>
      </c>
      <c r="E2147" s="1035" t="s">
        <v>15668</v>
      </c>
      <c r="F2147" s="321" t="s">
        <v>7948</v>
      </c>
    </row>
    <row r="2148" spans="1:6" s="407" customFormat="1" ht="14.25" customHeight="1">
      <c r="A2148" s="405"/>
      <c r="B2148" s="406"/>
      <c r="C2148" s="507">
        <v>1264233200</v>
      </c>
      <c r="E2148" s="992" t="s">
        <v>15710</v>
      </c>
      <c r="F2148" s="321" t="s">
        <v>8504</v>
      </c>
    </row>
    <row r="2149" spans="1:6" s="407" customFormat="1" ht="14.25" customHeight="1">
      <c r="A2149" s="405"/>
      <c r="B2149" s="406"/>
      <c r="C2149" s="507">
        <v>1264233210</v>
      </c>
      <c r="E2149" s="992" t="s">
        <v>15711</v>
      </c>
      <c r="F2149" s="321" t="s">
        <v>8734</v>
      </c>
    </row>
    <row r="2150" spans="1:6" s="407" customFormat="1" ht="14.25" customHeight="1">
      <c r="A2150" s="405"/>
      <c r="B2150" s="406"/>
      <c r="C2150" s="507">
        <v>1264233220</v>
      </c>
      <c r="E2150" s="992" t="s">
        <v>15722</v>
      </c>
      <c r="F2150" s="321" t="s">
        <v>9376</v>
      </c>
    </row>
    <row r="2151" spans="1:6" s="407" customFormat="1" ht="14.25" customHeight="1">
      <c r="A2151" s="405"/>
      <c r="B2151" s="406"/>
      <c r="C2151" s="507">
        <v>1264233230</v>
      </c>
      <c r="E2151" s="992" t="s">
        <v>15723</v>
      </c>
      <c r="F2151" s="321" t="s">
        <v>8103</v>
      </c>
    </row>
    <row r="2152" spans="1:6" s="407" customFormat="1" ht="14.25" customHeight="1">
      <c r="A2152" s="405"/>
      <c r="B2152" s="406"/>
      <c r="C2152" s="507">
        <v>1264233240</v>
      </c>
      <c r="E2152" s="992" t="s">
        <v>15726</v>
      </c>
      <c r="F2152" s="321" t="s">
        <v>7992</v>
      </c>
    </row>
    <row r="2153" spans="1:6" s="407" customFormat="1" ht="14.25" customHeight="1">
      <c r="A2153" s="405"/>
      <c r="B2153" s="406"/>
      <c r="C2153" s="507">
        <v>1264233250</v>
      </c>
      <c r="E2153" s="992" t="s">
        <v>15737</v>
      </c>
      <c r="F2153" s="321" t="s">
        <v>8712</v>
      </c>
    </row>
    <row r="2154" spans="1:6" s="407" customFormat="1" ht="14.25" customHeight="1">
      <c r="A2154" s="405"/>
      <c r="B2154" s="406"/>
      <c r="C2154" s="507">
        <v>1264233260</v>
      </c>
      <c r="E2154" s="992" t="s">
        <v>15758</v>
      </c>
      <c r="F2154" s="321" t="s">
        <v>9191</v>
      </c>
    </row>
    <row r="2155" spans="1:6" s="407" customFormat="1" ht="14.25" customHeight="1">
      <c r="A2155" s="405"/>
      <c r="B2155" s="406"/>
      <c r="C2155" s="507">
        <v>1264233270</v>
      </c>
      <c r="E2155" s="992" t="s">
        <v>15757</v>
      </c>
      <c r="F2155" s="321" t="s">
        <v>7278</v>
      </c>
    </row>
    <row r="2156" spans="1:6" s="407" customFormat="1" ht="14.25" customHeight="1">
      <c r="A2156" s="405"/>
      <c r="B2156" s="406"/>
      <c r="C2156" s="507">
        <v>1264233280</v>
      </c>
      <c r="E2156" s="735" t="s">
        <v>15791</v>
      </c>
      <c r="F2156" s="321"/>
    </row>
    <row r="2157" spans="1:6" s="407" customFormat="1" ht="14.25" customHeight="1">
      <c r="A2157" s="405"/>
      <c r="B2157" s="406"/>
      <c r="C2157" s="507">
        <v>1264233290</v>
      </c>
      <c r="E2157" s="735" t="s">
        <v>15790</v>
      </c>
      <c r="F2157" s="321"/>
    </row>
    <row r="2158" spans="1:6" s="407" customFormat="1" ht="14.25" customHeight="1">
      <c r="A2158" s="405"/>
      <c r="B2158" s="406"/>
      <c r="C2158" s="507">
        <v>1264233300</v>
      </c>
      <c r="E2158" s="992" t="s">
        <v>16507</v>
      </c>
      <c r="F2158" s="321"/>
    </row>
    <row r="2159" spans="1:6" s="407" customFormat="1" ht="14.25" customHeight="1">
      <c r="A2159" s="405"/>
      <c r="B2159" s="406"/>
      <c r="C2159" s="507"/>
      <c r="E2159" s="992"/>
      <c r="F2159" s="321"/>
    </row>
    <row r="2160" spans="1:6" s="407" customFormat="1" ht="14.25" customHeight="1">
      <c r="A2160" s="405"/>
      <c r="B2160" s="406"/>
      <c r="C2160" s="777"/>
      <c r="E2160" s="992"/>
      <c r="F2160" s="321"/>
    </row>
    <row r="2161" spans="1:6" s="407" customFormat="1" ht="14.25" customHeight="1">
      <c r="A2161" s="405"/>
      <c r="B2161" s="406"/>
      <c r="C2161" s="507" t="s">
        <v>4074</v>
      </c>
      <c r="E2161" s="992" t="s">
        <v>3220</v>
      </c>
      <c r="F2161" s="321"/>
    </row>
    <row r="2162" spans="1:6" s="407" customFormat="1" ht="14.25" customHeight="1">
      <c r="A2162" s="405"/>
      <c r="B2162" s="406"/>
      <c r="C2162" s="507" t="s">
        <v>11147</v>
      </c>
      <c r="E2162" s="992" t="s">
        <v>11173</v>
      </c>
      <c r="F2162" s="321" t="s">
        <v>7491</v>
      </c>
    </row>
    <row r="2163" spans="1:6" s="407" customFormat="1" ht="14.25" customHeight="1">
      <c r="A2163" s="405"/>
      <c r="B2163" s="406"/>
      <c r="C2163" s="507" t="s">
        <v>11167</v>
      </c>
      <c r="E2163" s="992" t="s">
        <v>11174</v>
      </c>
      <c r="F2163" s="321" t="s">
        <v>7491</v>
      </c>
    </row>
    <row r="2164" spans="1:6" s="407" customFormat="1" ht="14.25" customHeight="1">
      <c r="A2164" s="405"/>
      <c r="B2164" s="406"/>
      <c r="C2164" s="507" t="s">
        <v>11813</v>
      </c>
      <c r="E2164" s="992" t="s">
        <v>11814</v>
      </c>
      <c r="F2164" s="321" t="s">
        <v>7491</v>
      </c>
    </row>
    <row r="2165" spans="1:6" s="407" customFormat="1" ht="14.25" customHeight="1">
      <c r="A2165" s="405"/>
      <c r="B2165" s="406"/>
      <c r="C2165" s="507">
        <v>1264250050</v>
      </c>
      <c r="E2165" s="992" t="s">
        <v>14424</v>
      </c>
      <c r="F2165" s="321" t="s">
        <v>7492</v>
      </c>
    </row>
    <row r="2166" spans="1:6" s="407" customFormat="1" ht="14.25" customHeight="1">
      <c r="A2166" s="405"/>
      <c r="B2166" s="406"/>
      <c r="C2166" s="507"/>
      <c r="E2166" s="992"/>
      <c r="F2166" s="321"/>
    </row>
    <row r="2167" spans="1:6" ht="14.25" customHeight="1">
      <c r="A2167" s="301"/>
      <c r="B2167" s="298"/>
      <c r="C2167" s="298"/>
      <c r="D2167" s="302"/>
      <c r="E2167" s="992"/>
      <c r="F2167" s="321"/>
    </row>
    <row r="2168" spans="1:6" ht="14.25" customHeight="1">
      <c r="A2168" s="301"/>
      <c r="B2168" s="298"/>
      <c r="C2168" s="298"/>
      <c r="D2168" s="302"/>
      <c r="E2168" s="992"/>
      <c r="F2168" s="321"/>
    </row>
    <row r="2169" spans="1:6" ht="14.25" customHeight="1">
      <c r="A2169" s="301"/>
      <c r="B2169" s="298"/>
      <c r="C2169" s="298" t="s">
        <v>6055</v>
      </c>
      <c r="D2169" s="302"/>
      <c r="E2169" s="601" t="s">
        <v>889</v>
      </c>
    </row>
    <row r="2170" spans="1:6" ht="14.25" customHeight="1">
      <c r="A2170" s="301"/>
      <c r="B2170" s="298"/>
      <c r="C2170" s="298" t="s">
        <v>2153</v>
      </c>
      <c r="D2170" s="302"/>
      <c r="E2170" s="601" t="s">
        <v>2594</v>
      </c>
    </row>
    <row r="2171" spans="1:6" ht="14.25" customHeight="1">
      <c r="A2171" s="301"/>
      <c r="B2171" s="298"/>
      <c r="C2171" s="298" t="s">
        <v>105</v>
      </c>
      <c r="D2171" s="302"/>
      <c r="E2171" s="601" t="s">
        <v>106</v>
      </c>
    </row>
    <row r="2172" spans="1:6" ht="14.25" customHeight="1">
      <c r="A2172" s="301"/>
      <c r="B2172" s="298"/>
      <c r="C2172" s="298" t="s">
        <v>3057</v>
      </c>
      <c r="D2172" s="302"/>
      <c r="E2172" s="601" t="s">
        <v>4450</v>
      </c>
    </row>
    <row r="2173" spans="1:6" ht="14.25" customHeight="1">
      <c r="A2173" s="301"/>
      <c r="B2173" s="298"/>
      <c r="C2173" s="298" t="s">
        <v>292</v>
      </c>
      <c r="D2173" s="302"/>
      <c r="E2173" s="601" t="s">
        <v>3067</v>
      </c>
    </row>
    <row r="2174" spans="1:6" ht="14.25" customHeight="1">
      <c r="A2174" s="301"/>
      <c r="B2174" s="298"/>
      <c r="C2174" s="298" t="s">
        <v>5574</v>
      </c>
      <c r="D2174" s="302"/>
      <c r="E2174" s="601" t="s">
        <v>1375</v>
      </c>
    </row>
    <row r="2175" spans="1:6" ht="14.25" customHeight="1">
      <c r="A2175" s="301"/>
      <c r="B2175" s="298"/>
      <c r="C2175" s="298" t="s">
        <v>1756</v>
      </c>
      <c r="D2175" s="302"/>
      <c r="E2175" s="601" t="s">
        <v>4876</v>
      </c>
    </row>
    <row r="2176" spans="1:6" ht="14.25" customHeight="1">
      <c r="A2176" s="301"/>
      <c r="B2176" s="298"/>
      <c r="C2176" s="298" t="s">
        <v>4877</v>
      </c>
      <c r="D2176" s="302"/>
      <c r="E2176" s="601" t="s">
        <v>5810</v>
      </c>
      <c r="F2176" s="321"/>
    </row>
    <row r="2177" spans="1:6" ht="14.25" customHeight="1">
      <c r="A2177" s="301"/>
      <c r="B2177" s="298"/>
      <c r="C2177" s="298" t="s">
        <v>2890</v>
      </c>
      <c r="D2177" s="302"/>
      <c r="E2177" s="763" t="s">
        <v>120</v>
      </c>
      <c r="F2177" s="321"/>
    </row>
    <row r="2178" spans="1:6" ht="14.25" customHeight="1">
      <c r="A2178" s="301"/>
      <c r="B2178" s="298"/>
      <c r="C2178" s="298" t="s">
        <v>217</v>
      </c>
      <c r="D2178" s="302"/>
      <c r="E2178" s="763" t="s">
        <v>121</v>
      </c>
      <c r="F2178" s="321"/>
    </row>
    <row r="2179" spans="1:6" ht="14.25" customHeight="1">
      <c r="A2179" s="301"/>
      <c r="B2179" s="298"/>
      <c r="C2179" s="298" t="s">
        <v>2892</v>
      </c>
      <c r="D2179" s="302"/>
      <c r="E2179" s="763" t="s">
        <v>2893</v>
      </c>
      <c r="F2179" s="321"/>
    </row>
    <row r="2180" spans="1:6" ht="14.25" customHeight="1">
      <c r="A2180" s="301"/>
      <c r="B2180" s="298"/>
      <c r="C2180" s="298" t="s">
        <v>2894</v>
      </c>
      <c r="D2180" s="302"/>
      <c r="E2180" s="763" t="s">
        <v>2895</v>
      </c>
      <c r="F2180" s="321"/>
    </row>
    <row r="2181" spans="1:6" ht="14.25" customHeight="1">
      <c r="A2181" s="301"/>
      <c r="B2181" s="298"/>
      <c r="C2181" s="298" t="s">
        <v>3062</v>
      </c>
      <c r="D2181" s="302"/>
      <c r="E2181" s="763" t="s">
        <v>5401</v>
      </c>
      <c r="F2181" s="321"/>
    </row>
    <row r="2182" spans="1:6" ht="14.25" customHeight="1">
      <c r="A2182" s="301"/>
      <c r="B2182" s="298"/>
      <c r="C2182" s="298" t="s">
        <v>15</v>
      </c>
      <c r="D2182" s="302"/>
      <c r="E2182" s="302" t="s">
        <v>16</v>
      </c>
      <c r="F2182" s="321"/>
    </row>
    <row r="2183" spans="1:6" ht="14.25" customHeight="1">
      <c r="A2183" s="301"/>
      <c r="B2183" s="298"/>
      <c r="C2183" s="298" t="s">
        <v>5035</v>
      </c>
      <c r="D2183" s="302"/>
      <c r="E2183" s="763" t="s">
        <v>5036</v>
      </c>
      <c r="F2183" s="321"/>
    </row>
    <row r="2184" spans="1:6" ht="14.25" customHeight="1">
      <c r="A2184" s="301"/>
      <c r="B2184" s="298"/>
      <c r="C2184" s="298" t="s">
        <v>7288</v>
      </c>
      <c r="D2184" s="302"/>
      <c r="E2184" s="763" t="s">
        <v>7287</v>
      </c>
      <c r="F2184" s="321"/>
    </row>
    <row r="2185" spans="1:6" ht="14.25" customHeight="1">
      <c r="A2185" s="301"/>
      <c r="B2185" s="298"/>
      <c r="C2185" s="298" t="s">
        <v>8029</v>
      </c>
      <c r="D2185" s="302"/>
      <c r="E2185" s="763" t="s">
        <v>8030</v>
      </c>
      <c r="F2185" s="321"/>
    </row>
    <row r="2186" spans="1:6" ht="14.25" customHeight="1">
      <c r="A2186" s="301"/>
      <c r="B2186" s="298"/>
      <c r="C2186" s="298" t="s">
        <v>8218</v>
      </c>
      <c r="D2186" s="302"/>
      <c r="E2186" s="763" t="s">
        <v>8219</v>
      </c>
      <c r="F2186" s="321"/>
    </row>
    <row r="2187" spans="1:6" ht="14.25" customHeight="1">
      <c r="A2187" s="301"/>
      <c r="B2187" s="298"/>
      <c r="C2187" s="298" t="s">
        <v>9533</v>
      </c>
      <c r="D2187" s="302"/>
      <c r="E2187" s="763" t="s">
        <v>9534</v>
      </c>
      <c r="F2187" s="321"/>
    </row>
    <row r="2188" spans="1:6" ht="14.25" customHeight="1">
      <c r="A2188" s="301"/>
      <c r="B2188" s="298"/>
      <c r="C2188" s="298" t="s">
        <v>10362</v>
      </c>
      <c r="D2188" s="302"/>
      <c r="E2188" s="763" t="s">
        <v>10361</v>
      </c>
      <c r="F2188" s="321"/>
    </row>
    <row r="2189" spans="1:6" ht="14.25" customHeight="1">
      <c r="A2189" s="301"/>
      <c r="B2189" s="298"/>
      <c r="C2189" s="298" t="s">
        <v>10541</v>
      </c>
      <c r="D2189" s="302"/>
      <c r="E2189" s="763" t="s">
        <v>10542</v>
      </c>
      <c r="F2189" s="321"/>
    </row>
    <row r="2190" spans="1:6" ht="14.25" customHeight="1">
      <c r="A2190" s="301"/>
      <c r="B2190" s="298"/>
      <c r="C2190" s="298" t="s">
        <v>10639</v>
      </c>
      <c r="D2190" s="302"/>
      <c r="E2190" s="763" t="s">
        <v>10649</v>
      </c>
      <c r="F2190" s="321" t="s">
        <v>10003</v>
      </c>
    </row>
    <row r="2191" spans="1:6" ht="14.25" customHeight="1">
      <c r="A2191" s="301"/>
      <c r="B2191" s="298"/>
      <c r="C2191" s="298" t="s">
        <v>10721</v>
      </c>
      <c r="D2191" s="302"/>
      <c r="E2191" s="722" t="s">
        <v>10723</v>
      </c>
      <c r="F2191" s="321" t="s">
        <v>10719</v>
      </c>
    </row>
    <row r="2192" spans="1:6" ht="14.25" customHeight="1">
      <c r="A2192" s="301"/>
      <c r="B2192" s="298"/>
      <c r="C2192" s="298" t="s">
        <v>10724</v>
      </c>
      <c r="D2192" s="302"/>
      <c r="E2192" s="722" t="s">
        <v>10725</v>
      </c>
      <c r="F2192" s="321" t="s">
        <v>10719</v>
      </c>
    </row>
    <row r="2193" spans="1:6" ht="14.25" customHeight="1">
      <c r="A2193" s="301"/>
      <c r="B2193" s="298"/>
      <c r="C2193" s="298" t="s">
        <v>11187</v>
      </c>
      <c r="D2193" s="302"/>
      <c r="E2193" s="722" t="s">
        <v>11189</v>
      </c>
      <c r="F2193" s="321" t="s">
        <v>11191</v>
      </c>
    </row>
    <row r="2194" spans="1:6" ht="14.25" customHeight="1">
      <c r="A2194" s="301"/>
      <c r="B2194" s="298"/>
      <c r="C2194" s="298" t="s">
        <v>11188</v>
      </c>
      <c r="D2194" s="302"/>
      <c r="E2194" s="722" t="s">
        <v>11190</v>
      </c>
      <c r="F2194" s="321" t="s">
        <v>11191</v>
      </c>
    </row>
    <row r="2195" spans="1:6" ht="14.25" customHeight="1">
      <c r="A2195" s="301"/>
      <c r="B2195" s="298"/>
      <c r="C2195" s="298" t="s">
        <v>11577</v>
      </c>
      <c r="D2195" s="302"/>
      <c r="E2195" s="722" t="s">
        <v>11578</v>
      </c>
      <c r="F2195" s="321" t="s">
        <v>9504</v>
      </c>
    </row>
    <row r="2196" spans="1:6" ht="14.25" customHeight="1">
      <c r="A2196" s="301"/>
      <c r="B2196" s="298"/>
      <c r="C2196" s="298" t="s">
        <v>11650</v>
      </c>
      <c r="D2196" s="302"/>
      <c r="E2196" s="722" t="s">
        <v>11651</v>
      </c>
      <c r="F2196" s="321" t="s">
        <v>10719</v>
      </c>
    </row>
    <row r="2197" spans="1:6" ht="14.25" customHeight="1">
      <c r="A2197" s="301"/>
      <c r="B2197" s="298"/>
      <c r="C2197" s="298" t="s">
        <v>11878</v>
      </c>
      <c r="D2197" s="302"/>
      <c r="E2197" s="722" t="s">
        <v>11879</v>
      </c>
      <c r="F2197" s="321" t="s">
        <v>12014</v>
      </c>
    </row>
    <row r="2198" spans="1:6" ht="14.25" customHeight="1">
      <c r="A2198" s="301"/>
      <c r="B2198" s="298"/>
      <c r="C2198" s="298" t="s">
        <v>12241</v>
      </c>
      <c r="D2198" s="302"/>
      <c r="E2198" s="722" t="s">
        <v>12242</v>
      </c>
      <c r="F2198" s="321" t="s">
        <v>13297</v>
      </c>
    </row>
    <row r="2199" spans="1:6" ht="14.25" customHeight="1">
      <c r="A2199" s="301"/>
      <c r="B2199" s="298"/>
      <c r="C2199" s="298" t="s">
        <v>12243</v>
      </c>
      <c r="D2199" s="302"/>
      <c r="E2199" s="722" t="s">
        <v>12244</v>
      </c>
      <c r="F2199" s="321" t="s">
        <v>13297</v>
      </c>
    </row>
    <row r="2200" spans="1:6" ht="14.25" customHeight="1">
      <c r="A2200" s="301"/>
      <c r="B2200" s="298"/>
      <c r="C2200" s="298" t="s">
        <v>12671</v>
      </c>
      <c r="D2200" s="302"/>
      <c r="E2200" s="722" t="s">
        <v>12672</v>
      </c>
      <c r="F2200" s="321" t="s">
        <v>9504</v>
      </c>
    </row>
    <row r="2201" spans="1:6" ht="14.25" customHeight="1">
      <c r="A2201" s="301"/>
      <c r="B2201" s="298"/>
      <c r="C2201" s="298" t="s">
        <v>12759</v>
      </c>
      <c r="D2201" s="302"/>
      <c r="E2201" s="722" t="s">
        <v>12777</v>
      </c>
      <c r="F2201" s="321" t="s">
        <v>9412</v>
      </c>
    </row>
    <row r="2202" spans="1:6" ht="14.25" customHeight="1">
      <c r="A2202" s="301"/>
      <c r="B2202" s="298"/>
      <c r="C2202" s="298" t="s">
        <v>13177</v>
      </c>
      <c r="D2202" s="302"/>
      <c r="E2202" s="722" t="s">
        <v>13178</v>
      </c>
      <c r="F2202" s="321" t="s">
        <v>9504</v>
      </c>
    </row>
    <row r="2203" spans="1:6" ht="14.25" customHeight="1">
      <c r="A2203" s="301"/>
      <c r="B2203" s="298"/>
      <c r="C2203" s="298" t="s">
        <v>13296</v>
      </c>
      <c r="D2203" s="302"/>
      <c r="E2203" s="722" t="s">
        <v>13298</v>
      </c>
      <c r="F2203" s="321" t="s">
        <v>13297</v>
      </c>
    </row>
    <row r="2204" spans="1:6" ht="14.25" customHeight="1">
      <c r="A2204" s="301"/>
      <c r="B2204" s="298"/>
      <c r="C2204" s="298" t="s">
        <v>13451</v>
      </c>
      <c r="D2204" s="302"/>
      <c r="E2204" s="722" t="s">
        <v>13452</v>
      </c>
      <c r="F2204" s="321" t="s">
        <v>11500</v>
      </c>
    </row>
    <row r="2205" spans="1:6" ht="14.25" customHeight="1">
      <c r="A2205" s="301"/>
      <c r="B2205" s="298"/>
      <c r="C2205" s="298" t="s">
        <v>14460</v>
      </c>
      <c r="D2205" s="302"/>
      <c r="E2205" s="402" t="s">
        <v>13529</v>
      </c>
      <c r="F2205" s="321" t="s">
        <v>10719</v>
      </c>
    </row>
    <row r="2206" spans="1:6" ht="14.25" customHeight="1">
      <c r="A2206" s="301"/>
      <c r="B2206" s="298"/>
      <c r="C2206" s="298" t="s">
        <v>14452</v>
      </c>
      <c r="D2206" s="302"/>
      <c r="E2206" s="402" t="s">
        <v>14451</v>
      </c>
      <c r="F2206" s="321" t="s">
        <v>9504</v>
      </c>
    </row>
    <row r="2207" spans="1:6" ht="14.25" customHeight="1">
      <c r="A2207" s="301"/>
      <c r="B2207" s="298"/>
      <c r="C2207" s="298" t="s">
        <v>14461</v>
      </c>
      <c r="D2207" s="302"/>
      <c r="E2207" s="722" t="s">
        <v>14459</v>
      </c>
      <c r="F2207" s="321" t="s">
        <v>9412</v>
      </c>
    </row>
    <row r="2208" spans="1:6" ht="14.25" customHeight="1">
      <c r="A2208" s="301"/>
      <c r="B2208" s="298"/>
      <c r="C2208" s="298" t="s">
        <v>14479</v>
      </c>
      <c r="D2208" s="302"/>
      <c r="E2208" s="722" t="s">
        <v>14480</v>
      </c>
      <c r="F2208" s="321" t="s">
        <v>11500</v>
      </c>
    </row>
    <row r="2209" spans="1:6" ht="14.25" customHeight="1">
      <c r="A2209" s="301"/>
      <c r="B2209" s="298"/>
      <c r="C2209" s="298" t="s">
        <v>14799</v>
      </c>
      <c r="D2209" s="302"/>
      <c r="E2209" s="722" t="s">
        <v>14798</v>
      </c>
      <c r="F2209" s="321" t="s">
        <v>10719</v>
      </c>
    </row>
    <row r="2210" spans="1:6" ht="14.25" customHeight="1">
      <c r="A2210" s="301"/>
      <c r="B2210" s="298"/>
      <c r="C2210" s="298" t="s">
        <v>14996</v>
      </c>
      <c r="D2210" s="302"/>
      <c r="E2210" s="722" t="s">
        <v>14997</v>
      </c>
      <c r="F2210" s="321" t="s">
        <v>10599</v>
      </c>
    </row>
    <row r="2211" spans="1:6" ht="14.25" customHeight="1">
      <c r="A2211" s="301"/>
      <c r="B2211" s="298"/>
      <c r="C2211" s="298" t="s">
        <v>15693</v>
      </c>
      <c r="D2211" s="302"/>
      <c r="E2211" s="722" t="s">
        <v>15694</v>
      </c>
      <c r="F2211" s="321" t="s">
        <v>9412</v>
      </c>
    </row>
    <row r="2212" spans="1:6" ht="14.25" customHeight="1">
      <c r="A2212" s="301"/>
      <c r="B2212" s="298"/>
      <c r="C2212" s="298" t="s">
        <v>752</v>
      </c>
      <c r="D2212" s="302"/>
      <c r="E2212" s="601" t="s">
        <v>753</v>
      </c>
      <c r="F2212" s="321"/>
    </row>
    <row r="2213" spans="1:6" ht="14.25" customHeight="1">
      <c r="A2213" s="301"/>
      <c r="B2213" s="298"/>
      <c r="C2213" s="298" t="s">
        <v>7280</v>
      </c>
      <c r="D2213" s="302"/>
      <c r="E2213" s="601" t="s">
        <v>7281</v>
      </c>
      <c r="F2213" s="321"/>
    </row>
    <row r="2214" spans="1:6" ht="14.25" customHeight="1">
      <c r="A2214" s="301"/>
      <c r="B2214" s="298"/>
      <c r="C2214" s="298" t="s">
        <v>10690</v>
      </c>
      <c r="D2214" s="302"/>
      <c r="E2214" s="601" t="s">
        <v>10691</v>
      </c>
      <c r="F2214" s="321"/>
    </row>
    <row r="2215" spans="1:6" ht="14.25" customHeight="1">
      <c r="A2215" s="301"/>
      <c r="B2215" s="298"/>
      <c r="C2215" s="298" t="s">
        <v>13705</v>
      </c>
      <c r="D2215" s="302"/>
      <c r="E2215" s="601" t="s">
        <v>13706</v>
      </c>
      <c r="F2215" s="321"/>
    </row>
    <row r="2216" spans="1:6" ht="14.25" customHeight="1">
      <c r="A2216" s="301"/>
      <c r="B2216" s="298"/>
      <c r="C2216" s="298" t="s">
        <v>14937</v>
      </c>
      <c r="D2216" s="302"/>
      <c r="E2216" s="601" t="s">
        <v>14936</v>
      </c>
      <c r="F2216" s="321" t="s">
        <v>14938</v>
      </c>
    </row>
    <row r="2217" spans="1:6" ht="14.25" customHeight="1">
      <c r="A2217" s="301"/>
      <c r="B2217" s="298"/>
      <c r="C2217" s="298" t="s">
        <v>17398</v>
      </c>
      <c r="D2217" s="302"/>
      <c r="E2217" s="601" t="s">
        <v>17399</v>
      </c>
      <c r="F2217" s="321" t="s">
        <v>14938</v>
      </c>
    </row>
    <row r="2218" spans="1:6" ht="14.25" customHeight="1">
      <c r="A2218" s="301"/>
      <c r="B2218" s="298" t="s">
        <v>2807</v>
      </c>
      <c r="C2218" s="301"/>
      <c r="D2218" s="302" t="s">
        <v>12335</v>
      </c>
      <c r="E2218" s="601"/>
      <c r="F2218" s="321"/>
    </row>
    <row r="2219" spans="1:6" ht="14.25" hidden="1" customHeight="1" outlineLevel="1">
      <c r="A2219" s="301"/>
      <c r="B2219" s="298"/>
      <c r="C2219" s="298" t="s">
        <v>5559</v>
      </c>
      <c r="D2219" s="302"/>
      <c r="E2219" s="601" t="s">
        <v>5560</v>
      </c>
      <c r="F2219" s="321"/>
    </row>
    <row r="2220" spans="1:6" ht="14.25" hidden="1" customHeight="1" outlineLevel="1">
      <c r="A2220" s="301"/>
      <c r="B2220" s="298"/>
      <c r="C2220" s="298" t="s">
        <v>6927</v>
      </c>
      <c r="D2220" s="302"/>
      <c r="E2220" s="601" t="s">
        <v>1200</v>
      </c>
      <c r="F2220" s="321"/>
    </row>
    <row r="2221" spans="1:6" ht="14.25" hidden="1" customHeight="1" outlineLevel="1">
      <c r="A2221" s="301"/>
      <c r="B2221" s="298"/>
      <c r="C2221" s="298" t="s">
        <v>6928</v>
      </c>
      <c r="D2221" s="302"/>
      <c r="E2221" s="601" t="s">
        <v>5653</v>
      </c>
      <c r="F2221" s="321"/>
    </row>
    <row r="2222" spans="1:6" ht="14.25" hidden="1" customHeight="1" outlineLevel="1">
      <c r="A2222" s="301"/>
      <c r="B2222" s="298"/>
      <c r="C2222" s="298" t="s">
        <v>6929</v>
      </c>
      <c r="D2222" s="302"/>
      <c r="E2222" s="601" t="s">
        <v>5654</v>
      </c>
      <c r="F2222" s="321"/>
    </row>
    <row r="2223" spans="1:6" ht="14.25" hidden="1" customHeight="1" outlineLevel="1">
      <c r="A2223" s="301"/>
      <c r="B2223" s="298"/>
      <c r="C2223" s="298" t="s">
        <v>334</v>
      </c>
      <c r="D2223" s="302"/>
      <c r="E2223" s="601" t="s">
        <v>997</v>
      </c>
      <c r="F2223" s="321"/>
    </row>
    <row r="2224" spans="1:6" ht="14.25" hidden="1" customHeight="1" outlineLevel="1">
      <c r="A2224" s="301"/>
      <c r="B2224" s="298"/>
      <c r="C2224" s="298" t="s">
        <v>3022</v>
      </c>
      <c r="D2224" s="302"/>
      <c r="E2224" s="601" t="s">
        <v>333</v>
      </c>
      <c r="F2224" s="321"/>
    </row>
    <row r="2225" spans="1:6" ht="14.25" hidden="1" customHeight="1" outlineLevel="1">
      <c r="A2225" s="301"/>
      <c r="B2225" s="298"/>
      <c r="C2225" s="298" t="s">
        <v>1263</v>
      </c>
      <c r="D2225" s="302"/>
      <c r="E2225" s="601" t="s">
        <v>1387</v>
      </c>
      <c r="F2225" s="321"/>
    </row>
    <row r="2226" spans="1:6" ht="14.25" hidden="1" customHeight="1" outlineLevel="1">
      <c r="A2226" s="301"/>
      <c r="B2226" s="298"/>
      <c r="C2226" s="298" t="s">
        <v>1264</v>
      </c>
      <c r="D2226" s="302"/>
      <c r="E2226" s="601" t="s">
        <v>5063</v>
      </c>
      <c r="F2226" s="321"/>
    </row>
    <row r="2227" spans="1:6" ht="14.25" hidden="1" customHeight="1" outlineLevel="1">
      <c r="A2227" s="301"/>
      <c r="B2227" s="298"/>
      <c r="C2227" s="298" t="s">
        <v>2364</v>
      </c>
      <c r="D2227" s="302"/>
      <c r="E2227" s="601" t="s">
        <v>1373</v>
      </c>
      <c r="F2227" s="321"/>
    </row>
    <row r="2228" spans="1:6" ht="14.25" hidden="1" customHeight="1" outlineLevel="1">
      <c r="A2228" s="301"/>
      <c r="B2228" s="298"/>
      <c r="C2228" s="298" t="s">
        <v>620</v>
      </c>
      <c r="D2228" s="302"/>
      <c r="E2228" s="601" t="s">
        <v>5493</v>
      </c>
      <c r="F2228" s="321"/>
    </row>
    <row r="2229" spans="1:6" ht="14.25" hidden="1" customHeight="1" outlineLevel="1">
      <c r="A2229" s="301"/>
      <c r="B2229" s="298"/>
      <c r="C2229" s="298" t="s">
        <v>2189</v>
      </c>
      <c r="D2229" s="302"/>
      <c r="E2229" s="601" t="s">
        <v>5481</v>
      </c>
      <c r="F2229" s="321"/>
    </row>
    <row r="2230" spans="1:6" ht="14.25" hidden="1" customHeight="1" outlineLevel="1">
      <c r="A2230" s="301"/>
      <c r="B2230" s="298"/>
      <c r="C2230" s="298" t="s">
        <v>5482</v>
      </c>
      <c r="D2230" s="302"/>
      <c r="E2230" s="601" t="s">
        <v>5947</v>
      </c>
      <c r="F2230" s="321"/>
    </row>
    <row r="2231" spans="1:6" ht="14.25" hidden="1" customHeight="1" outlineLevel="1">
      <c r="A2231" s="301"/>
      <c r="B2231" s="298"/>
      <c r="C2231" s="298" t="s">
        <v>1719</v>
      </c>
      <c r="D2231" s="302"/>
      <c r="E2231" s="601" t="s">
        <v>3819</v>
      </c>
      <c r="F2231" s="321"/>
    </row>
    <row r="2232" spans="1:6" ht="14.25" hidden="1" customHeight="1" outlineLevel="1">
      <c r="A2232" s="301"/>
      <c r="B2232" s="298"/>
      <c r="C2232" s="298" t="s">
        <v>2727</v>
      </c>
      <c r="D2232" s="302"/>
      <c r="E2232" s="601" t="s">
        <v>2124</v>
      </c>
      <c r="F2232" s="321"/>
    </row>
    <row r="2233" spans="1:6" ht="14.25" hidden="1" customHeight="1" outlineLevel="1">
      <c r="A2233" s="301"/>
      <c r="B2233" s="298"/>
      <c r="C2233" s="298" t="s">
        <v>1262</v>
      </c>
      <c r="D2233" s="302"/>
      <c r="E2233" s="601" t="s">
        <v>3801</v>
      </c>
      <c r="F2233" s="321"/>
    </row>
    <row r="2234" spans="1:6" ht="14.25" hidden="1" customHeight="1" outlineLevel="1">
      <c r="A2234" s="301"/>
      <c r="B2234" s="298"/>
      <c r="C2234" s="298" t="s">
        <v>763</v>
      </c>
      <c r="D2234" s="302"/>
      <c r="E2234" s="601" t="s">
        <v>2172</v>
      </c>
      <c r="F2234" s="321"/>
    </row>
    <row r="2235" spans="1:6" ht="14.25" hidden="1" customHeight="1" outlineLevel="1">
      <c r="A2235" s="301"/>
      <c r="B2235" s="298"/>
      <c r="C2235" s="298" t="s">
        <v>171</v>
      </c>
      <c r="D2235" s="302"/>
      <c r="E2235" s="601" t="s">
        <v>2432</v>
      </c>
      <c r="F2235" s="321"/>
    </row>
    <row r="2236" spans="1:6" ht="14.25" hidden="1" customHeight="1" outlineLevel="1">
      <c r="A2236" s="301"/>
      <c r="B2236" s="298"/>
      <c r="C2236" s="298" t="s">
        <v>2101</v>
      </c>
      <c r="D2236" s="302"/>
      <c r="E2236" s="601" t="s">
        <v>821</v>
      </c>
      <c r="F2236" s="321"/>
    </row>
    <row r="2237" spans="1:6" ht="14.25" hidden="1" customHeight="1" outlineLevel="1">
      <c r="A2237" s="301"/>
      <c r="B2237" s="298"/>
      <c r="C2237" s="298" t="s">
        <v>1198</v>
      </c>
      <c r="D2237" s="302"/>
      <c r="E2237" s="601" t="s">
        <v>1199</v>
      </c>
      <c r="F2237" s="321"/>
    </row>
    <row r="2238" spans="1:6" ht="14.25" hidden="1" customHeight="1" outlineLevel="1">
      <c r="A2238" s="301"/>
      <c r="B2238" s="298"/>
      <c r="C2238" s="298" t="s">
        <v>666</v>
      </c>
      <c r="D2238" s="302"/>
      <c r="E2238" s="601" t="s">
        <v>6841</v>
      </c>
      <c r="F2238" s="321"/>
    </row>
    <row r="2239" spans="1:6" ht="14.25" hidden="1" customHeight="1" outlineLevel="1">
      <c r="A2239" s="301"/>
      <c r="B2239" s="298"/>
      <c r="C2239" s="298" t="s">
        <v>6356</v>
      </c>
      <c r="D2239" s="302"/>
      <c r="E2239" s="601" t="s">
        <v>6357</v>
      </c>
      <c r="F2239" s="321"/>
    </row>
    <row r="2240" spans="1:6" ht="14.25" hidden="1" customHeight="1" outlineLevel="1">
      <c r="A2240" s="301"/>
      <c r="B2240" s="298"/>
      <c r="C2240" s="298" t="s">
        <v>735</v>
      </c>
      <c r="D2240" s="302"/>
      <c r="E2240" s="601" t="s">
        <v>736</v>
      </c>
      <c r="F2240" s="321"/>
    </row>
    <row r="2241" spans="1:6" ht="14.25" hidden="1" customHeight="1" outlineLevel="1">
      <c r="A2241" s="301"/>
      <c r="B2241" s="298"/>
      <c r="C2241" s="298" t="s">
        <v>1445</v>
      </c>
      <c r="D2241" s="302"/>
      <c r="E2241" s="601" t="s">
        <v>3933</v>
      </c>
      <c r="F2241" s="321"/>
    </row>
    <row r="2242" spans="1:6" ht="14.25" hidden="1" customHeight="1" outlineLevel="1">
      <c r="A2242" s="301"/>
      <c r="B2242" s="298"/>
      <c r="C2242" s="298" t="s">
        <v>2966</v>
      </c>
      <c r="D2242" s="302"/>
      <c r="E2242" s="601" t="s">
        <v>1598</v>
      </c>
      <c r="F2242" s="321"/>
    </row>
    <row r="2243" spans="1:6" ht="14.25" hidden="1" customHeight="1" outlineLevel="1">
      <c r="A2243" s="301"/>
      <c r="B2243" s="298"/>
      <c r="C2243" s="298" t="s">
        <v>1120</v>
      </c>
      <c r="D2243" s="302"/>
      <c r="E2243" s="601" t="s">
        <v>1781</v>
      </c>
      <c r="F2243" s="321"/>
    </row>
    <row r="2244" spans="1:6" ht="14.25" hidden="1" customHeight="1" outlineLevel="1">
      <c r="A2244" s="301"/>
      <c r="B2244" s="298"/>
      <c r="C2244" s="298" t="s">
        <v>2781</v>
      </c>
      <c r="D2244" s="302"/>
      <c r="E2244" s="601" t="s">
        <v>2780</v>
      </c>
      <c r="F2244" s="321"/>
    </row>
    <row r="2245" spans="1:6" ht="14.25" hidden="1" customHeight="1" outlineLevel="1">
      <c r="A2245" s="301"/>
      <c r="B2245" s="298"/>
      <c r="C2245" s="298" t="s">
        <v>2179</v>
      </c>
      <c r="D2245" s="302"/>
      <c r="E2245" s="601" t="s">
        <v>5329</v>
      </c>
      <c r="F2245" s="321"/>
    </row>
    <row r="2246" spans="1:6" ht="14.25" hidden="1" customHeight="1" outlineLevel="1">
      <c r="A2246" s="301"/>
      <c r="B2246" s="298"/>
      <c r="C2246" s="298" t="s">
        <v>2622</v>
      </c>
      <c r="D2246" s="302"/>
      <c r="E2246" s="601" t="s">
        <v>4502</v>
      </c>
      <c r="F2246" s="321"/>
    </row>
    <row r="2247" spans="1:6" ht="14.25" hidden="1" customHeight="1" outlineLevel="1">
      <c r="A2247" s="301"/>
      <c r="B2247" s="298"/>
      <c r="C2247" s="298" t="s">
        <v>6996</v>
      </c>
      <c r="D2247" s="302"/>
      <c r="E2247" s="601" t="s">
        <v>3889</v>
      </c>
      <c r="F2247" s="321"/>
    </row>
    <row r="2248" spans="1:6" ht="14.25" hidden="1" customHeight="1" outlineLevel="1">
      <c r="A2248" s="301"/>
      <c r="B2248" s="298"/>
      <c r="C2248" s="298" t="s">
        <v>6974</v>
      </c>
      <c r="D2248" s="302"/>
      <c r="E2248" s="601" t="s">
        <v>6975</v>
      </c>
      <c r="F2248" s="321"/>
    </row>
    <row r="2249" spans="1:6" ht="14.25" hidden="1" customHeight="1" outlineLevel="1">
      <c r="A2249" s="301"/>
      <c r="B2249" s="298"/>
      <c r="C2249" s="298" t="s">
        <v>29</v>
      </c>
      <c r="D2249" s="302"/>
      <c r="E2249" s="601" t="s">
        <v>1236</v>
      </c>
      <c r="F2249" s="321"/>
    </row>
    <row r="2250" spans="1:6" ht="14.25" hidden="1" customHeight="1" outlineLevel="1">
      <c r="A2250" s="301"/>
      <c r="B2250" s="298"/>
      <c r="C2250" s="298" t="s">
        <v>1237</v>
      </c>
      <c r="D2250" s="302"/>
      <c r="E2250" s="601" t="s">
        <v>1238</v>
      </c>
      <c r="F2250" s="321"/>
    </row>
    <row r="2251" spans="1:6" ht="14.25" hidden="1" customHeight="1" outlineLevel="1">
      <c r="A2251" s="301"/>
      <c r="B2251" s="298"/>
      <c r="C2251" s="298" t="s">
        <v>1239</v>
      </c>
      <c r="D2251" s="302"/>
      <c r="E2251" s="601" t="s">
        <v>3877</v>
      </c>
      <c r="F2251" s="321"/>
    </row>
    <row r="2252" spans="1:6" ht="14.25" hidden="1" customHeight="1" outlineLevel="1">
      <c r="A2252" s="301"/>
      <c r="B2252" s="298"/>
      <c r="C2252" s="298" t="s">
        <v>3778</v>
      </c>
      <c r="D2252" s="302"/>
      <c r="E2252" s="601" t="s">
        <v>1878</v>
      </c>
      <c r="F2252" s="321"/>
    </row>
    <row r="2253" spans="1:6" ht="14.25" hidden="1" customHeight="1" outlineLevel="1">
      <c r="A2253" s="301"/>
      <c r="B2253" s="298"/>
      <c r="C2253" s="298" t="s">
        <v>4182</v>
      </c>
      <c r="D2253" s="302"/>
      <c r="E2253" s="601" t="s">
        <v>4183</v>
      </c>
      <c r="F2253" s="321"/>
    </row>
    <row r="2254" spans="1:6" ht="14.25" hidden="1" customHeight="1" outlineLevel="1">
      <c r="A2254" s="301"/>
      <c r="B2254" s="298"/>
      <c r="C2254" s="298" t="s">
        <v>6323</v>
      </c>
      <c r="D2254" s="302"/>
      <c r="E2254" s="601" t="s">
        <v>1758</v>
      </c>
      <c r="F2254" s="321"/>
    </row>
    <row r="2255" spans="1:6" ht="14.25" hidden="1" customHeight="1" outlineLevel="1">
      <c r="A2255" s="301"/>
      <c r="B2255" s="298"/>
      <c r="C2255" s="298" t="s">
        <v>164</v>
      </c>
      <c r="D2255" s="302"/>
      <c r="E2255" s="601" t="s">
        <v>1759</v>
      </c>
      <c r="F2255" s="321"/>
    </row>
    <row r="2256" spans="1:6" ht="14.25" hidden="1" customHeight="1" outlineLevel="1">
      <c r="A2256" s="301"/>
      <c r="B2256" s="298"/>
      <c r="C2256" s="298" t="s">
        <v>5588</v>
      </c>
      <c r="D2256" s="302"/>
      <c r="E2256" s="601" t="s">
        <v>4816</v>
      </c>
      <c r="F2256" s="321"/>
    </row>
    <row r="2257" spans="1:6" ht="14.25" hidden="1" customHeight="1" outlineLevel="1">
      <c r="A2257" s="301"/>
      <c r="B2257" s="298"/>
      <c r="C2257" s="298" t="s">
        <v>7115</v>
      </c>
      <c r="D2257" s="302"/>
      <c r="E2257" s="601" t="s">
        <v>4817</v>
      </c>
      <c r="F2257" s="321"/>
    </row>
    <row r="2258" spans="1:6" ht="14.25" hidden="1" customHeight="1" outlineLevel="1">
      <c r="A2258" s="301"/>
      <c r="B2258" s="298"/>
      <c r="C2258" s="298" t="s">
        <v>4748</v>
      </c>
      <c r="D2258" s="302"/>
      <c r="E2258" s="601" t="s">
        <v>5399</v>
      </c>
      <c r="F2258" s="321"/>
    </row>
    <row r="2259" spans="1:6" ht="14.25" hidden="1" customHeight="1" outlineLevel="1">
      <c r="A2259" s="301"/>
      <c r="B2259" s="298"/>
      <c r="C2259" s="298" t="s">
        <v>4749</v>
      </c>
      <c r="D2259" s="302"/>
      <c r="E2259" s="601" t="s">
        <v>5038</v>
      </c>
      <c r="F2259" s="321"/>
    </row>
    <row r="2260" spans="1:6" ht="14.25" hidden="1" customHeight="1" outlineLevel="1">
      <c r="A2260" s="301"/>
      <c r="B2260" s="298"/>
      <c r="C2260" s="298" t="s">
        <v>4750</v>
      </c>
      <c r="D2260" s="302"/>
      <c r="E2260" s="601" t="s">
        <v>165</v>
      </c>
      <c r="F2260" s="321"/>
    </row>
    <row r="2261" spans="1:6" ht="14.25" hidden="1" customHeight="1" outlineLevel="1">
      <c r="A2261" s="301"/>
      <c r="B2261" s="298"/>
      <c r="C2261" s="298" t="s">
        <v>313</v>
      </c>
      <c r="D2261" s="302"/>
      <c r="E2261" s="601" t="s">
        <v>5587</v>
      </c>
      <c r="F2261" s="321"/>
    </row>
    <row r="2262" spans="1:6" ht="14.25" hidden="1" customHeight="1" outlineLevel="1">
      <c r="A2262" s="301"/>
      <c r="B2262" s="298"/>
      <c r="C2262" s="298" t="s">
        <v>1507</v>
      </c>
      <c r="D2262" s="302"/>
      <c r="E2262" s="601" t="s">
        <v>7114</v>
      </c>
      <c r="F2262" s="321"/>
    </row>
    <row r="2263" spans="1:6" ht="14.25" hidden="1" customHeight="1" outlineLevel="1">
      <c r="A2263" s="301"/>
      <c r="B2263" s="298"/>
      <c r="C2263" s="298" t="s">
        <v>2389</v>
      </c>
      <c r="D2263" s="302"/>
      <c r="E2263" s="601" t="s">
        <v>5553</v>
      </c>
      <c r="F2263" s="321"/>
    </row>
    <row r="2264" spans="1:6" ht="14.25" hidden="1" customHeight="1" outlineLevel="1">
      <c r="A2264" s="301"/>
      <c r="B2264" s="298"/>
      <c r="C2264" s="298" t="s">
        <v>2390</v>
      </c>
      <c r="D2264" s="302"/>
      <c r="E2264" s="601" t="s">
        <v>4751</v>
      </c>
      <c r="F2264" s="321"/>
    </row>
    <row r="2265" spans="1:6" ht="14.25" hidden="1" customHeight="1" outlineLevel="1">
      <c r="A2265" s="301"/>
      <c r="B2265" s="298"/>
      <c r="C2265" s="298" t="s">
        <v>2391</v>
      </c>
      <c r="D2265" s="302"/>
      <c r="E2265" s="601" t="s">
        <v>4752</v>
      </c>
      <c r="F2265" s="321"/>
    </row>
    <row r="2266" spans="1:6" ht="14.25" hidden="1" customHeight="1" outlineLevel="1">
      <c r="A2266" s="301"/>
      <c r="B2266" s="298"/>
      <c r="C2266" s="298" t="s">
        <v>2392</v>
      </c>
      <c r="D2266" s="302"/>
      <c r="E2266" s="601" t="s">
        <v>4753</v>
      </c>
      <c r="F2266" s="321"/>
    </row>
    <row r="2267" spans="1:6" ht="14.25" hidden="1" customHeight="1" outlineLevel="1">
      <c r="A2267" s="301"/>
      <c r="B2267" s="298"/>
      <c r="C2267" s="298" t="s">
        <v>2743</v>
      </c>
      <c r="D2267" s="302"/>
      <c r="E2267" s="601" t="s">
        <v>2744</v>
      </c>
      <c r="F2267" s="321"/>
    </row>
    <row r="2268" spans="1:6" ht="14.25" hidden="1" customHeight="1" outlineLevel="1">
      <c r="A2268" s="301"/>
      <c r="B2268" s="298"/>
      <c r="C2268" s="298" t="s">
        <v>5760</v>
      </c>
      <c r="D2268" s="302"/>
      <c r="E2268" s="601" t="s">
        <v>2445</v>
      </c>
      <c r="F2268" s="321"/>
    </row>
    <row r="2269" spans="1:6" ht="14.25" hidden="1" customHeight="1" outlineLevel="1">
      <c r="A2269" s="301"/>
      <c r="B2269" s="298"/>
      <c r="C2269" s="298" t="s">
        <v>5761</v>
      </c>
      <c r="D2269" s="302"/>
      <c r="E2269" s="601" t="s">
        <v>411</v>
      </c>
      <c r="F2269" s="321"/>
    </row>
    <row r="2270" spans="1:6" ht="14.25" hidden="1" customHeight="1" outlineLevel="1">
      <c r="A2270" s="301"/>
      <c r="B2270" s="298"/>
      <c r="C2270" s="298" t="s">
        <v>7177</v>
      </c>
      <c r="D2270" s="302"/>
      <c r="E2270" s="601" t="s">
        <v>6262</v>
      </c>
      <c r="F2270" s="321"/>
    </row>
    <row r="2271" spans="1:6" ht="14.25" hidden="1" customHeight="1" outlineLevel="1">
      <c r="A2271" s="301"/>
      <c r="B2271" s="298"/>
      <c r="C2271" s="298" t="s">
        <v>7178</v>
      </c>
      <c r="D2271" s="302"/>
      <c r="E2271" s="601" t="s">
        <v>6643</v>
      </c>
      <c r="F2271" s="321"/>
    </row>
    <row r="2272" spans="1:6" ht="14.25" hidden="1" customHeight="1" outlineLevel="1">
      <c r="A2272" s="301"/>
      <c r="B2272" s="298"/>
      <c r="C2272" s="298" t="s">
        <v>1643</v>
      </c>
      <c r="D2272" s="302"/>
      <c r="E2272" s="601" t="s">
        <v>2412</v>
      </c>
      <c r="F2272" s="321"/>
    </row>
    <row r="2273" spans="1:6" ht="14.25" hidden="1" customHeight="1" outlineLevel="1">
      <c r="A2273" s="301"/>
      <c r="B2273" s="298"/>
      <c r="C2273" s="298" t="s">
        <v>1045</v>
      </c>
      <c r="D2273" s="302"/>
      <c r="E2273" s="601" t="s">
        <v>3507</v>
      </c>
      <c r="F2273" s="321"/>
    </row>
    <row r="2274" spans="1:6" ht="14.25" hidden="1" customHeight="1" outlineLevel="1">
      <c r="A2274" s="301"/>
      <c r="B2274" s="298"/>
      <c r="C2274" s="298" t="s">
        <v>1098</v>
      </c>
      <c r="D2274" s="302"/>
      <c r="E2274" s="601" t="s">
        <v>1099</v>
      </c>
      <c r="F2274" s="321"/>
    </row>
    <row r="2275" spans="1:6" ht="14.25" hidden="1" customHeight="1" outlineLevel="1">
      <c r="A2275" s="301"/>
      <c r="B2275" s="298"/>
      <c r="C2275" s="298" t="s">
        <v>1100</v>
      </c>
      <c r="D2275" s="302"/>
      <c r="E2275" s="601" t="s">
        <v>3495</v>
      </c>
      <c r="F2275" s="321"/>
    </row>
    <row r="2276" spans="1:6" ht="14.25" hidden="1" customHeight="1" outlineLevel="1">
      <c r="A2276" s="301"/>
      <c r="B2276" s="298"/>
      <c r="C2276" s="298" t="s">
        <v>6661</v>
      </c>
      <c r="D2276" s="302"/>
      <c r="E2276" s="601" t="s">
        <v>6662</v>
      </c>
      <c r="F2276" s="321"/>
    </row>
    <row r="2277" spans="1:6" ht="14.25" hidden="1" customHeight="1" outlineLevel="1">
      <c r="A2277" s="301"/>
      <c r="B2277" s="298"/>
      <c r="C2277" s="298" t="s">
        <v>6663</v>
      </c>
      <c r="D2277" s="302"/>
      <c r="E2277" s="601" t="s">
        <v>6664</v>
      </c>
      <c r="F2277" s="321"/>
    </row>
    <row r="2278" spans="1:6" ht="14.25" hidden="1" customHeight="1" outlineLevel="1">
      <c r="A2278" s="301"/>
      <c r="B2278" s="298"/>
      <c r="C2278" s="298" t="s">
        <v>5532</v>
      </c>
      <c r="D2278" s="302"/>
      <c r="E2278" s="601" t="s">
        <v>6775</v>
      </c>
      <c r="F2278" s="321"/>
    </row>
    <row r="2279" spans="1:6" ht="14.25" hidden="1" customHeight="1" outlineLevel="1">
      <c r="A2279" s="301"/>
      <c r="B2279" s="298"/>
      <c r="C2279" s="298" t="s">
        <v>6776</v>
      </c>
      <c r="D2279" s="302"/>
      <c r="E2279" s="601" t="s">
        <v>6777</v>
      </c>
      <c r="F2279" s="321"/>
    </row>
    <row r="2280" spans="1:6" ht="14.25" hidden="1" customHeight="1" outlineLevel="1">
      <c r="A2280" s="301"/>
      <c r="B2280" s="298"/>
      <c r="C2280" s="298" t="s">
        <v>6778</v>
      </c>
      <c r="D2280" s="302"/>
      <c r="E2280" s="601" t="s">
        <v>6779</v>
      </c>
      <c r="F2280" s="321"/>
    </row>
    <row r="2281" spans="1:6" ht="14.25" hidden="1" customHeight="1" outlineLevel="1">
      <c r="A2281" s="301"/>
      <c r="B2281" s="298"/>
      <c r="C2281" s="298" t="s">
        <v>730</v>
      </c>
      <c r="D2281" s="302"/>
      <c r="E2281" s="601" t="s">
        <v>690</v>
      </c>
      <c r="F2281" s="321"/>
    </row>
    <row r="2282" spans="1:6" ht="14.25" hidden="1" customHeight="1" outlineLevel="1">
      <c r="A2282" s="301"/>
      <c r="B2282" s="298"/>
      <c r="C2282" s="298" t="s">
        <v>3407</v>
      </c>
      <c r="D2282" s="302"/>
      <c r="E2282" s="601" t="s">
        <v>4455</v>
      </c>
      <c r="F2282" s="321"/>
    </row>
    <row r="2283" spans="1:6" ht="14.25" hidden="1" customHeight="1" outlineLevel="1">
      <c r="A2283" s="301"/>
      <c r="B2283" s="298"/>
      <c r="C2283" s="298" t="s">
        <v>5639</v>
      </c>
      <c r="D2283" s="302"/>
      <c r="E2283" s="601" t="s">
        <v>6020</v>
      </c>
      <c r="F2283" s="321"/>
    </row>
    <row r="2284" spans="1:6" ht="14.25" hidden="1" customHeight="1" outlineLevel="1">
      <c r="A2284" s="301"/>
      <c r="B2284" s="298"/>
      <c r="C2284" s="298" t="s">
        <v>6022</v>
      </c>
      <c r="D2284" s="302"/>
      <c r="E2284" s="601" t="s">
        <v>6021</v>
      </c>
      <c r="F2284" s="321"/>
    </row>
    <row r="2285" spans="1:6" ht="14.25" hidden="1" customHeight="1" outlineLevel="1">
      <c r="A2285" s="301"/>
      <c r="B2285" s="298"/>
      <c r="C2285" s="298" t="s">
        <v>6024</v>
      </c>
      <c r="D2285" s="302"/>
      <c r="E2285" s="601" t="s">
        <v>6023</v>
      </c>
      <c r="F2285" s="321"/>
    </row>
    <row r="2286" spans="1:6" ht="14.25" hidden="1" customHeight="1" outlineLevel="1">
      <c r="A2286" s="301"/>
      <c r="B2286" s="298"/>
      <c r="C2286" s="298" t="s">
        <v>6026</v>
      </c>
      <c r="D2286" s="302"/>
      <c r="E2286" s="601" t="s">
        <v>6025</v>
      </c>
      <c r="F2286" s="321"/>
    </row>
    <row r="2287" spans="1:6" ht="14.25" hidden="1" customHeight="1" outlineLevel="1">
      <c r="A2287" s="301"/>
      <c r="B2287" s="298"/>
      <c r="C2287" s="298" t="s">
        <v>4277</v>
      </c>
      <c r="D2287" s="302"/>
      <c r="E2287" s="601" t="s">
        <v>4276</v>
      </c>
      <c r="F2287" s="321"/>
    </row>
    <row r="2288" spans="1:6" ht="14.25" hidden="1" customHeight="1" outlineLevel="1">
      <c r="A2288" s="301"/>
      <c r="B2288" s="298"/>
      <c r="C2288" s="298" t="s">
        <v>4278</v>
      </c>
      <c r="D2288" s="302"/>
      <c r="E2288" s="601" t="s">
        <v>4279</v>
      </c>
      <c r="F2288" s="321"/>
    </row>
    <row r="2289" spans="1:6" ht="14.25" hidden="1" customHeight="1" outlineLevel="1">
      <c r="A2289" s="301"/>
      <c r="B2289" s="298"/>
      <c r="C2289" s="298" t="s">
        <v>4280</v>
      </c>
      <c r="D2289" s="302"/>
      <c r="E2289" s="601" t="s">
        <v>4271</v>
      </c>
      <c r="F2289" s="321"/>
    </row>
    <row r="2290" spans="1:6" ht="14.25" hidden="1" customHeight="1" outlineLevel="1">
      <c r="A2290" s="301"/>
      <c r="B2290" s="298"/>
      <c r="C2290" s="298" t="s">
        <v>4272</v>
      </c>
      <c r="D2290" s="302"/>
      <c r="E2290" s="601" t="s">
        <v>3040</v>
      </c>
      <c r="F2290" s="321"/>
    </row>
    <row r="2291" spans="1:6" ht="14.25" hidden="1" customHeight="1" outlineLevel="1">
      <c r="A2291" s="301"/>
      <c r="B2291" s="298"/>
      <c r="C2291" s="298" t="s">
        <v>5511</v>
      </c>
      <c r="D2291" s="302"/>
      <c r="E2291" s="601" t="s">
        <v>4966</v>
      </c>
      <c r="F2291" s="321"/>
    </row>
    <row r="2292" spans="1:6" ht="14.25" hidden="1" customHeight="1" outlineLevel="1">
      <c r="A2292" s="301"/>
      <c r="B2292" s="298"/>
      <c r="C2292" s="298" t="s">
        <v>3160</v>
      </c>
      <c r="D2292" s="302"/>
      <c r="E2292" s="601" t="s">
        <v>3162</v>
      </c>
      <c r="F2292" s="321"/>
    </row>
    <row r="2293" spans="1:6" ht="14.25" hidden="1" customHeight="1" outlineLevel="1">
      <c r="A2293" s="301"/>
      <c r="B2293" s="298"/>
      <c r="C2293" s="298" t="s">
        <v>3161</v>
      </c>
      <c r="D2293" s="302"/>
      <c r="E2293" s="601" t="s">
        <v>3163</v>
      </c>
      <c r="F2293" s="321"/>
    </row>
    <row r="2294" spans="1:6" ht="14.25" hidden="1" customHeight="1" outlineLevel="1">
      <c r="A2294" s="301"/>
      <c r="B2294" s="298"/>
      <c r="C2294" s="298" t="s">
        <v>3156</v>
      </c>
      <c r="D2294" s="302"/>
      <c r="E2294" s="601" t="s">
        <v>2134</v>
      </c>
      <c r="F2294" s="321"/>
    </row>
    <row r="2295" spans="1:6" ht="14.25" hidden="1" customHeight="1" outlineLevel="1">
      <c r="A2295" s="301"/>
      <c r="B2295" s="298"/>
      <c r="C2295" s="298" t="s">
        <v>5915</v>
      </c>
      <c r="D2295" s="302"/>
      <c r="E2295" s="601" t="s">
        <v>448</v>
      </c>
      <c r="F2295" s="321"/>
    </row>
    <row r="2296" spans="1:6" ht="14.25" hidden="1" customHeight="1" outlineLevel="1">
      <c r="A2296" s="301"/>
      <c r="B2296" s="298"/>
      <c r="C2296" s="298" t="s">
        <v>2133</v>
      </c>
      <c r="D2296" s="302"/>
      <c r="E2296" s="601" t="s">
        <v>880</v>
      </c>
      <c r="F2296" s="321"/>
    </row>
    <row r="2297" spans="1:6" ht="14.25" hidden="1" customHeight="1" outlineLevel="1">
      <c r="A2297" s="301"/>
      <c r="B2297" s="298"/>
      <c r="C2297" s="298" t="s">
        <v>6218</v>
      </c>
      <c r="D2297" s="302"/>
      <c r="E2297" s="601" t="s">
        <v>6219</v>
      </c>
      <c r="F2297" s="321"/>
    </row>
    <row r="2298" spans="1:6" ht="14.25" hidden="1" customHeight="1" outlineLevel="1">
      <c r="A2298" s="301"/>
      <c r="B2298" s="298"/>
      <c r="C2298" s="298" t="s">
        <v>2751</v>
      </c>
      <c r="D2298" s="302"/>
      <c r="E2298" s="601" t="s">
        <v>2752</v>
      </c>
      <c r="F2298" s="321"/>
    </row>
    <row r="2299" spans="1:6" ht="14.25" hidden="1" customHeight="1" outlineLevel="1">
      <c r="A2299" s="301"/>
      <c r="B2299" s="298"/>
      <c r="C2299" s="298" t="s">
        <v>834</v>
      </c>
      <c r="D2299" s="302"/>
      <c r="E2299" s="601" t="s">
        <v>835</v>
      </c>
    </row>
    <row r="2300" spans="1:6" ht="14.25" hidden="1" customHeight="1" outlineLevel="1">
      <c r="A2300" s="301"/>
      <c r="B2300" s="298"/>
      <c r="C2300" s="298" t="s">
        <v>7245</v>
      </c>
      <c r="D2300" s="302"/>
      <c r="E2300" s="601" t="s">
        <v>7246</v>
      </c>
    </row>
    <row r="2301" spans="1:6" ht="14.25" hidden="1" customHeight="1" outlineLevel="1">
      <c r="A2301" s="301"/>
      <c r="B2301" s="298"/>
      <c r="C2301" s="298" t="s">
        <v>7247</v>
      </c>
      <c r="D2301" s="302"/>
      <c r="E2301" s="601" t="s">
        <v>7248</v>
      </c>
    </row>
    <row r="2302" spans="1:6" ht="14.25" hidden="1" customHeight="1" outlineLevel="1">
      <c r="A2302" s="301"/>
      <c r="B2302" s="298"/>
      <c r="C2302" s="298" t="s">
        <v>7250</v>
      </c>
      <c r="D2302" s="302"/>
      <c r="E2302" s="601" t="s">
        <v>7249</v>
      </c>
    </row>
    <row r="2303" spans="1:6" ht="14.25" hidden="1" customHeight="1" outlineLevel="1">
      <c r="A2303" s="301"/>
      <c r="B2303" s="298"/>
      <c r="C2303" s="298" t="s">
        <v>7251</v>
      </c>
      <c r="D2303" s="302"/>
      <c r="E2303" s="601" t="s">
        <v>7252</v>
      </c>
    </row>
    <row r="2304" spans="1:6" ht="14.25" hidden="1" customHeight="1" outlineLevel="1">
      <c r="A2304" s="301"/>
      <c r="B2304" s="298"/>
      <c r="C2304" s="298" t="s">
        <v>7253</v>
      </c>
      <c r="D2304" s="302"/>
      <c r="E2304" s="601" t="s">
        <v>7254</v>
      </c>
    </row>
    <row r="2305" spans="1:6" ht="14.25" hidden="1" customHeight="1" outlineLevel="1">
      <c r="A2305" s="301"/>
      <c r="B2305" s="298"/>
      <c r="C2305" s="298" t="s">
        <v>7255</v>
      </c>
      <c r="D2305" s="302"/>
      <c r="E2305" s="601" t="s">
        <v>7256</v>
      </c>
    </row>
    <row r="2306" spans="1:6" ht="14.25" hidden="1" customHeight="1" outlineLevel="1">
      <c r="A2306" s="301"/>
      <c r="B2306" s="298"/>
      <c r="C2306" s="298" t="s">
        <v>7257</v>
      </c>
      <c r="D2306" s="302"/>
      <c r="E2306" s="601" t="s">
        <v>7258</v>
      </c>
    </row>
    <row r="2307" spans="1:6" ht="14.25" hidden="1" customHeight="1" outlineLevel="1">
      <c r="A2307" s="301"/>
      <c r="B2307" s="298"/>
      <c r="C2307" s="298" t="s">
        <v>7328</v>
      </c>
      <c r="D2307" s="302"/>
      <c r="E2307" s="601" t="s">
        <v>7329</v>
      </c>
    </row>
    <row r="2308" spans="1:6" ht="14.25" hidden="1" customHeight="1" outlineLevel="1">
      <c r="A2308" s="301"/>
      <c r="B2308" s="298"/>
      <c r="C2308" s="298" t="s">
        <v>7414</v>
      </c>
      <c r="D2308" s="302"/>
      <c r="E2308" s="601" t="s">
        <v>7415</v>
      </c>
    </row>
    <row r="2309" spans="1:6" s="407" customFormat="1" ht="14.25" customHeight="1" collapsed="1">
      <c r="A2309" s="405"/>
      <c r="B2309" s="406"/>
      <c r="C2309" s="300" t="s">
        <v>7797</v>
      </c>
      <c r="E2309" s="992" t="s">
        <v>7798</v>
      </c>
      <c r="F2309" s="321"/>
    </row>
    <row r="2310" spans="1:6" s="407" customFormat="1" ht="14.25" customHeight="1">
      <c r="A2310" s="405"/>
      <c r="B2310" s="406"/>
      <c r="C2310" s="300" t="s">
        <v>8484</v>
      </c>
      <c r="E2310" s="992" t="s">
        <v>8485</v>
      </c>
      <c r="F2310" s="321" t="s">
        <v>7426</v>
      </c>
    </row>
    <row r="2311" spans="1:6" s="407" customFormat="1" ht="14.25" customHeight="1">
      <c r="A2311" s="405"/>
      <c r="B2311" s="406"/>
      <c r="C2311" s="300" t="s">
        <v>9384</v>
      </c>
      <c r="E2311" s="992" t="s">
        <v>9385</v>
      </c>
      <c r="F2311" s="321" t="s">
        <v>7426</v>
      </c>
    </row>
    <row r="2312" spans="1:6" s="407" customFormat="1" ht="14.25" customHeight="1">
      <c r="A2312" s="405"/>
      <c r="B2312" s="406"/>
      <c r="C2312" s="300" t="s">
        <v>9434</v>
      </c>
      <c r="E2312" s="992" t="s">
        <v>18846</v>
      </c>
      <c r="F2312" s="321"/>
    </row>
    <row r="2313" spans="1:6" s="407" customFormat="1" ht="14.25" customHeight="1">
      <c r="A2313" s="405"/>
      <c r="B2313" s="406"/>
      <c r="C2313" s="300" t="s">
        <v>10226</v>
      </c>
      <c r="E2313" s="992" t="s">
        <v>9591</v>
      </c>
      <c r="F2313" s="321" t="s">
        <v>9590</v>
      </c>
    </row>
    <row r="2314" spans="1:6" s="407" customFormat="1" ht="14.25" customHeight="1">
      <c r="A2314" s="405"/>
      <c r="B2314" s="406"/>
      <c r="C2314" s="300" t="s">
        <v>10225</v>
      </c>
      <c r="E2314" s="992" t="s">
        <v>10227</v>
      </c>
      <c r="F2314" s="321" t="s">
        <v>9590</v>
      </c>
    </row>
    <row r="2315" spans="1:6" s="407" customFormat="1" ht="14.25" customHeight="1">
      <c r="A2315" s="405"/>
      <c r="B2315" s="406"/>
      <c r="C2315" s="300" t="s">
        <v>10677</v>
      </c>
      <c r="E2315" s="992" t="s">
        <v>10678</v>
      </c>
      <c r="F2315" s="321" t="s">
        <v>8112</v>
      </c>
    </row>
    <row r="2316" spans="1:6" s="407" customFormat="1" ht="14.25" customHeight="1">
      <c r="A2316" s="405"/>
      <c r="B2316" s="406"/>
      <c r="C2316" s="300" t="s">
        <v>10679</v>
      </c>
      <c r="E2316" s="992" t="s">
        <v>10680</v>
      </c>
      <c r="F2316" s="321" t="s">
        <v>8748</v>
      </c>
    </row>
    <row r="2317" spans="1:6" s="407" customFormat="1" ht="14.25" customHeight="1">
      <c r="A2317" s="405"/>
      <c r="B2317" s="406"/>
      <c r="C2317" s="298">
        <v>1265230980</v>
      </c>
      <c r="E2317" s="992" t="s">
        <v>12336</v>
      </c>
      <c r="F2317" s="321" t="s">
        <v>9262</v>
      </c>
    </row>
    <row r="2318" spans="1:6" s="407" customFormat="1" ht="14.25" customHeight="1">
      <c r="A2318" s="405"/>
      <c r="B2318" s="406"/>
      <c r="C2318" s="298">
        <v>1265230990</v>
      </c>
      <c r="E2318" s="992" t="s">
        <v>12337</v>
      </c>
      <c r="F2318" s="321" t="s">
        <v>8147</v>
      </c>
    </row>
    <row r="2319" spans="1:6" s="407" customFormat="1" ht="14.25" customHeight="1">
      <c r="A2319" s="405"/>
      <c r="B2319" s="406"/>
      <c r="C2319" s="298" t="s">
        <v>12771</v>
      </c>
      <c r="E2319" s="992" t="s">
        <v>12772</v>
      </c>
      <c r="F2319" s="321" t="s">
        <v>8748</v>
      </c>
    </row>
    <row r="2320" spans="1:6" s="407" customFormat="1" ht="14.25" customHeight="1">
      <c r="A2320" s="405"/>
      <c r="B2320" s="406"/>
      <c r="C2320" s="298" t="s">
        <v>12773</v>
      </c>
      <c r="E2320" s="992" t="s">
        <v>12769</v>
      </c>
      <c r="F2320" s="321" t="s">
        <v>12770</v>
      </c>
    </row>
    <row r="2321" spans="1:6" s="407" customFormat="1" ht="14.25" customHeight="1">
      <c r="A2321" s="405"/>
      <c r="B2321" s="406"/>
      <c r="C2321" s="298" t="s">
        <v>12817</v>
      </c>
      <c r="E2321" s="992" t="s">
        <v>12815</v>
      </c>
      <c r="F2321" s="321" t="s">
        <v>12814</v>
      </c>
    </row>
    <row r="2322" spans="1:6" s="407" customFormat="1" ht="14.25" customHeight="1">
      <c r="A2322" s="405"/>
      <c r="B2322" s="406"/>
      <c r="C2322" s="298" t="s">
        <v>12818</v>
      </c>
      <c r="E2322" s="992" t="s">
        <v>12816</v>
      </c>
      <c r="F2322" s="321" t="s">
        <v>538</v>
      </c>
    </row>
    <row r="2323" spans="1:6" s="407" customFormat="1" ht="14.25" customHeight="1">
      <c r="A2323" s="405"/>
      <c r="B2323" s="406"/>
      <c r="C2323" s="298" t="s">
        <v>13096</v>
      </c>
      <c r="E2323" s="992" t="s">
        <v>13098</v>
      </c>
      <c r="F2323" s="321" t="s">
        <v>13097</v>
      </c>
    </row>
    <row r="2324" spans="1:6" s="407" customFormat="1" ht="14.25" customHeight="1">
      <c r="A2324" s="405"/>
      <c r="B2324" s="406"/>
      <c r="C2324" s="298"/>
      <c r="E2324" s="992"/>
      <c r="F2324" s="321"/>
    </row>
    <row r="2325" spans="1:6" s="407" customFormat="1" ht="14.25" customHeight="1">
      <c r="A2325" s="405"/>
      <c r="B2325" s="406"/>
      <c r="C2325" s="298"/>
      <c r="E2325" s="992"/>
      <c r="F2325" s="321"/>
    </row>
    <row r="2326" spans="1:6" s="407" customFormat="1" ht="14.25" customHeight="1">
      <c r="A2326" s="405"/>
      <c r="B2326" s="406"/>
      <c r="C2326" s="300"/>
      <c r="E2326" s="992"/>
      <c r="F2326" s="321"/>
    </row>
    <row r="2327" spans="1:6" s="407" customFormat="1" ht="14.25" customHeight="1">
      <c r="A2327" s="405"/>
      <c r="B2327" s="406"/>
      <c r="C2327" s="300" t="s">
        <v>8890</v>
      </c>
      <c r="E2327" s="992" t="s">
        <v>8891</v>
      </c>
      <c r="F2327" s="321" t="s">
        <v>7491</v>
      </c>
    </row>
    <row r="2328" spans="1:6" s="407" customFormat="1" ht="14.25" customHeight="1">
      <c r="A2328" s="405"/>
      <c r="B2328" s="406"/>
      <c r="C2328" s="300" t="s">
        <v>10708</v>
      </c>
      <c r="E2328" s="992" t="s">
        <v>10709</v>
      </c>
      <c r="F2328" s="321" t="s">
        <v>7491</v>
      </c>
    </row>
    <row r="2329" spans="1:6" s="407" customFormat="1" ht="14.25" customHeight="1">
      <c r="A2329" s="405"/>
      <c r="B2329" s="406"/>
      <c r="C2329" s="781">
        <v>1265250040</v>
      </c>
      <c r="E2329" s="992" t="s">
        <v>13366</v>
      </c>
      <c r="F2329" s="321" t="s">
        <v>7491</v>
      </c>
    </row>
    <row r="2330" spans="1:6" s="407" customFormat="1" ht="14.25" customHeight="1">
      <c r="A2330" s="405"/>
      <c r="B2330" s="406"/>
      <c r="C2330" s="781">
        <v>1265250050</v>
      </c>
      <c r="E2330" s="992" t="s">
        <v>15813</v>
      </c>
      <c r="F2330" s="321" t="s">
        <v>7492</v>
      </c>
    </row>
    <row r="2331" spans="1:6" s="407" customFormat="1" ht="14.25" customHeight="1">
      <c r="A2331" s="405"/>
      <c r="B2331" s="406"/>
      <c r="C2331" s="781">
        <v>1265250060</v>
      </c>
      <c r="E2331" s="992" t="s">
        <v>12335</v>
      </c>
      <c r="F2331" s="321"/>
    </row>
    <row r="2332" spans="1:6" s="407" customFormat="1" ht="14.25" customHeight="1">
      <c r="A2332" s="405"/>
      <c r="B2332" s="406"/>
      <c r="C2332" s="300"/>
      <c r="E2332" s="992"/>
      <c r="F2332" s="321"/>
    </row>
    <row r="2333" spans="1:6" s="407" customFormat="1" ht="14.25" customHeight="1">
      <c r="A2333" s="405"/>
      <c r="B2333" s="406"/>
      <c r="C2333" s="300" t="s">
        <v>5811</v>
      </c>
      <c r="E2333" s="992" t="s">
        <v>5812</v>
      </c>
      <c r="F2333" s="321"/>
    </row>
    <row r="2334" spans="1:6" s="407" customFormat="1" ht="14.25" customHeight="1">
      <c r="A2334" s="405"/>
      <c r="B2334" s="406"/>
      <c r="C2334" s="300" t="s">
        <v>447</v>
      </c>
      <c r="E2334" s="992" t="s">
        <v>108</v>
      </c>
      <c r="F2334" s="321"/>
    </row>
    <row r="2335" spans="1:6" s="407" customFormat="1" ht="14.25" customHeight="1">
      <c r="A2335" s="405"/>
      <c r="B2335" s="406"/>
      <c r="C2335" s="300" t="s">
        <v>466</v>
      </c>
      <c r="E2335" s="992" t="s">
        <v>18026</v>
      </c>
      <c r="F2335" s="321"/>
    </row>
    <row r="2336" spans="1:6" ht="14.25" customHeight="1">
      <c r="A2336" s="301"/>
      <c r="B2336" s="298"/>
      <c r="C2336" s="298"/>
      <c r="D2336" s="302"/>
      <c r="E2336" s="601"/>
    </row>
    <row r="2337" spans="1:6" ht="14.25" customHeight="1">
      <c r="A2337" s="301"/>
      <c r="B2337" s="298"/>
      <c r="C2337" s="298"/>
      <c r="D2337" s="302"/>
      <c r="E2337" s="601"/>
    </row>
    <row r="2338" spans="1:6" ht="14.25" customHeight="1">
      <c r="A2338" s="301"/>
      <c r="B2338" s="298" t="s">
        <v>2992</v>
      </c>
      <c r="C2338" s="301"/>
      <c r="D2338" s="299" t="s">
        <v>4030</v>
      </c>
      <c r="E2338" s="601"/>
    </row>
    <row r="2339" spans="1:6" ht="14.25" customHeight="1">
      <c r="A2339" s="301"/>
      <c r="B2339" s="302"/>
      <c r="C2339" s="302" t="s">
        <v>6275</v>
      </c>
      <c r="D2339" s="302"/>
      <c r="E2339" s="302" t="s">
        <v>6276</v>
      </c>
    </row>
    <row r="2340" spans="1:6" ht="14.25" customHeight="1">
      <c r="A2340" s="301"/>
      <c r="B2340" s="302"/>
      <c r="C2340" s="302" t="s">
        <v>6457</v>
      </c>
      <c r="D2340" s="302"/>
      <c r="E2340" s="302" t="s">
        <v>1452</v>
      </c>
    </row>
    <row r="2341" spans="1:6" ht="14.25" customHeight="1">
      <c r="A2341" s="301"/>
      <c r="B2341" s="302"/>
      <c r="C2341" s="302"/>
      <c r="D2341" s="302"/>
    </row>
    <row r="2342" spans="1:6" ht="14.25" customHeight="1">
      <c r="A2342" s="301"/>
      <c r="B2342" s="298" t="s">
        <v>141</v>
      </c>
      <c r="C2342" s="301"/>
      <c r="D2342" s="315" t="s">
        <v>12906</v>
      </c>
      <c r="E2342" s="602"/>
    </row>
    <row r="2343" spans="1:6" ht="14.25" customHeight="1">
      <c r="A2343" s="301"/>
      <c r="B2343" s="298"/>
      <c r="C2343" s="754" t="s">
        <v>6863</v>
      </c>
      <c r="E2343" s="601"/>
    </row>
    <row r="2344" spans="1:6" ht="14.25" hidden="1" customHeight="1" outlineLevel="1">
      <c r="A2344" s="301"/>
      <c r="B2344" s="298"/>
      <c r="C2344" s="298" t="s">
        <v>6550</v>
      </c>
      <c r="E2344" s="601" t="s">
        <v>1858</v>
      </c>
    </row>
    <row r="2345" spans="1:6" ht="14.25" hidden="1" customHeight="1" outlineLevel="1">
      <c r="A2345" s="301"/>
      <c r="B2345" s="298"/>
      <c r="C2345" s="298" t="s">
        <v>5468</v>
      </c>
      <c r="E2345" s="601" t="s">
        <v>6239</v>
      </c>
    </row>
    <row r="2346" spans="1:6" ht="14.25" hidden="1" customHeight="1" outlineLevel="1">
      <c r="A2346" s="301"/>
      <c r="B2346" s="298"/>
      <c r="C2346" s="298" t="s">
        <v>3481</v>
      </c>
      <c r="E2346" s="601" t="s">
        <v>3482</v>
      </c>
    </row>
    <row r="2347" spans="1:6" ht="14.25" hidden="1" customHeight="1" outlineLevel="1">
      <c r="A2347" s="301"/>
      <c r="B2347" s="298"/>
      <c r="C2347" s="298" t="s">
        <v>4896</v>
      </c>
      <c r="E2347" s="601" t="s">
        <v>1504</v>
      </c>
    </row>
    <row r="2348" spans="1:6" ht="14.25" hidden="1" customHeight="1" outlineLevel="1">
      <c r="A2348" s="301"/>
      <c r="B2348" s="298"/>
      <c r="C2348" s="298" t="s">
        <v>1621</v>
      </c>
      <c r="E2348" s="601" t="s">
        <v>5996</v>
      </c>
    </row>
    <row r="2349" spans="1:6" ht="14.25" hidden="1" customHeight="1" outlineLevel="1">
      <c r="A2349" s="301"/>
      <c r="B2349" s="298"/>
      <c r="C2349" s="298" t="s">
        <v>822</v>
      </c>
      <c r="E2349" s="601" t="s">
        <v>3021</v>
      </c>
    </row>
    <row r="2350" spans="1:6" ht="14.25" hidden="1" customHeight="1" outlineLevel="1">
      <c r="A2350" s="298"/>
      <c r="B2350" s="298"/>
      <c r="C2350" s="298" t="s">
        <v>1856</v>
      </c>
      <c r="E2350" s="601" t="s">
        <v>1461</v>
      </c>
      <c r="F2350" s="321"/>
    </row>
    <row r="2351" spans="1:6" ht="14.25" hidden="1" customHeight="1" outlineLevel="1">
      <c r="A2351" s="301"/>
      <c r="B2351" s="298"/>
      <c r="C2351" s="298" t="s">
        <v>5488</v>
      </c>
      <c r="E2351" s="601" t="s">
        <v>4541</v>
      </c>
      <c r="F2351" s="321"/>
    </row>
    <row r="2352" spans="1:6" ht="14.25" hidden="1" customHeight="1" outlineLevel="1">
      <c r="A2352" s="301"/>
      <c r="B2352" s="298"/>
      <c r="C2352" s="298" t="s">
        <v>3446</v>
      </c>
      <c r="E2352" s="601" t="s">
        <v>3447</v>
      </c>
      <c r="F2352" s="321"/>
    </row>
    <row r="2353" spans="1:6" ht="14.25" hidden="1" customHeight="1" outlineLevel="1">
      <c r="A2353" s="301"/>
      <c r="B2353" s="298"/>
      <c r="C2353" s="298" t="s">
        <v>1417</v>
      </c>
      <c r="E2353" s="601" t="s">
        <v>4795</v>
      </c>
      <c r="F2353" s="321"/>
    </row>
    <row r="2354" spans="1:6" ht="14.25" hidden="1" customHeight="1" outlineLevel="1">
      <c r="A2354" s="301"/>
      <c r="B2354" s="298"/>
      <c r="C2354" s="298" t="s">
        <v>3782</v>
      </c>
      <c r="E2354" s="601" t="s">
        <v>2325</v>
      </c>
      <c r="F2354" s="321"/>
    </row>
    <row r="2355" spans="1:6" ht="14.25" hidden="1" customHeight="1" outlineLevel="1">
      <c r="A2355" s="301"/>
      <c r="B2355" s="298"/>
      <c r="C2355" s="298" t="s">
        <v>996</v>
      </c>
      <c r="E2355" s="601" t="s">
        <v>985</v>
      </c>
      <c r="F2355" s="321"/>
    </row>
    <row r="2356" spans="1:6" ht="14.25" hidden="1" customHeight="1" outlineLevel="1">
      <c r="A2356" s="301"/>
      <c r="B2356" s="298"/>
      <c r="C2356" s="298" t="s">
        <v>4506</v>
      </c>
      <c r="E2356" s="601" t="s">
        <v>2811</v>
      </c>
      <c r="F2356" s="321"/>
    </row>
    <row r="2357" spans="1:6" ht="14.25" hidden="1" customHeight="1" outlineLevel="1">
      <c r="A2357" s="301"/>
      <c r="B2357" s="298"/>
      <c r="C2357" s="298" t="s">
        <v>4027</v>
      </c>
      <c r="E2357" s="601" t="s">
        <v>5301</v>
      </c>
      <c r="F2357" s="321"/>
    </row>
    <row r="2358" spans="1:6" ht="14.25" hidden="1" customHeight="1" outlineLevel="1">
      <c r="A2358" s="301"/>
      <c r="B2358" s="298"/>
      <c r="C2358" s="298" t="s">
        <v>4028</v>
      </c>
      <c r="E2358" s="601" t="s">
        <v>3647</v>
      </c>
      <c r="F2358" s="321"/>
    </row>
    <row r="2359" spans="1:6" ht="14.25" hidden="1" customHeight="1" outlineLevel="1">
      <c r="A2359" s="301"/>
      <c r="B2359" s="298"/>
      <c r="C2359" s="298" t="s">
        <v>5299</v>
      </c>
      <c r="E2359" s="601" t="s">
        <v>3112</v>
      </c>
      <c r="F2359" s="321"/>
    </row>
    <row r="2360" spans="1:6" ht="14.25" hidden="1" customHeight="1" outlineLevel="1">
      <c r="A2360" s="301"/>
      <c r="B2360" s="298"/>
      <c r="C2360" s="298" t="s">
        <v>5300</v>
      </c>
      <c r="E2360" s="601" t="s">
        <v>580</v>
      </c>
      <c r="F2360" s="321"/>
    </row>
    <row r="2361" spans="1:6" ht="14.25" hidden="1" customHeight="1" outlineLevel="1">
      <c r="A2361" s="301"/>
      <c r="B2361" s="298"/>
      <c r="C2361" s="298" t="s">
        <v>4596</v>
      </c>
      <c r="E2361" s="601" t="s">
        <v>4597</v>
      </c>
      <c r="F2361" s="321"/>
    </row>
    <row r="2362" spans="1:6" ht="14.25" hidden="1" customHeight="1" outlineLevel="1">
      <c r="A2362" s="301"/>
      <c r="B2362" s="298"/>
      <c r="C2362" s="298" t="s">
        <v>3238</v>
      </c>
      <c r="E2362" s="601" t="s">
        <v>3239</v>
      </c>
      <c r="F2362" s="321"/>
    </row>
    <row r="2363" spans="1:6" ht="14.25" hidden="1" customHeight="1" outlineLevel="1">
      <c r="A2363" s="301"/>
      <c r="B2363" s="298"/>
      <c r="C2363" s="298" t="s">
        <v>5427</v>
      </c>
      <c r="E2363" s="601" t="s">
        <v>3904</v>
      </c>
      <c r="F2363" s="321"/>
    </row>
    <row r="2364" spans="1:6" ht="14.25" hidden="1" customHeight="1" outlineLevel="1">
      <c r="A2364" s="301"/>
      <c r="B2364" s="298"/>
      <c r="C2364" s="298" t="s">
        <v>3906</v>
      </c>
      <c r="E2364" s="601" t="s">
        <v>3905</v>
      </c>
      <c r="F2364" s="321"/>
    </row>
    <row r="2365" spans="1:6" ht="14.25" hidden="1" customHeight="1" outlineLevel="1">
      <c r="A2365" s="301"/>
      <c r="B2365" s="298"/>
      <c r="C2365" s="298" t="s">
        <v>1639</v>
      </c>
      <c r="E2365" s="601" t="s">
        <v>1640</v>
      </c>
      <c r="F2365" s="321"/>
    </row>
    <row r="2366" spans="1:6" ht="14.25" hidden="1" customHeight="1" outlineLevel="1">
      <c r="A2366" s="301"/>
      <c r="B2366" s="298"/>
      <c r="C2366" s="298" t="s">
        <v>1432</v>
      </c>
      <c r="E2366" s="601" t="s">
        <v>1433</v>
      </c>
      <c r="F2366" s="321"/>
    </row>
    <row r="2367" spans="1:6" ht="14.25" hidden="1" customHeight="1" outlineLevel="1">
      <c r="A2367" s="301"/>
      <c r="B2367" s="298"/>
      <c r="C2367" s="298" t="s">
        <v>1434</v>
      </c>
      <c r="E2367" s="601" t="s">
        <v>1435</v>
      </c>
      <c r="F2367" s="321"/>
    </row>
    <row r="2368" spans="1:6" ht="14.25" hidden="1" customHeight="1" outlineLevel="1">
      <c r="A2368" s="301"/>
      <c r="B2368" s="298"/>
      <c r="C2368" s="298" t="s">
        <v>5637</v>
      </c>
      <c r="E2368" s="601" t="s">
        <v>5638</v>
      </c>
      <c r="F2368" s="321"/>
    </row>
    <row r="2369" spans="1:6" ht="14.25" hidden="1" customHeight="1" outlineLevel="1">
      <c r="A2369" s="301"/>
      <c r="B2369" s="298"/>
      <c r="C2369" s="298" t="s">
        <v>4614</v>
      </c>
      <c r="E2369" s="601" t="s">
        <v>4617</v>
      </c>
      <c r="F2369" s="321"/>
    </row>
    <row r="2370" spans="1:6" ht="14.25" hidden="1" customHeight="1" outlineLevel="1">
      <c r="A2370" s="301"/>
      <c r="B2370" s="298"/>
      <c r="C2370" s="298" t="s">
        <v>4615</v>
      </c>
      <c r="E2370" s="601" t="s">
        <v>4618</v>
      </c>
      <c r="F2370" s="321"/>
    </row>
    <row r="2371" spans="1:6" ht="14.25" hidden="1" customHeight="1" outlineLevel="1">
      <c r="A2371" s="301"/>
      <c r="B2371" s="298"/>
      <c r="C2371" s="298" t="s">
        <v>4616</v>
      </c>
      <c r="E2371" s="601" t="s">
        <v>4619</v>
      </c>
      <c r="F2371" s="321"/>
    </row>
    <row r="2372" spans="1:6" ht="14.25" hidden="1" customHeight="1" outlineLevel="1">
      <c r="A2372" s="301"/>
      <c r="B2372" s="298"/>
      <c r="C2372" s="298" t="s">
        <v>4621</v>
      </c>
      <c r="E2372" s="601" t="s">
        <v>4620</v>
      </c>
      <c r="F2372" s="321"/>
    </row>
    <row r="2373" spans="1:6" ht="14.25" hidden="1" customHeight="1" outlineLevel="1">
      <c r="A2373" s="301"/>
      <c r="B2373" s="298"/>
      <c r="C2373" s="298" t="s">
        <v>2</v>
      </c>
      <c r="E2373" s="601" t="s">
        <v>13226</v>
      </c>
      <c r="F2373" s="321"/>
    </row>
    <row r="2374" spans="1:6" ht="14.25" customHeight="1" collapsed="1">
      <c r="A2374" s="301"/>
      <c r="B2374" s="298"/>
      <c r="C2374" s="298"/>
      <c r="E2374" s="601"/>
      <c r="F2374" s="321"/>
    </row>
    <row r="2375" spans="1:6" ht="14.25" customHeight="1">
      <c r="A2375" s="301"/>
      <c r="B2375" s="298"/>
      <c r="C2375" s="777" t="s">
        <v>4902</v>
      </c>
      <c r="E2375" s="601"/>
      <c r="F2375" s="321"/>
    </row>
    <row r="2376" spans="1:6" ht="14.25" hidden="1" customHeight="1" outlineLevel="1">
      <c r="A2376" s="301"/>
      <c r="B2376" s="298"/>
      <c r="C2376" s="298" t="s">
        <v>37</v>
      </c>
      <c r="E2376" s="601" t="s">
        <v>13241</v>
      </c>
      <c r="F2376" s="321"/>
    </row>
    <row r="2377" spans="1:6" ht="14.25" hidden="1" customHeight="1" outlineLevel="1">
      <c r="A2377" s="301"/>
      <c r="B2377" s="298"/>
      <c r="C2377" s="298" t="s">
        <v>38</v>
      </c>
      <c r="E2377" s="601" t="s">
        <v>40</v>
      </c>
      <c r="F2377" s="321"/>
    </row>
    <row r="2378" spans="1:6" ht="14.25" hidden="1" customHeight="1" outlineLevel="1">
      <c r="A2378" s="301"/>
      <c r="B2378" s="298"/>
      <c r="C2378" s="298" t="s">
        <v>39</v>
      </c>
      <c r="E2378" s="601" t="s">
        <v>41</v>
      </c>
      <c r="F2378" s="321"/>
    </row>
    <row r="2379" spans="1:6" ht="14.25" hidden="1" customHeight="1" outlineLevel="1">
      <c r="A2379" s="301"/>
      <c r="B2379" s="298"/>
      <c r="C2379" s="298" t="s">
        <v>5700</v>
      </c>
      <c r="E2379" s="601" t="s">
        <v>5701</v>
      </c>
      <c r="F2379" s="321"/>
    </row>
    <row r="2380" spans="1:6" ht="14.25" hidden="1" customHeight="1" outlineLevel="1">
      <c r="A2380" s="301"/>
      <c r="B2380" s="298"/>
      <c r="C2380" s="298" t="s">
        <v>7239</v>
      </c>
      <c r="E2380" s="601" t="s">
        <v>7242</v>
      </c>
      <c r="F2380" s="321"/>
    </row>
    <row r="2381" spans="1:6" ht="14.25" hidden="1" customHeight="1" outlineLevel="1">
      <c r="A2381" s="301"/>
      <c r="B2381" s="298"/>
      <c r="C2381" s="298" t="s">
        <v>7240</v>
      </c>
      <c r="E2381" s="601" t="s">
        <v>7243</v>
      </c>
      <c r="F2381" s="321"/>
    </row>
    <row r="2382" spans="1:6" ht="14.25" hidden="1" customHeight="1" outlineLevel="1">
      <c r="A2382" s="301"/>
      <c r="B2382" s="298"/>
      <c r="C2382" s="298" t="s">
        <v>7241</v>
      </c>
      <c r="E2382" s="601" t="s">
        <v>7244</v>
      </c>
      <c r="F2382" s="321"/>
    </row>
    <row r="2383" spans="1:6" ht="14.25" hidden="1" customHeight="1" outlineLevel="1">
      <c r="A2383" s="301"/>
      <c r="B2383" s="298"/>
      <c r="C2383" s="298" t="s">
        <v>7320</v>
      </c>
      <c r="E2383" s="601" t="s">
        <v>7324</v>
      </c>
      <c r="F2383" s="321"/>
    </row>
    <row r="2384" spans="1:6" ht="14.25" hidden="1" customHeight="1" outlineLevel="1">
      <c r="A2384" s="301"/>
      <c r="B2384" s="298"/>
      <c r="C2384" s="298" t="s">
        <v>7321</v>
      </c>
      <c r="E2384" s="601" t="s">
        <v>7325</v>
      </c>
    </row>
    <row r="2385" spans="1:6" ht="14.25" hidden="1" customHeight="1" outlineLevel="1">
      <c r="A2385" s="301"/>
      <c r="B2385" s="298"/>
      <c r="C2385" s="298" t="s">
        <v>7322</v>
      </c>
      <c r="E2385" s="601" t="s">
        <v>7326</v>
      </c>
    </row>
    <row r="2386" spans="1:6" ht="14.25" hidden="1" customHeight="1" outlineLevel="1">
      <c r="A2386" s="301"/>
      <c r="B2386" s="298"/>
      <c r="C2386" s="298" t="s">
        <v>7323</v>
      </c>
      <c r="E2386" s="601" t="s">
        <v>7327</v>
      </c>
    </row>
    <row r="2387" spans="1:6" ht="14.25" hidden="1" customHeight="1" outlineLevel="1">
      <c r="A2387" s="301"/>
      <c r="B2387" s="298"/>
      <c r="C2387" s="298" t="s">
        <v>7799</v>
      </c>
      <c r="E2387" s="672" t="s">
        <v>7800</v>
      </c>
    </row>
    <row r="2388" spans="1:6" ht="14.25" customHeight="1" collapsed="1">
      <c r="A2388" s="301"/>
      <c r="B2388" s="298"/>
      <c r="C2388" s="298"/>
      <c r="E2388" s="672"/>
    </row>
    <row r="2389" spans="1:6" ht="14.25" customHeight="1">
      <c r="A2389" s="301"/>
      <c r="B2389" s="298"/>
      <c r="C2389" s="777" t="s">
        <v>7598</v>
      </c>
      <c r="E2389" s="672"/>
    </row>
    <row r="2390" spans="1:6" ht="14.25" hidden="1" customHeight="1" outlineLevel="1">
      <c r="A2390" s="301"/>
      <c r="B2390" s="298"/>
      <c r="C2390" s="298" t="s">
        <v>7897</v>
      </c>
      <c r="E2390" s="600" t="s">
        <v>7898</v>
      </c>
    </row>
    <row r="2391" spans="1:6" ht="14.25" hidden="1" customHeight="1" outlineLevel="1">
      <c r="A2391" s="301"/>
      <c r="B2391" s="298"/>
      <c r="C2391" s="298" t="s">
        <v>8008</v>
      </c>
      <c r="E2391" s="600" t="s">
        <v>8005</v>
      </c>
      <c r="F2391" s="321"/>
    </row>
    <row r="2392" spans="1:6" ht="14.25" hidden="1" customHeight="1" outlineLevel="1">
      <c r="A2392" s="301"/>
      <c r="B2392" s="298"/>
      <c r="C2392" s="298" t="s">
        <v>8009</v>
      </c>
      <c r="E2392" s="600" t="s">
        <v>8006</v>
      </c>
      <c r="F2392" s="321"/>
    </row>
    <row r="2393" spans="1:6" ht="14.25" hidden="1" customHeight="1" outlineLevel="1">
      <c r="A2393" s="301"/>
      <c r="B2393" s="298"/>
      <c r="C2393" s="298" t="s">
        <v>8010</v>
      </c>
      <c r="E2393" s="600" t="s">
        <v>8007</v>
      </c>
      <c r="F2393" s="321"/>
    </row>
    <row r="2394" spans="1:6" ht="14.25" hidden="1" customHeight="1" outlineLevel="1">
      <c r="A2394" s="301"/>
      <c r="B2394" s="298"/>
      <c r="C2394" s="298" t="s">
        <v>8027</v>
      </c>
      <c r="E2394" s="600" t="s">
        <v>8028</v>
      </c>
      <c r="F2394" s="321"/>
    </row>
    <row r="2395" spans="1:6" ht="14.25" hidden="1" customHeight="1" outlineLevel="1">
      <c r="A2395" s="301"/>
      <c r="B2395" s="298"/>
      <c r="C2395" s="298" t="s">
        <v>8474</v>
      </c>
      <c r="E2395" s="991" t="s">
        <v>8478</v>
      </c>
      <c r="F2395" s="321" t="s">
        <v>4950</v>
      </c>
    </row>
    <row r="2396" spans="1:6" ht="14.25" hidden="1" customHeight="1" outlineLevel="1">
      <c r="A2396" s="301"/>
      <c r="B2396" s="298"/>
      <c r="C2396" s="298" t="s">
        <v>8475</v>
      </c>
      <c r="E2396" s="991" t="s">
        <v>8479</v>
      </c>
      <c r="F2396" s="321" t="s">
        <v>8482</v>
      </c>
    </row>
    <row r="2397" spans="1:6" ht="14.25" hidden="1" customHeight="1" outlineLevel="1">
      <c r="A2397" s="301"/>
      <c r="B2397" s="298"/>
      <c r="C2397" s="298" t="s">
        <v>8476</v>
      </c>
      <c r="E2397" s="600" t="s">
        <v>8480</v>
      </c>
      <c r="F2397" s="321" t="s">
        <v>8483</v>
      </c>
    </row>
    <row r="2398" spans="1:6" ht="14.25" hidden="1" customHeight="1" outlineLevel="1">
      <c r="A2398" s="301"/>
      <c r="B2398" s="298"/>
      <c r="C2398" s="298" t="s">
        <v>8477</v>
      </c>
      <c r="E2398" s="600" t="s">
        <v>8481</v>
      </c>
      <c r="F2398" s="321" t="s">
        <v>8202</v>
      </c>
    </row>
    <row r="2399" spans="1:6" ht="14.25" hidden="1" customHeight="1" outlineLevel="1">
      <c r="A2399" s="301"/>
      <c r="B2399" s="298"/>
      <c r="C2399" s="298" t="s">
        <v>8593</v>
      </c>
      <c r="E2399" s="672" t="s">
        <v>8578</v>
      </c>
      <c r="F2399" s="300"/>
    </row>
    <row r="2400" spans="1:6" ht="14.25" hidden="1" customHeight="1" outlineLevel="1">
      <c r="A2400" s="301"/>
      <c r="B2400" s="298"/>
      <c r="C2400" s="298" t="s">
        <v>8594</v>
      </c>
      <c r="E2400" s="672" t="s">
        <v>8579</v>
      </c>
      <c r="F2400" s="321"/>
    </row>
    <row r="2401" spans="1:6" ht="14.25" hidden="1" customHeight="1" outlineLevel="1">
      <c r="A2401" s="301"/>
      <c r="B2401" s="298"/>
      <c r="C2401" s="298" t="s">
        <v>8736</v>
      </c>
      <c r="E2401" s="600" t="s">
        <v>8733</v>
      </c>
      <c r="F2401" s="321" t="s">
        <v>8734</v>
      </c>
    </row>
    <row r="2402" spans="1:6" ht="14.25" hidden="1" customHeight="1" outlineLevel="1">
      <c r="A2402" s="301"/>
      <c r="B2402" s="298"/>
      <c r="C2402" s="298" t="s">
        <v>8737</v>
      </c>
      <c r="E2402" s="600" t="s">
        <v>8738</v>
      </c>
      <c r="F2402" s="321" t="s">
        <v>8729</v>
      </c>
    </row>
    <row r="2403" spans="1:6" ht="14.25" hidden="1" customHeight="1" outlineLevel="1">
      <c r="A2403" s="301"/>
      <c r="B2403" s="298"/>
      <c r="C2403" s="298" t="s">
        <v>8746</v>
      </c>
      <c r="E2403" s="600" t="s">
        <v>8747</v>
      </c>
      <c r="F2403" s="321" t="s">
        <v>8748</v>
      </c>
    </row>
    <row r="2404" spans="1:6" ht="14.25" customHeight="1" collapsed="1">
      <c r="A2404" s="301"/>
      <c r="B2404" s="298"/>
      <c r="C2404" s="298"/>
      <c r="E2404" s="600"/>
      <c r="F2404" s="321"/>
    </row>
    <row r="2405" spans="1:6" ht="14.25" customHeight="1">
      <c r="A2405" s="301"/>
      <c r="B2405" s="298"/>
      <c r="C2405" s="777" t="s">
        <v>8924</v>
      </c>
      <c r="E2405" s="600"/>
      <c r="F2405" s="321"/>
    </row>
    <row r="2406" spans="1:6" ht="14.25" hidden="1" customHeight="1" outlineLevel="1">
      <c r="A2406" s="301"/>
      <c r="B2406" s="298"/>
      <c r="C2406" s="298" t="s">
        <v>9087</v>
      </c>
      <c r="E2406" s="990" t="s">
        <v>9088</v>
      </c>
      <c r="F2406" s="321" t="s">
        <v>7225</v>
      </c>
    </row>
    <row r="2407" spans="1:6" ht="14.25" hidden="1" customHeight="1" outlineLevel="1">
      <c r="A2407" s="301"/>
      <c r="B2407" s="298"/>
      <c r="C2407" s="298" t="s">
        <v>9189</v>
      </c>
      <c r="E2407" s="990" t="s">
        <v>9190</v>
      </c>
      <c r="F2407" s="321" t="s">
        <v>9191</v>
      </c>
    </row>
    <row r="2408" spans="1:6" ht="14.25" hidden="1" customHeight="1" outlineLevel="1">
      <c r="A2408" s="301"/>
      <c r="B2408" s="298"/>
      <c r="C2408" s="298" t="s">
        <v>9531</v>
      </c>
      <c r="E2408" s="990" t="s">
        <v>9532</v>
      </c>
      <c r="F2408" s="321" t="s">
        <v>4937</v>
      </c>
    </row>
    <row r="2409" spans="1:6" ht="14.25" hidden="1" customHeight="1" outlineLevel="1">
      <c r="A2409" s="301"/>
      <c r="B2409" s="298"/>
      <c r="C2409" s="298" t="s">
        <v>9556</v>
      </c>
      <c r="E2409" s="990" t="s">
        <v>9558</v>
      </c>
      <c r="F2409" s="321" t="s">
        <v>8099</v>
      </c>
    </row>
    <row r="2410" spans="1:6" ht="14.25" hidden="1" customHeight="1" outlineLevel="1">
      <c r="A2410" s="301"/>
      <c r="B2410" s="298"/>
      <c r="C2410" s="298" t="s">
        <v>9557</v>
      </c>
      <c r="E2410" s="990" t="s">
        <v>9559</v>
      </c>
      <c r="F2410" s="321" t="s">
        <v>7229</v>
      </c>
    </row>
    <row r="2411" spans="1:6" ht="14.25" hidden="1" customHeight="1" outlineLevel="1">
      <c r="A2411" s="301"/>
      <c r="B2411" s="298"/>
      <c r="C2411" s="298" t="s">
        <v>9568</v>
      </c>
      <c r="E2411" s="990" t="s">
        <v>9569</v>
      </c>
      <c r="F2411" s="321" t="s">
        <v>7030</v>
      </c>
    </row>
    <row r="2412" spans="1:6" ht="14.25" hidden="1" customHeight="1" outlineLevel="1">
      <c r="A2412" s="301"/>
      <c r="B2412" s="298"/>
      <c r="C2412" s="298" t="s">
        <v>9585</v>
      </c>
      <c r="E2412" s="990" t="s">
        <v>9586</v>
      </c>
      <c r="F2412" s="321" t="s">
        <v>9587</v>
      </c>
    </row>
    <row r="2413" spans="1:6" ht="14.25" hidden="1" customHeight="1" outlineLevel="1">
      <c r="A2413" s="301"/>
      <c r="B2413" s="298"/>
      <c r="C2413" s="298" t="s">
        <v>9998</v>
      </c>
      <c r="E2413" s="990" t="s">
        <v>9999</v>
      </c>
      <c r="F2413" s="321" t="s">
        <v>10000</v>
      </c>
    </row>
    <row r="2414" spans="1:6" ht="14.25" customHeight="1" collapsed="1">
      <c r="A2414" s="301"/>
      <c r="B2414" s="298"/>
      <c r="C2414" s="298"/>
      <c r="E2414" s="990"/>
      <c r="F2414" s="321"/>
    </row>
    <row r="2415" spans="1:6" ht="14.25" customHeight="1">
      <c r="A2415" s="301"/>
      <c r="B2415" s="298"/>
      <c r="C2415" s="777" t="s">
        <v>10191</v>
      </c>
      <c r="E2415" s="990"/>
      <c r="F2415" s="321"/>
    </row>
    <row r="2416" spans="1:6" ht="14.25" hidden="1" customHeight="1" outlineLevel="1">
      <c r="A2416" s="301"/>
      <c r="B2416" s="298"/>
      <c r="C2416" s="298" t="s">
        <v>10260</v>
      </c>
      <c r="E2416" s="990" t="s">
        <v>10258</v>
      </c>
      <c r="F2416" s="321" t="s">
        <v>4960</v>
      </c>
    </row>
    <row r="2417" spans="1:6" ht="14.25" hidden="1" customHeight="1" outlineLevel="1">
      <c r="A2417" s="301"/>
      <c r="B2417" s="298"/>
      <c r="C2417" s="298" t="s">
        <v>10261</v>
      </c>
      <c r="E2417" s="990" t="s">
        <v>10259</v>
      </c>
      <c r="F2417" s="321" t="s">
        <v>10257</v>
      </c>
    </row>
    <row r="2418" spans="1:6" ht="14.25" hidden="1" customHeight="1" outlineLevel="1">
      <c r="A2418" s="301"/>
      <c r="B2418" s="298"/>
      <c r="C2418" s="298" t="s">
        <v>10426</v>
      </c>
      <c r="E2418" s="990" t="s">
        <v>10304</v>
      </c>
      <c r="F2418" s="321" t="s">
        <v>6412</v>
      </c>
    </row>
    <row r="2419" spans="1:6" ht="14.25" hidden="1" customHeight="1" outlineLevel="1">
      <c r="A2419" s="301"/>
      <c r="B2419" s="298"/>
      <c r="C2419" s="298" t="s">
        <v>10427</v>
      </c>
      <c r="E2419" s="990" t="s">
        <v>10428</v>
      </c>
      <c r="F2419" s="321" t="s">
        <v>4948</v>
      </c>
    </row>
    <row r="2420" spans="1:6" ht="14.25" hidden="1" customHeight="1" outlineLevel="1">
      <c r="A2420" s="301"/>
      <c r="B2420" s="298"/>
      <c r="C2420" s="298" t="s">
        <v>10449</v>
      </c>
      <c r="E2420" s="990" t="s">
        <v>10451</v>
      </c>
      <c r="F2420" s="321" t="s">
        <v>10447</v>
      </c>
    </row>
    <row r="2421" spans="1:6" ht="14.25" hidden="1" customHeight="1" outlineLevel="1">
      <c r="A2421" s="301"/>
      <c r="B2421" s="298"/>
      <c r="C2421" s="298" t="s">
        <v>10448</v>
      </c>
      <c r="E2421" s="990" t="s">
        <v>10452</v>
      </c>
      <c r="F2421" s="321" t="s">
        <v>10447</v>
      </c>
    </row>
    <row r="2422" spans="1:6" ht="14.25" hidden="1" customHeight="1" outlineLevel="1">
      <c r="A2422" s="301"/>
      <c r="B2422" s="298"/>
      <c r="C2422" s="298" t="s">
        <v>10450</v>
      </c>
      <c r="E2422" s="990" t="s">
        <v>10453</v>
      </c>
      <c r="F2422" s="321" t="s">
        <v>1499</v>
      </c>
    </row>
    <row r="2423" spans="1:6" ht="14.25" hidden="1" customHeight="1" outlineLevel="1">
      <c r="A2423" s="301"/>
      <c r="B2423" s="298"/>
      <c r="C2423" s="298" t="s">
        <v>10534</v>
      </c>
      <c r="E2423" s="990" t="s">
        <v>10535</v>
      </c>
      <c r="F2423" s="321" t="s">
        <v>8109</v>
      </c>
    </row>
    <row r="2424" spans="1:6" ht="14.25" hidden="1" customHeight="1" outlineLevel="1">
      <c r="A2424" s="301"/>
      <c r="B2424" s="298"/>
      <c r="C2424" s="298" t="s">
        <v>10556</v>
      </c>
      <c r="E2424" s="990" t="s">
        <v>10561</v>
      </c>
      <c r="F2424" s="321" t="s">
        <v>9593</v>
      </c>
    </row>
    <row r="2425" spans="1:6" ht="14.25" hidden="1" customHeight="1" outlineLevel="1">
      <c r="A2425" s="301"/>
      <c r="B2425" s="298"/>
      <c r="C2425" s="298" t="s">
        <v>10557</v>
      </c>
      <c r="E2425" s="990" t="s">
        <v>10562</v>
      </c>
      <c r="F2425" s="321" t="s">
        <v>9593</v>
      </c>
    </row>
    <row r="2426" spans="1:6" ht="14.25" hidden="1" customHeight="1" outlineLevel="1">
      <c r="A2426" s="301"/>
      <c r="B2426" s="298"/>
      <c r="C2426" s="298" t="s">
        <v>10558</v>
      </c>
      <c r="E2426" s="990" t="s">
        <v>10564</v>
      </c>
      <c r="F2426" s="321" t="s">
        <v>1715</v>
      </c>
    </row>
    <row r="2427" spans="1:6" ht="14.25" hidden="1" customHeight="1" outlineLevel="1">
      <c r="A2427" s="301"/>
      <c r="B2427" s="298"/>
      <c r="C2427" s="298" t="s">
        <v>10559</v>
      </c>
      <c r="E2427" s="990" t="s">
        <v>10563</v>
      </c>
      <c r="F2427" s="321" t="s">
        <v>10560</v>
      </c>
    </row>
    <row r="2428" spans="1:6" ht="14.25" hidden="1" customHeight="1" outlineLevel="1">
      <c r="A2428" s="301"/>
      <c r="B2428" s="298"/>
      <c r="C2428" s="298" t="s">
        <v>10568</v>
      </c>
      <c r="E2428" s="990" t="s">
        <v>10569</v>
      </c>
      <c r="F2428" s="321" t="s">
        <v>1493</v>
      </c>
    </row>
    <row r="2429" spans="1:6" ht="14.25" hidden="1" customHeight="1" outlineLevel="1">
      <c r="A2429" s="301"/>
      <c r="B2429" s="298"/>
      <c r="C2429" s="298" t="s">
        <v>10588</v>
      </c>
      <c r="E2429" s="990" t="s">
        <v>10589</v>
      </c>
      <c r="F2429" s="321" t="s">
        <v>3833</v>
      </c>
    </row>
    <row r="2430" spans="1:6" ht="14.25" hidden="1" customHeight="1" outlineLevel="1">
      <c r="A2430" s="301"/>
      <c r="B2430" s="298"/>
      <c r="C2430" s="298" t="s">
        <v>10590</v>
      </c>
      <c r="E2430" s="990" t="s">
        <v>10591</v>
      </c>
      <c r="F2430" s="321" t="s">
        <v>7030</v>
      </c>
    </row>
    <row r="2431" spans="1:6" ht="14.25" hidden="1" customHeight="1" outlineLevel="1">
      <c r="A2431" s="301"/>
      <c r="B2431" s="298"/>
      <c r="C2431" s="298" t="s">
        <v>10612</v>
      </c>
      <c r="E2431" s="990" t="s">
        <v>11856</v>
      </c>
      <c r="F2431" s="321" t="s">
        <v>9958</v>
      </c>
    </row>
    <row r="2432" spans="1:6" ht="14.25" hidden="1" customHeight="1" outlineLevel="1">
      <c r="A2432" s="301"/>
      <c r="B2432" s="298"/>
      <c r="C2432" s="298" t="s">
        <v>10749</v>
      </c>
      <c r="E2432" s="990" t="s">
        <v>10750</v>
      </c>
      <c r="F2432" s="321" t="s">
        <v>8099</v>
      </c>
    </row>
    <row r="2433" spans="1:6" ht="14.25" hidden="1" customHeight="1" outlineLevel="1">
      <c r="A2433" s="301"/>
      <c r="B2433" s="298"/>
      <c r="C2433" s="298" t="s">
        <v>10772</v>
      </c>
      <c r="E2433" s="990" t="s">
        <v>10773</v>
      </c>
      <c r="F2433" s="321" t="s">
        <v>7225</v>
      </c>
    </row>
    <row r="2434" spans="1:6" ht="14.25" hidden="1" customHeight="1" outlineLevel="1">
      <c r="A2434" s="301"/>
      <c r="B2434" s="298"/>
      <c r="C2434" s="298" t="s">
        <v>10792</v>
      </c>
      <c r="E2434" s="990" t="s">
        <v>10793</v>
      </c>
      <c r="F2434" s="321" t="s">
        <v>4903</v>
      </c>
    </row>
    <row r="2435" spans="1:6" ht="14.25" hidden="1" customHeight="1" outlineLevel="1">
      <c r="A2435" s="301"/>
      <c r="B2435" s="298"/>
      <c r="C2435" s="298" t="s">
        <v>10799</v>
      </c>
      <c r="E2435" s="990" t="s">
        <v>10805</v>
      </c>
      <c r="F2435" s="321" t="s">
        <v>916</v>
      </c>
    </row>
    <row r="2436" spans="1:6" ht="14.25" hidden="1" customHeight="1" outlineLevel="1">
      <c r="A2436" s="301"/>
      <c r="B2436" s="298"/>
      <c r="C2436" s="298" t="s">
        <v>10814</v>
      </c>
      <c r="E2436" s="990" t="s">
        <v>10813</v>
      </c>
      <c r="F2436" s="321" t="s">
        <v>1496</v>
      </c>
    </row>
    <row r="2437" spans="1:6" ht="14.25" hidden="1" customHeight="1" outlineLevel="1">
      <c r="A2437" s="301"/>
      <c r="B2437" s="298"/>
      <c r="C2437" s="298" t="s">
        <v>10815</v>
      </c>
      <c r="E2437" s="990" t="s">
        <v>10816</v>
      </c>
      <c r="F2437" s="321" t="s">
        <v>7032</v>
      </c>
    </row>
    <row r="2438" spans="1:6" ht="14.25" hidden="1" customHeight="1" outlineLevel="1">
      <c r="A2438" s="301"/>
      <c r="B2438" s="298"/>
      <c r="C2438" s="298" t="s">
        <v>10846</v>
      </c>
      <c r="E2438" s="990" t="s">
        <v>10847</v>
      </c>
      <c r="F2438" s="321" t="s">
        <v>9317</v>
      </c>
    </row>
    <row r="2439" spans="1:6" ht="14.25" hidden="1" customHeight="1" outlineLevel="1">
      <c r="A2439" s="301"/>
      <c r="B2439" s="298"/>
      <c r="C2439" s="298" t="s">
        <v>10899</v>
      </c>
      <c r="E2439" s="990" t="s">
        <v>10898</v>
      </c>
      <c r="F2439" s="321" t="s">
        <v>9765</v>
      </c>
    </row>
    <row r="2440" spans="1:6" ht="14.25" hidden="1" customHeight="1" outlineLevel="1">
      <c r="A2440" s="301"/>
      <c r="B2440" s="298"/>
      <c r="C2440" s="298" t="s">
        <v>11082</v>
      </c>
      <c r="E2440" s="990" t="s">
        <v>11083</v>
      </c>
      <c r="F2440" s="321" t="s">
        <v>8759</v>
      </c>
    </row>
    <row r="2441" spans="1:6" ht="14.25" customHeight="1" collapsed="1">
      <c r="A2441" s="301"/>
      <c r="B2441" s="298"/>
      <c r="C2441" s="298"/>
      <c r="E2441" s="990"/>
      <c r="F2441" s="321"/>
    </row>
    <row r="2442" spans="1:6" ht="14.25" customHeight="1">
      <c r="A2442" s="301"/>
      <c r="B2442" s="298"/>
      <c r="C2442" s="777" t="s">
        <v>11110</v>
      </c>
      <c r="E2442" s="990"/>
      <c r="F2442" s="321"/>
    </row>
    <row r="2443" spans="1:6" ht="14.25" hidden="1" customHeight="1" outlineLevel="1">
      <c r="A2443" s="301"/>
      <c r="B2443" s="298"/>
      <c r="C2443" s="298" t="s">
        <v>11509</v>
      </c>
      <c r="E2443" s="990" t="s">
        <v>11352</v>
      </c>
      <c r="F2443" s="321" t="s">
        <v>11351</v>
      </c>
    </row>
    <row r="2444" spans="1:6" ht="14.25" hidden="1" customHeight="1" outlineLevel="1">
      <c r="A2444" s="301"/>
      <c r="B2444" s="298"/>
      <c r="C2444" s="298" t="s">
        <v>11508</v>
      </c>
      <c r="E2444" s="990" t="s">
        <v>11394</v>
      </c>
      <c r="F2444" s="321" t="s">
        <v>7612</v>
      </c>
    </row>
    <row r="2445" spans="1:6" ht="14.25" hidden="1" customHeight="1" outlineLevel="1">
      <c r="A2445" s="301"/>
      <c r="B2445" s="298"/>
      <c r="C2445" s="298" t="s">
        <v>11511</v>
      </c>
      <c r="E2445" s="990" t="s">
        <v>11510</v>
      </c>
      <c r="F2445" s="321" t="s">
        <v>11351</v>
      </c>
    </row>
    <row r="2446" spans="1:6" ht="14.25" hidden="1" customHeight="1" outlineLevel="1">
      <c r="A2446" s="301"/>
      <c r="B2446" s="298"/>
      <c r="C2446" s="298" t="s">
        <v>11518</v>
      </c>
      <c r="E2446" s="990" t="s">
        <v>11519</v>
      </c>
      <c r="F2446" s="321" t="s">
        <v>4953</v>
      </c>
    </row>
    <row r="2447" spans="1:6" ht="14.25" hidden="1" customHeight="1" outlineLevel="1">
      <c r="A2447" s="301"/>
      <c r="B2447" s="298"/>
      <c r="C2447" s="298" t="s">
        <v>11574</v>
      </c>
      <c r="E2447" s="990" t="s">
        <v>11575</v>
      </c>
      <c r="F2447" s="321" t="s">
        <v>1715</v>
      </c>
    </row>
    <row r="2448" spans="1:6" ht="14.25" hidden="1" customHeight="1" outlineLevel="1">
      <c r="A2448" s="301"/>
      <c r="B2448" s="298"/>
      <c r="C2448" s="298" t="s">
        <v>11588</v>
      </c>
      <c r="E2448" s="990" t="s">
        <v>11589</v>
      </c>
      <c r="F2448" s="321" t="s">
        <v>7227</v>
      </c>
    </row>
    <row r="2449" spans="1:6" ht="14.25" hidden="1" customHeight="1" outlineLevel="1">
      <c r="A2449" s="301"/>
      <c r="B2449" s="298"/>
      <c r="C2449" s="298" t="s">
        <v>11590</v>
      </c>
      <c r="E2449" s="990" t="s">
        <v>11591</v>
      </c>
      <c r="F2449" s="321" t="s">
        <v>10442</v>
      </c>
    </row>
    <row r="2450" spans="1:6" ht="14.25" hidden="1" customHeight="1" outlineLevel="1">
      <c r="A2450" s="301"/>
      <c r="B2450" s="298"/>
      <c r="C2450" s="298" t="s">
        <v>11604</v>
      </c>
      <c r="E2450" s="990" t="s">
        <v>11605</v>
      </c>
      <c r="F2450" s="321" t="s">
        <v>3903</v>
      </c>
    </row>
    <row r="2451" spans="1:6" ht="14.25" hidden="1" customHeight="1" outlineLevel="1">
      <c r="A2451" s="301"/>
      <c r="B2451" s="298"/>
      <c r="C2451" s="298" t="s">
        <v>11636</v>
      </c>
      <c r="E2451" s="990" t="s">
        <v>11639</v>
      </c>
      <c r="F2451" s="321" t="s">
        <v>5250</v>
      </c>
    </row>
    <row r="2452" spans="1:6" ht="14.25" hidden="1" customHeight="1" outlineLevel="1">
      <c r="A2452" s="301"/>
      <c r="B2452" s="298"/>
      <c r="C2452" s="298" t="s">
        <v>11637</v>
      </c>
      <c r="E2452" s="990" t="s">
        <v>11638</v>
      </c>
      <c r="F2452" s="321" t="s">
        <v>6397</v>
      </c>
    </row>
    <row r="2453" spans="1:6" ht="14.25" hidden="1" customHeight="1" outlineLevel="1">
      <c r="A2453" s="301"/>
      <c r="B2453" s="298"/>
      <c r="C2453" s="298" t="s">
        <v>11640</v>
      </c>
      <c r="E2453" s="990" t="s">
        <v>11642</v>
      </c>
      <c r="F2453" s="321" t="s">
        <v>11641</v>
      </c>
    </row>
    <row r="2454" spans="1:6" ht="14.25" hidden="1" customHeight="1" outlineLevel="1">
      <c r="A2454" s="301"/>
      <c r="B2454" s="298"/>
      <c r="C2454" s="298" t="s">
        <v>11653</v>
      </c>
      <c r="E2454" s="990" t="s">
        <v>11655</v>
      </c>
      <c r="F2454" s="321" t="s">
        <v>11654</v>
      </c>
    </row>
    <row r="2455" spans="1:6" ht="14.25" hidden="1" customHeight="1" outlineLevel="1">
      <c r="A2455" s="301"/>
      <c r="B2455" s="298"/>
      <c r="C2455" s="298" t="s">
        <v>11662</v>
      </c>
      <c r="E2455" s="990" t="s">
        <v>11663</v>
      </c>
      <c r="F2455" s="321" t="s">
        <v>1493</v>
      </c>
    </row>
    <row r="2456" spans="1:6" ht="14.25" hidden="1" customHeight="1" outlineLevel="1">
      <c r="A2456" s="301"/>
      <c r="B2456" s="298"/>
      <c r="C2456" s="298" t="s">
        <v>11665</v>
      </c>
      <c r="E2456" s="990" t="s">
        <v>11666</v>
      </c>
      <c r="F2456" s="321" t="s">
        <v>6410</v>
      </c>
    </row>
    <row r="2457" spans="1:6" ht="14.25" hidden="1" customHeight="1" outlineLevel="1">
      <c r="A2457" s="301"/>
      <c r="B2457" s="298"/>
      <c r="C2457" s="298" t="s">
        <v>11670</v>
      </c>
      <c r="E2457" s="990" t="s">
        <v>11671</v>
      </c>
      <c r="F2457" s="321" t="s">
        <v>4937</v>
      </c>
    </row>
    <row r="2458" spans="1:6" ht="14.25" hidden="1" customHeight="1" outlineLevel="1">
      <c r="A2458" s="301"/>
      <c r="B2458" s="298"/>
      <c r="C2458" s="298" t="s">
        <v>11683</v>
      </c>
      <c r="E2458" s="990" t="s">
        <v>11684</v>
      </c>
      <c r="F2458" s="321" t="s">
        <v>180</v>
      </c>
    </row>
    <row r="2459" spans="1:6" ht="14.25" hidden="1" customHeight="1" outlineLevel="1">
      <c r="A2459" s="301"/>
      <c r="B2459" s="298"/>
      <c r="C2459" s="298" t="s">
        <v>11688</v>
      </c>
      <c r="E2459" s="990" t="s">
        <v>11689</v>
      </c>
      <c r="F2459" s="321" t="s">
        <v>916</v>
      </c>
    </row>
    <row r="2460" spans="1:6" ht="14.25" hidden="1" customHeight="1" outlineLevel="1">
      <c r="A2460" s="301"/>
      <c r="B2460" s="298"/>
      <c r="C2460" s="298" t="s">
        <v>11690</v>
      </c>
      <c r="E2460" s="990" t="s">
        <v>11691</v>
      </c>
      <c r="F2460" s="321" t="s">
        <v>8099</v>
      </c>
    </row>
    <row r="2461" spans="1:6" ht="14.25" hidden="1" customHeight="1" outlineLevel="1">
      <c r="A2461" s="301"/>
      <c r="B2461" s="298"/>
      <c r="C2461" s="298" t="s">
        <v>11704</v>
      </c>
      <c r="E2461" s="990" t="s">
        <v>11705</v>
      </c>
      <c r="F2461" s="321" t="s">
        <v>7229</v>
      </c>
    </row>
    <row r="2462" spans="1:6" ht="14.25" hidden="1" customHeight="1" outlineLevel="1">
      <c r="A2462" s="301"/>
      <c r="B2462" s="298"/>
      <c r="C2462" s="298" t="s">
        <v>11706</v>
      </c>
      <c r="E2462" s="990" t="s">
        <v>11707</v>
      </c>
      <c r="F2462" s="321" t="s">
        <v>4948</v>
      </c>
    </row>
    <row r="2463" spans="1:6" ht="14.25" hidden="1" customHeight="1" outlineLevel="1">
      <c r="A2463" s="301"/>
      <c r="B2463" s="298"/>
      <c r="C2463" s="298" t="s">
        <v>11723</v>
      </c>
      <c r="E2463" s="990" t="s">
        <v>11724</v>
      </c>
      <c r="F2463" s="321" t="s">
        <v>3902</v>
      </c>
    </row>
    <row r="2464" spans="1:6" ht="14.25" hidden="1" customHeight="1" outlineLevel="1">
      <c r="A2464" s="301"/>
      <c r="B2464" s="298"/>
      <c r="C2464" s="298" t="s">
        <v>11736</v>
      </c>
      <c r="E2464" s="990" t="s">
        <v>11738</v>
      </c>
      <c r="F2464" s="321" t="s">
        <v>7231</v>
      </c>
    </row>
    <row r="2465" spans="1:6" ht="14.25" hidden="1" customHeight="1" outlineLevel="1">
      <c r="A2465" s="301"/>
      <c r="B2465" s="298"/>
      <c r="C2465" s="298" t="s">
        <v>11737</v>
      </c>
      <c r="E2465" s="990" t="s">
        <v>11739</v>
      </c>
      <c r="F2465" s="321" t="s">
        <v>4950</v>
      </c>
    </row>
    <row r="2466" spans="1:6" ht="14.25" hidden="1" customHeight="1" outlineLevel="1">
      <c r="A2466" s="301"/>
      <c r="B2466" s="298"/>
      <c r="C2466" s="298" t="s">
        <v>11757</v>
      </c>
      <c r="E2466" s="990" t="s">
        <v>11756</v>
      </c>
      <c r="F2466" s="321" t="s">
        <v>489</v>
      </c>
    </row>
    <row r="2467" spans="1:6" ht="14.25" hidden="1" customHeight="1" outlineLevel="1">
      <c r="A2467" s="301"/>
      <c r="B2467" s="298"/>
      <c r="C2467" s="298" t="s">
        <v>11759</v>
      </c>
      <c r="E2467" s="990" t="s">
        <v>11762</v>
      </c>
      <c r="F2467" s="321" t="s">
        <v>4904</v>
      </c>
    </row>
    <row r="2468" spans="1:6" ht="14.25" hidden="1" customHeight="1" outlineLevel="1">
      <c r="A2468" s="301"/>
      <c r="B2468" s="298"/>
      <c r="C2468" s="298" t="s">
        <v>11760</v>
      </c>
      <c r="E2468" s="990" t="s">
        <v>11763</v>
      </c>
      <c r="F2468" s="321" t="s">
        <v>7909</v>
      </c>
    </row>
    <row r="2469" spans="1:6" ht="14.25" hidden="1" customHeight="1" outlineLevel="1">
      <c r="A2469" s="301"/>
      <c r="B2469" s="298"/>
      <c r="C2469" s="298" t="s">
        <v>11761</v>
      </c>
      <c r="E2469" s="990" t="s">
        <v>11764</v>
      </c>
      <c r="F2469" s="321" t="s">
        <v>1717</v>
      </c>
    </row>
    <row r="2470" spans="1:6" ht="14.25" hidden="1" customHeight="1" outlineLevel="1">
      <c r="A2470" s="301"/>
      <c r="B2470" s="298"/>
      <c r="C2470" s="298" t="s">
        <v>11765</v>
      </c>
      <c r="E2470" s="990" t="s">
        <v>11766</v>
      </c>
      <c r="F2470" s="321" t="s">
        <v>4845</v>
      </c>
    </row>
    <row r="2471" spans="1:6" ht="14.25" hidden="1" customHeight="1" outlineLevel="1">
      <c r="A2471" s="301"/>
      <c r="B2471" s="298"/>
      <c r="C2471" s="298" t="s">
        <v>11785</v>
      </c>
      <c r="E2471" s="990" t="s">
        <v>11786</v>
      </c>
      <c r="F2471" s="321" t="s">
        <v>3833</v>
      </c>
    </row>
    <row r="2472" spans="1:6" ht="14.25" hidden="1" customHeight="1" outlineLevel="1">
      <c r="A2472" s="301"/>
      <c r="B2472" s="298"/>
      <c r="C2472" s="298" t="s">
        <v>11789</v>
      </c>
      <c r="E2472" s="990" t="s">
        <v>11791</v>
      </c>
      <c r="F2472" s="321" t="s">
        <v>11790</v>
      </c>
    </row>
    <row r="2473" spans="1:6" ht="14.25" hidden="1" customHeight="1" outlineLevel="1">
      <c r="A2473" s="301"/>
      <c r="B2473" s="298"/>
      <c r="C2473" s="298" t="s">
        <v>11792</v>
      </c>
      <c r="E2473" s="990" t="s">
        <v>11793</v>
      </c>
      <c r="F2473" s="321" t="s">
        <v>3366</v>
      </c>
    </row>
    <row r="2474" spans="1:6" ht="14.25" hidden="1" customHeight="1" outlineLevel="1">
      <c r="A2474" s="301"/>
      <c r="B2474" s="298"/>
      <c r="C2474" s="298" t="s">
        <v>11816</v>
      </c>
      <c r="E2474" s="990" t="s">
        <v>11819</v>
      </c>
      <c r="F2474" s="321" t="s">
        <v>11818</v>
      </c>
    </row>
    <row r="2475" spans="1:6" ht="14.25" hidden="1" customHeight="1" outlineLevel="1">
      <c r="A2475" s="301"/>
      <c r="B2475" s="298"/>
      <c r="C2475" s="298" t="s">
        <v>11817</v>
      </c>
      <c r="E2475" s="990" t="s">
        <v>11820</v>
      </c>
      <c r="F2475" s="321" t="s">
        <v>9852</v>
      </c>
    </row>
    <row r="2476" spans="1:6" ht="14.25" hidden="1" customHeight="1" outlineLevel="1">
      <c r="A2476" s="301"/>
      <c r="B2476" s="298"/>
      <c r="C2476" s="298" t="s">
        <v>11821</v>
      </c>
      <c r="E2476" s="990" t="s">
        <v>11825</v>
      </c>
      <c r="F2476" s="321" t="s">
        <v>6875</v>
      </c>
    </row>
    <row r="2477" spans="1:6" ht="14.25" hidden="1" customHeight="1" outlineLevel="1">
      <c r="A2477" s="301"/>
      <c r="B2477" s="298"/>
      <c r="C2477" s="298" t="s">
        <v>11822</v>
      </c>
      <c r="E2477" s="990" t="s">
        <v>11826</v>
      </c>
      <c r="F2477" s="321" t="s">
        <v>7031</v>
      </c>
    </row>
    <row r="2478" spans="1:6" ht="14.25" hidden="1" customHeight="1" outlineLevel="1">
      <c r="A2478" s="301"/>
      <c r="B2478" s="298"/>
      <c r="C2478" s="298" t="s">
        <v>11823</v>
      </c>
      <c r="E2478" s="990" t="s">
        <v>11827</v>
      </c>
      <c r="F2478" s="321" t="s">
        <v>4960</v>
      </c>
    </row>
    <row r="2479" spans="1:6" ht="14.25" hidden="1" customHeight="1" outlineLevel="1">
      <c r="A2479" s="301"/>
      <c r="B2479" s="298"/>
      <c r="C2479" s="298" t="s">
        <v>11824</v>
      </c>
      <c r="E2479" s="990" t="s">
        <v>11828</v>
      </c>
      <c r="F2479" s="321" t="s">
        <v>7496</v>
      </c>
    </row>
    <row r="2480" spans="1:6" ht="14.25" hidden="1" customHeight="1" outlineLevel="1">
      <c r="A2480" s="301"/>
      <c r="B2480" s="298"/>
      <c r="C2480" s="298" t="s">
        <v>11831</v>
      </c>
      <c r="E2480" s="990" t="s">
        <v>11833</v>
      </c>
      <c r="F2480" s="321" t="s">
        <v>11832</v>
      </c>
    </row>
    <row r="2481" spans="1:6" ht="14.25" hidden="1" customHeight="1" outlineLevel="1">
      <c r="A2481" s="301"/>
      <c r="B2481" s="298"/>
      <c r="C2481" s="298" t="s">
        <v>11845</v>
      </c>
      <c r="E2481" s="990" t="s">
        <v>11847</v>
      </c>
      <c r="F2481" s="321" t="s">
        <v>3367</v>
      </c>
    </row>
    <row r="2482" spans="1:6" ht="14.25" hidden="1" customHeight="1" outlineLevel="1">
      <c r="A2482" s="301"/>
      <c r="B2482" s="298"/>
      <c r="C2482" s="298" t="s">
        <v>11846</v>
      </c>
      <c r="E2482" s="990" t="s">
        <v>11848</v>
      </c>
      <c r="F2482" s="321" t="s">
        <v>3367</v>
      </c>
    </row>
    <row r="2483" spans="1:6" ht="14.25" hidden="1" customHeight="1" outlineLevel="1">
      <c r="A2483" s="301"/>
      <c r="B2483" s="298"/>
      <c r="C2483" s="298" t="s">
        <v>11850</v>
      </c>
      <c r="E2483" s="990" t="s">
        <v>11849</v>
      </c>
      <c r="F2483" s="321" t="s">
        <v>7993</v>
      </c>
    </row>
    <row r="2484" spans="1:6" ht="14.25" hidden="1" customHeight="1" outlineLevel="1">
      <c r="A2484" s="301"/>
      <c r="B2484" s="298"/>
      <c r="C2484" s="298" t="s">
        <v>11857</v>
      </c>
      <c r="E2484" s="990" t="s">
        <v>11858</v>
      </c>
      <c r="F2484" s="321" t="s">
        <v>7933</v>
      </c>
    </row>
    <row r="2485" spans="1:6" ht="14.25" hidden="1" customHeight="1" outlineLevel="1">
      <c r="A2485" s="301"/>
      <c r="B2485" s="298"/>
      <c r="C2485" s="298" t="s">
        <v>11880</v>
      </c>
      <c r="E2485" s="990" t="s">
        <v>11882</v>
      </c>
      <c r="F2485" s="321" t="s">
        <v>9907</v>
      </c>
    </row>
    <row r="2486" spans="1:6" ht="14.25" hidden="1" customHeight="1" outlineLevel="1">
      <c r="A2486" s="301"/>
      <c r="B2486" s="298"/>
      <c r="C2486" s="298" t="s">
        <v>11881</v>
      </c>
      <c r="E2486" s="990" t="s">
        <v>11883</v>
      </c>
      <c r="F2486" s="321" t="s">
        <v>8113</v>
      </c>
    </row>
    <row r="2487" spans="1:6" ht="14.25" hidden="1" customHeight="1" outlineLevel="1">
      <c r="A2487" s="301"/>
      <c r="B2487" s="298"/>
      <c r="C2487" s="298" t="s">
        <v>11887</v>
      </c>
      <c r="E2487" s="990" t="s">
        <v>11886</v>
      </c>
      <c r="F2487" s="321" t="s">
        <v>8109</v>
      </c>
    </row>
    <row r="2488" spans="1:6" ht="14.25" hidden="1" customHeight="1" outlineLevel="1">
      <c r="A2488" s="301"/>
      <c r="B2488" s="298"/>
      <c r="C2488" s="298" t="s">
        <v>11889</v>
      </c>
      <c r="E2488" s="990" t="s">
        <v>11890</v>
      </c>
      <c r="F2488" s="321" t="s">
        <v>11888</v>
      </c>
    </row>
    <row r="2489" spans="1:6" ht="14.25" hidden="1" customHeight="1" outlineLevel="1">
      <c r="A2489" s="301"/>
      <c r="B2489" s="298"/>
      <c r="C2489" s="298" t="s">
        <v>11902</v>
      </c>
      <c r="E2489" s="990" t="s">
        <v>11903</v>
      </c>
      <c r="F2489" s="321" t="s">
        <v>9765</v>
      </c>
    </row>
    <row r="2490" spans="1:6" ht="14.25" hidden="1" customHeight="1" outlineLevel="1">
      <c r="A2490" s="301"/>
      <c r="B2490" s="298"/>
      <c r="C2490" s="298" t="s">
        <v>12001</v>
      </c>
      <c r="E2490" s="990" t="s">
        <v>12002</v>
      </c>
      <c r="F2490" s="321" t="s">
        <v>8502</v>
      </c>
    </row>
    <row r="2491" spans="1:6" ht="14.25" customHeight="1" collapsed="1">
      <c r="A2491" s="301"/>
      <c r="B2491" s="298"/>
      <c r="C2491" s="298"/>
      <c r="E2491" s="990"/>
      <c r="F2491" s="321"/>
    </row>
    <row r="2492" spans="1:6" ht="14.25" customHeight="1">
      <c r="A2492" s="301"/>
      <c r="B2492" s="298"/>
      <c r="C2492" s="777" t="s">
        <v>11979</v>
      </c>
      <c r="E2492" s="990"/>
      <c r="F2492" s="321"/>
    </row>
    <row r="2493" spans="1:6" ht="14.25" customHeight="1">
      <c r="A2493" s="301"/>
      <c r="B2493" s="298"/>
      <c r="C2493" s="298" t="s">
        <v>12355</v>
      </c>
      <c r="E2493" s="990" t="s">
        <v>12356</v>
      </c>
      <c r="F2493" s="321" t="s">
        <v>7610</v>
      </c>
    </row>
    <row r="2494" spans="1:6" ht="14.25" customHeight="1">
      <c r="A2494" s="301"/>
      <c r="B2494" s="298"/>
      <c r="C2494" s="298" t="s">
        <v>12700</v>
      </c>
      <c r="E2494" s="990" t="s">
        <v>12699</v>
      </c>
      <c r="F2494" s="321" t="s">
        <v>12702</v>
      </c>
    </row>
    <row r="2495" spans="1:6" ht="14.25" customHeight="1">
      <c r="A2495" s="301"/>
      <c r="B2495" s="298"/>
      <c r="C2495" s="298" t="s">
        <v>12701</v>
      </c>
      <c r="E2495" s="990" t="s">
        <v>12703</v>
      </c>
      <c r="F2495" s="321" t="s">
        <v>8101</v>
      </c>
    </row>
    <row r="2496" spans="1:6" ht="14.25" customHeight="1">
      <c r="A2496" s="301"/>
      <c r="B2496" s="298"/>
      <c r="C2496" s="298" t="s">
        <v>12720</v>
      </c>
      <c r="E2496" s="990" t="s">
        <v>12721</v>
      </c>
      <c r="F2496" s="321" t="s">
        <v>9958</v>
      </c>
    </row>
    <row r="2497" spans="1:6" ht="14.25" customHeight="1">
      <c r="A2497" s="301"/>
      <c r="B2497" s="298"/>
      <c r="C2497" s="298" t="s">
        <v>12723</v>
      </c>
      <c r="E2497" s="990" t="s">
        <v>12724</v>
      </c>
      <c r="F2497" s="321" t="s">
        <v>9958</v>
      </c>
    </row>
    <row r="2498" spans="1:6" ht="14.25" customHeight="1">
      <c r="A2498" s="301"/>
      <c r="B2498" s="298"/>
      <c r="C2498" s="298" t="s">
        <v>12749</v>
      </c>
      <c r="E2498" s="990" t="s">
        <v>12750</v>
      </c>
      <c r="F2498" s="321" t="s">
        <v>1493</v>
      </c>
    </row>
    <row r="2499" spans="1:6" ht="14.25" customHeight="1">
      <c r="A2499" s="301"/>
      <c r="B2499" s="298"/>
      <c r="C2499" s="298" t="s">
        <v>12755</v>
      </c>
      <c r="E2499" s="990" t="s">
        <v>12756</v>
      </c>
      <c r="F2499" s="321" t="s">
        <v>7406</v>
      </c>
    </row>
    <row r="2500" spans="1:6" ht="14.25" customHeight="1">
      <c r="A2500" s="301"/>
      <c r="B2500" s="298"/>
      <c r="C2500" s="298" t="s">
        <v>12783</v>
      </c>
      <c r="E2500" s="990" t="s">
        <v>12784</v>
      </c>
      <c r="F2500" s="321" t="s">
        <v>7397</v>
      </c>
    </row>
    <row r="2501" spans="1:6" ht="14.25" customHeight="1">
      <c r="A2501" s="301"/>
      <c r="B2501" s="298"/>
      <c r="C2501" s="298" t="s">
        <v>12810</v>
      </c>
      <c r="E2501" s="990" t="s">
        <v>12811</v>
      </c>
      <c r="F2501" s="321" t="s">
        <v>8102</v>
      </c>
    </row>
    <row r="2502" spans="1:6" ht="14.25" customHeight="1">
      <c r="A2502" s="301"/>
      <c r="B2502" s="298"/>
      <c r="C2502" s="298" t="s">
        <v>12812</v>
      </c>
      <c r="E2502" s="990" t="s">
        <v>12813</v>
      </c>
      <c r="F2502" s="321" t="s">
        <v>7261</v>
      </c>
    </row>
    <row r="2503" spans="1:6" ht="14.25" customHeight="1">
      <c r="A2503" s="301"/>
      <c r="B2503" s="298"/>
      <c r="C2503" s="298" t="s">
        <v>12847</v>
      </c>
      <c r="E2503" s="990" t="s">
        <v>12846</v>
      </c>
      <c r="F2503" s="321" t="s">
        <v>4948</v>
      </c>
    </row>
    <row r="2504" spans="1:6" ht="14.25" customHeight="1">
      <c r="A2504" s="301"/>
      <c r="B2504" s="298"/>
      <c r="C2504" s="298" t="s">
        <v>12848</v>
      </c>
      <c r="E2504" s="990" t="s">
        <v>12849</v>
      </c>
      <c r="F2504" s="321" t="s">
        <v>4948</v>
      </c>
    </row>
    <row r="2505" spans="1:6" ht="14.25" customHeight="1">
      <c r="A2505" s="301"/>
      <c r="B2505" s="298"/>
      <c r="C2505" s="298" t="s">
        <v>12854</v>
      </c>
      <c r="E2505" s="990" t="s">
        <v>12886</v>
      </c>
      <c r="F2505" s="321" t="s">
        <v>3366</v>
      </c>
    </row>
    <row r="2506" spans="1:6" ht="14.25" customHeight="1">
      <c r="A2506" s="301"/>
      <c r="B2506" s="298"/>
      <c r="C2506" s="298" t="s">
        <v>12904</v>
      </c>
      <c r="E2506" s="990" t="s">
        <v>12905</v>
      </c>
      <c r="F2506" s="321" t="s">
        <v>916</v>
      </c>
    </row>
    <row r="2507" spans="1:6" ht="14.25" customHeight="1">
      <c r="A2507" s="301"/>
      <c r="B2507" s="298"/>
      <c r="C2507" s="298" t="s">
        <v>12924</v>
      </c>
      <c r="E2507" s="990" t="s">
        <v>12926</v>
      </c>
      <c r="F2507" s="321" t="s">
        <v>8109</v>
      </c>
    </row>
    <row r="2508" spans="1:6" ht="14.25" customHeight="1">
      <c r="A2508" s="301"/>
      <c r="B2508" s="298"/>
      <c r="C2508" s="298" t="s">
        <v>12925</v>
      </c>
      <c r="E2508" s="990" t="s">
        <v>12275</v>
      </c>
      <c r="F2508" s="321" t="s">
        <v>1496</v>
      </c>
    </row>
    <row r="2509" spans="1:6" ht="14.25" customHeight="1">
      <c r="A2509" s="301"/>
      <c r="B2509" s="298"/>
      <c r="C2509" s="301" t="s">
        <v>13210</v>
      </c>
      <c r="E2509" s="735" t="s">
        <v>13247</v>
      </c>
      <c r="F2509" s="321"/>
    </row>
    <row r="2510" spans="1:6" ht="14.25" customHeight="1">
      <c r="A2510" s="301"/>
      <c r="B2510" s="298"/>
      <c r="C2510" s="298" t="s">
        <v>13423</v>
      </c>
      <c r="E2510" s="990" t="s">
        <v>13424</v>
      </c>
      <c r="F2510" s="321" t="s">
        <v>8715</v>
      </c>
    </row>
    <row r="2511" spans="1:6" ht="14.25" customHeight="1">
      <c r="A2511" s="301"/>
      <c r="B2511" s="298"/>
      <c r="C2511" s="298" t="s">
        <v>17372</v>
      </c>
      <c r="E2511" s="995" t="s">
        <v>13682</v>
      </c>
      <c r="F2511" s="321" t="s">
        <v>10472</v>
      </c>
    </row>
    <row r="2512" spans="1:6" ht="14.25" customHeight="1">
      <c r="A2512" s="301"/>
      <c r="B2512" s="298"/>
      <c r="C2512" s="298" t="s">
        <v>14413</v>
      </c>
      <c r="E2512" s="996" t="s">
        <v>14414</v>
      </c>
      <c r="F2512" s="321" t="s">
        <v>13598</v>
      </c>
    </row>
    <row r="2513" spans="1:6" ht="14.25" customHeight="1">
      <c r="A2513" s="301"/>
      <c r="B2513" s="298"/>
      <c r="C2513" s="298" t="s">
        <v>17361</v>
      </c>
      <c r="E2513" s="996" t="s">
        <v>17362</v>
      </c>
      <c r="F2513" s="321" t="s">
        <v>8693</v>
      </c>
    </row>
    <row r="2514" spans="1:6" ht="14.25" customHeight="1">
      <c r="A2514" s="301"/>
      <c r="B2514" s="298"/>
      <c r="C2514" s="301" t="s">
        <v>17373</v>
      </c>
      <c r="E2514" s="735" t="s">
        <v>17374</v>
      </c>
      <c r="F2514" s="321"/>
    </row>
    <row r="2515" spans="1:6" ht="14.25" customHeight="1">
      <c r="A2515" s="301"/>
      <c r="B2515" s="298"/>
      <c r="C2515" s="301" t="s">
        <v>18344</v>
      </c>
      <c r="E2515" s="735" t="s">
        <v>18343</v>
      </c>
      <c r="F2515" s="321"/>
    </row>
    <row r="2516" spans="1:6" ht="14.25" customHeight="1">
      <c r="A2516" s="301"/>
      <c r="B2516" s="298"/>
      <c r="C2516" s="298" t="s">
        <v>18407</v>
      </c>
      <c r="E2516" s="995" t="s">
        <v>18406</v>
      </c>
      <c r="F2516" s="321" t="s">
        <v>9958</v>
      </c>
    </row>
    <row r="2517" spans="1:6" ht="14.25" customHeight="1">
      <c r="A2517" s="301"/>
      <c r="B2517" s="298"/>
      <c r="C2517" s="298"/>
      <c r="E2517" s="735"/>
      <c r="F2517" s="321"/>
    </row>
    <row r="2518" spans="1:6" ht="14.25" customHeight="1">
      <c r="A2518" s="301"/>
      <c r="B2518" s="298"/>
      <c r="C2518" s="298"/>
      <c r="E2518" s="990"/>
      <c r="F2518" s="321"/>
    </row>
    <row r="2519" spans="1:6" ht="14.25" customHeight="1">
      <c r="A2519" s="301"/>
      <c r="B2519" s="298"/>
      <c r="C2519" s="298" t="s">
        <v>1810</v>
      </c>
      <c r="E2519" s="990" t="s">
        <v>3019</v>
      </c>
    </row>
    <row r="2520" spans="1:6" ht="14.25" customHeight="1">
      <c r="A2520" s="301"/>
      <c r="B2520" s="298"/>
      <c r="C2520" s="298" t="s">
        <v>1346</v>
      </c>
      <c r="E2520" s="601" t="s">
        <v>3215</v>
      </c>
    </row>
    <row r="2521" spans="1:6" ht="14.25" customHeight="1">
      <c r="A2521" s="301"/>
      <c r="B2521" s="298"/>
      <c r="C2521" s="298" t="s">
        <v>2223</v>
      </c>
      <c r="E2521" s="601" t="s">
        <v>2640</v>
      </c>
    </row>
    <row r="2522" spans="1:6" ht="14.25" customHeight="1">
      <c r="A2522" s="301"/>
      <c r="B2522" s="298"/>
      <c r="C2522" s="298" t="s">
        <v>5188</v>
      </c>
      <c r="E2522" s="601" t="s">
        <v>5195</v>
      </c>
    </row>
    <row r="2523" spans="1:6" ht="14.25" customHeight="1">
      <c r="A2523" s="301"/>
      <c r="B2523" s="298"/>
      <c r="C2523" s="298" t="s">
        <v>905</v>
      </c>
      <c r="E2523" s="601" t="s">
        <v>7077</v>
      </c>
    </row>
    <row r="2524" spans="1:6" ht="14.25" customHeight="1">
      <c r="A2524" s="301"/>
      <c r="B2524" s="298"/>
      <c r="C2524" s="298" t="s">
        <v>5215</v>
      </c>
      <c r="E2524" s="601" t="s">
        <v>5214</v>
      </c>
    </row>
    <row r="2525" spans="1:6" ht="14.25" customHeight="1">
      <c r="A2525" s="301"/>
      <c r="B2525" s="298"/>
      <c r="C2525" s="298" t="s">
        <v>6761</v>
      </c>
      <c r="E2525" s="601" t="s">
        <v>4346</v>
      </c>
    </row>
    <row r="2526" spans="1:6" ht="14.25" customHeight="1">
      <c r="A2526" s="301"/>
      <c r="B2526" s="298"/>
      <c r="C2526" s="298" t="s">
        <v>5920</v>
      </c>
      <c r="E2526" s="601" t="s">
        <v>5921</v>
      </c>
    </row>
    <row r="2527" spans="1:6" ht="14.25" customHeight="1">
      <c r="A2527" s="301"/>
      <c r="B2527" s="298"/>
      <c r="C2527" s="298" t="s">
        <v>5550</v>
      </c>
      <c r="E2527" s="601" t="s">
        <v>5549</v>
      </c>
    </row>
    <row r="2528" spans="1:6" ht="14.25" customHeight="1">
      <c r="A2528" s="301"/>
      <c r="B2528" s="298"/>
      <c r="C2528" s="298" t="s">
        <v>7046</v>
      </c>
      <c r="E2528" s="601" t="s">
        <v>7047</v>
      </c>
    </row>
    <row r="2529" spans="1:6" ht="14.25" customHeight="1">
      <c r="A2529" s="301"/>
      <c r="B2529" s="298"/>
      <c r="C2529" s="298" t="s">
        <v>836</v>
      </c>
      <c r="E2529" s="601" t="s">
        <v>837</v>
      </c>
    </row>
    <row r="2530" spans="1:6" ht="14.25" customHeight="1">
      <c r="A2530" s="301"/>
      <c r="B2530" s="298"/>
      <c r="C2530" s="298" t="s">
        <v>7733</v>
      </c>
      <c r="E2530" s="601" t="s">
        <v>7734</v>
      </c>
    </row>
    <row r="2531" spans="1:6" ht="14.25" customHeight="1">
      <c r="A2531" s="301"/>
      <c r="B2531" s="298"/>
      <c r="C2531" s="298" t="s">
        <v>7739</v>
      </c>
      <c r="E2531" s="601" t="s">
        <v>7740</v>
      </c>
    </row>
    <row r="2532" spans="1:6" ht="14.25" customHeight="1">
      <c r="A2532" s="301"/>
      <c r="B2532" s="298"/>
      <c r="C2532" s="298" t="s">
        <v>8189</v>
      </c>
      <c r="E2532" s="601" t="s">
        <v>8188</v>
      </c>
    </row>
    <row r="2533" spans="1:6" ht="14.25" customHeight="1">
      <c r="A2533" s="301"/>
      <c r="B2533" s="298"/>
      <c r="C2533" s="298" t="s">
        <v>8592</v>
      </c>
      <c r="E2533" s="601" t="s">
        <v>8198</v>
      </c>
    </row>
    <row r="2534" spans="1:6" ht="14.25" customHeight="1">
      <c r="A2534" s="301"/>
      <c r="B2534" s="298"/>
      <c r="C2534" s="298" t="s">
        <v>9091</v>
      </c>
      <c r="E2534" s="601" t="s">
        <v>9092</v>
      </c>
    </row>
    <row r="2535" spans="1:6" ht="14.25" customHeight="1">
      <c r="A2535" s="301"/>
      <c r="B2535" s="298"/>
      <c r="C2535" s="298" t="s">
        <v>9246</v>
      </c>
      <c r="E2535" s="601" t="s">
        <v>9245</v>
      </c>
    </row>
    <row r="2536" spans="1:6" ht="14.25" customHeight="1">
      <c r="A2536" s="301"/>
      <c r="B2536" s="298"/>
      <c r="C2536" s="298" t="s">
        <v>9271</v>
      </c>
      <c r="E2536" s="601" t="s">
        <v>9270</v>
      </c>
    </row>
    <row r="2537" spans="1:6" ht="14.25" customHeight="1">
      <c r="A2537" s="301"/>
      <c r="B2537" s="298"/>
      <c r="C2537" s="298" t="s">
        <v>9560</v>
      </c>
      <c r="E2537" s="601" t="s">
        <v>9561</v>
      </c>
    </row>
    <row r="2538" spans="1:6" ht="14.25" customHeight="1">
      <c r="A2538" s="301"/>
      <c r="B2538" s="298"/>
      <c r="C2538" s="298" t="s">
        <v>10198</v>
      </c>
      <c r="E2538" s="990" t="s">
        <v>10197</v>
      </c>
      <c r="F2538" s="321" t="s">
        <v>9597</v>
      </c>
    </row>
    <row r="2539" spans="1:6" ht="14.25" customHeight="1">
      <c r="A2539" s="301"/>
      <c r="B2539" s="298"/>
      <c r="C2539" s="298" t="s">
        <v>10307</v>
      </c>
      <c r="E2539" s="990" t="s">
        <v>10308</v>
      </c>
      <c r="F2539" s="321" t="s">
        <v>9597</v>
      </c>
    </row>
    <row r="2540" spans="1:6" ht="14.25" customHeight="1">
      <c r="A2540" s="301"/>
      <c r="B2540" s="298"/>
      <c r="C2540" s="298" t="s">
        <v>10346</v>
      </c>
      <c r="E2540" s="990" t="s">
        <v>10347</v>
      </c>
      <c r="F2540" s="321" t="s">
        <v>9597</v>
      </c>
    </row>
    <row r="2541" spans="1:6" ht="14.25" customHeight="1">
      <c r="A2541" s="301"/>
      <c r="B2541" s="298"/>
      <c r="C2541" s="298" t="s">
        <v>10610</v>
      </c>
      <c r="E2541" s="990" t="s">
        <v>10611</v>
      </c>
      <c r="F2541" s="321" t="s">
        <v>9597</v>
      </c>
    </row>
    <row r="2542" spans="1:6" ht="14.25" customHeight="1">
      <c r="A2542" s="301"/>
      <c r="B2542" s="298"/>
      <c r="C2542" s="298" t="s">
        <v>10634</v>
      </c>
      <c r="E2542" s="990" t="s">
        <v>10635</v>
      </c>
      <c r="F2542" s="321" t="s">
        <v>9597</v>
      </c>
    </row>
    <row r="2543" spans="1:6" ht="14.25" customHeight="1">
      <c r="A2543" s="301"/>
      <c r="B2543" s="298"/>
      <c r="C2543" s="298" t="s">
        <v>11066</v>
      </c>
      <c r="E2543" s="990" t="s">
        <v>11069</v>
      </c>
      <c r="F2543" s="321" t="s">
        <v>9597</v>
      </c>
    </row>
    <row r="2544" spans="1:6" ht="14.25" customHeight="1">
      <c r="A2544" s="301"/>
      <c r="B2544" s="298"/>
      <c r="C2544" s="298" t="s">
        <v>11068</v>
      </c>
      <c r="D2544" s="298"/>
      <c r="E2544" s="990" t="s">
        <v>11067</v>
      </c>
      <c r="F2544" s="321" t="s">
        <v>9597</v>
      </c>
    </row>
    <row r="2545" spans="1:6" ht="14.25" customHeight="1">
      <c r="A2545" s="301"/>
      <c r="B2545" s="298"/>
      <c r="C2545" s="298" t="s">
        <v>11438</v>
      </c>
      <c r="E2545" s="990" t="s">
        <v>11439</v>
      </c>
      <c r="F2545" s="321"/>
    </row>
    <row r="2546" spans="1:6" ht="14.25" customHeight="1">
      <c r="A2546" s="301"/>
      <c r="B2546" s="298"/>
      <c r="C2546" s="298" t="s">
        <v>16382</v>
      </c>
      <c r="E2546" s="990" t="s">
        <v>12332</v>
      </c>
      <c r="F2546" s="321" t="s">
        <v>9597</v>
      </c>
    </row>
    <row r="2547" spans="1:6" s="725" customFormat="1" ht="14.25" customHeight="1">
      <c r="A2547" s="766"/>
      <c r="B2547" s="756"/>
      <c r="C2547" s="756" t="s">
        <v>14544</v>
      </c>
      <c r="D2547" s="650"/>
      <c r="E2547" s="1105" t="s">
        <v>16379</v>
      </c>
    </row>
    <row r="2548" spans="1:6" s="725" customFormat="1" ht="14.25" customHeight="1">
      <c r="A2548" s="766"/>
      <c r="B2548" s="756"/>
      <c r="C2548" s="756" t="s">
        <v>16380</v>
      </c>
      <c r="D2548" s="650"/>
      <c r="E2548" s="1106" t="s">
        <v>14928</v>
      </c>
      <c r="F2548" s="725" t="s">
        <v>9597</v>
      </c>
    </row>
    <row r="2549" spans="1:6" s="725" customFormat="1" ht="14.25" customHeight="1">
      <c r="A2549" s="766"/>
      <c r="B2549" s="756"/>
      <c r="C2549" s="756" t="s">
        <v>16381</v>
      </c>
      <c r="D2549" s="650"/>
      <c r="E2549" s="990" t="s">
        <v>16383</v>
      </c>
      <c r="F2549" s="725" t="s">
        <v>9597</v>
      </c>
    </row>
    <row r="2550" spans="1:6" s="725" customFormat="1" ht="14.25" customHeight="1">
      <c r="A2550" s="766"/>
      <c r="B2550" s="756"/>
      <c r="C2550" s="756" t="s">
        <v>16487</v>
      </c>
      <c r="D2550" s="650"/>
      <c r="E2550" s="1111" t="s">
        <v>16488</v>
      </c>
    </row>
    <row r="2551" spans="1:6" ht="14.25" customHeight="1">
      <c r="A2551" s="301"/>
      <c r="B2551" s="298"/>
      <c r="C2551" s="298" t="s">
        <v>17444</v>
      </c>
      <c r="E2551" s="1111" t="s">
        <v>17437</v>
      </c>
      <c r="F2551" s="321" t="s">
        <v>17445</v>
      </c>
    </row>
    <row r="2552" spans="1:6" ht="14.25" customHeight="1">
      <c r="A2552" s="301"/>
      <c r="B2552" s="298"/>
      <c r="C2552" s="298"/>
      <c r="E2552" s="1111"/>
      <c r="F2552" s="321"/>
    </row>
    <row r="2553" spans="1:6" ht="14.25" customHeight="1">
      <c r="A2553" s="301"/>
      <c r="B2553" s="298"/>
      <c r="C2553" s="298" t="s">
        <v>8083</v>
      </c>
      <c r="E2553" s="601" t="s">
        <v>8081</v>
      </c>
    </row>
    <row r="2554" spans="1:6" ht="14.25" customHeight="1">
      <c r="A2554" s="301"/>
      <c r="B2554" s="298"/>
      <c r="C2554" s="298" t="s">
        <v>392</v>
      </c>
      <c r="E2554" s="601" t="s">
        <v>6784</v>
      </c>
    </row>
    <row r="2555" spans="1:6" ht="14.25" customHeight="1">
      <c r="A2555" s="301"/>
      <c r="B2555" s="298"/>
      <c r="C2555" s="298" t="s">
        <v>7048</v>
      </c>
      <c r="E2555" s="601" t="s">
        <v>7049</v>
      </c>
    </row>
    <row r="2556" spans="1:6" ht="14.25" customHeight="1">
      <c r="A2556" s="301"/>
      <c r="B2556" s="298"/>
      <c r="C2556" s="298" t="s">
        <v>1882</v>
      </c>
      <c r="E2556" s="601" t="s">
        <v>2710</v>
      </c>
    </row>
    <row r="2557" spans="1:6" ht="14.25" customHeight="1">
      <c r="A2557" s="301"/>
      <c r="B2557" s="298"/>
      <c r="C2557" s="298" t="s">
        <v>2018</v>
      </c>
      <c r="E2557" s="601" t="s">
        <v>4379</v>
      </c>
    </row>
    <row r="2558" spans="1:6" ht="14.25" customHeight="1">
      <c r="A2558" s="301"/>
      <c r="B2558" s="298"/>
      <c r="C2558" s="298" t="s">
        <v>4378</v>
      </c>
      <c r="E2558" s="601" t="s">
        <v>97</v>
      </c>
    </row>
    <row r="2559" spans="1:6" ht="14.25" customHeight="1">
      <c r="A2559" s="301"/>
      <c r="B2559" s="298"/>
      <c r="C2559" s="298" t="s">
        <v>2482</v>
      </c>
      <c r="E2559" s="601" t="s">
        <v>298</v>
      </c>
    </row>
    <row r="2560" spans="1:6" ht="14.25" customHeight="1">
      <c r="A2560" s="301"/>
      <c r="B2560" s="298"/>
      <c r="C2560" s="298" t="s">
        <v>6225</v>
      </c>
      <c r="E2560" s="601" t="s">
        <v>6226</v>
      </c>
    </row>
    <row r="2561" spans="1:6" ht="14.25" customHeight="1">
      <c r="A2561" s="301"/>
      <c r="B2561" s="298"/>
      <c r="C2561" s="298" t="s">
        <v>4240</v>
      </c>
      <c r="E2561" s="601" t="s">
        <v>4241</v>
      </c>
    </row>
    <row r="2562" spans="1:6" ht="14.25" customHeight="1">
      <c r="A2562" s="301"/>
      <c r="B2562" s="298"/>
      <c r="C2562" s="298" t="s">
        <v>3061</v>
      </c>
      <c r="E2562" s="601" t="s">
        <v>5620</v>
      </c>
      <c r="F2562" s="321"/>
    </row>
    <row r="2563" spans="1:6" ht="14.25" customHeight="1">
      <c r="A2563" s="301"/>
      <c r="B2563" s="298"/>
      <c r="C2563" s="298" t="s">
        <v>3888</v>
      </c>
      <c r="E2563" s="601" t="s">
        <v>2164</v>
      </c>
      <c r="F2563" s="321"/>
    </row>
    <row r="2564" spans="1:6" ht="14.25" customHeight="1">
      <c r="A2564" s="301"/>
      <c r="B2564" s="298"/>
      <c r="C2564" s="298" t="s">
        <v>5264</v>
      </c>
      <c r="E2564" s="672" t="s">
        <v>5263</v>
      </c>
      <c r="F2564" s="321"/>
    </row>
    <row r="2565" spans="1:6" ht="14.25" customHeight="1">
      <c r="A2565" s="301"/>
      <c r="B2565" s="298"/>
      <c r="C2565" s="298" t="s">
        <v>242</v>
      </c>
      <c r="E2565" s="672" t="s">
        <v>243</v>
      </c>
      <c r="F2565" s="321"/>
    </row>
    <row r="2566" spans="1:6" ht="14.25" customHeight="1">
      <c r="A2566" s="301"/>
      <c r="B2566" s="298"/>
      <c r="C2566" s="298" t="s">
        <v>756</v>
      </c>
      <c r="E2566" s="672" t="s">
        <v>1016</v>
      </c>
      <c r="F2566" s="321"/>
    </row>
    <row r="2567" spans="1:6" ht="14.25" customHeight="1">
      <c r="A2567" s="301"/>
      <c r="B2567" s="298"/>
      <c r="C2567" s="298" t="s">
        <v>10024</v>
      </c>
      <c r="E2567" s="672" t="s">
        <v>10023</v>
      </c>
      <c r="F2567" s="321"/>
    </row>
    <row r="2568" spans="1:6" ht="14.25" customHeight="1">
      <c r="A2568" s="301"/>
      <c r="B2568" s="298"/>
      <c r="C2568" s="298" t="s">
        <v>10729</v>
      </c>
      <c r="E2568" s="672" t="s">
        <v>10730</v>
      </c>
      <c r="F2568" s="321"/>
    </row>
    <row r="2569" spans="1:6" ht="14.25" customHeight="1">
      <c r="A2569" s="301"/>
      <c r="B2569" s="298"/>
      <c r="C2569" s="298" t="s">
        <v>10868</v>
      </c>
      <c r="E2569" s="672" t="s">
        <v>10869</v>
      </c>
      <c r="F2569" s="321"/>
    </row>
    <row r="2570" spans="1:6" ht="14.25" customHeight="1">
      <c r="A2570" s="301"/>
      <c r="B2570" s="298"/>
      <c r="C2570" s="298" t="s">
        <v>12582</v>
      </c>
      <c r="E2570" s="672" t="s">
        <v>12581</v>
      </c>
      <c r="F2570" s="321"/>
    </row>
    <row r="2571" spans="1:6" ht="14.25" customHeight="1">
      <c r="A2571" s="301"/>
      <c r="B2571" s="298"/>
      <c r="C2571" s="298" t="s">
        <v>17879</v>
      </c>
      <c r="E2571" s="672" t="s">
        <v>17880</v>
      </c>
      <c r="F2571" s="321"/>
    </row>
    <row r="2572" spans="1:6" ht="14.25" customHeight="1">
      <c r="A2572" s="301"/>
      <c r="B2572" s="298"/>
      <c r="C2572" s="298" t="s">
        <v>18337</v>
      </c>
      <c r="E2572" s="672" t="s">
        <v>18338</v>
      </c>
      <c r="F2572" s="321"/>
    </row>
    <row r="2573" spans="1:6" ht="14.25" customHeight="1">
      <c r="A2573" s="301"/>
      <c r="B2573" s="298"/>
      <c r="C2573" s="298" t="s">
        <v>12503</v>
      </c>
      <c r="E2573" s="672" t="s">
        <v>12501</v>
      </c>
      <c r="F2573" s="321"/>
    </row>
    <row r="2574" spans="1:6" ht="14.25" customHeight="1">
      <c r="A2574" s="301"/>
      <c r="B2574" s="298"/>
      <c r="C2574" s="298" t="s">
        <v>13559</v>
      </c>
      <c r="E2574" s="672" t="s">
        <v>13560</v>
      </c>
      <c r="F2574" s="321"/>
    </row>
    <row r="2575" spans="1:6" ht="14.25" customHeight="1">
      <c r="A2575" s="301"/>
      <c r="B2575" s="298"/>
      <c r="C2575" s="298" t="s">
        <v>15095</v>
      </c>
      <c r="E2575" s="672" t="s">
        <v>15096</v>
      </c>
      <c r="F2575" s="321"/>
    </row>
    <row r="2576" spans="1:6" ht="14.25" customHeight="1">
      <c r="A2576" s="301"/>
      <c r="B2576" s="298"/>
      <c r="C2576" s="298" t="s">
        <v>18803</v>
      </c>
      <c r="E2576" s="672" t="s">
        <v>18801</v>
      </c>
      <c r="F2576" s="1229" t="s">
        <v>18802</v>
      </c>
    </row>
    <row r="2577" spans="1:6" ht="14.25" customHeight="1">
      <c r="A2577" s="301"/>
      <c r="B2577" s="298"/>
      <c r="C2577" s="298" t="s">
        <v>745</v>
      </c>
      <c r="E2577" s="601" t="s">
        <v>1212</v>
      </c>
      <c r="F2577" s="321"/>
    </row>
    <row r="2578" spans="1:6" ht="14.25" customHeight="1">
      <c r="A2578" s="301"/>
      <c r="B2578" s="298"/>
      <c r="C2578" s="298" t="s">
        <v>5240</v>
      </c>
      <c r="E2578" s="601" t="s">
        <v>5241</v>
      </c>
      <c r="F2578" s="321"/>
    </row>
    <row r="2579" spans="1:6" ht="14.25" customHeight="1">
      <c r="A2579" s="301"/>
      <c r="B2579" s="298"/>
      <c r="C2579" s="298" t="s">
        <v>4320</v>
      </c>
      <c r="E2579" s="601" t="s">
        <v>657</v>
      </c>
      <c r="F2579" s="321"/>
    </row>
    <row r="2580" spans="1:6" ht="14.25" customHeight="1">
      <c r="A2580" s="301"/>
      <c r="B2580" s="298"/>
      <c r="C2580" s="298" t="s">
        <v>6942</v>
      </c>
      <c r="E2580" s="601" t="s">
        <v>74</v>
      </c>
      <c r="F2580" s="321"/>
    </row>
    <row r="2581" spans="1:6" ht="14.25" customHeight="1">
      <c r="A2581" s="301"/>
      <c r="B2581" s="298"/>
      <c r="C2581" s="298" t="s">
        <v>6227</v>
      </c>
      <c r="E2581" s="601" t="s">
        <v>6918</v>
      </c>
      <c r="F2581" s="321"/>
    </row>
    <row r="2582" spans="1:6" ht="14.25" customHeight="1">
      <c r="A2582" s="301"/>
      <c r="B2582" s="298"/>
      <c r="C2582" s="298" t="s">
        <v>6919</v>
      </c>
      <c r="E2582" s="601" t="s">
        <v>4128</v>
      </c>
      <c r="F2582" s="321"/>
    </row>
    <row r="2583" spans="1:6" ht="14.25" customHeight="1">
      <c r="A2583" s="301"/>
      <c r="B2583" s="298"/>
      <c r="C2583" s="298" t="s">
        <v>2410</v>
      </c>
      <c r="E2583" s="601" t="s">
        <v>2411</v>
      </c>
      <c r="F2583" s="321"/>
    </row>
    <row r="2584" spans="1:6" ht="14.25" customHeight="1">
      <c r="A2584" s="301"/>
      <c r="B2584" s="298"/>
      <c r="C2584" s="298" t="s">
        <v>3065</v>
      </c>
      <c r="E2584" s="601" t="s">
        <v>3066</v>
      </c>
      <c r="F2584" s="321"/>
    </row>
    <row r="2585" spans="1:6" ht="14.25" customHeight="1">
      <c r="A2585" s="301"/>
      <c r="B2585" s="298"/>
      <c r="C2585" s="298" t="s">
        <v>5860</v>
      </c>
      <c r="E2585" s="601" t="s">
        <v>7392</v>
      </c>
      <c r="F2585" s="321"/>
    </row>
    <row r="2586" spans="1:6" ht="14.25" customHeight="1">
      <c r="A2586" s="301"/>
      <c r="B2586" s="298"/>
      <c r="C2586" s="298" t="s">
        <v>6770</v>
      </c>
      <c r="E2586" s="601" t="s">
        <v>3816</v>
      </c>
      <c r="F2586" s="321"/>
    </row>
    <row r="2587" spans="1:6" ht="14.25" customHeight="1">
      <c r="A2587" s="301"/>
      <c r="B2587" s="298"/>
      <c r="C2587" s="298" t="s">
        <v>2165</v>
      </c>
      <c r="E2587" s="601" t="s">
        <v>2167</v>
      </c>
      <c r="F2587" s="321"/>
    </row>
    <row r="2588" spans="1:6" ht="14.25" customHeight="1">
      <c r="A2588" s="301"/>
      <c r="B2588" s="298"/>
      <c r="C2588" s="298" t="s">
        <v>2166</v>
      </c>
      <c r="E2588" s="601" t="s">
        <v>2168</v>
      </c>
      <c r="F2588" s="321"/>
    </row>
    <row r="2589" spans="1:6" ht="14.25" customHeight="1">
      <c r="A2589" s="301"/>
      <c r="B2589" s="298"/>
      <c r="C2589" s="298" t="s">
        <v>244</v>
      </c>
      <c r="E2589" s="601" t="s">
        <v>2733</v>
      </c>
      <c r="F2589" s="321"/>
    </row>
    <row r="2590" spans="1:6" ht="14.25" customHeight="1">
      <c r="A2590" s="301"/>
      <c r="B2590" s="298"/>
      <c r="C2590" s="298" t="s">
        <v>5547</v>
      </c>
      <c r="E2590" s="601" t="s">
        <v>5548</v>
      </c>
      <c r="F2590" s="321"/>
    </row>
    <row r="2591" spans="1:6" ht="14.25" customHeight="1">
      <c r="A2591" s="301"/>
      <c r="B2591" s="298"/>
      <c r="C2591" s="298" t="s">
        <v>6273</v>
      </c>
      <c r="E2591" s="601" t="s">
        <v>4928</v>
      </c>
      <c r="F2591" s="321"/>
    </row>
    <row r="2592" spans="1:6" ht="14.25" customHeight="1">
      <c r="A2592" s="301"/>
      <c r="B2592" s="298"/>
      <c r="C2592" s="298" t="s">
        <v>2961</v>
      </c>
      <c r="E2592" s="601" t="s">
        <v>2962</v>
      </c>
      <c r="F2592" s="321"/>
    </row>
    <row r="2593" spans="1:6" ht="14.25" customHeight="1">
      <c r="A2593" s="301"/>
      <c r="B2593" s="298"/>
      <c r="C2593" s="298" t="s">
        <v>5372</v>
      </c>
      <c r="E2593" s="601" t="s">
        <v>14613</v>
      </c>
      <c r="F2593" s="321"/>
    </row>
    <row r="2594" spans="1:6" ht="14.25" customHeight="1">
      <c r="A2594" s="301"/>
      <c r="B2594" s="298"/>
      <c r="C2594" s="298" t="s">
        <v>7265</v>
      </c>
      <c r="E2594" s="601" t="s">
        <v>7264</v>
      </c>
      <c r="F2594" s="321"/>
    </row>
    <row r="2595" spans="1:6" ht="14.25" customHeight="1">
      <c r="A2595" s="301"/>
      <c r="B2595" s="298"/>
      <c r="C2595" s="298" t="s">
        <v>7624</v>
      </c>
      <c r="E2595" s="601" t="s">
        <v>7625</v>
      </c>
      <c r="F2595" s="321"/>
    </row>
    <row r="2596" spans="1:6" ht="14.25" customHeight="1">
      <c r="A2596" s="301"/>
      <c r="B2596" s="298"/>
      <c r="C2596" s="298" t="s">
        <v>7784</v>
      </c>
      <c r="E2596" s="601" t="s">
        <v>13450</v>
      </c>
      <c r="F2596" s="321"/>
    </row>
    <row r="2597" spans="1:6" ht="14.25" customHeight="1">
      <c r="A2597" s="301"/>
      <c r="B2597" s="298"/>
      <c r="C2597" s="298" t="s">
        <v>7785</v>
      </c>
      <c r="E2597" s="601" t="s">
        <v>7787</v>
      </c>
      <c r="F2597" s="321"/>
    </row>
    <row r="2598" spans="1:6" ht="14.25" customHeight="1">
      <c r="A2598" s="301"/>
      <c r="B2598" s="298"/>
      <c r="C2598" s="298" t="s">
        <v>7786</v>
      </c>
      <c r="E2598" s="601" t="s">
        <v>7788</v>
      </c>
      <c r="F2598" s="321"/>
    </row>
    <row r="2599" spans="1:6" ht="14.25" customHeight="1">
      <c r="A2599" s="301"/>
      <c r="B2599" s="298"/>
      <c r="C2599" s="298" t="s">
        <v>8002</v>
      </c>
      <c r="E2599" s="601" t="s">
        <v>8003</v>
      </c>
      <c r="F2599" s="321"/>
    </row>
    <row r="2600" spans="1:6" ht="14.25" customHeight="1">
      <c r="A2600" s="301"/>
      <c r="B2600" s="298"/>
      <c r="C2600" s="298" t="s">
        <v>8702</v>
      </c>
      <c r="E2600" s="601" t="s">
        <v>10732</v>
      </c>
      <c r="F2600" s="321"/>
    </row>
    <row r="2601" spans="1:6" ht="14.25" customHeight="1">
      <c r="A2601" s="301"/>
      <c r="B2601" s="298"/>
      <c r="C2601" s="298" t="s">
        <v>10369</v>
      </c>
      <c r="E2601" s="601" t="s">
        <v>10370</v>
      </c>
      <c r="F2601" s="321"/>
    </row>
    <row r="2602" spans="1:6" ht="14.25" customHeight="1">
      <c r="A2602" s="301"/>
      <c r="B2602" s="298"/>
      <c r="C2602" s="298" t="s">
        <v>10731</v>
      </c>
      <c r="E2602" s="601" t="s">
        <v>13115</v>
      </c>
      <c r="F2602" s="321"/>
    </row>
    <row r="2603" spans="1:6" ht="14.25" customHeight="1">
      <c r="A2603" s="301"/>
      <c r="B2603" s="298"/>
      <c r="C2603" s="298" t="s">
        <v>11036</v>
      </c>
      <c r="E2603" s="601" t="s">
        <v>11037</v>
      </c>
      <c r="F2603" s="321"/>
    </row>
    <row r="2604" spans="1:6" ht="14.25" customHeight="1">
      <c r="A2604" s="301"/>
      <c r="B2604" s="298"/>
      <c r="C2604" s="298" t="s">
        <v>14582</v>
      </c>
      <c r="E2604" s="601" t="s">
        <v>14583</v>
      </c>
      <c r="F2604" s="321"/>
    </row>
    <row r="2605" spans="1:6" ht="14.25" customHeight="1">
      <c r="A2605" s="301"/>
      <c r="B2605" s="298"/>
      <c r="C2605" s="298" t="s">
        <v>17469</v>
      </c>
      <c r="E2605" s="601" t="s">
        <v>17470</v>
      </c>
      <c r="F2605" s="321" t="s">
        <v>17445</v>
      </c>
    </row>
    <row r="2606" spans="1:6" ht="14.25" customHeight="1">
      <c r="A2606" s="301"/>
      <c r="B2606" s="298"/>
      <c r="C2606" s="298" t="s">
        <v>18006</v>
      </c>
      <c r="E2606" s="601" t="s">
        <v>18007</v>
      </c>
      <c r="F2606" s="321"/>
    </row>
    <row r="2607" spans="1:6" ht="14.25" customHeight="1">
      <c r="A2607" s="301"/>
      <c r="B2607" s="298"/>
      <c r="C2607" s="298" t="s">
        <v>18477</v>
      </c>
      <c r="E2607" s="601" t="s">
        <v>18478</v>
      </c>
      <c r="F2607" s="321" t="s">
        <v>17445</v>
      </c>
    </row>
    <row r="2608" spans="1:6" ht="12" customHeight="1">
      <c r="A2608" s="301"/>
      <c r="B2608" s="298"/>
      <c r="C2608" s="298" t="s">
        <v>18902</v>
      </c>
      <c r="E2608" s="672" t="s">
        <v>18901</v>
      </c>
      <c r="F2608" s="1229"/>
    </row>
    <row r="2609" spans="1:6" ht="14.25" customHeight="1">
      <c r="A2609" s="301"/>
      <c r="B2609" s="299" t="s">
        <v>79</v>
      </c>
      <c r="C2609" s="298"/>
      <c r="D2609" s="299" t="s">
        <v>6473</v>
      </c>
      <c r="E2609" s="601"/>
      <c r="F2609" s="321"/>
    </row>
    <row r="2610" spans="1:6" ht="14.25" customHeight="1">
      <c r="A2610" s="301"/>
      <c r="B2610" s="298"/>
      <c r="C2610" s="299" t="s">
        <v>6474</v>
      </c>
      <c r="E2610" s="302" t="s">
        <v>14734</v>
      </c>
      <c r="F2610" s="321"/>
    </row>
    <row r="2611" spans="1:6" ht="14.25" customHeight="1">
      <c r="A2611" s="301"/>
      <c r="B2611" s="298"/>
      <c r="C2611" s="299" t="s">
        <v>10821</v>
      </c>
      <c r="E2611" s="302" t="s">
        <v>17423</v>
      </c>
      <c r="F2611" s="302"/>
    </row>
    <row r="2612" spans="1:6" ht="14.25" customHeight="1">
      <c r="A2612" s="301"/>
      <c r="B2612" s="298"/>
      <c r="C2612" s="299" t="s">
        <v>12936</v>
      </c>
      <c r="E2612" s="302" t="s">
        <v>12937</v>
      </c>
      <c r="F2612" s="321"/>
    </row>
    <row r="2613" spans="1:6" ht="14.25" customHeight="1">
      <c r="A2613" s="301"/>
      <c r="B2613" s="298"/>
      <c r="C2613" s="299" t="s">
        <v>13205</v>
      </c>
      <c r="E2613" s="302" t="s">
        <v>13204</v>
      </c>
      <c r="F2613" s="321" t="s">
        <v>9721</v>
      </c>
    </row>
    <row r="2614" spans="1:6" ht="14.25" customHeight="1">
      <c r="A2614" s="301"/>
      <c r="B2614" s="298"/>
      <c r="C2614" s="298" t="s">
        <v>4078</v>
      </c>
      <c r="E2614" s="302" t="s">
        <v>4079</v>
      </c>
      <c r="F2614" s="321"/>
    </row>
    <row r="2615" spans="1:6" ht="14.25" customHeight="1">
      <c r="A2615" s="301"/>
      <c r="B2615" s="298"/>
      <c r="C2615" s="298" t="s">
        <v>14407</v>
      </c>
      <c r="E2615" s="302" t="s">
        <v>14408</v>
      </c>
      <c r="F2615" s="321" t="s">
        <v>14409</v>
      </c>
    </row>
    <row r="2616" spans="1:6" ht="14.25" customHeight="1">
      <c r="A2616" s="301"/>
      <c r="B2616" s="298"/>
      <c r="C2616" s="298"/>
      <c r="D2616" s="299" t="s">
        <v>18131</v>
      </c>
      <c r="F2616" s="321"/>
    </row>
    <row r="2617" spans="1:6" ht="14.25" customHeight="1">
      <c r="A2617" s="301"/>
      <c r="B2617" s="298"/>
      <c r="C2617" s="298" t="s">
        <v>18297</v>
      </c>
      <c r="E2617" s="302" t="s">
        <v>18299</v>
      </c>
      <c r="F2617" s="321"/>
    </row>
    <row r="2618" spans="1:6" ht="14.25" customHeight="1">
      <c r="A2618" s="301"/>
      <c r="B2618" s="298"/>
      <c r="C2618" s="756" t="s">
        <v>18129</v>
      </c>
      <c r="E2618" s="1176" t="s">
        <v>18130</v>
      </c>
      <c r="F2618" s="725" t="s">
        <v>9699</v>
      </c>
    </row>
    <row r="2619" spans="1:6" ht="14.25" customHeight="1">
      <c r="A2619" s="301"/>
      <c r="B2619" s="298"/>
      <c r="C2619" s="298" t="s">
        <v>18174</v>
      </c>
      <c r="E2619" s="302" t="s">
        <v>18175</v>
      </c>
      <c r="F2619" s="321"/>
    </row>
    <row r="2620" spans="1:6" ht="14.25" customHeight="1">
      <c r="A2620" s="301"/>
      <c r="B2620" s="298"/>
      <c r="C2620" s="298" t="s">
        <v>19095</v>
      </c>
      <c r="E2620" s="302" t="s">
        <v>19096</v>
      </c>
      <c r="F2620" s="321"/>
    </row>
    <row r="2621" spans="1:6" ht="14.25" customHeight="1">
      <c r="A2621" s="301"/>
      <c r="B2621" s="298"/>
      <c r="C2621" s="298"/>
      <c r="F2621" s="321"/>
    </row>
    <row r="2622" spans="1:6" ht="14.25" customHeight="1">
      <c r="A2622" s="301"/>
      <c r="B2622" s="298" t="s">
        <v>3673</v>
      </c>
      <c r="D2622" s="299" t="s">
        <v>3674</v>
      </c>
      <c r="F2622" s="321"/>
    </row>
    <row r="2623" spans="1:6" ht="14.25" customHeight="1">
      <c r="A2623" s="301"/>
      <c r="B2623" s="298"/>
      <c r="C2623" s="299" t="s">
        <v>3675</v>
      </c>
      <c r="E2623" s="302" t="s">
        <v>1924</v>
      </c>
      <c r="F2623" s="321"/>
    </row>
    <row r="2624" spans="1:6" ht="14.25" customHeight="1">
      <c r="A2624" s="301"/>
      <c r="B2624" s="298"/>
      <c r="C2624" s="755">
        <v>1269230010</v>
      </c>
      <c r="E2624" s="302" t="s">
        <v>13011</v>
      </c>
      <c r="F2624" s="727" t="s">
        <v>9958</v>
      </c>
    </row>
    <row r="2625" spans="1:6" ht="14.25" customHeight="1">
      <c r="A2625" s="301"/>
      <c r="B2625" s="298"/>
      <c r="C2625" s="299" t="s">
        <v>1089</v>
      </c>
      <c r="E2625" s="302" t="s">
        <v>510</v>
      </c>
      <c r="F2625" s="727"/>
    </row>
    <row r="2626" spans="1:6" ht="14.25" customHeight="1">
      <c r="A2626" s="301"/>
      <c r="B2626" s="298"/>
      <c r="C2626" s="299" t="s">
        <v>549</v>
      </c>
      <c r="E2626" s="302" t="s">
        <v>2726</v>
      </c>
      <c r="F2626" s="321"/>
    </row>
    <row r="2627" spans="1:6" ht="14.25" customHeight="1">
      <c r="A2627" s="301"/>
      <c r="B2627" s="298"/>
      <c r="C2627" s="299" t="s">
        <v>2628</v>
      </c>
      <c r="E2627" s="302" t="s">
        <v>2629</v>
      </c>
      <c r="F2627" s="321"/>
    </row>
    <row r="2628" spans="1:6" ht="14.25" customHeight="1">
      <c r="A2628" s="301"/>
      <c r="B2628" s="298"/>
      <c r="C2628" s="299" t="s">
        <v>3438</v>
      </c>
      <c r="E2628" s="302" t="s">
        <v>3439</v>
      </c>
      <c r="F2628" s="321"/>
    </row>
    <row r="2629" spans="1:6" ht="14.25" customHeight="1">
      <c r="A2629" s="301"/>
      <c r="B2629" s="298"/>
      <c r="C2629" s="299" t="s">
        <v>7618</v>
      </c>
      <c r="E2629" s="302" t="s">
        <v>7619</v>
      </c>
      <c r="F2629" s="321"/>
    </row>
    <row r="2630" spans="1:6" ht="14.25" customHeight="1">
      <c r="A2630" s="301"/>
      <c r="B2630" s="298"/>
      <c r="C2630" s="755">
        <v>1269250060</v>
      </c>
      <c r="E2630" s="302" t="s">
        <v>12916</v>
      </c>
      <c r="F2630" s="727" t="s">
        <v>9597</v>
      </c>
    </row>
    <row r="2631" spans="1:6" ht="14.25" customHeight="1">
      <c r="A2631" s="301"/>
      <c r="B2631" s="298"/>
      <c r="C2631" s="755">
        <v>1269250070</v>
      </c>
      <c r="E2631" s="302" t="s">
        <v>13012</v>
      </c>
      <c r="F2631" s="727" t="s">
        <v>9597</v>
      </c>
    </row>
    <row r="2632" spans="1:6" ht="14.25" customHeight="1">
      <c r="A2632" s="301"/>
      <c r="B2632" s="298"/>
      <c r="C2632" s="755">
        <v>1269250080</v>
      </c>
      <c r="E2632" s="302" t="s">
        <v>14975</v>
      </c>
      <c r="F2632" s="727" t="s">
        <v>14976</v>
      </c>
    </row>
    <row r="2633" spans="1:6" ht="14.25" customHeight="1">
      <c r="A2633" s="301"/>
      <c r="B2633" s="298"/>
      <c r="C2633" s="755">
        <v>1269250090</v>
      </c>
      <c r="E2633" s="302" t="s">
        <v>17419</v>
      </c>
      <c r="F2633" s="727" t="s">
        <v>17418</v>
      </c>
    </row>
    <row r="2634" spans="1:6" ht="14.25" customHeight="1">
      <c r="A2634" s="301"/>
      <c r="B2634" s="298"/>
      <c r="C2634" s="755"/>
      <c r="F2634" s="321"/>
    </row>
    <row r="2635" spans="1:6" ht="14.25" customHeight="1">
      <c r="A2635" s="301"/>
      <c r="B2635" s="298"/>
      <c r="F2635" s="321"/>
    </row>
    <row r="2636" spans="1:6" ht="14.25" customHeight="1">
      <c r="A2636" s="301"/>
      <c r="B2636" s="298"/>
      <c r="C2636" s="299" t="s">
        <v>3109</v>
      </c>
      <c r="E2636" s="302" t="s">
        <v>427</v>
      </c>
      <c r="F2636" s="321"/>
    </row>
    <row r="2637" spans="1:6" ht="14.25" customHeight="1">
      <c r="A2637" s="301"/>
      <c r="B2637" s="298"/>
      <c r="C2637" s="299" t="s">
        <v>11966</v>
      </c>
      <c r="D2637" s="761"/>
      <c r="E2637" s="672" t="s">
        <v>11965</v>
      </c>
    </row>
    <row r="2638" spans="1:6" ht="14.25" customHeight="1">
      <c r="A2638" s="301"/>
      <c r="B2638" s="298"/>
      <c r="C2638" s="299" t="s">
        <v>11967</v>
      </c>
      <c r="D2638" s="761"/>
      <c r="E2638" s="672" t="s">
        <v>11968</v>
      </c>
    </row>
    <row r="2639" spans="1:6" ht="14.25" customHeight="1">
      <c r="A2639" s="301"/>
      <c r="B2639" s="298"/>
      <c r="C2639" s="299" t="s">
        <v>2838</v>
      </c>
      <c r="E2639" s="302" t="s">
        <v>2839</v>
      </c>
      <c r="F2639" s="321"/>
    </row>
    <row r="2640" spans="1:6" ht="14.25" customHeight="1">
      <c r="A2640" s="301"/>
      <c r="B2640" s="298"/>
      <c r="C2640" s="299" t="s">
        <v>12730</v>
      </c>
      <c r="E2640" s="302" t="s">
        <v>12729</v>
      </c>
      <c r="F2640" s="321"/>
    </row>
    <row r="2641" spans="1:6" ht="14.25" customHeight="1">
      <c r="A2641" s="301"/>
      <c r="B2641" s="298" t="s">
        <v>1219</v>
      </c>
      <c r="C2641" s="301"/>
      <c r="D2641" s="750" t="s">
        <v>3408</v>
      </c>
      <c r="E2641" s="763"/>
      <c r="F2641" s="321"/>
    </row>
    <row r="2642" spans="1:6" ht="14.25" customHeight="1">
      <c r="A2642" s="301"/>
      <c r="B2642" s="298"/>
      <c r="C2642" s="298" t="s">
        <v>4856</v>
      </c>
      <c r="E2642" s="601" t="s">
        <v>4857</v>
      </c>
      <c r="F2642" s="321"/>
    </row>
    <row r="2643" spans="1:6" ht="14.25" customHeight="1">
      <c r="A2643" s="301"/>
      <c r="B2643" s="298"/>
      <c r="C2643" s="298" t="s">
        <v>5541</v>
      </c>
      <c r="E2643" s="601" t="s">
        <v>4109</v>
      </c>
      <c r="F2643" s="321"/>
    </row>
    <row r="2644" spans="1:6" ht="14.25" customHeight="1">
      <c r="A2644" s="301"/>
      <c r="B2644" s="298"/>
      <c r="C2644" s="298" t="s">
        <v>3618</v>
      </c>
      <c r="E2644" s="601" t="s">
        <v>4045</v>
      </c>
      <c r="F2644" s="321"/>
    </row>
    <row r="2645" spans="1:6" ht="14.25" customHeight="1">
      <c r="A2645" s="301"/>
      <c r="B2645" s="298"/>
      <c r="C2645" s="298" t="s">
        <v>9294</v>
      </c>
      <c r="E2645" s="601" t="s">
        <v>9293</v>
      </c>
      <c r="F2645" s="321"/>
    </row>
    <row r="2646" spans="1:6" ht="14.25" customHeight="1">
      <c r="A2646" s="301"/>
      <c r="B2646" s="298"/>
      <c r="C2646" s="298" t="s">
        <v>2580</v>
      </c>
      <c r="E2646" s="601" t="s">
        <v>5678</v>
      </c>
      <c r="F2646" s="321"/>
    </row>
    <row r="2647" spans="1:6" ht="14.25" customHeight="1">
      <c r="A2647" s="301"/>
      <c r="B2647" s="298"/>
      <c r="C2647" s="298" t="s">
        <v>13719</v>
      </c>
      <c r="E2647" s="601" t="s">
        <v>13720</v>
      </c>
      <c r="F2647" s="321"/>
    </row>
    <row r="2648" spans="1:6" ht="14.25" customHeight="1">
      <c r="A2648" s="301"/>
      <c r="B2648" s="298"/>
      <c r="C2648" s="756" t="s">
        <v>17477</v>
      </c>
      <c r="E2648" s="1142" t="s">
        <v>17474</v>
      </c>
      <c r="F2648" s="725"/>
    </row>
    <row r="2649" spans="1:6" ht="14.25" customHeight="1">
      <c r="A2649" s="301"/>
      <c r="B2649" s="298"/>
      <c r="C2649" s="756" t="s">
        <v>17901</v>
      </c>
      <c r="E2649" s="1164" t="s">
        <v>17902</v>
      </c>
      <c r="F2649" s="725"/>
    </row>
    <row r="2650" spans="1:6" ht="14.25" customHeight="1">
      <c r="A2650" s="301"/>
      <c r="B2650" s="298"/>
      <c r="C2650" s="756" t="s">
        <v>18799</v>
      </c>
      <c r="E2650" s="1228" t="s">
        <v>17474</v>
      </c>
      <c r="F2650" s="725"/>
    </row>
    <row r="2651" spans="1:6" ht="14.25" customHeight="1">
      <c r="A2651" s="301"/>
      <c r="B2651" s="298"/>
      <c r="C2651" s="298" t="s">
        <v>2988</v>
      </c>
      <c r="E2651" s="601" t="s">
        <v>5678</v>
      </c>
      <c r="F2651" s="321"/>
    </row>
    <row r="2652" spans="1:6" ht="14.25" customHeight="1">
      <c r="A2652" s="301"/>
      <c r="B2652" s="298"/>
      <c r="C2652" s="298" t="s">
        <v>2295</v>
      </c>
      <c r="E2652" s="601" t="s">
        <v>5678</v>
      </c>
      <c r="F2652" s="321"/>
    </row>
    <row r="2653" spans="1:6" ht="14.25" customHeight="1">
      <c r="A2653" s="301" t="s">
        <v>3655</v>
      </c>
      <c r="B2653" s="301"/>
      <c r="C2653" s="301" t="s">
        <v>3656</v>
      </c>
      <c r="D2653" s="750"/>
      <c r="E2653" s="601"/>
      <c r="F2653" s="321"/>
    </row>
    <row r="2654" spans="1:6" ht="14.25" customHeight="1">
      <c r="A2654" s="301"/>
      <c r="B2654" s="298" t="s">
        <v>6004</v>
      </c>
      <c r="C2654" s="301"/>
      <c r="D2654" s="750" t="s">
        <v>5848</v>
      </c>
      <c r="E2654" s="601"/>
      <c r="F2654" s="321"/>
    </row>
    <row r="2655" spans="1:6" ht="14.25" customHeight="1">
      <c r="A2655" s="301"/>
      <c r="B2655" s="298" t="s">
        <v>5847</v>
      </c>
      <c r="C2655" s="301"/>
      <c r="D2655" s="750" t="s">
        <v>5848</v>
      </c>
      <c r="E2655" s="601"/>
      <c r="F2655" s="321"/>
    </row>
    <row r="2656" spans="1:6" ht="14.25" customHeight="1">
      <c r="A2656" s="301"/>
      <c r="B2656" s="298" t="s">
        <v>3531</v>
      </c>
      <c r="C2656" s="301"/>
      <c r="D2656" s="750" t="s">
        <v>5848</v>
      </c>
      <c r="E2656" s="601"/>
      <c r="F2656" s="321"/>
    </row>
    <row r="2657" spans="1:6" ht="14.25" customHeight="1">
      <c r="A2657" s="301"/>
      <c r="B2657" s="298" t="s">
        <v>2950</v>
      </c>
      <c r="C2657" s="301"/>
      <c r="D2657" s="750" t="s">
        <v>5848</v>
      </c>
      <c r="E2657" s="601"/>
      <c r="F2657" s="321"/>
    </row>
    <row r="2658" spans="1:6" ht="14.25" customHeight="1">
      <c r="A2658" s="301"/>
      <c r="B2658" s="298" t="s">
        <v>6930</v>
      </c>
      <c r="C2658" s="301"/>
      <c r="D2658" s="750" t="s">
        <v>5848</v>
      </c>
      <c r="E2658" s="601"/>
      <c r="F2658" s="321"/>
    </row>
    <row r="2659" spans="1:6" ht="14.25" customHeight="1">
      <c r="A2659" s="301"/>
      <c r="B2659" s="298" t="s">
        <v>15184</v>
      </c>
      <c r="C2659" s="301"/>
      <c r="D2659" s="750" t="s">
        <v>5848</v>
      </c>
      <c r="E2659" s="601"/>
      <c r="F2659" s="321"/>
    </row>
    <row r="2660" spans="1:6" ht="14.25" customHeight="1">
      <c r="A2660" s="301"/>
      <c r="B2660" s="298"/>
      <c r="C2660" s="301"/>
      <c r="D2660" s="750"/>
      <c r="E2660" s="601"/>
      <c r="F2660" s="321"/>
    </row>
    <row r="2661" spans="1:6" ht="14.25" customHeight="1">
      <c r="B2661" s="298" t="s">
        <v>3409</v>
      </c>
      <c r="C2661" s="301"/>
      <c r="D2661" s="750" t="s">
        <v>2307</v>
      </c>
      <c r="E2661" s="601"/>
      <c r="F2661" s="321"/>
    </row>
    <row r="2662" spans="1:6" ht="14.25" customHeight="1">
      <c r="A2662" s="301"/>
      <c r="B2662" s="298"/>
      <c r="C2662" s="298" t="s">
        <v>10014</v>
      </c>
      <c r="D2662" s="750"/>
      <c r="E2662" s="601" t="s">
        <v>10012</v>
      </c>
      <c r="F2662" s="321"/>
    </row>
    <row r="2663" spans="1:6" ht="14.25" customHeight="1">
      <c r="A2663" s="301"/>
      <c r="B2663" s="298"/>
      <c r="C2663" s="298" t="s">
        <v>4024</v>
      </c>
      <c r="D2663" s="750"/>
      <c r="E2663" s="601" t="s">
        <v>1370</v>
      </c>
      <c r="F2663" s="321"/>
    </row>
    <row r="2664" spans="1:6" ht="14.25" customHeight="1">
      <c r="A2664" s="301"/>
      <c r="B2664" s="298"/>
      <c r="C2664" s="298" t="s">
        <v>3542</v>
      </c>
      <c r="D2664" s="750"/>
      <c r="E2664" s="601" t="s">
        <v>4284</v>
      </c>
      <c r="F2664" s="321"/>
    </row>
    <row r="2665" spans="1:6" ht="14.25" customHeight="1">
      <c r="A2665" s="301"/>
      <c r="B2665" s="298"/>
      <c r="C2665" s="298" t="s">
        <v>511</v>
      </c>
      <c r="D2665" s="750"/>
      <c r="E2665" s="601" t="s">
        <v>512</v>
      </c>
      <c r="F2665" s="321"/>
    </row>
    <row r="2666" spans="1:6" ht="14.25" customHeight="1">
      <c r="A2666" s="301"/>
      <c r="B2666" s="298"/>
      <c r="C2666" s="298" t="s">
        <v>5992</v>
      </c>
      <c r="D2666" s="750"/>
      <c r="E2666" s="601" t="s">
        <v>5098</v>
      </c>
      <c r="F2666" s="321"/>
    </row>
    <row r="2667" spans="1:6" ht="14.25" customHeight="1">
      <c r="A2667" s="301"/>
      <c r="B2667" s="298"/>
      <c r="C2667" s="298" t="s">
        <v>328</v>
      </c>
      <c r="D2667" s="750"/>
      <c r="E2667" s="601" t="s">
        <v>329</v>
      </c>
      <c r="F2667" s="321"/>
    </row>
    <row r="2668" spans="1:6" ht="14.25" customHeight="1">
      <c r="A2668" s="301"/>
      <c r="B2668" s="298"/>
      <c r="C2668" s="298" t="s">
        <v>1806</v>
      </c>
      <c r="D2668" s="750"/>
      <c r="E2668" s="601" t="s">
        <v>1937</v>
      </c>
      <c r="F2668" s="321"/>
    </row>
    <row r="2669" spans="1:6" ht="14.25" customHeight="1">
      <c r="A2669" s="301"/>
      <c r="B2669" s="298"/>
      <c r="C2669" s="298" t="s">
        <v>4636</v>
      </c>
      <c r="D2669" s="750"/>
      <c r="E2669" s="601" t="s">
        <v>4637</v>
      </c>
      <c r="F2669" s="321"/>
    </row>
    <row r="2670" spans="1:6" ht="14.25" customHeight="1">
      <c r="A2670" s="301"/>
      <c r="B2670" s="298"/>
      <c r="C2670" s="298" t="s">
        <v>3363</v>
      </c>
      <c r="D2670" s="750"/>
      <c r="E2670" s="601" t="s">
        <v>17154</v>
      </c>
      <c r="F2670" s="321"/>
    </row>
    <row r="2671" spans="1:6" ht="14.25" customHeight="1">
      <c r="A2671" s="301"/>
      <c r="B2671" s="298"/>
      <c r="C2671" s="298" t="s">
        <v>6326</v>
      </c>
      <c r="D2671" s="750"/>
      <c r="E2671" s="601" t="s">
        <v>4739</v>
      </c>
      <c r="F2671" s="321"/>
    </row>
    <row r="2672" spans="1:6" ht="14.25" customHeight="1">
      <c r="A2672" s="301"/>
      <c r="B2672" s="298"/>
      <c r="C2672" s="298" t="s">
        <v>4740</v>
      </c>
      <c r="D2672" s="750"/>
      <c r="E2672" s="601" t="s">
        <v>2190</v>
      </c>
      <c r="F2672" s="321"/>
    </row>
    <row r="2673" spans="1:6" ht="14.25" customHeight="1">
      <c r="A2673" s="301"/>
      <c r="B2673" s="298"/>
      <c r="C2673" s="298" t="s">
        <v>674</v>
      </c>
      <c r="D2673" s="750"/>
      <c r="E2673" s="601" t="s">
        <v>675</v>
      </c>
      <c r="F2673" s="321"/>
    </row>
    <row r="2674" spans="1:6" ht="14.25" customHeight="1">
      <c r="A2674" s="301"/>
      <c r="B2674" s="298"/>
      <c r="C2674" s="298" t="s">
        <v>676</v>
      </c>
      <c r="D2674" s="750"/>
      <c r="E2674" s="601" t="s">
        <v>677</v>
      </c>
      <c r="F2674" s="321"/>
    </row>
    <row r="2675" spans="1:6" ht="14.25" customHeight="1">
      <c r="A2675" s="301"/>
      <c r="B2675" s="298"/>
      <c r="C2675" s="298" t="s">
        <v>1348</v>
      </c>
      <c r="D2675" s="750"/>
      <c r="E2675" s="601" t="s">
        <v>5983</v>
      </c>
      <c r="F2675" s="321"/>
    </row>
    <row r="2676" spans="1:6" ht="14.25" customHeight="1">
      <c r="A2676" s="301"/>
      <c r="B2676" s="298"/>
      <c r="C2676" s="298" t="s">
        <v>1515</v>
      </c>
      <c r="D2676" s="750"/>
      <c r="E2676" s="601" t="s">
        <v>508</v>
      </c>
      <c r="F2676" s="321"/>
    </row>
    <row r="2677" spans="1:6" ht="14.25" customHeight="1">
      <c r="A2677" s="301"/>
      <c r="B2677" s="298"/>
      <c r="C2677" s="298" t="s">
        <v>6517</v>
      </c>
      <c r="D2677" s="750"/>
      <c r="E2677" s="601" t="s">
        <v>12075</v>
      </c>
      <c r="F2677" s="321"/>
    </row>
    <row r="2678" spans="1:6" ht="14.25" customHeight="1">
      <c r="A2678" s="301"/>
      <c r="B2678" s="298"/>
      <c r="C2678" s="298" t="s">
        <v>1243</v>
      </c>
      <c r="D2678" s="750"/>
      <c r="E2678" s="601" t="s">
        <v>13242</v>
      </c>
      <c r="F2678" s="321"/>
    </row>
    <row r="2679" spans="1:6" ht="14.25" customHeight="1">
      <c r="A2679" s="301"/>
      <c r="B2679" s="298"/>
      <c r="C2679" s="298" t="s">
        <v>4021</v>
      </c>
      <c r="D2679" s="750"/>
      <c r="E2679" s="601" t="s">
        <v>2323</v>
      </c>
      <c r="F2679" s="321"/>
    </row>
    <row r="2680" spans="1:6" ht="14.25" customHeight="1">
      <c r="A2680" s="301"/>
      <c r="B2680" s="298"/>
      <c r="C2680" s="298" t="s">
        <v>2963</v>
      </c>
      <c r="D2680" s="750"/>
      <c r="E2680" s="601" t="s">
        <v>7269</v>
      </c>
      <c r="F2680" s="321"/>
    </row>
    <row r="2681" spans="1:6" ht="14.25" customHeight="1">
      <c r="A2681" s="301"/>
      <c r="B2681" s="298"/>
      <c r="C2681" s="298" t="s">
        <v>7268</v>
      </c>
      <c r="D2681" s="750"/>
      <c r="E2681" s="601" t="s">
        <v>4420</v>
      </c>
      <c r="F2681" s="321"/>
    </row>
    <row r="2682" spans="1:6" ht="14.25" customHeight="1">
      <c r="A2682" s="301"/>
      <c r="B2682" s="298"/>
      <c r="C2682" s="298" t="s">
        <v>6580</v>
      </c>
      <c r="D2682" s="750"/>
      <c r="E2682" s="601" t="s">
        <v>4273</v>
      </c>
      <c r="F2682" s="321"/>
    </row>
    <row r="2683" spans="1:6" ht="14.25" customHeight="1">
      <c r="A2683" s="301"/>
      <c r="B2683" s="298"/>
      <c r="C2683" s="298" t="s">
        <v>3335</v>
      </c>
      <c r="D2683" s="750"/>
      <c r="E2683" s="601" t="s">
        <v>3337</v>
      </c>
      <c r="F2683" s="321"/>
    </row>
    <row r="2684" spans="1:6" ht="14.25" customHeight="1">
      <c r="A2684" s="301"/>
      <c r="B2684" s="298"/>
      <c r="C2684" s="298" t="s">
        <v>3336</v>
      </c>
      <c r="D2684" s="750"/>
      <c r="E2684" s="601" t="s">
        <v>3338</v>
      </c>
    </row>
    <row r="2685" spans="1:6" ht="14.25" customHeight="1">
      <c r="A2685" s="301"/>
      <c r="B2685" s="298"/>
      <c r="C2685" s="298" t="s">
        <v>2945</v>
      </c>
      <c r="D2685" s="750"/>
      <c r="E2685" s="601" t="s">
        <v>2382</v>
      </c>
    </row>
    <row r="2686" spans="1:6" ht="14.25" customHeight="1">
      <c r="A2686" s="301"/>
      <c r="B2686" s="298"/>
      <c r="C2686" s="298" t="s">
        <v>6798</v>
      </c>
      <c r="D2686" s="750"/>
      <c r="E2686" s="601" t="s">
        <v>6799</v>
      </c>
    </row>
    <row r="2687" spans="1:6" ht="14.25" customHeight="1">
      <c r="A2687" s="301"/>
      <c r="B2687" s="298"/>
      <c r="C2687" s="298" t="s">
        <v>1</v>
      </c>
      <c r="D2687" s="750"/>
      <c r="E2687" s="601" t="s">
        <v>3073</v>
      </c>
    </row>
    <row r="2688" spans="1:6" ht="14.25" customHeight="1">
      <c r="A2688" s="301"/>
      <c r="B2688" s="298"/>
      <c r="C2688" s="298" t="s">
        <v>3532</v>
      </c>
      <c r="D2688" s="750"/>
      <c r="E2688" s="601" t="s">
        <v>3533</v>
      </c>
    </row>
    <row r="2689" spans="1:6" ht="14.25" customHeight="1">
      <c r="A2689" s="301"/>
      <c r="B2689" s="298"/>
      <c r="C2689" s="298" t="s">
        <v>5828</v>
      </c>
      <c r="D2689" s="750"/>
      <c r="E2689" s="601" t="s">
        <v>5829</v>
      </c>
    </row>
    <row r="2690" spans="1:6" ht="14.25" customHeight="1">
      <c r="A2690" s="301"/>
      <c r="B2690" s="298"/>
      <c r="C2690" s="298" t="s">
        <v>7259</v>
      </c>
      <c r="D2690" s="750"/>
      <c r="E2690" s="601" t="s">
        <v>7260</v>
      </c>
    </row>
    <row r="2691" spans="1:6" ht="14.25" customHeight="1">
      <c r="A2691" s="301"/>
      <c r="B2691" s="298"/>
      <c r="C2691" s="298" t="s">
        <v>7270</v>
      </c>
      <c r="D2691" s="750"/>
      <c r="E2691" s="601" t="s">
        <v>7271</v>
      </c>
    </row>
    <row r="2692" spans="1:6" ht="14.25" customHeight="1">
      <c r="A2692" s="301"/>
      <c r="B2692" s="298"/>
      <c r="C2692" s="298" t="s">
        <v>7416</v>
      </c>
      <c r="D2692" s="750"/>
      <c r="E2692" s="601" t="s">
        <v>7417</v>
      </c>
    </row>
    <row r="2693" spans="1:6" ht="14.25" customHeight="1">
      <c r="A2693" s="301"/>
      <c r="B2693" s="298"/>
      <c r="C2693" s="298" t="s">
        <v>7596</v>
      </c>
      <c r="D2693" s="750"/>
      <c r="E2693" s="601" t="s">
        <v>7597</v>
      </c>
    </row>
    <row r="2694" spans="1:6" ht="14.25" customHeight="1">
      <c r="A2694" s="301"/>
      <c r="B2694" s="298"/>
      <c r="C2694" s="298" t="s">
        <v>8142</v>
      </c>
      <c r="D2694" s="750"/>
      <c r="E2694" s="601" t="s">
        <v>8144</v>
      </c>
    </row>
    <row r="2695" spans="1:6" ht="14.25" customHeight="1">
      <c r="A2695" s="301"/>
      <c r="B2695" s="298"/>
      <c r="C2695" s="298" t="s">
        <v>8143</v>
      </c>
      <c r="D2695" s="750"/>
      <c r="E2695" s="601" t="s">
        <v>8145</v>
      </c>
    </row>
    <row r="2696" spans="1:6" ht="14.25" customHeight="1">
      <c r="A2696" s="301"/>
      <c r="B2696" s="298"/>
      <c r="C2696" s="298" t="s">
        <v>8183</v>
      </c>
      <c r="D2696" s="750"/>
      <c r="E2696" s="601" t="s">
        <v>8184</v>
      </c>
    </row>
    <row r="2697" spans="1:6" ht="14.25" customHeight="1">
      <c r="A2697" s="301"/>
      <c r="B2697" s="298"/>
      <c r="C2697" s="298" t="s">
        <v>9100</v>
      </c>
      <c r="D2697" s="750"/>
      <c r="E2697" s="601" t="s">
        <v>9222</v>
      </c>
      <c r="F2697" s="737" t="s">
        <v>7610</v>
      </c>
    </row>
    <row r="2698" spans="1:6" ht="14.25" customHeight="1">
      <c r="A2698" s="301"/>
      <c r="B2698" s="298"/>
      <c r="C2698" s="298" t="s">
        <v>9221</v>
      </c>
      <c r="D2698" s="750"/>
      <c r="E2698" s="601" t="s">
        <v>9223</v>
      </c>
      <c r="F2698" s="737" t="s">
        <v>4906</v>
      </c>
    </row>
    <row r="2699" spans="1:6" ht="14.25" customHeight="1">
      <c r="A2699" s="301"/>
      <c r="B2699" s="298"/>
      <c r="C2699" s="298" t="s">
        <v>9324</v>
      </c>
      <c r="D2699" s="750"/>
      <c r="E2699" s="601" t="s">
        <v>9323</v>
      </c>
      <c r="F2699" s="737" t="s">
        <v>7030</v>
      </c>
    </row>
    <row r="2700" spans="1:6" ht="14.25" customHeight="1">
      <c r="A2700" s="301"/>
      <c r="B2700" s="298"/>
      <c r="C2700" s="298" t="s">
        <v>9381</v>
      </c>
      <c r="D2700" s="750"/>
      <c r="E2700" s="601" t="s">
        <v>9378</v>
      </c>
      <c r="F2700" s="737" t="s">
        <v>1709</v>
      </c>
    </row>
    <row r="2701" spans="1:6" ht="14.25" customHeight="1">
      <c r="A2701" s="301"/>
      <c r="B2701" s="298"/>
      <c r="C2701" s="298" t="s">
        <v>9382</v>
      </c>
      <c r="D2701" s="750"/>
      <c r="E2701" s="601" t="s">
        <v>9379</v>
      </c>
      <c r="F2701" s="737" t="s">
        <v>8470</v>
      </c>
    </row>
    <row r="2702" spans="1:6" ht="14.25" customHeight="1">
      <c r="A2702" s="301"/>
      <c r="B2702" s="298"/>
      <c r="C2702" s="298" t="s">
        <v>9383</v>
      </c>
      <c r="D2702" s="750"/>
      <c r="E2702" s="601" t="s">
        <v>9380</v>
      </c>
      <c r="F2702" s="737" t="s">
        <v>8108</v>
      </c>
    </row>
    <row r="2703" spans="1:6" ht="14.25" customHeight="1">
      <c r="A2703" s="301"/>
      <c r="B2703" s="298"/>
      <c r="C2703" s="298" t="s">
        <v>9437</v>
      </c>
      <c r="D2703" s="750"/>
      <c r="E2703" s="601" t="s">
        <v>9438</v>
      </c>
      <c r="F2703" s="737"/>
    </row>
    <row r="2704" spans="1:6" ht="14.25" customHeight="1">
      <c r="A2704" s="301"/>
      <c r="B2704" s="298"/>
      <c r="C2704" s="298" t="s">
        <v>9970</v>
      </c>
      <c r="D2704" s="750"/>
      <c r="E2704" s="601" t="s">
        <v>9971</v>
      </c>
      <c r="F2704" s="737" t="s">
        <v>9317</v>
      </c>
    </row>
    <row r="2705" spans="1:6" ht="14.25" customHeight="1">
      <c r="A2705" s="301"/>
      <c r="B2705" s="298"/>
      <c r="C2705" s="298" t="s">
        <v>9972</v>
      </c>
      <c r="D2705" s="750"/>
      <c r="E2705" s="601" t="s">
        <v>9973</v>
      </c>
      <c r="F2705" s="737" t="s">
        <v>7612</v>
      </c>
    </row>
    <row r="2706" spans="1:6" ht="14.25" customHeight="1">
      <c r="A2706" s="301"/>
      <c r="B2706" s="298"/>
      <c r="C2706" s="298" t="s">
        <v>10036</v>
      </c>
      <c r="D2706" s="750"/>
      <c r="E2706" s="601" t="s">
        <v>10040</v>
      </c>
      <c r="F2706" s="737" t="s">
        <v>10039</v>
      </c>
    </row>
    <row r="2707" spans="1:6" ht="14.25" customHeight="1">
      <c r="A2707" s="301"/>
      <c r="B2707" s="298"/>
      <c r="C2707" s="298" t="s">
        <v>10037</v>
      </c>
      <c r="D2707" s="750"/>
      <c r="E2707" s="601" t="s">
        <v>10038</v>
      </c>
      <c r="F2707" s="737" t="s">
        <v>9892</v>
      </c>
    </row>
    <row r="2708" spans="1:6" ht="14.25" customHeight="1">
      <c r="A2708" s="301"/>
      <c r="B2708" s="298"/>
      <c r="C2708" s="298" t="s">
        <v>10064</v>
      </c>
      <c r="D2708" s="750"/>
      <c r="E2708" s="601" t="s">
        <v>10065</v>
      </c>
      <c r="F2708" s="737" t="s">
        <v>7610</v>
      </c>
    </row>
    <row r="2709" spans="1:6" ht="14.25" customHeight="1">
      <c r="A2709" s="301"/>
      <c r="B2709" s="298"/>
      <c r="C2709" s="298" t="s">
        <v>10127</v>
      </c>
      <c r="D2709" s="750"/>
      <c r="E2709" s="601" t="s">
        <v>10128</v>
      </c>
      <c r="F2709" s="737" t="s">
        <v>7004</v>
      </c>
    </row>
    <row r="2710" spans="1:6" ht="14.25" customHeight="1">
      <c r="A2710" s="301"/>
      <c r="B2710" s="298"/>
      <c r="C2710" s="298" t="s">
        <v>10460</v>
      </c>
      <c r="D2710" s="750"/>
      <c r="E2710" s="601" t="s">
        <v>10459</v>
      </c>
      <c r="F2710" s="737" t="s">
        <v>8101</v>
      </c>
    </row>
    <row r="2711" spans="1:6" ht="14.25" customHeight="1">
      <c r="A2711" s="301"/>
      <c r="B2711" s="298"/>
      <c r="C2711" s="298" t="s">
        <v>10566</v>
      </c>
      <c r="D2711" s="750"/>
      <c r="E2711" s="601" t="s">
        <v>10567</v>
      </c>
      <c r="F2711" s="737" t="s">
        <v>8470</v>
      </c>
    </row>
    <row r="2712" spans="1:6" ht="14.25" customHeight="1">
      <c r="A2712" s="301"/>
      <c r="B2712" s="298"/>
      <c r="C2712" s="298" t="s">
        <v>10583</v>
      </c>
      <c r="D2712" s="750"/>
      <c r="E2712" s="601" t="s">
        <v>10584</v>
      </c>
      <c r="F2712" s="737" t="s">
        <v>7397</v>
      </c>
    </row>
    <row r="2713" spans="1:6" ht="14.25" customHeight="1">
      <c r="A2713" s="301"/>
      <c r="B2713" s="298"/>
      <c r="C2713" s="298" t="s">
        <v>11339</v>
      </c>
      <c r="D2713" s="750"/>
      <c r="E2713" s="601" t="s">
        <v>11342</v>
      </c>
      <c r="F2713" s="737" t="s">
        <v>8112</v>
      </c>
    </row>
    <row r="2714" spans="1:6" ht="14.25" customHeight="1">
      <c r="A2714" s="301"/>
      <c r="B2714" s="298"/>
      <c r="C2714" s="298" t="s">
        <v>11341</v>
      </c>
      <c r="D2714" s="750"/>
      <c r="E2714" s="601" t="s">
        <v>11340</v>
      </c>
      <c r="F2714" s="737" t="s">
        <v>8712</v>
      </c>
    </row>
    <row r="2715" spans="1:6" ht="14.25" customHeight="1">
      <c r="A2715" s="301"/>
      <c r="B2715" s="298"/>
      <c r="C2715" s="298" t="s">
        <v>11407</v>
      </c>
      <c r="D2715" s="750"/>
      <c r="E2715" s="601" t="s">
        <v>11408</v>
      </c>
      <c r="F2715" s="738" t="s">
        <v>11836</v>
      </c>
    </row>
    <row r="2716" spans="1:6" ht="14.25" customHeight="1">
      <c r="A2716" s="301"/>
      <c r="B2716" s="298"/>
      <c r="C2716" s="298" t="s">
        <v>11558</v>
      </c>
      <c r="D2716" s="750"/>
      <c r="E2716" s="601" t="s">
        <v>11559</v>
      </c>
      <c r="F2716" s="737"/>
    </row>
    <row r="2717" spans="1:6" ht="14.25" customHeight="1">
      <c r="A2717" s="301"/>
      <c r="B2717" s="298"/>
      <c r="C2717" s="298" t="s">
        <v>11984</v>
      </c>
      <c r="D2717" s="750"/>
      <c r="E2717" s="601" t="s">
        <v>11986</v>
      </c>
      <c r="F2717" s="737" t="s">
        <v>11985</v>
      </c>
    </row>
    <row r="2718" spans="1:6" ht="14.25" customHeight="1">
      <c r="A2718" s="301"/>
      <c r="B2718" s="298"/>
      <c r="C2718" s="298" t="s">
        <v>12276</v>
      </c>
      <c r="D2718" s="750"/>
      <c r="E2718" s="601" t="s">
        <v>12277</v>
      </c>
      <c r="F2718" s="737" t="s">
        <v>7031</v>
      </c>
    </row>
    <row r="2719" spans="1:6" ht="14.25" customHeight="1">
      <c r="A2719" s="301"/>
      <c r="B2719" s="298"/>
      <c r="C2719" s="298" t="s">
        <v>12308</v>
      </c>
      <c r="D2719" s="750"/>
      <c r="E2719" s="601" t="s">
        <v>12309</v>
      </c>
      <c r="F2719" s="737" t="s">
        <v>8155</v>
      </c>
    </row>
    <row r="2720" spans="1:6" ht="14.25" customHeight="1">
      <c r="A2720" s="301"/>
      <c r="B2720" s="298"/>
      <c r="C2720" s="298" t="s">
        <v>12333</v>
      </c>
      <c r="D2720" s="750"/>
      <c r="E2720" s="601" t="s">
        <v>12334</v>
      </c>
      <c r="F2720" s="737"/>
    </row>
    <row r="2721" spans="1:6" ht="14.25" customHeight="1">
      <c r="A2721" s="301"/>
      <c r="B2721" s="298"/>
      <c r="C2721" s="298" t="s">
        <v>12900</v>
      </c>
      <c r="D2721" s="750"/>
      <c r="E2721" s="601" t="s">
        <v>12901</v>
      </c>
      <c r="F2721" s="737" t="s">
        <v>8712</v>
      </c>
    </row>
    <row r="2722" spans="1:6" ht="14.25" customHeight="1">
      <c r="A2722" s="301"/>
      <c r="B2722" s="298"/>
      <c r="C2722" s="298" t="s">
        <v>13312</v>
      </c>
      <c r="D2722" s="750"/>
      <c r="E2722" s="601" t="s">
        <v>13313</v>
      </c>
      <c r="F2722" s="737" t="s">
        <v>7876</v>
      </c>
    </row>
    <row r="2723" spans="1:6" ht="14.25" customHeight="1">
      <c r="A2723" s="301"/>
      <c r="B2723" s="298"/>
      <c r="C2723" s="298" t="s">
        <v>13539</v>
      </c>
      <c r="D2723" s="750"/>
      <c r="E2723" s="601" t="s">
        <v>13540</v>
      </c>
      <c r="F2723" s="737" t="s">
        <v>8505</v>
      </c>
    </row>
    <row r="2724" spans="1:6" ht="14.25" customHeight="1">
      <c r="A2724" s="301"/>
      <c r="B2724" s="298"/>
      <c r="C2724" s="298" t="s">
        <v>13999</v>
      </c>
      <c r="D2724" s="750"/>
      <c r="E2724" s="601" t="s">
        <v>13998</v>
      </c>
      <c r="F2724" s="737"/>
    </row>
    <row r="2725" spans="1:6" ht="14.25" customHeight="1">
      <c r="A2725" s="301"/>
      <c r="B2725" s="298"/>
      <c r="C2725" s="298" t="s">
        <v>14075</v>
      </c>
      <c r="D2725" s="750"/>
      <c r="E2725" s="601" t="s">
        <v>14076</v>
      </c>
      <c r="F2725" s="737"/>
    </row>
    <row r="2726" spans="1:6" ht="14.25" customHeight="1">
      <c r="A2726" s="301"/>
      <c r="B2726" s="298"/>
      <c r="C2726" s="298" t="s">
        <v>14289</v>
      </c>
      <c r="D2726" s="750"/>
      <c r="E2726" s="601" t="s">
        <v>14290</v>
      </c>
      <c r="F2726" s="737"/>
    </row>
    <row r="2727" spans="1:6" ht="14.25" customHeight="1">
      <c r="A2727" s="301"/>
      <c r="B2727" s="298"/>
      <c r="C2727" s="298" t="s">
        <v>15001</v>
      </c>
      <c r="D2727" s="750"/>
      <c r="E2727" s="601" t="s">
        <v>15002</v>
      </c>
      <c r="F2727" s="737" t="s">
        <v>15003</v>
      </c>
    </row>
    <row r="2728" spans="1:6" ht="14.25" customHeight="1">
      <c r="A2728" s="301"/>
      <c r="B2728" s="298"/>
      <c r="C2728" s="298" t="s">
        <v>16163</v>
      </c>
      <c r="D2728" s="750"/>
      <c r="E2728" s="601" t="s">
        <v>16164</v>
      </c>
      <c r="F2728" s="737"/>
    </row>
    <row r="2729" spans="1:6" ht="14.25" customHeight="1">
      <c r="A2729" s="301"/>
      <c r="B2729" s="298"/>
      <c r="C2729" s="298" t="s">
        <v>17153</v>
      </c>
      <c r="D2729" s="750"/>
      <c r="E2729" s="601" t="s">
        <v>17152</v>
      </c>
      <c r="F2729" s="737"/>
    </row>
    <row r="2730" spans="1:6" ht="14.25" customHeight="1">
      <c r="A2730" s="301"/>
      <c r="B2730" s="298"/>
      <c r="C2730" s="298" t="s">
        <v>17866</v>
      </c>
      <c r="D2730" s="750"/>
      <c r="E2730" s="601" t="s">
        <v>17865</v>
      </c>
      <c r="F2730" s="737" t="s">
        <v>8693</v>
      </c>
    </row>
    <row r="2731" spans="1:6" ht="14.25" customHeight="1">
      <c r="A2731" s="301"/>
      <c r="B2731" s="298"/>
      <c r="C2731" s="298" t="s">
        <v>17981</v>
      </c>
      <c r="D2731" s="750"/>
      <c r="E2731" s="601" t="s">
        <v>5212</v>
      </c>
      <c r="F2731" s="737"/>
    </row>
    <row r="2732" spans="1:6" ht="14.25" customHeight="1">
      <c r="A2732" s="301"/>
      <c r="B2732" s="298"/>
      <c r="C2732" s="298" t="s">
        <v>18844</v>
      </c>
      <c r="D2732" s="750"/>
      <c r="E2732" s="601" t="s">
        <v>18845</v>
      </c>
      <c r="F2732" s="737"/>
    </row>
    <row r="2733" spans="1:6" ht="14.25" customHeight="1">
      <c r="A2733" s="301"/>
      <c r="B2733" s="298"/>
      <c r="C2733" s="298" t="s">
        <v>18870</v>
      </c>
      <c r="D2733" s="750"/>
      <c r="E2733" s="601" t="s">
        <v>18869</v>
      </c>
      <c r="F2733" s="737"/>
    </row>
    <row r="2734" spans="1:6" ht="14.25" customHeight="1">
      <c r="A2734" s="301"/>
      <c r="B2734" s="298"/>
      <c r="C2734" s="298" t="s">
        <v>19104</v>
      </c>
      <c r="D2734" s="750"/>
      <c r="E2734" s="601" t="s">
        <v>19103</v>
      </c>
      <c r="F2734" s="737"/>
    </row>
    <row r="2735" spans="1:6" ht="14.25" customHeight="1">
      <c r="A2735" s="301"/>
      <c r="B2735" s="298"/>
      <c r="C2735" s="298"/>
      <c r="D2735" s="750"/>
      <c r="E2735" s="601"/>
      <c r="F2735" s="737"/>
    </row>
    <row r="2736" spans="1:6" ht="14.25" customHeight="1">
      <c r="A2736" s="301"/>
      <c r="B2736" s="298"/>
      <c r="C2736" s="298"/>
      <c r="D2736" s="750"/>
      <c r="E2736" s="601"/>
      <c r="F2736" s="737"/>
    </row>
    <row r="2737" spans="1:6" ht="14.25" customHeight="1">
      <c r="A2737" s="301"/>
      <c r="B2737" s="298"/>
      <c r="C2737" s="298" t="s">
        <v>6111</v>
      </c>
      <c r="D2737" s="750"/>
      <c r="E2737" s="601" t="s">
        <v>1638</v>
      </c>
    </row>
    <row r="2738" spans="1:6" ht="14.25" customHeight="1">
      <c r="A2738" s="301"/>
      <c r="B2738" s="298"/>
      <c r="C2738" s="298" t="s">
        <v>2642</v>
      </c>
      <c r="D2738" s="750"/>
      <c r="E2738" s="601" t="s">
        <v>2643</v>
      </c>
    </row>
    <row r="2739" spans="1:6" ht="14.25" customHeight="1">
      <c r="A2739" s="301"/>
      <c r="B2739" s="298"/>
      <c r="C2739" s="298" t="s">
        <v>1936</v>
      </c>
      <c r="D2739" s="750"/>
      <c r="E2739" s="601" t="s">
        <v>1937</v>
      </c>
    </row>
    <row r="2740" spans="1:6" ht="14.25" customHeight="1">
      <c r="A2740" s="301"/>
      <c r="B2740" s="298"/>
      <c r="C2740" s="298" t="s">
        <v>4575</v>
      </c>
      <c r="D2740" s="750"/>
      <c r="E2740" s="601" t="s">
        <v>4576</v>
      </c>
    </row>
    <row r="2741" spans="1:6" ht="14.25" customHeight="1">
      <c r="A2741" s="301"/>
      <c r="B2741" s="298"/>
      <c r="C2741" s="298" t="s">
        <v>5120</v>
      </c>
      <c r="D2741" s="750"/>
      <c r="E2741" s="601" t="s">
        <v>4167</v>
      </c>
    </row>
    <row r="2742" spans="1:6" ht="14.25" customHeight="1">
      <c r="A2742" s="301"/>
      <c r="B2742" s="298"/>
      <c r="C2742" s="298" t="s">
        <v>3706</v>
      </c>
      <c r="D2742" s="750"/>
      <c r="E2742" s="601" t="s">
        <v>3707</v>
      </c>
      <c r="F2742" s="321"/>
    </row>
    <row r="2743" spans="1:6" ht="14.25" customHeight="1">
      <c r="A2743" s="301"/>
      <c r="B2743" s="298"/>
      <c r="C2743" s="298" t="s">
        <v>4579</v>
      </c>
      <c r="D2743" s="750"/>
      <c r="E2743" s="302" t="s">
        <v>4580</v>
      </c>
      <c r="F2743" s="321"/>
    </row>
    <row r="2744" spans="1:6" ht="14.25" customHeight="1">
      <c r="A2744" s="301"/>
      <c r="B2744" s="298"/>
      <c r="C2744" s="298" t="s">
        <v>7001</v>
      </c>
      <c r="D2744" s="750"/>
      <c r="E2744" s="302" t="s">
        <v>619</v>
      </c>
      <c r="F2744" s="321"/>
    </row>
    <row r="2745" spans="1:6" ht="14.25" customHeight="1">
      <c r="A2745" s="301"/>
      <c r="B2745" s="298"/>
      <c r="C2745" s="298" t="s">
        <v>1172</v>
      </c>
      <c r="D2745" s="750"/>
      <c r="E2745" s="302" t="s">
        <v>7080</v>
      </c>
      <c r="F2745" s="321"/>
    </row>
    <row r="2746" spans="1:6" ht="14.25" customHeight="1">
      <c r="A2746" s="301"/>
      <c r="B2746" s="298"/>
      <c r="C2746" s="298" t="s">
        <v>4038</v>
      </c>
      <c r="D2746" s="750"/>
      <c r="E2746" s="302" t="s">
        <v>2565</v>
      </c>
      <c r="F2746" s="321"/>
    </row>
    <row r="2747" spans="1:6" ht="14.25" customHeight="1">
      <c r="A2747" s="301"/>
      <c r="B2747" s="298"/>
      <c r="C2747" s="298" t="s">
        <v>2897</v>
      </c>
      <c r="D2747" s="750"/>
      <c r="E2747" s="302" t="s">
        <v>2896</v>
      </c>
      <c r="F2747" s="321"/>
    </row>
    <row r="2748" spans="1:6" ht="14.25" customHeight="1">
      <c r="A2748" s="301"/>
      <c r="B2748" s="298"/>
      <c r="C2748" s="298" t="s">
        <v>2943</v>
      </c>
      <c r="D2748" s="750"/>
      <c r="E2748" s="302" t="s">
        <v>4284</v>
      </c>
      <c r="F2748" s="321"/>
    </row>
    <row r="2749" spans="1:6" ht="14.25" customHeight="1">
      <c r="A2749" s="301"/>
      <c r="B2749" s="298"/>
      <c r="C2749" s="298" t="s">
        <v>4318</v>
      </c>
      <c r="D2749" s="750"/>
      <c r="E2749" s="601" t="s">
        <v>3337</v>
      </c>
      <c r="F2749" s="321"/>
    </row>
    <row r="2750" spans="1:6" ht="14.25" customHeight="1">
      <c r="A2750" s="301"/>
      <c r="B2750" s="298"/>
      <c r="C2750" s="298" t="s">
        <v>3600</v>
      </c>
      <c r="D2750" s="750"/>
      <c r="E2750" s="601" t="s">
        <v>5068</v>
      </c>
      <c r="F2750" s="321"/>
    </row>
    <row r="2751" spans="1:6" ht="14.25" customHeight="1">
      <c r="A2751" s="301"/>
      <c r="B2751" s="298"/>
      <c r="C2751" s="298" t="s">
        <v>6998</v>
      </c>
      <c r="D2751" s="750"/>
      <c r="E2751" s="601" t="s">
        <v>13308</v>
      </c>
      <c r="F2751" s="321"/>
    </row>
    <row r="2752" spans="1:6" ht="14.25" customHeight="1">
      <c r="A2752" s="301"/>
      <c r="B2752" s="298"/>
      <c r="C2752" s="298" t="s">
        <v>5675</v>
      </c>
      <c r="D2752" s="750"/>
      <c r="E2752" s="601" t="s">
        <v>5676</v>
      </c>
      <c r="F2752" s="321"/>
    </row>
    <row r="2753" spans="1:7" ht="14.25" customHeight="1">
      <c r="A2753" s="301"/>
      <c r="B2753" s="298"/>
      <c r="C2753" s="298" t="s">
        <v>7074</v>
      </c>
      <c r="D2753" s="750"/>
      <c r="E2753" s="601" t="s">
        <v>7075</v>
      </c>
      <c r="F2753" s="321"/>
      <c r="G2753"/>
    </row>
    <row r="2754" spans="1:7" ht="14.25" customHeight="1">
      <c r="A2754" s="301"/>
      <c r="B2754" s="298"/>
      <c r="C2754" s="298" t="s">
        <v>7488</v>
      </c>
      <c r="D2754" s="750"/>
      <c r="E2754" s="601" t="s">
        <v>7489</v>
      </c>
      <c r="F2754" s="321"/>
    </row>
    <row r="2755" spans="1:7" ht="14.25" customHeight="1">
      <c r="A2755" s="301"/>
      <c r="B2755" s="298"/>
      <c r="C2755" s="298" t="s">
        <v>7627</v>
      </c>
      <c r="D2755" s="750"/>
      <c r="E2755" s="601" t="s">
        <v>7626</v>
      </c>
      <c r="F2755" s="321"/>
    </row>
    <row r="2756" spans="1:7" ht="14.25" customHeight="1">
      <c r="A2756" s="301"/>
      <c r="B2756" s="298"/>
      <c r="C2756" s="298" t="s">
        <v>7731</v>
      </c>
      <c r="D2756" s="750"/>
      <c r="E2756" s="722" t="s">
        <v>7732</v>
      </c>
      <c r="F2756" s="321"/>
    </row>
    <row r="2757" spans="1:7" ht="14.25" customHeight="1">
      <c r="A2757" s="301"/>
      <c r="B2757" s="298"/>
      <c r="C2757" s="298" t="s">
        <v>7915</v>
      </c>
      <c r="D2757" s="750"/>
      <c r="E2757" s="722" t="s">
        <v>7916</v>
      </c>
      <c r="F2757" s="321"/>
    </row>
    <row r="2758" spans="1:7" ht="14.25" customHeight="1">
      <c r="A2758" s="301"/>
      <c r="B2758" s="298"/>
      <c r="C2758" s="298" t="s">
        <v>10374</v>
      </c>
      <c r="D2758" s="750"/>
      <c r="E2758" s="722" t="s">
        <v>10375</v>
      </c>
      <c r="F2758" s="727" t="s">
        <v>7494</v>
      </c>
    </row>
    <row r="2759" spans="1:7" ht="14.25" customHeight="1">
      <c r="A2759" s="301"/>
      <c r="B2759" s="298"/>
      <c r="C2759" s="298" t="s">
        <v>10866</v>
      </c>
      <c r="D2759" s="750"/>
      <c r="E2759" s="722" t="s">
        <v>11536</v>
      </c>
      <c r="F2759" s="727" t="s">
        <v>7492</v>
      </c>
    </row>
    <row r="2760" spans="1:7" ht="14.25" customHeight="1">
      <c r="A2760" s="301"/>
      <c r="B2760" s="298"/>
      <c r="C2760" s="298" t="s">
        <v>11534</v>
      </c>
      <c r="D2760" s="750"/>
      <c r="E2760" s="722" t="s">
        <v>11535</v>
      </c>
      <c r="F2760" s="727" t="s">
        <v>7492</v>
      </c>
    </row>
    <row r="2761" spans="1:7" ht="14.25" customHeight="1">
      <c r="A2761" s="301"/>
      <c r="B2761" s="298"/>
      <c r="C2761" s="298" t="s">
        <v>11585</v>
      </c>
      <c r="D2761" s="750"/>
      <c r="E2761" s="722" t="s">
        <v>11584</v>
      </c>
      <c r="F2761" s="727" t="s">
        <v>7493</v>
      </c>
    </row>
    <row r="2762" spans="1:7" ht="14.25" customHeight="1">
      <c r="A2762" s="301"/>
      <c r="B2762" s="298"/>
      <c r="C2762" s="298" t="s">
        <v>11750</v>
      </c>
      <c r="D2762" s="750"/>
      <c r="E2762" s="722" t="s">
        <v>11751</v>
      </c>
      <c r="F2762" s="727" t="s">
        <v>7493</v>
      </c>
    </row>
    <row r="2763" spans="1:7" ht="14.25" customHeight="1">
      <c r="A2763" s="301"/>
      <c r="B2763" s="298"/>
      <c r="C2763" s="298" t="s">
        <v>11794</v>
      </c>
      <c r="D2763" s="750"/>
      <c r="E2763" s="722" t="s">
        <v>11795</v>
      </c>
      <c r="F2763" s="727" t="s">
        <v>7494</v>
      </c>
    </row>
    <row r="2764" spans="1:7" ht="14.25" customHeight="1">
      <c r="A2764" s="301"/>
      <c r="B2764" s="298"/>
      <c r="C2764" s="298" t="s">
        <v>12209</v>
      </c>
      <c r="D2764" s="750"/>
      <c r="E2764" s="601" t="s">
        <v>3338</v>
      </c>
      <c r="F2764" s="727"/>
    </row>
    <row r="2765" spans="1:7" ht="14.25" customHeight="1">
      <c r="A2765" s="301"/>
      <c r="B2765" s="298"/>
      <c r="C2765" s="298" t="s">
        <v>12237</v>
      </c>
      <c r="D2765" s="750"/>
      <c r="E2765" s="601" t="s">
        <v>12238</v>
      </c>
      <c r="F2765" s="727" t="s">
        <v>12239</v>
      </c>
    </row>
    <row r="2766" spans="1:7" ht="14.25" customHeight="1">
      <c r="A2766" s="301"/>
      <c r="B2766" s="298"/>
      <c r="C2766" s="298" t="s">
        <v>12583</v>
      </c>
      <c r="D2766" s="750"/>
      <c r="E2766" s="601" t="s">
        <v>12584</v>
      </c>
      <c r="F2766" s="727" t="s">
        <v>12239</v>
      </c>
    </row>
    <row r="2767" spans="1:7" ht="14.25" customHeight="1">
      <c r="A2767" s="301"/>
      <c r="B2767" s="298"/>
      <c r="C2767" s="298" t="s">
        <v>13497</v>
      </c>
      <c r="D2767" s="750"/>
      <c r="E2767" s="601" t="s">
        <v>13498</v>
      </c>
      <c r="F2767" s="727"/>
    </row>
    <row r="2768" spans="1:7" ht="14.25" customHeight="1">
      <c r="A2768" s="301"/>
      <c r="B2768" s="298"/>
      <c r="C2768" s="298" t="s">
        <v>13988</v>
      </c>
      <c r="D2768" s="750"/>
      <c r="E2768" s="601" t="s">
        <v>13989</v>
      </c>
      <c r="F2768" s="727" t="s">
        <v>7491</v>
      </c>
    </row>
    <row r="2769" spans="1:6" ht="14.25" customHeight="1">
      <c r="A2769" s="301"/>
      <c r="B2769" s="298"/>
      <c r="C2769" s="298" t="s">
        <v>16307</v>
      </c>
      <c r="D2769" s="750"/>
      <c r="E2769" s="601" t="s">
        <v>16308</v>
      </c>
      <c r="F2769" s="727" t="s">
        <v>7493</v>
      </c>
    </row>
    <row r="2770" spans="1:6" ht="14.25" customHeight="1">
      <c r="A2770" s="301"/>
      <c r="B2770" s="298"/>
      <c r="C2770" s="298" t="s">
        <v>17345</v>
      </c>
      <c r="D2770" s="750"/>
      <c r="E2770" s="601" t="s">
        <v>17344</v>
      </c>
      <c r="F2770" s="727" t="s">
        <v>8693</v>
      </c>
    </row>
    <row r="2771" spans="1:6" ht="14.25" customHeight="1">
      <c r="A2771" s="301"/>
      <c r="B2771" s="298"/>
      <c r="C2771" s="298" t="s">
        <v>17369</v>
      </c>
      <c r="D2771" s="750"/>
      <c r="E2771" s="601" t="s">
        <v>17370</v>
      </c>
      <c r="F2771" s="727" t="s">
        <v>17371</v>
      </c>
    </row>
    <row r="2772" spans="1:6" ht="14.25" customHeight="1">
      <c r="A2772" s="301"/>
      <c r="B2772" s="298"/>
      <c r="C2772" s="298" t="s">
        <v>18732</v>
      </c>
      <c r="D2772" s="750"/>
      <c r="E2772" s="601" t="s">
        <v>18347</v>
      </c>
      <c r="F2772" s="727" t="s">
        <v>7494</v>
      </c>
    </row>
    <row r="2773" spans="1:6" ht="14.25" customHeight="1">
      <c r="A2773" s="301"/>
      <c r="B2773" s="298"/>
      <c r="C2773" s="298" t="s">
        <v>18734</v>
      </c>
      <c r="D2773" s="750"/>
      <c r="E2773" s="601" t="s">
        <v>18733</v>
      </c>
      <c r="F2773" s="727" t="s">
        <v>10856</v>
      </c>
    </row>
    <row r="2774" spans="1:6" ht="14.25" customHeight="1">
      <c r="A2774" s="301"/>
      <c r="B2774" s="298"/>
      <c r="C2774" s="298" t="s">
        <v>19067</v>
      </c>
      <c r="D2774" s="750"/>
      <c r="E2774" s="601" t="s">
        <v>19066</v>
      </c>
      <c r="F2774" s="727" t="s">
        <v>12253</v>
      </c>
    </row>
    <row r="2775" spans="1:6" ht="14.25" customHeight="1">
      <c r="A2775" s="301"/>
      <c r="B2775" s="298"/>
      <c r="C2775" s="298"/>
      <c r="D2775" s="750"/>
      <c r="E2775" s="601"/>
      <c r="F2775" s="727"/>
    </row>
    <row r="2776" spans="1:6" ht="14.25" customHeight="1">
      <c r="A2776" s="301"/>
      <c r="B2776" s="298"/>
      <c r="C2776" s="298"/>
      <c r="D2776" s="750"/>
      <c r="E2776" s="601"/>
      <c r="F2776" s="727"/>
    </row>
    <row r="2777" spans="1:6" ht="14.25" customHeight="1">
      <c r="A2777" s="301"/>
      <c r="B2777" s="298"/>
      <c r="C2777" s="298" t="s">
        <v>8084</v>
      </c>
      <c r="D2777" s="750"/>
      <c r="E2777" s="722" t="s">
        <v>8085</v>
      </c>
    </row>
    <row r="2778" spans="1:6" ht="14.25" customHeight="1">
      <c r="A2778" s="301"/>
      <c r="B2778" s="298"/>
      <c r="C2778" s="298" t="s">
        <v>6931</v>
      </c>
      <c r="D2778" s="750"/>
      <c r="E2778" s="601" t="s">
        <v>607</v>
      </c>
    </row>
    <row r="2779" spans="1:6" ht="14.25" customHeight="1">
      <c r="A2779" s="301"/>
      <c r="B2779" s="298"/>
      <c r="C2779" s="298" t="s">
        <v>2022</v>
      </c>
      <c r="D2779" s="750"/>
      <c r="E2779" s="302" t="s">
        <v>632</v>
      </c>
    </row>
    <row r="2780" spans="1:6" ht="14.25" customHeight="1">
      <c r="A2780" s="301"/>
      <c r="B2780" s="298"/>
      <c r="C2780" s="298" t="s">
        <v>6523</v>
      </c>
      <c r="D2780" s="750"/>
      <c r="E2780" s="302" t="s">
        <v>6524</v>
      </c>
    </row>
    <row r="2781" spans="1:6" ht="14.25" customHeight="1">
      <c r="A2781" s="301"/>
      <c r="B2781" s="298"/>
      <c r="C2781" s="298" t="s">
        <v>2496</v>
      </c>
      <c r="D2781" s="750"/>
      <c r="E2781" s="302" t="s">
        <v>5212</v>
      </c>
      <c r="F2781" s="596" t="s">
        <v>15796</v>
      </c>
    </row>
    <row r="2782" spans="1:6" ht="14.25" customHeight="1">
      <c r="A2782" s="301"/>
      <c r="B2782" s="298"/>
      <c r="C2782" s="298" t="s">
        <v>4570</v>
      </c>
      <c r="D2782" s="750"/>
      <c r="E2782" s="302" t="s">
        <v>17420</v>
      </c>
      <c r="F2782" s="596" t="s">
        <v>15796</v>
      </c>
    </row>
    <row r="2783" spans="1:6" ht="14.25" customHeight="1">
      <c r="A2783" s="301"/>
      <c r="B2783" s="298"/>
      <c r="C2783" s="298" t="s">
        <v>8076</v>
      </c>
      <c r="D2783" s="750"/>
      <c r="E2783" s="302" t="s">
        <v>9274</v>
      </c>
    </row>
    <row r="2784" spans="1:6" ht="14.25" customHeight="1">
      <c r="A2784" s="301"/>
      <c r="B2784" s="298"/>
      <c r="C2784" s="298" t="s">
        <v>9253</v>
      </c>
      <c r="D2784" s="750"/>
      <c r="E2784" s="302" t="s">
        <v>9254</v>
      </c>
    </row>
    <row r="2785" spans="1:6" ht="14.25" customHeight="1">
      <c r="A2785" s="301"/>
      <c r="B2785" s="298"/>
      <c r="C2785" s="298" t="s">
        <v>10401</v>
      </c>
      <c r="D2785" s="750"/>
      <c r="E2785" s="302" t="s">
        <v>10402</v>
      </c>
    </row>
    <row r="2786" spans="1:6" ht="14.25" customHeight="1">
      <c r="A2786" s="301"/>
      <c r="B2786" s="298"/>
      <c r="C2786" s="298" t="s">
        <v>11355</v>
      </c>
      <c r="D2786" s="750"/>
      <c r="E2786" s="302" t="s">
        <v>11356</v>
      </c>
      <c r="F2786" s="737" t="s">
        <v>10148</v>
      </c>
    </row>
    <row r="2787" spans="1:6" ht="14.25" customHeight="1">
      <c r="A2787" s="301"/>
      <c r="B2787" s="298"/>
      <c r="C2787" s="298" t="s">
        <v>11371</v>
      </c>
      <c r="D2787" s="750"/>
      <c r="E2787" s="302" t="s">
        <v>11372</v>
      </c>
      <c r="F2787" s="737" t="s">
        <v>11386</v>
      </c>
    </row>
    <row r="2788" spans="1:6" ht="14.25" customHeight="1">
      <c r="A2788" s="301"/>
      <c r="B2788" s="298"/>
      <c r="C2788" s="298" t="s">
        <v>11382</v>
      </c>
      <c r="D2788" s="750"/>
      <c r="E2788" s="302" t="s">
        <v>11385</v>
      </c>
      <c r="F2788" s="737" t="s">
        <v>10148</v>
      </c>
    </row>
    <row r="2789" spans="1:6" ht="14.25" customHeight="1">
      <c r="A2789" s="301"/>
      <c r="B2789" s="298"/>
      <c r="C2789" s="298" t="s">
        <v>11383</v>
      </c>
      <c r="D2789" s="750"/>
      <c r="E2789" s="302" t="s">
        <v>11384</v>
      </c>
      <c r="F2789" s="737" t="s">
        <v>10148</v>
      </c>
    </row>
    <row r="2790" spans="1:6" ht="14.25" customHeight="1">
      <c r="A2790" s="301"/>
      <c r="B2790" s="298"/>
      <c r="C2790" s="298" t="s">
        <v>11434</v>
      </c>
      <c r="D2790" s="750"/>
      <c r="E2790" s="302" t="s">
        <v>11437</v>
      </c>
      <c r="F2790" s="737" t="s">
        <v>10003</v>
      </c>
    </row>
    <row r="2791" spans="1:6" ht="14.25" customHeight="1">
      <c r="A2791" s="301"/>
      <c r="B2791" s="298"/>
      <c r="C2791" s="298" t="s">
        <v>11435</v>
      </c>
      <c r="D2791" s="750"/>
      <c r="E2791" s="302" t="s">
        <v>11436</v>
      </c>
      <c r="F2791" s="737" t="s">
        <v>10003</v>
      </c>
    </row>
    <row r="2792" spans="1:6" ht="14.25" customHeight="1">
      <c r="A2792" s="301"/>
      <c r="B2792" s="298"/>
      <c r="C2792" s="298" t="s">
        <v>11489</v>
      </c>
      <c r="D2792" s="750"/>
      <c r="E2792" s="302" t="s">
        <v>11490</v>
      </c>
      <c r="F2792" s="737" t="s">
        <v>11496</v>
      </c>
    </row>
    <row r="2793" spans="1:6" ht="14.25" customHeight="1">
      <c r="A2793" s="301"/>
      <c r="B2793" s="298"/>
      <c r="C2793" s="298" t="s">
        <v>11497</v>
      </c>
      <c r="D2793" s="750"/>
      <c r="E2793" s="302" t="s">
        <v>11499</v>
      </c>
      <c r="F2793" s="737" t="s">
        <v>11500</v>
      </c>
    </row>
    <row r="2794" spans="1:6" ht="14.25" customHeight="1">
      <c r="A2794" s="301"/>
      <c r="B2794" s="298"/>
      <c r="C2794" s="298" t="s">
        <v>11498</v>
      </c>
      <c r="D2794" s="750"/>
      <c r="E2794" s="302" t="s">
        <v>11501</v>
      </c>
      <c r="F2794" s="737" t="s">
        <v>11500</v>
      </c>
    </row>
    <row r="2795" spans="1:6" ht="14.25" customHeight="1">
      <c r="A2795" s="301"/>
      <c r="B2795" s="298"/>
      <c r="C2795" s="298" t="s">
        <v>11563</v>
      </c>
      <c r="D2795" s="750"/>
      <c r="E2795" s="302" t="s">
        <v>11564</v>
      </c>
      <c r="F2795" s="737" t="s">
        <v>10599</v>
      </c>
    </row>
    <row r="2796" spans="1:6" ht="14.25" customHeight="1">
      <c r="A2796" s="301"/>
      <c r="B2796" s="298"/>
      <c r="C2796" s="298" t="s">
        <v>11860</v>
      </c>
      <c r="D2796" s="750"/>
      <c r="E2796" s="302" t="s">
        <v>11861</v>
      </c>
      <c r="F2796" s="737" t="s">
        <v>11500</v>
      </c>
    </row>
    <row r="2797" spans="1:6" ht="14.25" customHeight="1">
      <c r="A2797" s="301"/>
      <c r="B2797" s="298"/>
      <c r="C2797" s="298" t="s">
        <v>12520</v>
      </c>
      <c r="D2797" s="750"/>
      <c r="E2797" s="302" t="s">
        <v>12480</v>
      </c>
      <c r="F2797" s="737" t="s">
        <v>12479</v>
      </c>
    </row>
    <row r="2798" spans="1:6" ht="14.25" customHeight="1">
      <c r="A2798" s="301"/>
      <c r="B2798" s="298"/>
      <c r="C2798" s="298" t="s">
        <v>12521</v>
      </c>
      <c r="D2798" s="750"/>
      <c r="E2798" s="302" t="s">
        <v>12481</v>
      </c>
      <c r="F2798" s="737" t="s">
        <v>12479</v>
      </c>
    </row>
    <row r="2799" spans="1:6" ht="14.25" customHeight="1">
      <c r="A2799" s="301"/>
      <c r="B2799" s="298"/>
      <c r="C2799" s="298" t="s">
        <v>12518</v>
      </c>
      <c r="D2799" s="750"/>
      <c r="E2799" s="302" t="s">
        <v>12522</v>
      </c>
      <c r="F2799" s="737" t="s">
        <v>12527</v>
      </c>
    </row>
    <row r="2800" spans="1:6" ht="14.25" customHeight="1">
      <c r="A2800" s="301"/>
      <c r="B2800" s="298"/>
      <c r="C2800" s="298" t="s">
        <v>12519</v>
      </c>
      <c r="D2800" s="750"/>
      <c r="E2800" s="302" t="s">
        <v>12526</v>
      </c>
      <c r="F2800" s="737" t="s">
        <v>12527</v>
      </c>
    </row>
    <row r="2801" spans="1:6" ht="14.25" customHeight="1">
      <c r="A2801" s="301"/>
      <c r="B2801" s="298"/>
      <c r="C2801" s="298" t="s">
        <v>12914</v>
      </c>
      <c r="D2801" s="750"/>
      <c r="E2801" s="302" t="s">
        <v>12915</v>
      </c>
      <c r="F2801" s="737"/>
    </row>
    <row r="2802" spans="1:6" ht="14.25" customHeight="1">
      <c r="A2802" s="301"/>
      <c r="B2802" s="298"/>
      <c r="C2802" s="298" t="s">
        <v>13310</v>
      </c>
      <c r="D2802" s="750"/>
      <c r="E2802" s="302" t="s">
        <v>13311</v>
      </c>
      <c r="F2802" s="737"/>
    </row>
    <row r="2803" spans="1:6" ht="14.25" customHeight="1">
      <c r="A2803" s="301"/>
      <c r="B2803" s="298"/>
      <c r="C2803" s="298" t="s">
        <v>13355</v>
      </c>
      <c r="D2803" s="750"/>
      <c r="E2803" s="302" t="s">
        <v>13353</v>
      </c>
      <c r="F2803" s="737" t="s">
        <v>13354</v>
      </c>
    </row>
    <row r="2804" spans="1:6" ht="14.25" customHeight="1">
      <c r="A2804" s="301"/>
      <c r="B2804" s="298"/>
      <c r="C2804" s="298" t="s">
        <v>15575</v>
      </c>
      <c r="D2804" s="750"/>
      <c r="E2804" s="302" t="s">
        <v>15574</v>
      </c>
      <c r="F2804" s="737" t="s">
        <v>13354</v>
      </c>
    </row>
    <row r="2805" spans="1:6" ht="14.25" customHeight="1">
      <c r="A2805" s="301"/>
      <c r="B2805" s="298"/>
      <c r="C2805" s="298" t="s">
        <v>18393</v>
      </c>
      <c r="D2805" s="750"/>
      <c r="E2805" s="302" t="s">
        <v>18394</v>
      </c>
      <c r="F2805" s="737"/>
    </row>
    <row r="2806" spans="1:6" ht="14.25" customHeight="1">
      <c r="A2806" s="301"/>
      <c r="B2806" s="298"/>
      <c r="C2806" s="298" t="s">
        <v>645</v>
      </c>
      <c r="D2806" s="750"/>
      <c r="E2806" s="601" t="s">
        <v>2944</v>
      </c>
    </row>
    <row r="2807" spans="1:6" ht="14.25" customHeight="1">
      <c r="A2807" s="301"/>
      <c r="B2807" s="298"/>
      <c r="C2807" s="298" t="s">
        <v>1009</v>
      </c>
      <c r="D2807" s="750"/>
      <c r="E2807" s="601" t="s">
        <v>1010</v>
      </c>
    </row>
    <row r="2808" spans="1:6" ht="14.25" customHeight="1">
      <c r="A2808" s="301"/>
      <c r="B2808" s="298"/>
      <c r="C2808" s="298" t="s">
        <v>3072</v>
      </c>
      <c r="D2808" s="750"/>
      <c r="E2808" s="601" t="s">
        <v>3073</v>
      </c>
    </row>
    <row r="2809" spans="1:6" ht="14.25" customHeight="1">
      <c r="A2809" s="301"/>
      <c r="B2809" s="298"/>
      <c r="C2809" s="298" t="s">
        <v>10482</v>
      </c>
      <c r="D2809" s="750"/>
      <c r="E2809" s="601" t="s">
        <v>10483</v>
      </c>
    </row>
    <row r="2810" spans="1:6" ht="14.25" customHeight="1">
      <c r="A2810" s="301"/>
      <c r="B2810" s="298"/>
      <c r="C2810" s="298" t="s">
        <v>14503</v>
      </c>
      <c r="D2810" s="750"/>
      <c r="E2810" s="601" t="s">
        <v>14504</v>
      </c>
      <c r="F2810" s="596" t="s">
        <v>13354</v>
      </c>
    </row>
    <row r="2811" spans="1:6" ht="14.25" customHeight="1">
      <c r="A2811" s="301"/>
      <c r="B2811" s="298"/>
      <c r="C2811" s="298" t="s">
        <v>14807</v>
      </c>
      <c r="D2811" s="750"/>
      <c r="E2811" s="601" t="s">
        <v>14808</v>
      </c>
    </row>
    <row r="2812" spans="1:6" ht="14.25" customHeight="1">
      <c r="A2812" s="301"/>
      <c r="B2812" s="298"/>
      <c r="C2812" s="298" t="s">
        <v>15702</v>
      </c>
      <c r="D2812" s="750"/>
      <c r="E2812" s="601" t="s">
        <v>15703</v>
      </c>
      <c r="F2812" s="596" t="s">
        <v>142</v>
      </c>
    </row>
    <row r="2813" spans="1:6" ht="14.25" customHeight="1">
      <c r="A2813" s="301"/>
      <c r="B2813" s="298"/>
      <c r="C2813" s="756" t="s">
        <v>2296</v>
      </c>
      <c r="D2813" s="750"/>
      <c r="E2813" s="601" t="s">
        <v>4059</v>
      </c>
    </row>
    <row r="2814" spans="1:6" ht="14.25" customHeight="1">
      <c r="A2814" s="301"/>
      <c r="B2814" s="298"/>
      <c r="C2814" s="756" t="s">
        <v>4058</v>
      </c>
      <c r="D2814" s="750"/>
      <c r="E2814" s="601" t="s">
        <v>4060</v>
      </c>
    </row>
    <row r="2815" spans="1:6" ht="14.25" customHeight="1">
      <c r="A2815" s="301"/>
      <c r="B2815" s="298"/>
      <c r="C2815" s="756" t="s">
        <v>7959</v>
      </c>
      <c r="D2815" s="750"/>
      <c r="E2815" s="601" t="s">
        <v>7960</v>
      </c>
    </row>
    <row r="2816" spans="1:6" ht="14.25" customHeight="1">
      <c r="A2816" s="301"/>
      <c r="B2816" s="298"/>
      <c r="C2816" s="756" t="s">
        <v>8785</v>
      </c>
      <c r="D2816" s="750"/>
      <c r="E2816" s="601" t="s">
        <v>8787</v>
      </c>
    </row>
    <row r="2817" spans="1:5" ht="14.25" customHeight="1">
      <c r="A2817" s="301"/>
      <c r="B2817" s="298"/>
      <c r="C2817" s="756" t="s">
        <v>8786</v>
      </c>
      <c r="D2817" s="750"/>
      <c r="E2817" s="601" t="s">
        <v>8788</v>
      </c>
    </row>
    <row r="2818" spans="1:5" ht="14.25" customHeight="1">
      <c r="A2818" s="301"/>
      <c r="B2818" s="298"/>
      <c r="C2818" s="756" t="s">
        <v>9194</v>
      </c>
      <c r="D2818" s="750"/>
      <c r="E2818" s="601" t="s">
        <v>9195</v>
      </c>
    </row>
    <row r="2819" spans="1:5" ht="14.25" customHeight="1">
      <c r="A2819" s="301"/>
      <c r="B2819" s="298"/>
      <c r="C2819" s="756" t="s">
        <v>9310</v>
      </c>
      <c r="D2819" s="750"/>
      <c r="E2819" s="601" t="s">
        <v>9312</v>
      </c>
    </row>
    <row r="2820" spans="1:5" ht="14.25" customHeight="1">
      <c r="A2820" s="301"/>
      <c r="B2820" s="298"/>
      <c r="C2820" s="756" t="s">
        <v>9311</v>
      </c>
      <c r="D2820" s="750"/>
      <c r="E2820" s="601" t="s">
        <v>9313</v>
      </c>
    </row>
    <row r="2821" spans="1:5" ht="14.25" customHeight="1">
      <c r="A2821" s="301"/>
      <c r="B2821" s="298"/>
      <c r="C2821" s="756" t="s">
        <v>10892</v>
      </c>
      <c r="D2821" s="750"/>
      <c r="E2821" s="601" t="s">
        <v>10893</v>
      </c>
    </row>
    <row r="2822" spans="1:5" ht="14.25" customHeight="1">
      <c r="A2822" s="301"/>
      <c r="B2822" s="298"/>
      <c r="C2822" s="756" t="s">
        <v>10992</v>
      </c>
      <c r="D2822" s="750"/>
      <c r="E2822" s="601" t="s">
        <v>10993</v>
      </c>
    </row>
    <row r="2823" spans="1:5" ht="14.25" customHeight="1">
      <c r="A2823" s="301"/>
      <c r="B2823" s="298"/>
      <c r="C2823" s="756" t="s">
        <v>11060</v>
      </c>
      <c r="D2823" s="750"/>
      <c r="E2823" s="601" t="s">
        <v>11063</v>
      </c>
    </row>
    <row r="2824" spans="1:5" ht="14.25" customHeight="1">
      <c r="A2824" s="301"/>
      <c r="B2824" s="298"/>
      <c r="C2824" s="756" t="s">
        <v>11061</v>
      </c>
      <c r="D2824" s="750"/>
      <c r="E2824" s="601" t="s">
        <v>11064</v>
      </c>
    </row>
    <row r="2825" spans="1:5" ht="14.25" customHeight="1">
      <c r="A2825" s="301"/>
      <c r="B2825" s="298"/>
      <c r="C2825" s="756" t="s">
        <v>11062</v>
      </c>
      <c r="D2825" s="750"/>
      <c r="E2825" s="601" t="s">
        <v>11065</v>
      </c>
    </row>
    <row r="2826" spans="1:5" ht="14.25" customHeight="1">
      <c r="A2826" s="301"/>
      <c r="B2826" s="298"/>
      <c r="C2826" s="756" t="s">
        <v>11582</v>
      </c>
      <c r="D2826" s="750"/>
      <c r="E2826" s="601" t="s">
        <v>11583</v>
      </c>
    </row>
    <row r="2827" spans="1:5" ht="14.25" customHeight="1">
      <c r="A2827" s="301"/>
      <c r="B2827" s="298"/>
      <c r="C2827" s="756" t="s">
        <v>12105</v>
      </c>
      <c r="D2827" s="750"/>
      <c r="E2827" s="601" t="s">
        <v>12106</v>
      </c>
    </row>
    <row r="2828" spans="1:5" ht="14.25" customHeight="1">
      <c r="A2828" s="301"/>
      <c r="B2828" s="298"/>
      <c r="C2828" s="756" t="s">
        <v>12599</v>
      </c>
      <c r="D2828" s="750"/>
      <c r="E2828" s="601" t="s">
        <v>12600</v>
      </c>
    </row>
    <row r="2829" spans="1:5" ht="14.25" customHeight="1">
      <c r="A2829" s="301"/>
      <c r="B2829" s="298"/>
      <c r="C2829" s="756" t="s">
        <v>12743</v>
      </c>
      <c r="D2829" s="750"/>
      <c r="E2829" s="601" t="s">
        <v>12744</v>
      </c>
    </row>
    <row r="2830" spans="1:5" ht="14.25" customHeight="1">
      <c r="A2830" s="301"/>
      <c r="B2830" s="298"/>
      <c r="C2830" s="756" t="s">
        <v>13103</v>
      </c>
      <c r="D2830" s="750"/>
      <c r="E2830" s="601" t="s">
        <v>13104</v>
      </c>
    </row>
    <row r="2831" spans="1:5" ht="14.25" customHeight="1">
      <c r="A2831" s="301"/>
      <c r="B2831" s="298"/>
      <c r="C2831" s="756" t="s">
        <v>13156</v>
      </c>
      <c r="D2831" s="750"/>
      <c r="E2831" s="601" t="s">
        <v>13157</v>
      </c>
    </row>
    <row r="2832" spans="1:5" ht="14.25" customHeight="1">
      <c r="A2832" s="301"/>
      <c r="B2832" s="298"/>
      <c r="C2832" s="756" t="s">
        <v>13389</v>
      </c>
      <c r="D2832" s="750"/>
      <c r="E2832" s="601" t="s">
        <v>13390</v>
      </c>
    </row>
    <row r="2833" spans="1:5" ht="14.25" customHeight="1">
      <c r="A2833" s="301"/>
      <c r="B2833" s="298"/>
      <c r="C2833" s="756" t="s">
        <v>14043</v>
      </c>
      <c r="D2833" s="750"/>
      <c r="E2833" s="601" t="s">
        <v>14044</v>
      </c>
    </row>
    <row r="2834" spans="1:5" ht="14.25" customHeight="1">
      <c r="A2834" s="301"/>
      <c r="B2834" s="298"/>
      <c r="C2834" s="756" t="s">
        <v>16268</v>
      </c>
      <c r="D2834" s="750"/>
      <c r="E2834" s="601" t="s">
        <v>16269</v>
      </c>
    </row>
    <row r="2835" spans="1:5" ht="14.25" customHeight="1">
      <c r="A2835" s="301"/>
      <c r="B2835" s="298"/>
      <c r="C2835" s="756" t="s">
        <v>17963</v>
      </c>
      <c r="D2835" s="750"/>
      <c r="E2835" s="601" t="s">
        <v>17964</v>
      </c>
    </row>
    <row r="2836" spans="1:5" ht="14.25" customHeight="1">
      <c r="A2836" s="301"/>
      <c r="B2836" s="298"/>
      <c r="C2836" s="756" t="s">
        <v>9249</v>
      </c>
      <c r="D2836" s="750"/>
      <c r="E2836" s="601" t="s">
        <v>9250</v>
      </c>
    </row>
    <row r="2837" spans="1:5" ht="14.25" customHeight="1">
      <c r="A2837" s="301"/>
      <c r="B2837" s="298"/>
      <c r="C2837" s="756" t="s">
        <v>11087</v>
      </c>
      <c r="D2837" s="750"/>
      <c r="E2837" s="601" t="s">
        <v>11088</v>
      </c>
    </row>
    <row r="2838" spans="1:5" ht="14.25" customHeight="1">
      <c r="A2838" s="301"/>
      <c r="B2838" s="298"/>
      <c r="C2838" s="756" t="s">
        <v>11349</v>
      </c>
      <c r="D2838" s="750"/>
      <c r="E2838" s="601" t="s">
        <v>11350</v>
      </c>
    </row>
    <row r="2839" spans="1:5" ht="14.25" customHeight="1">
      <c r="A2839" s="301"/>
      <c r="B2839" s="298"/>
      <c r="C2839" s="756" t="s">
        <v>12262</v>
      </c>
      <c r="D2839" s="750"/>
      <c r="E2839" s="601" t="s">
        <v>12263</v>
      </c>
    </row>
    <row r="2840" spans="1:5" ht="14.25" customHeight="1">
      <c r="A2840" s="301"/>
      <c r="B2840" s="298"/>
      <c r="C2840" s="756" t="s">
        <v>11748</v>
      </c>
      <c r="D2840" s="750"/>
      <c r="E2840" s="601" t="s">
        <v>11749</v>
      </c>
    </row>
    <row r="2841" spans="1:5" ht="14.25" customHeight="1">
      <c r="A2841" s="301"/>
      <c r="B2841" s="298"/>
      <c r="C2841" s="756" t="s">
        <v>12504</v>
      </c>
      <c r="D2841" s="750"/>
      <c r="E2841" s="601" t="s">
        <v>12505</v>
      </c>
    </row>
    <row r="2842" spans="1:5" ht="14.25" customHeight="1">
      <c r="A2842" s="301"/>
      <c r="B2842" s="298"/>
      <c r="C2842" s="298" t="s">
        <v>4113</v>
      </c>
      <c r="D2842" s="750"/>
      <c r="E2842" s="601" t="s">
        <v>929</v>
      </c>
    </row>
    <row r="2843" spans="1:5" ht="14.25" customHeight="1">
      <c r="A2843" s="301"/>
      <c r="B2843" s="298"/>
      <c r="C2843" s="298" t="s">
        <v>6726</v>
      </c>
      <c r="D2843" s="750"/>
      <c r="E2843" s="601" t="s">
        <v>479</v>
      </c>
    </row>
    <row r="2844" spans="1:5" ht="14.25" customHeight="1">
      <c r="A2844" s="301"/>
      <c r="B2844" s="298"/>
      <c r="C2844" s="298" t="s">
        <v>9336</v>
      </c>
      <c r="D2844" s="750"/>
      <c r="E2844" s="601" t="s">
        <v>9337</v>
      </c>
    </row>
    <row r="2845" spans="1:5" ht="14.25" customHeight="1">
      <c r="A2845" s="301"/>
      <c r="B2845" s="298"/>
      <c r="C2845" s="298" t="s">
        <v>9622</v>
      </c>
      <c r="D2845" s="750"/>
      <c r="E2845" s="601" t="s">
        <v>9627</v>
      </c>
    </row>
    <row r="2846" spans="1:5" ht="14.25" customHeight="1">
      <c r="A2846" s="301"/>
      <c r="B2846" s="298"/>
      <c r="C2846" s="298" t="s">
        <v>9330</v>
      </c>
      <c r="D2846" s="750"/>
      <c r="E2846" s="601" t="s">
        <v>9331</v>
      </c>
    </row>
    <row r="2847" spans="1:5" ht="14.25" customHeight="1">
      <c r="A2847" s="301"/>
      <c r="B2847" s="298"/>
      <c r="C2847" s="298" t="s">
        <v>10011</v>
      </c>
      <c r="D2847" s="750"/>
      <c r="E2847" s="1130" t="s">
        <v>10013</v>
      </c>
    </row>
    <row r="2848" spans="1:5" ht="14.25" customHeight="1">
      <c r="A2848" s="301"/>
      <c r="B2848" s="298"/>
      <c r="C2848" s="298"/>
      <c r="D2848" s="750"/>
      <c r="E2848" s="601"/>
    </row>
    <row r="2849" spans="1:7" ht="14.25" customHeight="1">
      <c r="A2849" s="301"/>
      <c r="B2849" s="298"/>
      <c r="C2849" s="298"/>
      <c r="D2849" s="750"/>
      <c r="E2849" s="601"/>
    </row>
    <row r="2850" spans="1:7" ht="14.25" customHeight="1">
      <c r="A2850" s="301"/>
      <c r="B2850" s="298"/>
      <c r="C2850" s="301" t="s">
        <v>3658</v>
      </c>
      <c r="D2850" s="750"/>
      <c r="E2850" s="601"/>
    </row>
    <row r="2851" spans="1:7" ht="14.25" customHeight="1">
      <c r="A2851" s="301" t="s">
        <v>3657</v>
      </c>
      <c r="B2851" s="298" t="s">
        <v>1447</v>
      </c>
      <c r="C2851" s="301"/>
      <c r="D2851" s="1279" t="s">
        <v>1600</v>
      </c>
      <c r="E2851" s="1275"/>
    </row>
    <row r="2852" spans="1:7" ht="14.25" customHeight="1">
      <c r="A2852" s="301"/>
      <c r="C2852" s="299" t="s">
        <v>3347</v>
      </c>
      <c r="E2852" s="302" t="s">
        <v>54</v>
      </c>
      <c r="F2852" s="464" t="s">
        <v>10117</v>
      </c>
    </row>
    <row r="2853" spans="1:7" ht="14.25" customHeight="1">
      <c r="C2853" s="299" t="s">
        <v>6464</v>
      </c>
      <c r="E2853" s="302" t="s">
        <v>2681</v>
      </c>
      <c r="F2853" s="464" t="s">
        <v>10117</v>
      </c>
    </row>
    <row r="2854" spans="1:7" ht="14.25" customHeight="1">
      <c r="C2854" s="298" t="s">
        <v>7038</v>
      </c>
      <c r="E2854" s="302" t="s">
        <v>7039</v>
      </c>
      <c r="F2854" s="464" t="s">
        <v>10117</v>
      </c>
    </row>
    <row r="2855" spans="1:7" ht="14.25" customHeight="1">
      <c r="C2855" s="298" t="s">
        <v>6281</v>
      </c>
      <c r="E2855" s="302" t="s">
        <v>378</v>
      </c>
      <c r="F2855" s="464" t="s">
        <v>10117</v>
      </c>
    </row>
    <row r="2856" spans="1:7" ht="14.25" customHeight="1">
      <c r="C2856" s="298" t="s">
        <v>6923</v>
      </c>
      <c r="E2856" s="302" t="s">
        <v>6924</v>
      </c>
      <c r="F2856" s="464" t="s">
        <v>10117</v>
      </c>
    </row>
    <row r="2857" spans="1:7" ht="14.25" customHeight="1">
      <c r="C2857" s="298" t="s">
        <v>6358</v>
      </c>
      <c r="E2857" s="302" t="s">
        <v>6359</v>
      </c>
      <c r="F2857" s="464" t="s">
        <v>10117</v>
      </c>
    </row>
    <row r="2858" spans="1:7" ht="14.25" customHeight="1">
      <c r="C2858" s="298" t="s">
        <v>6639</v>
      </c>
      <c r="E2858" s="302" t="s">
        <v>6640</v>
      </c>
      <c r="F2858" s="464" t="s">
        <v>10117</v>
      </c>
    </row>
    <row r="2859" spans="1:7" ht="14.25" customHeight="1">
      <c r="C2859" s="298" t="s">
        <v>6641</v>
      </c>
      <c r="E2859" s="302" t="s">
        <v>6642</v>
      </c>
      <c r="F2859" s="464" t="s">
        <v>10117</v>
      </c>
    </row>
    <row r="2860" spans="1:7" ht="14.25" customHeight="1">
      <c r="C2860" s="298" t="s">
        <v>794</v>
      </c>
      <c r="E2860" s="302" t="s">
        <v>793</v>
      </c>
      <c r="F2860" s="464"/>
    </row>
    <row r="2861" spans="1:7" ht="14.25" customHeight="1">
      <c r="C2861" s="298" t="s">
        <v>5850</v>
      </c>
      <c r="E2861" s="302" t="s">
        <v>5785</v>
      </c>
      <c r="F2861" s="464"/>
    </row>
    <row r="2862" spans="1:7" ht="14.25" customHeight="1">
      <c r="C2862" s="298" t="s">
        <v>4804</v>
      </c>
      <c r="E2862" s="601" t="s">
        <v>1792</v>
      </c>
      <c r="F2862" s="717"/>
      <c r="G2862" s="717"/>
    </row>
    <row r="2863" spans="1:7" ht="14.25" customHeight="1">
      <c r="C2863" s="298" t="s">
        <v>734</v>
      </c>
      <c r="E2863" s="601" t="s">
        <v>4803</v>
      </c>
      <c r="F2863" s="717"/>
      <c r="G2863" s="717"/>
    </row>
    <row r="2864" spans="1:7" ht="14.25" customHeight="1">
      <c r="C2864" s="298" t="s">
        <v>7141</v>
      </c>
      <c r="E2864" s="601" t="s">
        <v>7140</v>
      </c>
      <c r="F2864" s="717"/>
      <c r="G2864" s="717"/>
    </row>
    <row r="2865" spans="1:7" ht="14.25" customHeight="1">
      <c r="C2865" s="298" t="s">
        <v>7149</v>
      </c>
      <c r="E2865" s="601" t="s">
        <v>7143</v>
      </c>
      <c r="F2865" s="717"/>
      <c r="G2865" s="717"/>
    </row>
    <row r="2866" spans="1:7" ht="14.25" customHeight="1">
      <c r="C2866" s="298" t="s">
        <v>7367</v>
      </c>
      <c r="E2866" s="601" t="s">
        <v>7366</v>
      </c>
      <c r="F2866" s="717"/>
      <c r="G2866" s="717"/>
    </row>
    <row r="2867" spans="1:7" ht="14.25" customHeight="1">
      <c r="C2867" s="298" t="s">
        <v>8066</v>
      </c>
      <c r="E2867" s="600" t="s">
        <v>8067</v>
      </c>
      <c r="F2867" s="717"/>
      <c r="G2867" s="717"/>
    </row>
    <row r="2868" spans="1:7" ht="14.25" customHeight="1">
      <c r="C2868" s="298" t="s">
        <v>8255</v>
      </c>
      <c r="E2868" s="600" t="s">
        <v>8260</v>
      </c>
      <c r="F2868" s="717"/>
      <c r="G2868" s="717"/>
    </row>
    <row r="2869" spans="1:7" ht="14.25" customHeight="1">
      <c r="C2869" s="298" t="s">
        <v>9308</v>
      </c>
      <c r="E2869" s="601" t="s">
        <v>9304</v>
      </c>
      <c r="F2869" s="717"/>
      <c r="G2869" s="717"/>
    </row>
    <row r="2870" spans="1:7" ht="14.25" customHeight="1">
      <c r="C2870" s="298" t="s">
        <v>9309</v>
      </c>
      <c r="E2870" s="601" t="s">
        <v>9303</v>
      </c>
      <c r="F2870" s="717"/>
      <c r="G2870" s="717"/>
    </row>
    <row r="2871" spans="1:7" ht="14.25" customHeight="1">
      <c r="C2871" s="298" t="s">
        <v>11157</v>
      </c>
      <c r="E2871" s="601" t="s">
        <v>11135</v>
      </c>
      <c r="F2871" s="717"/>
      <c r="G2871" s="717"/>
    </row>
    <row r="2872" spans="1:7" ht="14.25" customHeight="1">
      <c r="C2872" s="298" t="s">
        <v>11471</v>
      </c>
      <c r="E2872" s="601" t="s">
        <v>11472</v>
      </c>
      <c r="F2872" s="717"/>
      <c r="G2872" s="717"/>
    </row>
    <row r="2873" spans="1:7" ht="14.25" customHeight="1">
      <c r="C2873" s="741" t="s">
        <v>11222</v>
      </c>
      <c r="E2873" s="601" t="s">
        <v>11156</v>
      </c>
      <c r="F2873" s="717"/>
      <c r="G2873" s="717"/>
    </row>
    <row r="2874" spans="1:7" ht="14.25" customHeight="1">
      <c r="C2874" s="298" t="s">
        <v>15779</v>
      </c>
      <c r="E2874" s="601" t="s">
        <v>14500</v>
      </c>
      <c r="F2874" s="914" t="s">
        <v>9643</v>
      </c>
      <c r="G2874" s="914"/>
    </row>
    <row r="2875" spans="1:7" s="725" customFormat="1" ht="14.25" customHeight="1">
      <c r="A2875" s="650"/>
      <c r="B2875" s="650"/>
      <c r="C2875" s="756" t="s">
        <v>15780</v>
      </c>
      <c r="D2875" s="650"/>
      <c r="E2875" s="756" t="s">
        <v>14939</v>
      </c>
      <c r="F2875" s="1052" t="s">
        <v>14940</v>
      </c>
      <c r="G2875" s="1052"/>
    </row>
    <row r="2876" spans="1:7" s="725" customFormat="1" ht="14.25" customHeight="1">
      <c r="A2876" s="650"/>
      <c r="B2876" s="650"/>
      <c r="C2876" s="756" t="s">
        <v>15781</v>
      </c>
      <c r="D2876" s="650"/>
      <c r="E2876" s="1053" t="s">
        <v>15783</v>
      </c>
      <c r="F2876" s="1052" t="s">
        <v>15782</v>
      </c>
      <c r="G2876" s="1052"/>
    </row>
    <row r="2877" spans="1:7" s="725" customFormat="1" ht="14.25" customHeight="1">
      <c r="A2877" s="650"/>
      <c r="B2877" s="650"/>
      <c r="C2877" s="756" t="s">
        <v>16795</v>
      </c>
      <c r="D2877" s="650"/>
      <c r="E2877" s="1053" t="s">
        <v>16796</v>
      </c>
      <c r="F2877" s="1052" t="s">
        <v>16384</v>
      </c>
      <c r="G2877" s="1052"/>
    </row>
    <row r="2878" spans="1:7" s="725" customFormat="1" ht="14.25" customHeight="1">
      <c r="A2878" s="650"/>
      <c r="B2878" s="650"/>
      <c r="C2878" s="756" t="s">
        <v>18578</v>
      </c>
      <c r="D2878" s="650"/>
      <c r="E2878" s="1053" t="s">
        <v>18579</v>
      </c>
      <c r="F2878" s="1052" t="s">
        <v>16384</v>
      </c>
      <c r="G2878" s="1052"/>
    </row>
    <row r="2879" spans="1:7" ht="14.25" customHeight="1">
      <c r="C2879" s="298"/>
      <c r="E2879" s="601"/>
      <c r="F2879" s="914"/>
      <c r="G2879" s="914"/>
    </row>
    <row r="2880" spans="1:7" ht="14.25" customHeight="1">
      <c r="C2880" s="298" t="s">
        <v>7778</v>
      </c>
      <c r="E2880" s="601" t="s">
        <v>7779</v>
      </c>
      <c r="F2880" s="717"/>
      <c r="G2880" s="717"/>
    </row>
    <row r="2881" spans="2:7" ht="14.25" customHeight="1">
      <c r="C2881" s="298" t="s">
        <v>11520</v>
      </c>
      <c r="E2881" s="601" t="s">
        <v>11521</v>
      </c>
      <c r="F2881" s="717"/>
      <c r="G2881" s="717"/>
    </row>
    <row r="2882" spans="2:7" ht="14.25" customHeight="1">
      <c r="C2882" s="298"/>
      <c r="E2882" s="601"/>
      <c r="F2882" s="1049"/>
      <c r="G2882" s="1049"/>
    </row>
    <row r="2883" spans="2:7" ht="14.25" customHeight="1">
      <c r="C2883" s="298" t="s">
        <v>7127</v>
      </c>
      <c r="E2883" s="302" t="s">
        <v>3216</v>
      </c>
      <c r="F2883" s="464"/>
    </row>
    <row r="2884" spans="2:7" ht="14.25" customHeight="1">
      <c r="C2884" s="298" t="s">
        <v>7193</v>
      </c>
      <c r="E2884" s="302" t="s">
        <v>3094</v>
      </c>
      <c r="F2884" s="464"/>
    </row>
    <row r="2885" spans="2:7" ht="14.25" customHeight="1">
      <c r="C2885" s="298" t="s">
        <v>3612</v>
      </c>
      <c r="E2885" s="302" t="s">
        <v>5380</v>
      </c>
      <c r="F2885" s="464"/>
    </row>
    <row r="2886" spans="2:7" ht="14.25" customHeight="1">
      <c r="C2886" s="298" t="s">
        <v>3320</v>
      </c>
      <c r="E2886" s="302" t="s">
        <v>3924</v>
      </c>
      <c r="F2886" s="464"/>
    </row>
    <row r="2887" spans="2:7" ht="14.25" customHeight="1">
      <c r="C2887" s="298" t="s">
        <v>6349</v>
      </c>
      <c r="E2887" s="302" t="s">
        <v>6487</v>
      </c>
      <c r="F2887" s="464"/>
    </row>
    <row r="2888" spans="2:7" ht="14.25" customHeight="1">
      <c r="C2888" s="298" t="s">
        <v>7377</v>
      </c>
      <c r="E2888" s="302" t="s">
        <v>7380</v>
      </c>
      <c r="F2888" s="464"/>
    </row>
    <row r="2889" spans="2:7" ht="14.25" customHeight="1">
      <c r="C2889" s="298" t="s">
        <v>311</v>
      </c>
      <c r="E2889" s="302" t="s">
        <v>4120</v>
      </c>
      <c r="F2889" s="464"/>
    </row>
    <row r="2890" spans="2:7" ht="14.25" customHeight="1">
      <c r="C2890" s="298" t="s">
        <v>976</v>
      </c>
      <c r="E2890" s="302" t="s">
        <v>32</v>
      </c>
      <c r="F2890" s="464"/>
    </row>
    <row r="2891" spans="2:7" ht="14.25" customHeight="1">
      <c r="C2891" s="298" t="s">
        <v>977</v>
      </c>
      <c r="E2891" s="302" t="s">
        <v>2263</v>
      </c>
      <c r="F2891" s="464"/>
    </row>
    <row r="2892" spans="2:7" ht="14.25" customHeight="1">
      <c r="C2892" s="298" t="s">
        <v>5681</v>
      </c>
      <c r="E2892" s="601" t="s">
        <v>2187</v>
      </c>
      <c r="F2892" s="464"/>
    </row>
    <row r="2893" spans="2:7" ht="14.25" customHeight="1">
      <c r="C2893" s="298" t="s">
        <v>870</v>
      </c>
      <c r="E2893" s="601" t="s">
        <v>294</v>
      </c>
      <c r="F2893" s="464"/>
    </row>
    <row r="2894" spans="2:7" ht="14.25" customHeight="1">
      <c r="C2894" s="298" t="s">
        <v>656</v>
      </c>
      <c r="E2894" s="601" t="s">
        <v>18530</v>
      </c>
      <c r="F2894" s="464"/>
    </row>
    <row r="2895" spans="2:7" ht="14.25" customHeight="1">
      <c r="C2895" s="298" t="s">
        <v>7378</v>
      </c>
      <c r="E2895" s="601" t="s">
        <v>7379</v>
      </c>
      <c r="F2895" s="464"/>
    </row>
    <row r="2896" spans="2:7" ht="14.25" customHeight="1">
      <c r="C2896" s="298" t="s">
        <v>7808</v>
      </c>
      <c r="E2896" s="601" t="s">
        <v>7807</v>
      </c>
      <c r="F2896" s="717"/>
      <c r="G2896" s="717"/>
    </row>
    <row r="2897" spans="2:6" ht="14.25" customHeight="1">
      <c r="C2897" s="298" t="s">
        <v>7902</v>
      </c>
      <c r="E2897" s="601" t="s">
        <v>7901</v>
      </c>
      <c r="F2897" s="464"/>
    </row>
    <row r="2898" spans="2:6" ht="14.25" customHeight="1">
      <c r="C2898" s="298" t="s">
        <v>8197</v>
      </c>
      <c r="E2898" s="601" t="s">
        <v>8196</v>
      </c>
      <c r="F2898" s="464"/>
    </row>
    <row r="2899" spans="2:6" ht="14.25" customHeight="1">
      <c r="C2899" s="298" t="s">
        <v>8772</v>
      </c>
      <c r="E2899" s="601" t="s">
        <v>8773</v>
      </c>
      <c r="F2899" s="739" t="s">
        <v>1717</v>
      </c>
    </row>
    <row r="2900" spans="2:6" ht="14.25" customHeight="1">
      <c r="C2900" s="298" t="s">
        <v>8774</v>
      </c>
      <c r="E2900" s="601" t="s">
        <v>8775</v>
      </c>
      <c r="F2900" s="739"/>
    </row>
    <row r="2901" spans="2:6" ht="14.25" customHeight="1">
      <c r="C2901" s="298" t="s">
        <v>8941</v>
      </c>
      <c r="E2901" s="601" t="s">
        <v>8942</v>
      </c>
      <c r="F2901" s="739"/>
    </row>
    <row r="2902" spans="2:6" ht="14.25" customHeight="1">
      <c r="C2902" s="298" t="s">
        <v>9072</v>
      </c>
      <c r="E2902" s="601" t="s">
        <v>9074</v>
      </c>
      <c r="F2902" s="739" t="s">
        <v>9073</v>
      </c>
    </row>
    <row r="2903" spans="2:6" ht="14.25" customHeight="1">
      <c r="C2903" s="298" t="s">
        <v>9592</v>
      </c>
      <c r="E2903" s="601" t="s">
        <v>9594</v>
      </c>
      <c r="F2903" s="739" t="s">
        <v>9593</v>
      </c>
    </row>
    <row r="2904" spans="2:6" ht="14.25" customHeight="1">
      <c r="C2904" s="298" t="s">
        <v>9975</v>
      </c>
      <c r="E2904" s="601" t="s">
        <v>9976</v>
      </c>
      <c r="F2904" s="739" t="s">
        <v>9977</v>
      </c>
    </row>
    <row r="2905" spans="2:6" ht="14.25" customHeight="1">
      <c r="C2905" s="298" t="s">
        <v>10066</v>
      </c>
      <c r="E2905" s="601" t="s">
        <v>10067</v>
      </c>
      <c r="F2905" s="739" t="s">
        <v>8505</v>
      </c>
    </row>
    <row r="2906" spans="2:6" ht="14.25" customHeight="1">
      <c r="C2906" s="298" t="s">
        <v>10756</v>
      </c>
      <c r="E2906" s="601" t="s">
        <v>10757</v>
      </c>
      <c r="F2906" s="739" t="s">
        <v>7876</v>
      </c>
    </row>
    <row r="2907" spans="2:6" ht="14.25" customHeight="1">
      <c r="C2907" s="298" t="s">
        <v>11046</v>
      </c>
      <c r="E2907" s="601" t="s">
        <v>11050</v>
      </c>
      <c r="F2907" s="739"/>
    </row>
    <row r="2908" spans="2:6" ht="14.25" customHeight="1">
      <c r="C2908" s="298" t="s">
        <v>11048</v>
      </c>
      <c r="E2908" s="601" t="s">
        <v>10195</v>
      </c>
      <c r="F2908" s="739"/>
    </row>
    <row r="2909" spans="2:6" ht="14.25" customHeight="1">
      <c r="C2909" s="298" t="s">
        <v>11049</v>
      </c>
      <c r="E2909" s="601" t="s">
        <v>11047</v>
      </c>
      <c r="F2909" s="739" t="s">
        <v>1483</v>
      </c>
    </row>
    <row r="2910" spans="2:6" ht="14.25" customHeight="1">
      <c r="C2910" s="298" t="s">
        <v>11708</v>
      </c>
      <c r="E2910" s="601" t="s">
        <v>11709</v>
      </c>
      <c r="F2910" s="739" t="s">
        <v>4948</v>
      </c>
    </row>
    <row r="2911" spans="2:6" ht="14.25" customHeight="1">
      <c r="C2911" s="298" t="s">
        <v>11872</v>
      </c>
      <c r="E2911" s="601" t="s">
        <v>11874</v>
      </c>
      <c r="F2911" s="739" t="s">
        <v>11873</v>
      </c>
    </row>
    <row r="2912" spans="2:6" ht="14.25" customHeight="1">
      <c r="C2912" s="298" t="s">
        <v>12682</v>
      </c>
      <c r="E2912" s="601" t="s">
        <v>12683</v>
      </c>
      <c r="F2912" s="739" t="s">
        <v>11873</v>
      </c>
    </row>
    <row r="2913" spans="2:7" ht="14.25" customHeight="1">
      <c r="C2913" s="298">
        <v>1291230310</v>
      </c>
      <c r="E2913" s="601" t="s">
        <v>12718</v>
      </c>
      <c r="F2913" s="739" t="s">
        <v>8103</v>
      </c>
    </row>
    <row r="2914" spans="2:7" ht="14.25" customHeight="1">
      <c r="C2914" s="298" t="s">
        <v>12725</v>
      </c>
      <c r="E2914" s="601" t="s">
        <v>12726</v>
      </c>
      <c r="F2914" s="739" t="s">
        <v>6408</v>
      </c>
    </row>
    <row r="2915" spans="2:7" ht="14.25" customHeight="1">
      <c r="C2915" s="298" t="s">
        <v>13159</v>
      </c>
      <c r="E2915" s="601" t="s">
        <v>13160</v>
      </c>
      <c r="F2915" s="739" t="s">
        <v>9593</v>
      </c>
    </row>
    <row r="2916" spans="2:7" ht="14.25" customHeight="1">
      <c r="C2916" s="298" t="s">
        <v>13383</v>
      </c>
      <c r="E2916" s="601" t="s">
        <v>13384</v>
      </c>
      <c r="F2916" s="739" t="s">
        <v>11873</v>
      </c>
    </row>
    <row r="2917" spans="2:7" ht="14.25" customHeight="1">
      <c r="C2917" s="298" t="s">
        <v>13425</v>
      </c>
      <c r="E2917" s="601" t="s">
        <v>13426</v>
      </c>
      <c r="F2917" s="739" t="s">
        <v>10670</v>
      </c>
    </row>
    <row r="2918" spans="2:7" ht="14.25" customHeight="1">
      <c r="C2918" s="298" t="s">
        <v>13703</v>
      </c>
      <c r="E2918" s="601" t="s">
        <v>13702</v>
      </c>
      <c r="F2918" s="739" t="s">
        <v>4948</v>
      </c>
    </row>
    <row r="2919" spans="2:7" ht="14.25" customHeight="1">
      <c r="C2919" s="298" t="s">
        <v>13983</v>
      </c>
      <c r="E2919" s="601" t="s">
        <v>13981</v>
      </c>
      <c r="F2919" s="739" t="s">
        <v>9977</v>
      </c>
    </row>
    <row r="2920" spans="2:7" ht="14.25" customHeight="1">
      <c r="C2920" s="298" t="s">
        <v>14205</v>
      </c>
      <c r="E2920" s="601" t="s">
        <v>14206</v>
      </c>
      <c r="F2920" s="739" t="s">
        <v>8734</v>
      </c>
    </row>
    <row r="2921" spans="2:7" ht="14.25" customHeight="1">
      <c r="C2921" s="298" t="s">
        <v>14213</v>
      </c>
      <c r="E2921" s="601" t="s">
        <v>14212</v>
      </c>
      <c r="F2921" s="739" t="s">
        <v>4948</v>
      </c>
    </row>
    <row r="2922" spans="2:7" ht="14.25" customHeight="1">
      <c r="C2922" s="298" t="s">
        <v>14327</v>
      </c>
      <c r="E2922" s="601" t="s">
        <v>14328</v>
      </c>
      <c r="F2922" s="739" t="s">
        <v>9958</v>
      </c>
    </row>
    <row r="2923" spans="2:7" ht="14.25" customHeight="1">
      <c r="C2923" s="298" t="s">
        <v>14411</v>
      </c>
      <c r="E2923" s="601" t="s">
        <v>14410</v>
      </c>
      <c r="F2923" s="739" t="s">
        <v>8925</v>
      </c>
    </row>
    <row r="2924" spans="2:7" ht="14.25" customHeight="1">
      <c r="C2924" s="298" t="s">
        <v>14562</v>
      </c>
      <c r="E2924" s="601" t="s">
        <v>14563</v>
      </c>
      <c r="F2924" s="739" t="s">
        <v>8715</v>
      </c>
    </row>
    <row r="2925" spans="2:7" ht="14.25" customHeight="1">
      <c r="C2925" s="298" t="s">
        <v>14600</v>
      </c>
      <c r="E2925" s="601" t="s">
        <v>14601</v>
      </c>
      <c r="F2925" s="739" t="s">
        <v>9827</v>
      </c>
    </row>
    <row r="2926" spans="2:7" ht="14.25" customHeight="1">
      <c r="C2926" s="298" t="s">
        <v>15628</v>
      </c>
      <c r="E2926" s="601" t="s">
        <v>15626</v>
      </c>
      <c r="F2926" s="739" t="s">
        <v>1483</v>
      </c>
    </row>
    <row r="2927" spans="2:7" ht="14.25" customHeight="1">
      <c r="C2927" s="298" t="s">
        <v>17099</v>
      </c>
      <c r="E2927" s="601" t="s">
        <v>17101</v>
      </c>
      <c r="F2927" s="739" t="s">
        <v>17100</v>
      </c>
    </row>
    <row r="2928" spans="2:7" ht="14.25" customHeight="1">
      <c r="B2928" s="298"/>
      <c r="C2928" s="298" t="s">
        <v>17174</v>
      </c>
      <c r="E2928" s="302" t="s">
        <v>17175</v>
      </c>
      <c r="F2928" s="739" t="s">
        <v>8693</v>
      </c>
      <c r="G2928" s="739"/>
    </row>
    <row r="2929" spans="2:6" ht="14.25" customHeight="1">
      <c r="C2929" s="298" t="s">
        <v>17515</v>
      </c>
      <c r="E2929" s="601" t="s">
        <v>17516</v>
      </c>
      <c r="F2929" s="739" t="s">
        <v>9958</v>
      </c>
    </row>
    <row r="2930" spans="2:6" ht="14.25" customHeight="1">
      <c r="C2930" s="406" t="s">
        <v>17664</v>
      </c>
      <c r="D2930" s="465"/>
      <c r="E2930" s="1156" t="s">
        <v>17665</v>
      </c>
      <c r="F2930" s="739" t="s">
        <v>9958</v>
      </c>
    </row>
    <row r="2931" spans="2:6" ht="14.25" customHeight="1">
      <c r="C2931" s="406" t="s">
        <v>17666</v>
      </c>
      <c r="D2931" s="465"/>
      <c r="E2931" s="1156" t="s">
        <v>17668</v>
      </c>
      <c r="F2931" s="739" t="s">
        <v>9958</v>
      </c>
    </row>
    <row r="2932" spans="2:6" ht="14.25" customHeight="1">
      <c r="C2932" s="406" t="s">
        <v>17667</v>
      </c>
      <c r="D2932" s="465"/>
      <c r="E2932" s="1156" t="s">
        <v>3831</v>
      </c>
      <c r="F2932" s="739" t="s">
        <v>9958</v>
      </c>
    </row>
    <row r="2933" spans="2:6" ht="14.25" customHeight="1">
      <c r="C2933" s="298" t="s">
        <v>18284</v>
      </c>
      <c r="E2933" s="601" t="s">
        <v>18285</v>
      </c>
      <c r="F2933" s="739" t="s">
        <v>8748</v>
      </c>
    </row>
    <row r="2934" spans="2:6" ht="14.25" customHeight="1">
      <c r="C2934" s="298" t="s">
        <v>18430</v>
      </c>
      <c r="D2934" s="465"/>
      <c r="E2934" s="1207" t="s">
        <v>18429</v>
      </c>
      <c r="F2934" s="739" t="s">
        <v>8748</v>
      </c>
    </row>
    <row r="2935" spans="2:6" ht="14.25" customHeight="1">
      <c r="C2935" s="298" t="s">
        <v>18434</v>
      </c>
      <c r="E2935" s="601" t="s">
        <v>18435</v>
      </c>
      <c r="F2935" s="739" t="s">
        <v>8748</v>
      </c>
    </row>
    <row r="2936" spans="2:6" ht="14.25" customHeight="1">
      <c r="C2936" s="298" t="s">
        <v>18444</v>
      </c>
      <c r="E2936" s="1208" t="s">
        <v>18443</v>
      </c>
      <c r="F2936" s="739" t="s">
        <v>9376</v>
      </c>
    </row>
    <row r="2937" spans="2:6" ht="14.25" customHeight="1">
      <c r="C2937" s="298" t="s">
        <v>18450</v>
      </c>
      <c r="E2937" s="1210" t="s">
        <v>18447</v>
      </c>
      <c r="F2937" s="739"/>
    </row>
    <row r="2938" spans="2:6" ht="14.25" customHeight="1">
      <c r="C2938" s="298" t="s">
        <v>18465</v>
      </c>
      <c r="E2938" s="1210" t="s">
        <v>18467</v>
      </c>
      <c r="F2938" s="739" t="s">
        <v>8925</v>
      </c>
    </row>
    <row r="2939" spans="2:6" ht="14.25" customHeight="1">
      <c r="C2939" s="298" t="s">
        <v>18466</v>
      </c>
      <c r="E2939" s="601" t="s">
        <v>18470</v>
      </c>
      <c r="F2939" s="739" t="s">
        <v>8925</v>
      </c>
    </row>
    <row r="2940" spans="2:6" ht="14.25" customHeight="1">
      <c r="C2940" s="298" t="s">
        <v>18472</v>
      </c>
      <c r="E2940" s="601" t="s">
        <v>18471</v>
      </c>
      <c r="F2940" s="739" t="s">
        <v>8925</v>
      </c>
    </row>
    <row r="2941" spans="2:6" ht="14.25" customHeight="1">
      <c r="C2941" s="298" t="s">
        <v>18476</v>
      </c>
      <c r="E2941" s="601" t="s">
        <v>18475</v>
      </c>
      <c r="F2941" s="739" t="s">
        <v>13597</v>
      </c>
    </row>
    <row r="2942" spans="2:6" ht="14.25" customHeight="1">
      <c r="C2942" s="298" t="s">
        <v>18483</v>
      </c>
      <c r="E2942" s="601" t="s">
        <v>18482</v>
      </c>
      <c r="F2942" s="739" t="s">
        <v>8925</v>
      </c>
    </row>
    <row r="2943" spans="2:6" ht="14.25" customHeight="1">
      <c r="C2943" s="298"/>
      <c r="E2943" s="601"/>
      <c r="F2943" s="739"/>
    </row>
    <row r="2944" spans="2:6" ht="14.25" customHeight="1">
      <c r="C2944" s="298" t="s">
        <v>4972</v>
      </c>
      <c r="E2944" s="302" t="s">
        <v>6215</v>
      </c>
      <c r="F2944" s="739"/>
    </row>
    <row r="2945" spans="2:6" ht="14.25" customHeight="1">
      <c r="C2945" s="298" t="s">
        <v>3397</v>
      </c>
      <c r="E2945" s="302" t="s">
        <v>4457</v>
      </c>
      <c r="F2945" s="464"/>
    </row>
    <row r="2946" spans="2:6" ht="14.25" customHeight="1">
      <c r="C2946" s="298" t="s">
        <v>1347</v>
      </c>
      <c r="E2946" s="302" t="s">
        <v>4380</v>
      </c>
      <c r="F2946" s="464"/>
    </row>
    <row r="2947" spans="2:6" ht="14.25" customHeight="1">
      <c r="C2947" s="298" t="s">
        <v>5788</v>
      </c>
      <c r="E2947" s="302" t="s">
        <v>2217</v>
      </c>
      <c r="F2947" s="464"/>
    </row>
    <row r="2948" spans="2:6" ht="14.25" customHeight="1">
      <c r="C2948" s="298" t="s">
        <v>10290</v>
      </c>
      <c r="E2948" s="600" t="s">
        <v>10291</v>
      </c>
      <c r="F2948" s="739" t="s">
        <v>7491</v>
      </c>
    </row>
    <row r="2949" spans="2:6" ht="14.25" customHeight="1">
      <c r="C2949" s="756" t="s">
        <v>10782</v>
      </c>
      <c r="E2949" s="721" t="s">
        <v>10781</v>
      </c>
      <c r="F2949" s="740" t="s">
        <v>10780</v>
      </c>
    </row>
    <row r="2950" spans="2:6" ht="14.25" customHeight="1">
      <c r="C2950" s="756" t="s">
        <v>10808</v>
      </c>
      <c r="E2950" s="721" t="s">
        <v>10809</v>
      </c>
      <c r="F2950" s="739" t="s">
        <v>7491</v>
      </c>
    </row>
    <row r="2951" spans="2:6" ht="14.25" customHeight="1">
      <c r="C2951" s="756" t="s">
        <v>12586</v>
      </c>
      <c r="E2951" s="721" t="s">
        <v>12303</v>
      </c>
      <c r="F2951" s="739"/>
    </row>
    <row r="2952" spans="2:6" ht="14.25" customHeight="1">
      <c r="C2952" s="756" t="s">
        <v>12588</v>
      </c>
      <c r="E2952" s="721" t="s">
        <v>12587</v>
      </c>
      <c r="F2952" s="739" t="s">
        <v>9597</v>
      </c>
    </row>
    <row r="2953" spans="2:6" ht="14.25" customHeight="1">
      <c r="C2953" s="756" t="s">
        <v>12677</v>
      </c>
      <c r="E2953" s="600" t="s">
        <v>12678</v>
      </c>
      <c r="F2953" s="739" t="s">
        <v>7491</v>
      </c>
    </row>
    <row r="2954" spans="2:6" ht="14.25" customHeight="1">
      <c r="C2954" s="756" t="s">
        <v>15129</v>
      </c>
      <c r="E2954" s="600" t="s">
        <v>14481</v>
      </c>
      <c r="F2954" s="739" t="s">
        <v>7491</v>
      </c>
    </row>
    <row r="2955" spans="2:6" ht="14.25" customHeight="1">
      <c r="C2955" s="756" t="s">
        <v>15130</v>
      </c>
      <c r="E2955" s="402" t="s">
        <v>14556</v>
      </c>
      <c r="F2955" s="739" t="s">
        <v>15223</v>
      </c>
    </row>
    <row r="2956" spans="2:6" ht="14.25" customHeight="1">
      <c r="C2956" s="756" t="s">
        <v>15128</v>
      </c>
      <c r="E2956" s="600" t="s">
        <v>15221</v>
      </c>
      <c r="F2956" s="740" t="s">
        <v>15222</v>
      </c>
    </row>
    <row r="2957" spans="2:6" ht="14.25" customHeight="1">
      <c r="C2957" s="756" t="s">
        <v>15183</v>
      </c>
      <c r="E2957" s="600" t="s">
        <v>15182</v>
      </c>
      <c r="F2957" s="739" t="s">
        <v>9721</v>
      </c>
    </row>
    <row r="2958" spans="2:6" ht="14.25" customHeight="1">
      <c r="C2958" s="298"/>
      <c r="E2958" s="600"/>
      <c r="F2958" s="739"/>
    </row>
    <row r="2959" spans="2:6" ht="14.25" customHeight="1">
      <c r="C2959" s="298" t="s">
        <v>11207</v>
      </c>
      <c r="E2959" s="601" t="s">
        <v>11221</v>
      </c>
      <c r="F2959" s="739"/>
    </row>
    <row r="2960" spans="2:6" ht="14.25" customHeight="1">
      <c r="C2960" s="298" t="s">
        <v>2060</v>
      </c>
      <c r="E2960" s="302" t="s">
        <v>2217</v>
      </c>
      <c r="F2960" s="464"/>
    </row>
    <row r="2961" spans="2:6" ht="14.25" customHeight="1">
      <c r="C2961" s="298" t="s">
        <v>6716</v>
      </c>
      <c r="E2961" s="302" t="s">
        <v>446</v>
      </c>
      <c r="F2961" s="464"/>
    </row>
    <row r="2962" spans="2:6" ht="14.25" customHeight="1">
      <c r="B2962" s="302"/>
      <c r="C2962" s="298" t="s">
        <v>4694</v>
      </c>
      <c r="E2962" s="302" t="s">
        <v>1569</v>
      </c>
      <c r="F2962" s="464"/>
    </row>
    <row r="2963" spans="2:6" ht="14.25" customHeight="1">
      <c r="B2963" s="302"/>
      <c r="C2963" s="298" t="s">
        <v>3775</v>
      </c>
      <c r="E2963" s="302" t="s">
        <v>478</v>
      </c>
      <c r="F2963" s="464"/>
    </row>
    <row r="2964" spans="2:6" ht="14.25" customHeight="1">
      <c r="B2964" s="302"/>
      <c r="C2964" s="298" t="s">
        <v>3353</v>
      </c>
      <c r="E2964" s="302" t="s">
        <v>3354</v>
      </c>
      <c r="F2964" s="464"/>
    </row>
    <row r="2965" spans="2:6" ht="14.25" customHeight="1">
      <c r="B2965" s="302"/>
      <c r="C2965" s="298" t="s">
        <v>5037</v>
      </c>
      <c r="E2965" s="302" t="s">
        <v>2814</v>
      </c>
      <c r="F2965" s="464"/>
    </row>
    <row r="2966" spans="2:6" ht="14.25" customHeight="1">
      <c r="B2966" s="302"/>
      <c r="C2966" s="298" t="s">
        <v>1567</v>
      </c>
      <c r="E2966" s="302" t="s">
        <v>716</v>
      </c>
      <c r="F2966" s="464"/>
    </row>
    <row r="2967" spans="2:6" ht="14.25" customHeight="1">
      <c r="B2967" s="302"/>
      <c r="C2967" s="298" t="s">
        <v>1192</v>
      </c>
      <c r="E2967" s="302" t="s">
        <v>1915</v>
      </c>
      <c r="F2967" s="464"/>
    </row>
    <row r="2968" spans="2:6" ht="14.25" customHeight="1">
      <c r="B2968" s="302"/>
      <c r="C2968" s="298" t="s">
        <v>6441</v>
      </c>
      <c r="E2968" s="302" t="s">
        <v>6442</v>
      </c>
      <c r="F2968" s="464"/>
    </row>
    <row r="2969" spans="2:6" ht="14.25" customHeight="1">
      <c r="B2969" s="302"/>
      <c r="C2969" s="298" t="s">
        <v>7315</v>
      </c>
      <c r="E2969" s="600" t="s">
        <v>7316</v>
      </c>
      <c r="F2969" s="464"/>
    </row>
    <row r="2970" spans="2:6" ht="14.25" customHeight="1">
      <c r="B2970" s="302"/>
      <c r="C2970" s="298" t="s">
        <v>7963</v>
      </c>
      <c r="E2970" s="600" t="s">
        <v>8020</v>
      </c>
      <c r="F2970" s="464"/>
    </row>
    <row r="2971" spans="2:6" ht="14.25" customHeight="1">
      <c r="B2971" s="302"/>
      <c r="C2971" s="298" t="s">
        <v>8033</v>
      </c>
      <c r="E2971" s="600" t="s">
        <v>8034</v>
      </c>
      <c r="F2971" s="464"/>
    </row>
    <row r="2972" spans="2:6" ht="14.25" customHeight="1">
      <c r="B2972" s="302"/>
      <c r="C2972" s="298" t="s">
        <v>10660</v>
      </c>
      <c r="E2972" s="600" t="s">
        <v>10661</v>
      </c>
      <c r="F2972" s="464"/>
    </row>
    <row r="2973" spans="2:6" ht="14.25" customHeight="1">
      <c r="B2973" s="302"/>
      <c r="C2973" s="298" t="s">
        <v>10662</v>
      </c>
      <c r="E2973" s="600" t="s">
        <v>10663</v>
      </c>
      <c r="F2973" s="464"/>
    </row>
    <row r="2974" spans="2:6" ht="14.25" customHeight="1">
      <c r="B2974" s="302"/>
      <c r="C2974" s="298" t="s">
        <v>18892</v>
      </c>
      <c r="E2974" s="600" t="s">
        <v>18893</v>
      </c>
      <c r="F2974" s="464"/>
    </row>
    <row r="2975" spans="2:6" ht="14.25" customHeight="1">
      <c r="C2975" s="298" t="s">
        <v>3196</v>
      </c>
      <c r="E2975" s="302" t="s">
        <v>6780</v>
      </c>
      <c r="F2975" s="464"/>
    </row>
    <row r="2976" spans="2:6" ht="14.25" customHeight="1">
      <c r="C2976" s="298" t="s">
        <v>2683</v>
      </c>
      <c r="F2976" s="464"/>
    </row>
    <row r="2977" spans="2:6" ht="14.25" customHeight="1">
      <c r="C2977" s="298" t="s">
        <v>930</v>
      </c>
      <c r="E2977" s="302" t="s">
        <v>5658</v>
      </c>
      <c r="F2977" s="464"/>
    </row>
    <row r="2978" spans="2:6" ht="14.25" customHeight="1">
      <c r="C2978" s="298" t="s">
        <v>2631</v>
      </c>
      <c r="E2978" s="302" t="s">
        <v>6060</v>
      </c>
      <c r="F2978" s="464"/>
    </row>
    <row r="2979" spans="2:6" ht="14.25" customHeight="1">
      <c r="C2979" s="298" t="s">
        <v>6438</v>
      </c>
      <c r="E2979" s="302" t="s">
        <v>6439</v>
      </c>
      <c r="F2979" s="464"/>
    </row>
    <row r="2980" spans="2:6" ht="14.25" customHeight="1">
      <c r="C2980" s="298" t="s">
        <v>3148</v>
      </c>
      <c r="E2980" s="302" t="s">
        <v>3149</v>
      </c>
      <c r="F2980" s="464"/>
    </row>
    <row r="2981" spans="2:6" ht="14.25" customHeight="1">
      <c r="C2981" s="298" t="s">
        <v>7801</v>
      </c>
      <c r="E2981" s="302" t="s">
        <v>7802</v>
      </c>
      <c r="F2981" s="464"/>
    </row>
    <row r="2982" spans="2:6" ht="14.25" customHeight="1">
      <c r="C2982" s="298" t="s">
        <v>8223</v>
      </c>
      <c r="E2982" s="302" t="s">
        <v>8224</v>
      </c>
      <c r="F2982" s="464"/>
    </row>
    <row r="2983" spans="2:6" ht="14.25" customHeight="1">
      <c r="C2983" s="298" t="s">
        <v>11214</v>
      </c>
      <c r="E2983" s="302" t="s">
        <v>11210</v>
      </c>
      <c r="F2983" s="464"/>
    </row>
    <row r="2984" spans="2:6" ht="14.25" customHeight="1">
      <c r="C2984" s="298" t="s">
        <v>12321</v>
      </c>
      <c r="E2984" s="302" t="s">
        <v>12322</v>
      </c>
      <c r="F2984" s="807"/>
    </row>
    <row r="2985" spans="2:6" ht="14.25" customHeight="1">
      <c r="C2985" s="298" t="s">
        <v>12996</v>
      </c>
      <c r="E2985" s="302" t="s">
        <v>12998</v>
      </c>
      <c r="F2985" s="464"/>
    </row>
    <row r="2986" spans="2:6" ht="14.25" customHeight="1">
      <c r="C2986" s="298" t="s">
        <v>12997</v>
      </c>
      <c r="E2986" s="302" t="s">
        <v>12999</v>
      </c>
      <c r="F2986" s="464"/>
    </row>
    <row r="2987" spans="2:6" ht="14.25" customHeight="1">
      <c r="C2987" s="298" t="s">
        <v>13415</v>
      </c>
      <c r="E2987" s="302" t="s">
        <v>13416</v>
      </c>
      <c r="F2987" s="464"/>
    </row>
    <row r="2988" spans="2:6" ht="14.25" customHeight="1">
      <c r="C2988" s="298" t="s">
        <v>13581</v>
      </c>
      <c r="E2988" s="964" t="s">
        <v>13575</v>
      </c>
      <c r="F2988" s="464"/>
    </row>
    <row r="2989" spans="2:6" ht="14.25" customHeight="1">
      <c r="C2989" s="298" t="s">
        <v>13639</v>
      </c>
      <c r="E2989" s="964" t="s">
        <v>13640</v>
      </c>
      <c r="F2989" s="464"/>
    </row>
    <row r="2990" spans="2:6" ht="14.25" customHeight="1">
      <c r="C2990" s="298" t="s">
        <v>14318</v>
      </c>
      <c r="E2990" s="964" t="s">
        <v>14319</v>
      </c>
      <c r="F2990" s="464"/>
    </row>
    <row r="2991" spans="2:6" ht="14.25" customHeight="1">
      <c r="C2991" s="298" t="s">
        <v>15188</v>
      </c>
      <c r="E2991" s="964" t="s">
        <v>15189</v>
      </c>
      <c r="F2991" s="464"/>
    </row>
    <row r="2992" spans="2:6" ht="14.25" customHeight="1">
      <c r="C2992" s="298" t="s">
        <v>16000</v>
      </c>
      <c r="E2992" s="964" t="s">
        <v>16001</v>
      </c>
      <c r="F2992" s="464"/>
    </row>
    <row r="2993" spans="2:6" ht="14.25" customHeight="1">
      <c r="C2993" s="406" t="s">
        <v>18516</v>
      </c>
      <c r="D2993" s="465"/>
      <c r="E2993" s="1155" t="s">
        <v>17669</v>
      </c>
      <c r="F2993" s="464"/>
    </row>
    <row r="2994" spans="2:6" ht="14.25" customHeight="1">
      <c r="C2994" s="298" t="s">
        <v>19078</v>
      </c>
      <c r="E2994" s="964" t="s">
        <v>19079</v>
      </c>
      <c r="F2994" s="464"/>
    </row>
    <row r="2995" spans="2:6" ht="14.25" customHeight="1">
      <c r="C2995" s="298" t="s">
        <v>1601</v>
      </c>
      <c r="E2995" s="302" t="s">
        <v>1014</v>
      </c>
      <c r="F2995" s="464"/>
    </row>
    <row r="2996" spans="2:6" ht="14.25" customHeight="1">
      <c r="C2996" s="298" t="s">
        <v>429</v>
      </c>
      <c r="E2996" s="302" t="s">
        <v>6274</v>
      </c>
      <c r="F2996" s="464"/>
    </row>
    <row r="2997" spans="2:6" ht="14.25" customHeight="1">
      <c r="C2997" s="298" t="s">
        <v>5590</v>
      </c>
      <c r="E2997" s="302" t="s">
        <v>5591</v>
      </c>
      <c r="F2997" s="464"/>
    </row>
    <row r="2998" spans="2:6" ht="14.25" customHeight="1">
      <c r="C2998" s="298" t="s">
        <v>10517</v>
      </c>
      <c r="E2998" s="302" t="s">
        <v>10514</v>
      </c>
      <c r="F2998" s="464"/>
    </row>
    <row r="2999" spans="2:6" ht="14.25" customHeight="1">
      <c r="C2999" s="298" t="s">
        <v>10518</v>
      </c>
      <c r="E2999" s="302" t="s">
        <v>10515</v>
      </c>
      <c r="F2999" s="464"/>
    </row>
    <row r="3000" spans="2:6" ht="14.25" customHeight="1">
      <c r="C3000" s="298" t="s">
        <v>10519</v>
      </c>
      <c r="E3000" s="302" t="s">
        <v>10516</v>
      </c>
      <c r="F3000" s="464"/>
    </row>
    <row r="3001" spans="2:6" ht="14.25" customHeight="1">
      <c r="C3001" s="298" t="s">
        <v>10738</v>
      </c>
      <c r="E3001" s="302" t="s">
        <v>10736</v>
      </c>
      <c r="F3001" s="464"/>
    </row>
    <row r="3002" spans="2:6" ht="14.25" customHeight="1">
      <c r="C3002" s="298" t="s">
        <v>10740</v>
      </c>
      <c r="E3002" s="302" t="s">
        <v>10739</v>
      </c>
      <c r="F3002" s="464"/>
    </row>
    <row r="3003" spans="2:6" ht="14.25" customHeight="1">
      <c r="C3003" s="298" t="s">
        <v>10741</v>
      </c>
      <c r="E3003" s="302" t="s">
        <v>10733</v>
      </c>
      <c r="F3003" s="464"/>
    </row>
    <row r="3004" spans="2:6" ht="14.25" customHeight="1">
      <c r="C3004" s="298" t="s">
        <v>10742</v>
      </c>
      <c r="E3004" s="302" t="s">
        <v>10734</v>
      </c>
      <c r="F3004" s="464"/>
    </row>
    <row r="3005" spans="2:6" ht="14.25" customHeight="1">
      <c r="C3005" s="298" t="s">
        <v>10743</v>
      </c>
      <c r="E3005" s="302" t="s">
        <v>10737</v>
      </c>
      <c r="F3005" s="464"/>
    </row>
    <row r="3006" spans="2:6" ht="14.25" customHeight="1">
      <c r="C3006" s="298" t="s">
        <v>10744</v>
      </c>
      <c r="E3006" s="302" t="s">
        <v>10735</v>
      </c>
      <c r="F3006" s="464"/>
    </row>
    <row r="3007" spans="2:6" ht="14.25" customHeight="1">
      <c r="C3007" s="298" t="s">
        <v>11714</v>
      </c>
      <c r="E3007" s="302" t="s">
        <v>11715</v>
      </c>
      <c r="F3007" s="464"/>
    </row>
    <row r="3008" spans="2:6" ht="14.25" customHeight="1">
      <c r="C3008" s="298" t="s">
        <v>12992</v>
      </c>
      <c r="E3008" s="302" t="s">
        <v>12988</v>
      </c>
      <c r="F3008" s="464"/>
    </row>
    <row r="3009" spans="2:6" ht="14.25" customHeight="1">
      <c r="C3009" s="298" t="s">
        <v>12993</v>
      </c>
      <c r="E3009" s="302" t="s">
        <v>12989</v>
      </c>
      <c r="F3009" s="464"/>
    </row>
    <row r="3010" spans="2:6" ht="14.25" customHeight="1">
      <c r="C3010" s="298" t="s">
        <v>13565</v>
      </c>
      <c r="E3010" s="302" t="s">
        <v>13564</v>
      </c>
      <c r="F3010" s="464"/>
    </row>
    <row r="3011" spans="2:6" ht="14.25" customHeight="1">
      <c r="C3011" s="298" t="s">
        <v>13766</v>
      </c>
      <c r="E3011" s="302" t="s">
        <v>15618</v>
      </c>
      <c r="F3011" s="464"/>
    </row>
    <row r="3012" spans="2:6" ht="14.25" customHeight="1">
      <c r="C3012" s="298" t="s">
        <v>14090</v>
      </c>
      <c r="E3012" s="302" t="s">
        <v>14091</v>
      </c>
      <c r="F3012" s="464"/>
    </row>
    <row r="3013" spans="2:6" ht="14.25" customHeight="1">
      <c r="C3013" s="298" t="s">
        <v>14713</v>
      </c>
      <c r="E3013" s="302" t="s">
        <v>14714</v>
      </c>
      <c r="F3013" s="464"/>
    </row>
    <row r="3014" spans="2:6" ht="14.25" customHeight="1">
      <c r="C3014" s="298" t="s">
        <v>16027</v>
      </c>
      <c r="E3014" s="302" t="s">
        <v>16018</v>
      </c>
      <c r="F3014" s="464"/>
    </row>
    <row r="3015" spans="2:6" ht="14.25" customHeight="1">
      <c r="C3015" s="298" t="s">
        <v>17023</v>
      </c>
      <c r="E3015" s="302" t="s">
        <v>18743</v>
      </c>
      <c r="F3015" s="464"/>
    </row>
    <row r="3016" spans="2:6" ht="14.25" customHeight="1">
      <c r="C3016" s="298" t="s">
        <v>472</v>
      </c>
      <c r="E3016" s="302" t="s">
        <v>473</v>
      </c>
      <c r="F3016" s="464"/>
    </row>
    <row r="3017" spans="2:6" ht="14.25" customHeight="1">
      <c r="C3017" s="298" t="s">
        <v>13360</v>
      </c>
      <c r="E3017" s="302" t="s">
        <v>13361</v>
      </c>
      <c r="F3017" s="464"/>
    </row>
    <row r="3018" spans="2:6" ht="14.25" customHeight="1">
      <c r="C3018" s="298" t="s">
        <v>18401</v>
      </c>
      <c r="E3018" s="302" t="s">
        <v>18402</v>
      </c>
      <c r="F3018" s="464"/>
    </row>
    <row r="3019" spans="2:6" ht="14.25" customHeight="1">
      <c r="C3019" s="298" t="s">
        <v>11746</v>
      </c>
      <c r="E3019" s="302" t="s">
        <v>11747</v>
      </c>
      <c r="F3019" s="464"/>
    </row>
    <row r="3020" spans="2:6" ht="14.25" customHeight="1">
      <c r="C3020" s="298" t="s">
        <v>4129</v>
      </c>
      <c r="E3020" s="302" t="s">
        <v>3404</v>
      </c>
      <c r="F3020" s="464"/>
    </row>
    <row r="3021" spans="2:6" ht="14.25" customHeight="1">
      <c r="C3021" s="298" t="s">
        <v>4130</v>
      </c>
      <c r="E3021" s="302" t="s">
        <v>4703</v>
      </c>
      <c r="F3021" s="464"/>
    </row>
    <row r="3022" spans="2:6" ht="14.25" customHeight="1">
      <c r="C3022" s="298" t="s">
        <v>4297</v>
      </c>
      <c r="E3022" s="302" t="s">
        <v>4151</v>
      </c>
      <c r="F3022" s="464"/>
    </row>
    <row r="3023" spans="2:6" ht="14.25" customHeight="1">
      <c r="C3023" s="298" t="s">
        <v>5805</v>
      </c>
      <c r="E3023" s="302" t="s">
        <v>6869</v>
      </c>
      <c r="F3023" s="464"/>
    </row>
    <row r="3024" spans="2:6" ht="14.25" customHeight="1">
      <c r="C3024" s="298" t="s">
        <v>6235</v>
      </c>
      <c r="E3024" s="302" t="s">
        <v>903</v>
      </c>
      <c r="F3024" s="464"/>
    </row>
    <row r="3025" spans="2:6" ht="14.25" customHeight="1">
      <c r="C3025" s="298" t="s">
        <v>8240</v>
      </c>
      <c r="E3025" s="302" t="s">
        <v>8233</v>
      </c>
      <c r="F3025" s="464"/>
    </row>
    <row r="3026" spans="2:6" ht="14.25" customHeight="1">
      <c r="C3026" s="298" t="s">
        <v>11461</v>
      </c>
      <c r="E3026" s="601" t="s">
        <v>11452</v>
      </c>
      <c r="F3026" s="464"/>
    </row>
    <row r="3027" spans="2:6" ht="14.25" customHeight="1">
      <c r="C3027" s="298" t="s">
        <v>13561</v>
      </c>
      <c r="E3027" s="601" t="s">
        <v>13562</v>
      </c>
      <c r="F3027" s="464"/>
    </row>
    <row r="3028" spans="2:6" ht="14.25" customHeight="1">
      <c r="C3028" s="298" t="s">
        <v>2138</v>
      </c>
      <c r="E3028" s="302" t="s">
        <v>2407</v>
      </c>
      <c r="F3028" s="464"/>
    </row>
    <row r="3029" spans="2:6" ht="14.25" customHeight="1">
      <c r="C3029" s="298" t="s">
        <v>4391</v>
      </c>
      <c r="E3029" s="302" t="s">
        <v>89</v>
      </c>
      <c r="F3029" s="464"/>
    </row>
    <row r="3030" spans="2:6" ht="14.25" customHeight="1">
      <c r="C3030" s="298" t="s">
        <v>4392</v>
      </c>
      <c r="E3030" s="302" t="s">
        <v>4393</v>
      </c>
      <c r="F3030" s="464"/>
    </row>
    <row r="3031" spans="2:6" ht="14.25" customHeight="1">
      <c r="C3031" s="298" t="s">
        <v>4395</v>
      </c>
      <c r="E3031" s="302" t="s">
        <v>4394</v>
      </c>
      <c r="F3031" s="464"/>
    </row>
    <row r="3032" spans="2:6" ht="14.25" customHeight="1">
      <c r="C3032" s="470" t="s">
        <v>18744</v>
      </c>
      <c r="D3032" s="300"/>
      <c r="E3032" s="300" t="s">
        <v>18745</v>
      </c>
      <c r="F3032" s="464"/>
    </row>
    <row r="3033" spans="2:6" ht="14.25" customHeight="1">
      <c r="C3033" s="298" t="s">
        <v>790</v>
      </c>
      <c r="E3033" s="302" t="s">
        <v>791</v>
      </c>
      <c r="F3033" s="464"/>
    </row>
    <row r="3034" spans="2:6" ht="14.25" customHeight="1">
      <c r="C3034" s="298" t="s">
        <v>1084</v>
      </c>
      <c r="E3034" s="302" t="s">
        <v>2958</v>
      </c>
      <c r="F3034" s="464"/>
    </row>
    <row r="3035" spans="2:6" ht="14.25" customHeight="1">
      <c r="C3035" s="298" t="s">
        <v>4623</v>
      </c>
      <c r="E3035" s="302" t="s">
        <v>5842</v>
      </c>
      <c r="F3035" s="464"/>
    </row>
    <row r="3036" spans="2:6" ht="14.25" customHeight="1">
      <c r="C3036" s="298" t="s">
        <v>6766</v>
      </c>
      <c r="E3036" s="302" t="s">
        <v>1144</v>
      </c>
      <c r="F3036" s="464"/>
    </row>
    <row r="3037" spans="2:6" ht="14.25" customHeight="1">
      <c r="C3037" s="299" t="s">
        <v>6736</v>
      </c>
      <c r="E3037" s="601" t="s">
        <v>5029</v>
      </c>
      <c r="F3037" s="464"/>
    </row>
    <row r="3038" spans="2:6" ht="14.25" customHeight="1">
      <c r="C3038" s="299" t="s">
        <v>2499</v>
      </c>
      <c r="E3038" s="601" t="s">
        <v>2500</v>
      </c>
      <c r="F3038" s="464"/>
    </row>
    <row r="3039" spans="2:6" ht="14.25" customHeight="1">
      <c r="C3039" s="298" t="s">
        <v>6461</v>
      </c>
      <c r="D3039" s="298"/>
      <c r="E3039" s="302" t="s">
        <v>6462</v>
      </c>
      <c r="F3039" s="464"/>
    </row>
    <row r="3040" spans="2:6" ht="14.25" customHeight="1">
      <c r="C3040" s="298" t="s">
        <v>6463</v>
      </c>
      <c r="D3040" s="298"/>
      <c r="E3040" s="302" t="s">
        <v>3844</v>
      </c>
      <c r="F3040" s="464"/>
    </row>
    <row r="3041" spans="2:6" ht="14.25" customHeight="1">
      <c r="C3041" s="298" t="s">
        <v>3845</v>
      </c>
      <c r="D3041" s="298"/>
      <c r="E3041" s="302" t="s">
        <v>1012</v>
      </c>
      <c r="F3041" s="464"/>
    </row>
    <row r="3042" spans="2:6" ht="14.25" customHeight="1">
      <c r="C3042" s="298" t="s">
        <v>1013</v>
      </c>
      <c r="D3042" s="298"/>
      <c r="E3042" s="302" t="s">
        <v>323</v>
      </c>
      <c r="F3042" s="464"/>
    </row>
    <row r="3043" spans="2:6" ht="14.25" customHeight="1">
      <c r="C3043" s="298" t="s">
        <v>7413</v>
      </c>
      <c r="E3043" s="601" t="s">
        <v>13243</v>
      </c>
      <c r="F3043" s="464"/>
    </row>
    <row r="3044" spans="2:6" ht="14.25" customHeight="1">
      <c r="C3044" s="298" t="s">
        <v>10520</v>
      </c>
      <c r="E3044" s="601" t="s">
        <v>10521</v>
      </c>
      <c r="F3044" s="464"/>
    </row>
    <row r="3045" spans="2:6" ht="14.25" customHeight="1">
      <c r="C3045" s="298" t="s">
        <v>11378</v>
      </c>
      <c r="E3045" s="601" t="s">
        <v>11379</v>
      </c>
      <c r="F3045" s="464"/>
    </row>
    <row r="3046" spans="2:6" ht="14.25" customHeight="1">
      <c r="C3046" s="298" t="s">
        <v>11456</v>
      </c>
      <c r="E3046" s="302" t="s">
        <v>11457</v>
      </c>
      <c r="F3046" s="464"/>
    </row>
    <row r="3047" spans="2:6" ht="14.25" customHeight="1">
      <c r="C3047" s="298" t="s">
        <v>11462</v>
      </c>
      <c r="E3047" s="302" t="s">
        <v>11458</v>
      </c>
      <c r="F3047" s="464"/>
    </row>
    <row r="3048" spans="2:6" ht="14.25" customHeight="1">
      <c r="C3048" s="298" t="s">
        <v>11752</v>
      </c>
      <c r="E3048" s="302" t="s">
        <v>11754</v>
      </c>
      <c r="F3048" s="464"/>
    </row>
    <row r="3049" spans="2:6" ht="14.25" customHeight="1">
      <c r="C3049" s="298" t="s">
        <v>11753</v>
      </c>
      <c r="E3049" s="302" t="s">
        <v>11755</v>
      </c>
      <c r="F3049" s="464"/>
    </row>
    <row r="3050" spans="2:6" ht="14.25" customHeight="1">
      <c r="C3050" s="298" t="s">
        <v>12821</v>
      </c>
      <c r="E3050" s="302" t="s">
        <v>12822</v>
      </c>
      <c r="F3050" s="464"/>
    </row>
    <row r="3051" spans="2:6" ht="14.25" customHeight="1">
      <c r="C3051" s="298" t="s">
        <v>12863</v>
      </c>
      <c r="E3051" s="302" t="s">
        <v>12864</v>
      </c>
      <c r="F3051" s="464"/>
    </row>
    <row r="3052" spans="2:6" ht="14.25" customHeight="1">
      <c r="C3052" s="298" t="s">
        <v>12969</v>
      </c>
      <c r="E3052" s="302" t="s">
        <v>12973</v>
      </c>
      <c r="F3052" s="464"/>
    </row>
    <row r="3053" spans="2:6" ht="14.25" customHeight="1">
      <c r="C3053" s="298" t="s">
        <v>12970</v>
      </c>
      <c r="E3053" s="302" t="s">
        <v>12971</v>
      </c>
      <c r="F3053" s="464"/>
    </row>
    <row r="3054" spans="2:6" ht="14.25" customHeight="1">
      <c r="C3054" s="298" t="s">
        <v>13563</v>
      </c>
      <c r="E3054" s="302" t="s">
        <v>13554</v>
      </c>
      <c r="F3054" s="464"/>
    </row>
    <row r="3055" spans="2:6" ht="14.25" customHeight="1">
      <c r="C3055" s="298" t="s">
        <v>13865</v>
      </c>
      <c r="E3055" s="302" t="s">
        <v>13866</v>
      </c>
      <c r="F3055" s="464"/>
    </row>
    <row r="3056" spans="2:6" ht="14.25" customHeight="1">
      <c r="C3056" s="298" t="s">
        <v>15092</v>
      </c>
      <c r="E3056" s="302" t="s">
        <v>15093</v>
      </c>
      <c r="F3056" s="694" t="s">
        <v>15222</v>
      </c>
    </row>
    <row r="3057" spans="3:6" ht="14.25" customHeight="1">
      <c r="C3057" s="298" t="s">
        <v>15809</v>
      </c>
      <c r="E3057" s="302" t="s">
        <v>15864</v>
      </c>
      <c r="F3057" s="694"/>
    </row>
    <row r="3058" spans="3:6" ht="14.25" customHeight="1">
      <c r="C3058" s="298" t="s">
        <v>15854</v>
      </c>
      <c r="E3058" s="302" t="s">
        <v>15863</v>
      </c>
      <c r="F3058" s="694"/>
    </row>
    <row r="3059" spans="3:6" ht="14.25" customHeight="1">
      <c r="C3059" s="298" t="s">
        <v>15855</v>
      </c>
      <c r="E3059" s="302" t="s">
        <v>15862</v>
      </c>
      <c r="F3059" s="694"/>
    </row>
    <row r="3060" spans="3:6" ht="14.25" customHeight="1">
      <c r="C3060" s="298" t="s">
        <v>16011</v>
      </c>
      <c r="E3060" s="302" t="s">
        <v>16010</v>
      </c>
      <c r="F3060" s="694"/>
    </row>
    <row r="3061" spans="3:6" ht="14.25" customHeight="1">
      <c r="C3061" s="298" t="s">
        <v>16821</v>
      </c>
      <c r="E3061" s="302" t="s">
        <v>16822</v>
      </c>
      <c r="F3061" s="694"/>
    </row>
    <row r="3062" spans="3:6" ht="14.25" customHeight="1">
      <c r="C3062" s="298" t="s">
        <v>17588</v>
      </c>
      <c r="E3062" s="302" t="s">
        <v>17589</v>
      </c>
      <c r="F3062" s="694"/>
    </row>
    <row r="3063" spans="3:6" ht="14.25" customHeight="1">
      <c r="C3063" s="298" t="s">
        <v>17704</v>
      </c>
      <c r="E3063" s="764" t="s">
        <v>17705</v>
      </c>
      <c r="F3063" s="694"/>
    </row>
    <row r="3064" spans="3:6" ht="14.25" customHeight="1">
      <c r="C3064" s="298" t="s">
        <v>18494</v>
      </c>
      <c r="E3064" s="302" t="s">
        <v>18495</v>
      </c>
      <c r="F3064" s="694"/>
    </row>
    <row r="3065" spans="3:6" ht="14.25" customHeight="1">
      <c r="C3065" s="298" t="s">
        <v>18558</v>
      </c>
      <c r="E3065" s="302" t="s">
        <v>18555</v>
      </c>
      <c r="F3065" s="1214"/>
    </row>
    <row r="3066" spans="3:6" ht="14.25" customHeight="1">
      <c r="C3066" s="298" t="s">
        <v>5843</v>
      </c>
      <c r="E3066" s="302" t="s">
        <v>2990</v>
      </c>
      <c r="F3066" s="464"/>
    </row>
    <row r="3067" spans="3:6" ht="14.25" customHeight="1">
      <c r="C3067" s="298"/>
      <c r="F3067" s="464"/>
    </row>
    <row r="3068" spans="3:6" ht="14.25" customHeight="1">
      <c r="C3068" s="298" t="s">
        <v>2991</v>
      </c>
      <c r="E3068" s="302" t="s">
        <v>1602</v>
      </c>
      <c r="F3068" s="464"/>
    </row>
    <row r="3069" spans="3:6" ht="14.25" customHeight="1">
      <c r="C3069" s="298" t="s">
        <v>1446</v>
      </c>
      <c r="E3069" s="302" t="s">
        <v>2741</v>
      </c>
      <c r="F3069" s="464"/>
    </row>
    <row r="3070" spans="3:6" ht="14.25" customHeight="1">
      <c r="C3070" s="298" t="s">
        <v>7079</v>
      </c>
      <c r="E3070" s="302" t="s">
        <v>428</v>
      </c>
      <c r="F3070" s="464"/>
    </row>
    <row r="3071" spans="3:6" ht="14.25" customHeight="1">
      <c r="C3071" s="298" t="s">
        <v>6284</v>
      </c>
      <c r="E3071" s="302" t="s">
        <v>6285</v>
      </c>
      <c r="F3071" s="464"/>
    </row>
    <row r="3072" spans="3:6" ht="14.25" customHeight="1">
      <c r="C3072" s="298" t="s">
        <v>6286</v>
      </c>
      <c r="E3072" s="302" t="s">
        <v>6287</v>
      </c>
      <c r="F3072" s="464"/>
    </row>
    <row r="3073" spans="1:6" ht="14.25" customHeight="1">
      <c r="B3073" s="298"/>
      <c r="C3073" s="298" t="s">
        <v>3403</v>
      </c>
      <c r="E3073" s="601" t="s">
        <v>4704</v>
      </c>
    </row>
    <row r="3074" spans="1:6" ht="14.25" customHeight="1">
      <c r="A3074" s="301"/>
      <c r="B3074" s="298"/>
      <c r="C3074" s="298" t="s">
        <v>5416</v>
      </c>
      <c r="E3074" s="601" t="s">
        <v>5417</v>
      </c>
    </row>
    <row r="3075" spans="1:6" ht="14.25" customHeight="1">
      <c r="A3075" s="301"/>
      <c r="B3075" s="298"/>
      <c r="C3075" s="298" t="s">
        <v>6123</v>
      </c>
      <c r="E3075" s="601" t="s">
        <v>7099</v>
      </c>
    </row>
    <row r="3076" spans="1:6" ht="14.25" customHeight="1">
      <c r="A3076" s="301"/>
      <c r="B3076" s="298"/>
      <c r="C3076" s="298" t="s">
        <v>3039</v>
      </c>
      <c r="E3076" s="302" t="s">
        <v>6937</v>
      </c>
    </row>
    <row r="3077" spans="1:6" ht="14.25" customHeight="1">
      <c r="A3077" s="301"/>
      <c r="B3077" s="298"/>
      <c r="C3077" s="298" t="s">
        <v>904</v>
      </c>
      <c r="E3077" s="302" t="s">
        <v>13244</v>
      </c>
    </row>
    <row r="3078" spans="1:6" ht="14.25" customHeight="1">
      <c r="A3078" s="301"/>
      <c r="B3078" s="298"/>
      <c r="C3078" s="298" t="s">
        <v>907</v>
      </c>
      <c r="E3078" s="302" t="s">
        <v>908</v>
      </c>
    </row>
    <row r="3079" spans="1:6" ht="14.25" customHeight="1">
      <c r="A3079" s="301"/>
      <c r="B3079" s="298"/>
      <c r="C3079" s="298" t="s">
        <v>7373</v>
      </c>
      <c r="E3079" s="302" t="s">
        <v>7372</v>
      </c>
    </row>
    <row r="3080" spans="1:6" ht="14.25" customHeight="1">
      <c r="A3080" s="301"/>
      <c r="B3080" s="298"/>
      <c r="C3080" s="298" t="s">
        <v>10302</v>
      </c>
      <c r="E3080" s="302" t="s">
        <v>10303</v>
      </c>
    </row>
    <row r="3081" spans="1:6" ht="14.25" customHeight="1">
      <c r="A3081" s="301"/>
      <c r="B3081" s="298"/>
      <c r="C3081" s="298" t="s">
        <v>11196</v>
      </c>
      <c r="E3081" s="302" t="s">
        <v>11201</v>
      </c>
    </row>
    <row r="3082" spans="1:6" ht="14.25" customHeight="1">
      <c r="A3082" s="301"/>
      <c r="B3082" s="298"/>
      <c r="C3082" s="298" t="s">
        <v>11197</v>
      </c>
      <c r="E3082" s="302" t="s">
        <v>11198</v>
      </c>
    </row>
    <row r="3083" spans="1:6" ht="14.25" customHeight="1">
      <c r="A3083" s="301"/>
      <c r="B3083" s="298"/>
      <c r="C3083" s="298" t="s">
        <v>11421</v>
      </c>
      <c r="E3083" s="302" t="s">
        <v>11420</v>
      </c>
    </row>
    <row r="3084" spans="1:6" ht="14.25" customHeight="1">
      <c r="A3084" s="301"/>
      <c r="B3084" s="298"/>
      <c r="C3084" s="298" t="s">
        <v>11494</v>
      </c>
      <c r="E3084" s="302" t="s">
        <v>11493</v>
      </c>
    </row>
    <row r="3085" spans="1:6" ht="14.25" customHeight="1">
      <c r="A3085" s="301"/>
      <c r="B3085" s="298"/>
      <c r="C3085" s="298" t="s">
        <v>13301</v>
      </c>
      <c r="E3085" s="302" t="s">
        <v>13300</v>
      </c>
    </row>
    <row r="3086" spans="1:6" ht="14.25" customHeight="1">
      <c r="A3086" s="301"/>
      <c r="B3086" s="298"/>
      <c r="C3086" s="298" t="s">
        <v>13567</v>
      </c>
      <c r="E3086" s="302" t="s">
        <v>13568</v>
      </c>
    </row>
    <row r="3087" spans="1:6" ht="14.25" customHeight="1">
      <c r="A3087" s="301"/>
      <c r="B3087" s="298"/>
      <c r="C3087" s="298" t="s">
        <v>14449</v>
      </c>
      <c r="E3087" s="302" t="s">
        <v>14448</v>
      </c>
    </row>
    <row r="3088" spans="1:6" ht="14.25" customHeight="1">
      <c r="A3088" s="301"/>
      <c r="B3088" s="298"/>
      <c r="C3088" s="298" t="s">
        <v>15131</v>
      </c>
      <c r="E3088" s="997" t="s">
        <v>15132</v>
      </c>
      <c r="F3088" s="694" t="s">
        <v>15222</v>
      </c>
    </row>
    <row r="3089" spans="1:6" ht="14.25" customHeight="1">
      <c r="A3089" s="301"/>
      <c r="B3089" s="298"/>
      <c r="C3089" s="298" t="s">
        <v>18887</v>
      </c>
      <c r="E3089" s="997" t="s">
        <v>18884</v>
      </c>
      <c r="F3089" s="1214"/>
    </row>
    <row r="3090" spans="1:6" ht="14.25" customHeight="1">
      <c r="A3090" s="301"/>
      <c r="B3090" s="298"/>
      <c r="C3090" s="298" t="s">
        <v>6870</v>
      </c>
      <c r="E3090" s="302" t="s">
        <v>6871</v>
      </c>
    </row>
    <row r="3091" spans="1:6" ht="14.25" customHeight="1">
      <c r="A3091" s="301"/>
      <c r="B3091" s="298"/>
      <c r="C3091" s="298" t="s">
        <v>1421</v>
      </c>
      <c r="E3091" s="302" t="s">
        <v>1422</v>
      </c>
    </row>
    <row r="3092" spans="1:6" ht="14.25" customHeight="1">
      <c r="A3092" s="301"/>
      <c r="B3092" s="298"/>
      <c r="C3092" s="298" t="s">
        <v>10975</v>
      </c>
      <c r="E3092" s="302" t="s">
        <v>10976</v>
      </c>
    </row>
    <row r="3093" spans="1:6" ht="14.25" customHeight="1">
      <c r="A3093" s="301"/>
      <c r="B3093" s="298"/>
      <c r="C3093" s="298" t="s">
        <v>11244</v>
      </c>
      <c r="E3093" s="302" t="s">
        <v>11245</v>
      </c>
    </row>
    <row r="3094" spans="1:6" ht="14.25" customHeight="1">
      <c r="A3094" s="301"/>
      <c r="B3094" s="298"/>
      <c r="C3094" s="298" t="s">
        <v>13113</v>
      </c>
      <c r="E3094" s="302" t="s">
        <v>13114</v>
      </c>
    </row>
    <row r="3095" spans="1:6" ht="14.25" customHeight="1">
      <c r="A3095" s="301"/>
      <c r="B3095" s="298"/>
      <c r="C3095" s="298" t="s">
        <v>13378</v>
      </c>
      <c r="E3095" s="302" t="s">
        <v>13379</v>
      </c>
    </row>
    <row r="3096" spans="1:6" ht="14.25" customHeight="1">
      <c r="A3096" s="301"/>
      <c r="B3096" s="298"/>
      <c r="C3096" s="298" t="s">
        <v>14189</v>
      </c>
      <c r="E3096" s="302" t="s">
        <v>14190</v>
      </c>
    </row>
    <row r="3097" spans="1:6" ht="14.25" customHeight="1">
      <c r="A3097" s="301"/>
      <c r="B3097" s="298"/>
      <c r="C3097" s="298" t="s">
        <v>15610</v>
      </c>
      <c r="E3097" s="302" t="s">
        <v>15606</v>
      </c>
    </row>
    <row r="3098" spans="1:6" ht="14.25" customHeight="1">
      <c r="A3098" s="301"/>
      <c r="C3098" s="298" t="s">
        <v>55</v>
      </c>
      <c r="E3098" s="302" t="s">
        <v>2932</v>
      </c>
      <c r="F3098" s="464"/>
    </row>
    <row r="3099" spans="1:6" ht="14.25" customHeight="1">
      <c r="C3099" s="298" t="s">
        <v>4624</v>
      </c>
      <c r="E3099" s="302" t="s">
        <v>789</v>
      </c>
      <c r="F3099" s="464"/>
    </row>
    <row r="3100" spans="1:6" ht="14.25" customHeight="1">
      <c r="C3100" s="298" t="s">
        <v>1925</v>
      </c>
      <c r="E3100" s="302" t="s">
        <v>1779</v>
      </c>
      <c r="F3100" s="464"/>
    </row>
    <row r="3101" spans="1:6" ht="14.25" customHeight="1">
      <c r="C3101" s="298" t="s">
        <v>3394</v>
      </c>
      <c r="E3101" s="302" t="s">
        <v>1865</v>
      </c>
      <c r="F3101" s="464"/>
    </row>
    <row r="3102" spans="1:6" ht="14.25" customHeight="1">
      <c r="C3102" s="298" t="s">
        <v>2185</v>
      </c>
      <c r="E3102" s="302" t="s">
        <v>2186</v>
      </c>
      <c r="F3102" s="464"/>
    </row>
    <row r="3103" spans="1:6" ht="14.25" customHeight="1">
      <c r="C3103" s="298" t="s">
        <v>4899</v>
      </c>
      <c r="E3103" s="302" t="s">
        <v>5615</v>
      </c>
      <c r="F3103" s="464"/>
    </row>
    <row r="3104" spans="1:6" ht="14.25" customHeight="1">
      <c r="C3104" s="298" t="s">
        <v>1419</v>
      </c>
      <c r="E3104" s="302" t="s">
        <v>2253</v>
      </c>
      <c r="F3104" s="464"/>
    </row>
    <row r="3105" spans="2:6" ht="14.25" customHeight="1">
      <c r="C3105" s="298" t="s">
        <v>1811</v>
      </c>
      <c r="E3105" s="302" t="s">
        <v>1812</v>
      </c>
      <c r="F3105" s="464"/>
    </row>
    <row r="3106" spans="2:6" ht="14.25" customHeight="1">
      <c r="C3106" s="298" t="s">
        <v>11238</v>
      </c>
      <c r="E3106" s="302" t="s">
        <v>11239</v>
      </c>
      <c r="F3106" s="464"/>
    </row>
    <row r="3107" spans="2:6" ht="14.25" customHeight="1">
      <c r="C3107" s="298" t="s">
        <v>12825</v>
      </c>
      <c r="E3107" s="302" t="s">
        <v>12826</v>
      </c>
      <c r="F3107" s="464"/>
    </row>
    <row r="3108" spans="2:6" ht="14.25" customHeight="1">
      <c r="B3108" s="299" t="s">
        <v>1448</v>
      </c>
      <c r="C3108" s="298"/>
      <c r="D3108" s="299" t="s">
        <v>7159</v>
      </c>
      <c r="F3108" s="464"/>
    </row>
    <row r="3109" spans="2:6" ht="14.25" customHeight="1">
      <c r="C3109" s="298" t="s">
        <v>7160</v>
      </c>
      <c r="E3109" s="302" t="s">
        <v>1916</v>
      </c>
      <c r="F3109" s="464"/>
    </row>
    <row r="3110" spans="2:6" ht="14.25" customHeight="1">
      <c r="C3110" s="298" t="s">
        <v>204</v>
      </c>
      <c r="E3110" s="302" t="s">
        <v>205</v>
      </c>
      <c r="F3110" s="464"/>
    </row>
    <row r="3111" spans="2:6" ht="14.25" customHeight="1">
      <c r="B3111" s="299" t="s">
        <v>2308</v>
      </c>
      <c r="C3111" s="298"/>
      <c r="D3111" s="299" t="s">
        <v>6277</v>
      </c>
      <c r="F3111" s="464"/>
    </row>
    <row r="3112" spans="2:6" ht="14.25" customHeight="1">
      <c r="C3112" s="298" t="s">
        <v>10019</v>
      </c>
      <c r="E3112" s="302" t="s">
        <v>54</v>
      </c>
      <c r="F3112" s="464" t="s">
        <v>10117</v>
      </c>
    </row>
    <row r="3113" spans="2:6" ht="14.25" customHeight="1">
      <c r="C3113" s="298" t="s">
        <v>10116</v>
      </c>
      <c r="E3113" s="302" t="s">
        <v>2681</v>
      </c>
      <c r="F3113" s="464" t="s">
        <v>10117</v>
      </c>
    </row>
    <row r="3114" spans="2:6" ht="14.25" customHeight="1">
      <c r="C3114" s="298" t="s">
        <v>5325</v>
      </c>
      <c r="E3114" s="302" t="s">
        <v>5324</v>
      </c>
      <c r="F3114" s="464" t="s">
        <v>10117</v>
      </c>
    </row>
    <row r="3115" spans="2:6" ht="14.25" customHeight="1">
      <c r="C3115" s="298" t="s">
        <v>6005</v>
      </c>
      <c r="E3115" s="302" t="s">
        <v>4919</v>
      </c>
      <c r="F3115" s="464" t="s">
        <v>10117</v>
      </c>
    </row>
    <row r="3116" spans="2:6" ht="14.25" customHeight="1">
      <c r="C3116" s="298" t="s">
        <v>10118</v>
      </c>
      <c r="E3116" s="302" t="s">
        <v>10020</v>
      </c>
      <c r="F3116" s="464"/>
    </row>
    <row r="3117" spans="2:6" ht="14.25" customHeight="1">
      <c r="C3117" s="298" t="s">
        <v>13250</v>
      </c>
      <c r="E3117" s="302" t="s">
        <v>13251</v>
      </c>
      <c r="F3117" s="464" t="s">
        <v>13252</v>
      </c>
    </row>
    <row r="3118" spans="2:6" ht="14.25" customHeight="1">
      <c r="B3118" s="298"/>
      <c r="C3118" s="298" t="s">
        <v>7356</v>
      </c>
      <c r="E3118" s="302" t="s">
        <v>7357</v>
      </c>
    </row>
    <row r="3119" spans="2:6" ht="14.25" customHeight="1">
      <c r="C3119" s="298" t="s">
        <v>6062</v>
      </c>
      <c r="E3119" s="302" t="s">
        <v>6063</v>
      </c>
      <c r="F3119" s="464"/>
    </row>
    <row r="3120" spans="2:6" ht="14.25" customHeight="1">
      <c r="B3120" s="298"/>
      <c r="C3120" s="298" t="s">
        <v>6112</v>
      </c>
      <c r="E3120" s="302" t="s">
        <v>6956</v>
      </c>
      <c r="F3120" s="464"/>
    </row>
    <row r="3121" spans="2:6" ht="14.25" customHeight="1">
      <c r="B3121" s="298"/>
      <c r="C3121" s="298" t="s">
        <v>7125</v>
      </c>
      <c r="E3121" s="302" t="s">
        <v>7126</v>
      </c>
      <c r="F3121" s="464"/>
    </row>
    <row r="3122" spans="2:6" ht="14.25" customHeight="1">
      <c r="B3122" s="298"/>
      <c r="C3122" s="298" t="s">
        <v>4423</v>
      </c>
      <c r="E3122" s="302" t="s">
        <v>6782</v>
      </c>
      <c r="F3122" s="464"/>
    </row>
    <row r="3123" spans="2:6" ht="14.25" customHeight="1">
      <c r="B3123" s="298"/>
      <c r="C3123" s="298" t="s">
        <v>2297</v>
      </c>
      <c r="E3123" s="302" t="s">
        <v>4539</v>
      </c>
      <c r="F3123" s="464"/>
    </row>
    <row r="3124" spans="2:6" ht="14.25" customHeight="1">
      <c r="B3124" s="298"/>
      <c r="C3124" s="298" t="s">
        <v>309</v>
      </c>
      <c r="E3124" s="302" t="s">
        <v>308</v>
      </c>
      <c r="F3124" s="464"/>
    </row>
    <row r="3125" spans="2:6" ht="14.25" customHeight="1">
      <c r="B3125" s="298"/>
      <c r="C3125" s="298" t="s">
        <v>7759</v>
      </c>
      <c r="E3125" s="302" t="s">
        <v>7760</v>
      </c>
      <c r="F3125" s="464"/>
    </row>
    <row r="3126" spans="2:6" ht="14.25" customHeight="1">
      <c r="B3126" s="298"/>
      <c r="C3126" s="298" t="s">
        <v>8960</v>
      </c>
      <c r="E3126" s="302" t="s">
        <v>8961</v>
      </c>
      <c r="F3126" s="739" t="s">
        <v>7491</v>
      </c>
    </row>
    <row r="3127" spans="2:6" ht="14.25" customHeight="1">
      <c r="B3127" s="298"/>
      <c r="C3127" s="298" t="s">
        <v>9474</v>
      </c>
      <c r="E3127" s="302" t="s">
        <v>9476</v>
      </c>
      <c r="F3127" s="739" t="s">
        <v>9475</v>
      </c>
    </row>
    <row r="3128" spans="2:6" ht="14.25" customHeight="1">
      <c r="B3128" s="298"/>
      <c r="C3128" s="298" t="s">
        <v>10199</v>
      </c>
      <c r="E3128" s="302" t="s">
        <v>10200</v>
      </c>
      <c r="F3128" s="739" t="s">
        <v>7491</v>
      </c>
    </row>
    <row r="3129" spans="2:6" ht="14.25" customHeight="1">
      <c r="B3129" s="298"/>
      <c r="C3129" s="298" t="s">
        <v>10458</v>
      </c>
      <c r="E3129" s="302" t="s">
        <v>10457</v>
      </c>
      <c r="F3129" s="739" t="s">
        <v>7494</v>
      </c>
    </row>
    <row r="3130" spans="2:6" ht="14.25" customHeight="1">
      <c r="B3130" s="298"/>
      <c r="C3130" s="298" t="s">
        <v>10817</v>
      </c>
      <c r="E3130" s="302" t="s">
        <v>10818</v>
      </c>
      <c r="F3130" s="739" t="s">
        <v>7493</v>
      </c>
    </row>
    <row r="3131" spans="2:6" ht="14.25" customHeight="1">
      <c r="B3131" s="298"/>
      <c r="C3131" s="298" t="s">
        <v>10822</v>
      </c>
      <c r="E3131" s="302" t="s">
        <v>10823</v>
      </c>
      <c r="F3131" s="739" t="s">
        <v>7493</v>
      </c>
    </row>
    <row r="3132" spans="2:6" ht="14.25" customHeight="1">
      <c r="B3132" s="298"/>
      <c r="C3132" s="298" t="s">
        <v>12009</v>
      </c>
      <c r="E3132" s="302" t="s">
        <v>12010</v>
      </c>
      <c r="F3132" s="739" t="s">
        <v>7492</v>
      </c>
    </row>
    <row r="3133" spans="2:6" ht="14.25" customHeight="1">
      <c r="B3133" s="298"/>
      <c r="C3133" s="298" t="s">
        <v>12191</v>
      </c>
      <c r="E3133" s="302" t="s">
        <v>12192</v>
      </c>
      <c r="F3133" s="739" t="s">
        <v>7494</v>
      </c>
    </row>
    <row r="3134" spans="2:6" ht="14.25" customHeight="1">
      <c r="B3134" s="298"/>
      <c r="C3134" s="298" t="s">
        <v>12273</v>
      </c>
      <c r="E3134" s="601" t="s">
        <v>12238</v>
      </c>
      <c r="F3134" s="739" t="s">
        <v>12274</v>
      </c>
    </row>
    <row r="3135" spans="2:6" ht="14.25" customHeight="1">
      <c r="B3135" s="298"/>
      <c r="C3135" s="298" t="s">
        <v>12714</v>
      </c>
      <c r="E3135" s="601" t="s">
        <v>12715</v>
      </c>
      <c r="F3135" s="739" t="s">
        <v>7494</v>
      </c>
    </row>
    <row r="3136" spans="2:6" ht="14.25" customHeight="1">
      <c r="B3136" s="298"/>
      <c r="C3136" s="298" t="s">
        <v>12765</v>
      </c>
      <c r="E3136" s="601" t="s">
        <v>12766</v>
      </c>
      <c r="F3136" s="739" t="s">
        <v>7494</v>
      </c>
    </row>
    <row r="3137" spans="2:7" ht="14.25" customHeight="1">
      <c r="B3137" s="298"/>
      <c r="C3137" s="298" t="s">
        <v>12895</v>
      </c>
      <c r="E3137" s="601" t="s">
        <v>12894</v>
      </c>
      <c r="F3137" s="739" t="s">
        <v>7494</v>
      </c>
    </row>
    <row r="3138" spans="2:7" ht="14.25" customHeight="1">
      <c r="B3138" s="298"/>
      <c r="C3138" s="298" t="s">
        <v>13929</v>
      </c>
      <c r="E3138" s="601" t="s">
        <v>13930</v>
      </c>
      <c r="F3138" s="739" t="s">
        <v>7494</v>
      </c>
    </row>
    <row r="3139" spans="2:7" ht="14.25" customHeight="1">
      <c r="B3139" s="298"/>
      <c r="C3139" s="298" t="s">
        <v>14950</v>
      </c>
      <c r="E3139" s="601" t="s">
        <v>14951</v>
      </c>
      <c r="F3139" s="739" t="s">
        <v>2065</v>
      </c>
    </row>
    <row r="3140" spans="2:7" ht="14.25" customHeight="1">
      <c r="B3140" s="298"/>
      <c r="C3140" s="298" t="s">
        <v>15942</v>
      </c>
      <c r="E3140" s="601" t="s">
        <v>15943</v>
      </c>
      <c r="F3140" s="739" t="s">
        <v>7492</v>
      </c>
    </row>
    <row r="3141" spans="2:7" ht="14.25" customHeight="1">
      <c r="B3141" s="298"/>
      <c r="C3141" s="298" t="s">
        <v>17728</v>
      </c>
      <c r="E3141" s="302" t="s">
        <v>17729</v>
      </c>
      <c r="F3141" s="739" t="s">
        <v>7492</v>
      </c>
      <c r="G3141" s="739"/>
    </row>
    <row r="3142" spans="2:7" ht="14.25" customHeight="1">
      <c r="B3142" s="298"/>
      <c r="C3142" s="298" t="s">
        <v>18446</v>
      </c>
      <c r="E3142" s="302" t="s">
        <v>18445</v>
      </c>
      <c r="F3142" s="739" t="s">
        <v>7494</v>
      </c>
      <c r="G3142" s="739"/>
    </row>
    <row r="3143" spans="2:7" ht="14.25" customHeight="1">
      <c r="B3143" s="298"/>
      <c r="C3143" s="298"/>
      <c r="E3143" s="601"/>
      <c r="F3143" s="739"/>
    </row>
    <row r="3144" spans="2:7" ht="14.25" customHeight="1">
      <c r="B3144" s="298"/>
      <c r="C3144" s="298" t="s">
        <v>3232</v>
      </c>
      <c r="E3144" s="302" t="s">
        <v>4539</v>
      </c>
      <c r="F3144" s="464"/>
    </row>
    <row r="3145" spans="2:7" ht="14.25" customHeight="1">
      <c r="B3145" s="298"/>
      <c r="C3145" s="298" t="s">
        <v>5388</v>
      </c>
      <c r="E3145" s="302" t="s">
        <v>5389</v>
      </c>
      <c r="F3145" s="464"/>
    </row>
    <row r="3146" spans="2:7" ht="14.25" customHeight="1">
      <c r="B3146" s="298"/>
      <c r="C3146" s="298" t="s">
        <v>1077</v>
      </c>
      <c r="E3146" s="302" t="s">
        <v>2209</v>
      </c>
      <c r="F3146" s="464"/>
    </row>
    <row r="3147" spans="2:7" ht="14.25" customHeight="1">
      <c r="B3147" s="298"/>
      <c r="C3147" s="298" t="s">
        <v>4184</v>
      </c>
      <c r="E3147" s="302" t="s">
        <v>4302</v>
      </c>
      <c r="F3147" s="464"/>
    </row>
    <row r="3148" spans="2:7" ht="14.25" customHeight="1">
      <c r="B3148" s="298"/>
      <c r="C3148" s="298" t="s">
        <v>5443</v>
      </c>
      <c r="E3148" s="302" t="s">
        <v>5444</v>
      </c>
      <c r="F3148" s="464"/>
    </row>
    <row r="3149" spans="2:7" ht="14.25" customHeight="1">
      <c r="B3149" s="298"/>
      <c r="C3149" s="298" t="s">
        <v>5471</v>
      </c>
      <c r="E3149" s="302" t="s">
        <v>4017</v>
      </c>
      <c r="F3149" s="464"/>
    </row>
    <row r="3150" spans="2:7" ht="14.25" customHeight="1">
      <c r="B3150" s="298"/>
      <c r="C3150" s="298" t="s">
        <v>5472</v>
      </c>
      <c r="E3150" s="302" t="s">
        <v>308</v>
      </c>
      <c r="F3150" s="464"/>
    </row>
    <row r="3151" spans="2:7" ht="14.25" customHeight="1">
      <c r="B3151" s="298"/>
      <c r="C3151" s="298" t="s">
        <v>3267</v>
      </c>
      <c r="E3151" s="302" t="s">
        <v>3405</v>
      </c>
      <c r="F3151" s="464"/>
    </row>
    <row r="3152" spans="2:7" ht="14.25" customHeight="1">
      <c r="B3152" s="298"/>
      <c r="C3152" s="298" t="s">
        <v>5830</v>
      </c>
      <c r="E3152" s="302" t="s">
        <v>5787</v>
      </c>
      <c r="F3152" s="464"/>
    </row>
    <row r="3153" spans="2:7" ht="14.25" customHeight="1">
      <c r="B3153" s="298"/>
      <c r="C3153" s="298" t="s">
        <v>3998</v>
      </c>
      <c r="E3153" s="302" t="s">
        <v>3999</v>
      </c>
      <c r="F3153" s="464"/>
    </row>
    <row r="3154" spans="2:7" ht="14.25" customHeight="1">
      <c r="B3154" s="298"/>
      <c r="C3154" s="298" t="s">
        <v>92</v>
      </c>
      <c r="E3154" s="302" t="s">
        <v>7439</v>
      </c>
      <c r="F3154" s="464"/>
    </row>
    <row r="3155" spans="2:7" ht="14.25" customHeight="1">
      <c r="B3155" s="298"/>
      <c r="C3155" s="298" t="s">
        <v>7440</v>
      </c>
      <c r="E3155" s="302" t="s">
        <v>7441</v>
      </c>
      <c r="F3155" s="464"/>
    </row>
    <row r="3156" spans="2:7" ht="14.25" customHeight="1">
      <c r="B3156" s="298"/>
      <c r="C3156" s="298" t="s">
        <v>7443</v>
      </c>
      <c r="E3156" s="302" t="s">
        <v>7442</v>
      </c>
      <c r="F3156" s="464"/>
    </row>
    <row r="3157" spans="2:7" ht="14.25" customHeight="1">
      <c r="B3157" s="298"/>
      <c r="C3157" s="298" t="s">
        <v>8512</v>
      </c>
      <c r="E3157" s="600" t="s">
        <v>8511</v>
      </c>
      <c r="F3157" s="464"/>
    </row>
    <row r="3158" spans="2:7" ht="14.25" customHeight="1">
      <c r="B3158" s="298"/>
      <c r="C3158" s="298" t="s">
        <v>9451</v>
      </c>
      <c r="E3158" s="600" t="s">
        <v>9452</v>
      </c>
      <c r="F3158" s="464"/>
    </row>
    <row r="3159" spans="2:7" ht="14.25" customHeight="1">
      <c r="B3159" s="298"/>
      <c r="C3159" s="298" t="s">
        <v>10042</v>
      </c>
      <c r="E3159" s="302" t="s">
        <v>10043</v>
      </c>
      <c r="F3159" s="739" t="s">
        <v>9958</v>
      </c>
    </row>
    <row r="3160" spans="2:7" ht="14.25" customHeight="1">
      <c r="B3160" s="298"/>
      <c r="C3160" s="298" t="s">
        <v>10326</v>
      </c>
      <c r="E3160" s="302" t="s">
        <v>13245</v>
      </c>
      <c r="F3160" s="739" t="s">
        <v>8712</v>
      </c>
      <c r="G3160" s="739"/>
    </row>
    <row r="3161" spans="2:7" ht="14.25" customHeight="1">
      <c r="B3161" s="298"/>
      <c r="C3161" s="298" t="s">
        <v>11115</v>
      </c>
      <c r="E3161" s="302" t="s">
        <v>11116</v>
      </c>
      <c r="F3161" s="739" t="s">
        <v>9898</v>
      </c>
      <c r="G3161" s="739"/>
    </row>
    <row r="3162" spans="2:7" ht="14.25" customHeight="1">
      <c r="B3162" s="298"/>
      <c r="C3162" s="298" t="s">
        <v>11158</v>
      </c>
      <c r="E3162" s="302" t="s">
        <v>11160</v>
      </c>
      <c r="F3162" s="739" t="s">
        <v>8112</v>
      </c>
      <c r="G3162" s="739"/>
    </row>
    <row r="3163" spans="2:7" ht="14.25" customHeight="1">
      <c r="B3163" s="298"/>
      <c r="C3163" s="298" t="s">
        <v>11194</v>
      </c>
      <c r="E3163" s="302" t="s">
        <v>11195</v>
      </c>
      <c r="F3163" s="739" t="s">
        <v>7876</v>
      </c>
      <c r="G3163" s="739"/>
    </row>
    <row r="3164" spans="2:7" ht="14.25" customHeight="1">
      <c r="B3164" s="298"/>
      <c r="C3164" s="298" t="s">
        <v>12073</v>
      </c>
      <c r="E3164" s="302" t="s">
        <v>12074</v>
      </c>
      <c r="F3164" s="739" t="s">
        <v>7401</v>
      </c>
      <c r="G3164" s="739"/>
    </row>
    <row r="3165" spans="2:7" ht="14.25" customHeight="1">
      <c r="B3165" s="298"/>
      <c r="C3165" s="298" t="s">
        <v>12200</v>
      </c>
      <c r="E3165" s="302" t="s">
        <v>12201</v>
      </c>
      <c r="F3165" s="739" t="s">
        <v>8112</v>
      </c>
      <c r="G3165" s="739"/>
    </row>
    <row r="3166" spans="2:7" ht="14.25" customHeight="1">
      <c r="B3166" s="298"/>
      <c r="C3166" s="298" t="s">
        <v>13046</v>
      </c>
      <c r="E3166" s="302" t="s">
        <v>13047</v>
      </c>
      <c r="F3166" s="739" t="s">
        <v>13048</v>
      </c>
      <c r="G3166" s="739"/>
    </row>
    <row r="3167" spans="2:7" ht="14.25" customHeight="1">
      <c r="B3167" s="298"/>
      <c r="C3167" s="298" t="s">
        <v>15022</v>
      </c>
      <c r="E3167" s="302" t="s">
        <v>15021</v>
      </c>
      <c r="F3167" s="739" t="s">
        <v>538</v>
      </c>
      <c r="G3167" s="739"/>
    </row>
    <row r="3168" spans="2:7" ht="14.25" customHeight="1">
      <c r="B3168" s="298"/>
      <c r="C3168" s="298" t="s">
        <v>16502</v>
      </c>
      <c r="E3168" s="302" t="s">
        <v>16503</v>
      </c>
      <c r="F3168" s="739" t="s">
        <v>9191</v>
      </c>
      <c r="G3168" s="739"/>
    </row>
    <row r="3169" spans="2:7" ht="14.25" customHeight="1">
      <c r="B3169" s="298"/>
      <c r="C3169" s="298" t="s">
        <v>16847</v>
      </c>
      <c r="E3169" s="302" t="s">
        <v>16846</v>
      </c>
      <c r="F3169" s="739" t="s">
        <v>12814</v>
      </c>
      <c r="G3169" s="739"/>
    </row>
    <row r="3170" spans="2:7" ht="14.25" customHeight="1">
      <c r="B3170" s="298"/>
      <c r="C3170" s="298" t="s">
        <v>16933</v>
      </c>
      <c r="E3170" s="302" t="s">
        <v>16934</v>
      </c>
      <c r="F3170" s="739" t="s">
        <v>10670</v>
      </c>
      <c r="G3170" s="739"/>
    </row>
    <row r="3171" spans="2:7" ht="14.25" customHeight="1">
      <c r="B3171" s="298"/>
      <c r="C3171" s="298" t="s">
        <v>17135</v>
      </c>
      <c r="E3171" s="302" t="s">
        <v>17136</v>
      </c>
      <c r="F3171" s="739" t="s">
        <v>7876</v>
      </c>
      <c r="G3171" s="739"/>
    </row>
    <row r="3172" spans="2:7" ht="14.25" customHeight="1">
      <c r="B3172" s="298"/>
      <c r="C3172" s="298" t="s">
        <v>17911</v>
      </c>
      <c r="E3172" s="1165" t="s">
        <v>17912</v>
      </c>
      <c r="F3172" s="739" t="s">
        <v>1483</v>
      </c>
      <c r="G3172" s="739"/>
    </row>
    <row r="3173" spans="2:7" ht="14.25" customHeight="1">
      <c r="B3173" s="298"/>
      <c r="C3173" s="298" t="s">
        <v>17916</v>
      </c>
      <c r="E3173" s="1166" t="s">
        <v>17917</v>
      </c>
      <c r="F3173" s="739" t="s">
        <v>7409</v>
      </c>
      <c r="G3173" s="739"/>
    </row>
    <row r="3174" spans="2:7" ht="14.25" customHeight="1">
      <c r="B3174" s="298"/>
      <c r="C3174" s="298" t="s">
        <v>17986</v>
      </c>
      <c r="E3174" s="1169" t="s">
        <v>17987</v>
      </c>
      <c r="F3174" s="739" t="s">
        <v>8748</v>
      </c>
      <c r="G3174" s="739"/>
    </row>
    <row r="3175" spans="2:7" ht="14.25" customHeight="1">
      <c r="B3175" s="298"/>
      <c r="C3175" s="298" t="s">
        <v>18002</v>
      </c>
      <c r="E3175" s="1170" t="s">
        <v>18003</v>
      </c>
      <c r="F3175" s="739" t="s">
        <v>7426</v>
      </c>
      <c r="G3175" s="739"/>
    </row>
    <row r="3176" spans="2:7" ht="14.25" customHeight="1">
      <c r="B3176" s="298"/>
      <c r="C3176" s="298" t="s">
        <v>18018</v>
      </c>
      <c r="E3176" s="1170" t="s">
        <v>18019</v>
      </c>
      <c r="F3176" s="739" t="s">
        <v>7612</v>
      </c>
      <c r="G3176" s="739"/>
    </row>
    <row r="3177" spans="2:7" ht="14.25" customHeight="1">
      <c r="B3177" s="298"/>
      <c r="C3177" s="298" t="s">
        <v>18300</v>
      </c>
      <c r="E3177" s="1189" t="s">
        <v>18301</v>
      </c>
      <c r="F3177" s="739" t="s">
        <v>7231</v>
      </c>
      <c r="G3177" s="739"/>
    </row>
    <row r="3178" spans="2:7" ht="14.25" customHeight="1">
      <c r="B3178" s="298"/>
      <c r="C3178" s="298" t="s">
        <v>18421</v>
      </c>
      <c r="E3178" s="1206" t="s">
        <v>18420</v>
      </c>
      <c r="F3178" s="739" t="s">
        <v>8505</v>
      </c>
      <c r="G3178" s="739"/>
    </row>
    <row r="3179" spans="2:7" ht="14.25" customHeight="1">
      <c r="B3179" s="298"/>
      <c r="C3179" s="298" t="s">
        <v>18486</v>
      </c>
      <c r="E3179" s="1171" t="s">
        <v>18484</v>
      </c>
      <c r="F3179" s="739" t="s">
        <v>18485</v>
      </c>
      <c r="G3179" s="739"/>
    </row>
    <row r="3180" spans="2:7" ht="14.25" customHeight="1">
      <c r="B3180" s="298"/>
      <c r="C3180" s="298" t="s">
        <v>18541</v>
      </c>
      <c r="E3180" s="1215" t="s">
        <v>18540</v>
      </c>
      <c r="F3180" s="739" t="s">
        <v>239</v>
      </c>
      <c r="G3180" s="739"/>
    </row>
    <row r="3181" spans="2:7" ht="14.25" customHeight="1">
      <c r="B3181" s="298"/>
      <c r="C3181" s="298" t="s">
        <v>18568</v>
      </c>
      <c r="E3181" s="1215" t="s">
        <v>18566</v>
      </c>
      <c r="F3181" s="739" t="s">
        <v>9958</v>
      </c>
      <c r="G3181" s="739"/>
    </row>
    <row r="3182" spans="2:7" ht="14.25" customHeight="1">
      <c r="B3182" s="298"/>
      <c r="C3182" s="298" t="s">
        <v>18811</v>
      </c>
      <c r="E3182" s="1230" t="s">
        <v>18808</v>
      </c>
      <c r="F3182" s="739" t="s">
        <v>12538</v>
      </c>
      <c r="G3182" s="739"/>
    </row>
    <row r="3183" spans="2:7" ht="14.25" customHeight="1">
      <c r="B3183" s="298"/>
      <c r="C3183" s="298" t="s">
        <v>19075</v>
      </c>
      <c r="E3183" s="1266" t="s">
        <v>19076</v>
      </c>
      <c r="F3183" s="739" t="s">
        <v>4948</v>
      </c>
      <c r="G3183" s="739"/>
    </row>
    <row r="3184" spans="2:7" ht="14.25" customHeight="1">
      <c r="B3184" s="298"/>
      <c r="C3184" s="298"/>
      <c r="E3184" s="1230"/>
      <c r="F3184" s="739"/>
      <c r="G3184" s="739"/>
    </row>
    <row r="3185" spans="2:7" ht="14.25" customHeight="1">
      <c r="B3185" s="298"/>
      <c r="C3185" s="298"/>
      <c r="F3185" s="739"/>
      <c r="G3185" s="739"/>
    </row>
    <row r="3186" spans="2:7" ht="14.25" customHeight="1">
      <c r="B3186" s="298"/>
      <c r="C3186" s="298" t="s">
        <v>1595</v>
      </c>
      <c r="E3186" s="302" t="s">
        <v>308</v>
      </c>
      <c r="F3186" s="464"/>
    </row>
    <row r="3187" spans="2:7" ht="14.25" customHeight="1">
      <c r="B3187" s="298"/>
      <c r="C3187" s="298" t="s">
        <v>3169</v>
      </c>
      <c r="E3187" s="302" t="s">
        <v>3171</v>
      </c>
      <c r="F3187" s="464"/>
    </row>
    <row r="3188" spans="2:7" ht="14.25" customHeight="1">
      <c r="B3188" s="298"/>
      <c r="C3188" s="298" t="s">
        <v>3170</v>
      </c>
      <c r="E3188" s="302" t="s">
        <v>8840</v>
      </c>
      <c r="F3188" s="464"/>
    </row>
    <row r="3189" spans="2:7" ht="14.25" customHeight="1">
      <c r="B3189" s="298"/>
      <c r="C3189" s="298" t="s">
        <v>867</v>
      </c>
      <c r="E3189" s="302" t="s">
        <v>5993</v>
      </c>
      <c r="F3189" s="464"/>
    </row>
    <row r="3190" spans="2:7" ht="14.25" customHeight="1">
      <c r="B3190" s="298"/>
      <c r="C3190" s="298" t="s">
        <v>7446</v>
      </c>
      <c r="E3190" s="988" t="s">
        <v>7445</v>
      </c>
      <c r="F3190" s="986"/>
      <c r="G3190" s="986"/>
    </row>
    <row r="3191" spans="2:7" ht="14.25" customHeight="1">
      <c r="B3191" s="298"/>
      <c r="C3191" s="298" t="s">
        <v>11618</v>
      </c>
      <c r="E3191" s="763" t="s">
        <v>13246</v>
      </c>
      <c r="F3191" s="739" t="s">
        <v>11500</v>
      </c>
      <c r="G3191" s="718"/>
    </row>
    <row r="3192" spans="2:7" ht="14.25" customHeight="1">
      <c r="B3192" s="298"/>
      <c r="C3192" s="298" t="s">
        <v>16862</v>
      </c>
      <c r="E3192" s="763" t="s">
        <v>16863</v>
      </c>
      <c r="F3192" s="739" t="s">
        <v>9958</v>
      </c>
      <c r="G3192" s="1117"/>
    </row>
    <row r="3193" spans="2:7" ht="14.25" customHeight="1">
      <c r="B3193" s="298"/>
      <c r="C3193" s="298" t="s">
        <v>18779</v>
      </c>
      <c r="E3193" s="763" t="s">
        <v>18778</v>
      </c>
      <c r="F3193" s="739" t="s">
        <v>9958</v>
      </c>
      <c r="G3193" s="1225"/>
    </row>
    <row r="3194" spans="2:7" ht="14.25" customHeight="1">
      <c r="B3194" s="298"/>
      <c r="C3194" s="298"/>
      <c r="E3194" s="763"/>
      <c r="F3194" s="739"/>
      <c r="G3194" s="1225"/>
    </row>
    <row r="3195" spans="2:7" ht="14.25" customHeight="1">
      <c r="B3195" s="298"/>
      <c r="C3195" s="298" t="s">
        <v>150</v>
      </c>
      <c r="E3195" s="302" t="s">
        <v>277</v>
      </c>
      <c r="F3195" s="464"/>
    </row>
    <row r="3196" spans="2:7" ht="14.25" customHeight="1">
      <c r="B3196" s="298"/>
      <c r="C3196" s="298" t="s">
        <v>7203</v>
      </c>
      <c r="E3196" s="302" t="s">
        <v>7202</v>
      </c>
      <c r="F3196" s="464"/>
    </row>
    <row r="3197" spans="2:7" ht="14.25" customHeight="1">
      <c r="B3197" s="298"/>
      <c r="C3197" s="298" t="s">
        <v>865</v>
      </c>
      <c r="E3197" s="302" t="s">
        <v>866</v>
      </c>
      <c r="F3197" s="464"/>
    </row>
    <row r="3198" spans="2:7" ht="14.25" customHeight="1">
      <c r="B3198" s="298"/>
      <c r="C3198" s="298" t="s">
        <v>5325</v>
      </c>
      <c r="E3198" s="302" t="s">
        <v>5324</v>
      </c>
      <c r="F3198" s="464"/>
    </row>
    <row r="3199" spans="2:7" ht="14.25" customHeight="1">
      <c r="B3199" s="298"/>
      <c r="C3199" s="298" t="s">
        <v>6005</v>
      </c>
      <c r="E3199" s="302" t="s">
        <v>4919</v>
      </c>
      <c r="F3199" s="464"/>
    </row>
    <row r="3200" spans="2:7" ht="14.25" customHeight="1">
      <c r="B3200" s="298"/>
      <c r="C3200" s="298" t="s">
        <v>8630</v>
      </c>
      <c r="E3200" s="302" t="s">
        <v>8631</v>
      </c>
      <c r="F3200" s="464"/>
    </row>
    <row r="3201" spans="1:6" ht="15">
      <c r="B3201" s="298"/>
      <c r="C3201" s="298" t="s">
        <v>18510</v>
      </c>
      <c r="E3201" s="302" t="s">
        <v>18511</v>
      </c>
      <c r="F3201" s="464"/>
    </row>
    <row r="3202" spans="1:6" ht="14.25" customHeight="1">
      <c r="B3202" s="298"/>
      <c r="C3202" s="298" t="s">
        <v>18513</v>
      </c>
      <c r="E3202" s="302" t="s">
        <v>18515</v>
      </c>
      <c r="F3202" s="464"/>
    </row>
    <row r="3203" spans="1:6" ht="14.25" customHeight="1">
      <c r="B3203" s="298"/>
      <c r="C3203" s="298" t="s">
        <v>3774</v>
      </c>
      <c r="E3203" s="302" t="s">
        <v>6103</v>
      </c>
    </row>
    <row r="3204" spans="1:6" ht="14.25" customHeight="1">
      <c r="B3204" s="298"/>
      <c r="C3204" s="298" t="s">
        <v>13448</v>
      </c>
      <c r="E3204" s="302" t="s">
        <v>13449</v>
      </c>
    </row>
    <row r="3205" spans="1:6" ht="14.25" customHeight="1">
      <c r="B3205" s="298"/>
      <c r="C3205" s="298" t="s">
        <v>14352</v>
      </c>
      <c r="E3205" s="302" t="s">
        <v>14353</v>
      </c>
    </row>
    <row r="3206" spans="1:6" ht="14.25" customHeight="1">
      <c r="B3206" s="298"/>
      <c r="C3206" s="298" t="s">
        <v>8703</v>
      </c>
      <c r="E3206" s="302" t="s">
        <v>8704</v>
      </c>
    </row>
    <row r="3207" spans="1:6" ht="14.25" customHeight="1">
      <c r="B3207" s="298"/>
      <c r="C3207" s="298" t="s">
        <v>9064</v>
      </c>
      <c r="E3207" s="302" t="s">
        <v>9065</v>
      </c>
    </row>
    <row r="3208" spans="1:6" ht="14.25" customHeight="1">
      <c r="B3208" s="298"/>
      <c r="C3208" s="298" t="s">
        <v>18090</v>
      </c>
      <c r="E3208" s="302" t="s">
        <v>18091</v>
      </c>
    </row>
    <row r="3209" spans="1:6" ht="14.25" customHeight="1">
      <c r="B3209" s="298"/>
      <c r="C3209" s="298" t="s">
        <v>18098</v>
      </c>
      <c r="E3209" s="302" t="s">
        <v>18099</v>
      </c>
    </row>
    <row r="3210" spans="1:6" ht="14.25" customHeight="1">
      <c r="B3210" s="298"/>
      <c r="C3210" s="298" t="s">
        <v>3668</v>
      </c>
      <c r="E3210" s="302" t="s">
        <v>2246</v>
      </c>
    </row>
    <row r="3211" spans="1:6" ht="14.25" customHeight="1">
      <c r="B3211" s="298"/>
      <c r="C3211" s="298"/>
      <c r="D3211" s="298"/>
      <c r="E3211" s="601"/>
    </row>
    <row r="3212" spans="1:6" ht="14.25" customHeight="1">
      <c r="A3212" s="298"/>
      <c r="B3212" s="298"/>
      <c r="D3212" s="298"/>
      <c r="E3212" s="601"/>
    </row>
    <row r="3213" spans="1:6" ht="14.25" customHeight="1">
      <c r="A3213" s="301" t="s">
        <v>3780</v>
      </c>
      <c r="B3213" s="298"/>
      <c r="C3213" s="301" t="s">
        <v>552</v>
      </c>
      <c r="D3213" s="298"/>
      <c r="E3213" s="601"/>
      <c r="F3213" s="596" t="s">
        <v>3517</v>
      </c>
    </row>
    <row r="3214" spans="1:6" ht="14.25" customHeight="1">
      <c r="A3214" s="298" t="s">
        <v>16774</v>
      </c>
      <c r="C3214" s="299" t="s">
        <v>16773</v>
      </c>
      <c r="D3214" s="298"/>
      <c r="E3214" s="601"/>
    </row>
    <row r="3215" spans="1:6" ht="14.25" customHeight="1">
      <c r="A3215" s="298" t="s">
        <v>2785</v>
      </c>
      <c r="B3215" s="321"/>
      <c r="C3215" s="298" t="s">
        <v>2786</v>
      </c>
      <c r="D3215" s="321"/>
      <c r="E3215" s="601"/>
    </row>
    <row r="3216" spans="1:6" ht="14.25" customHeight="1">
      <c r="A3216" s="298"/>
      <c r="B3216" s="298" t="s">
        <v>5479</v>
      </c>
      <c r="C3216" s="298"/>
      <c r="D3216" s="298" t="s">
        <v>3293</v>
      </c>
      <c r="E3216" s="601"/>
    </row>
    <row r="3217" spans="1:7" ht="14.25" customHeight="1">
      <c r="A3217" s="298"/>
      <c r="B3217" s="298" t="s">
        <v>7482</v>
      </c>
      <c r="C3217" s="298"/>
      <c r="D3217" s="298" t="s">
        <v>7483</v>
      </c>
      <c r="E3217" s="601"/>
    </row>
    <row r="3218" spans="1:7" ht="14.25" customHeight="1">
      <c r="A3218" s="298" t="s">
        <v>6145</v>
      </c>
      <c r="B3218" s="298"/>
      <c r="C3218" s="298" t="s">
        <v>231</v>
      </c>
      <c r="D3218" s="298"/>
      <c r="E3218" s="601"/>
    </row>
    <row r="3219" spans="1:7" ht="14.25" customHeight="1">
      <c r="A3219" s="321"/>
      <c r="B3219" s="298" t="s">
        <v>6146</v>
      </c>
      <c r="C3219" s="298"/>
      <c r="D3219" s="298" t="s">
        <v>230</v>
      </c>
      <c r="E3219" s="601"/>
    </row>
    <row r="3220" spans="1:7" ht="14.25" customHeight="1">
      <c r="A3220" s="298" t="s">
        <v>10363</v>
      </c>
      <c r="B3220" s="298"/>
      <c r="C3220" s="298" t="s">
        <v>6001</v>
      </c>
      <c r="D3220" s="298"/>
      <c r="E3220" s="601"/>
    </row>
    <row r="3221" spans="1:7" ht="14.25" customHeight="1">
      <c r="A3221" s="298"/>
      <c r="B3221" s="298" t="s">
        <v>15817</v>
      </c>
      <c r="C3221" s="298"/>
      <c r="D3221" s="298" t="s">
        <v>15818</v>
      </c>
      <c r="E3221" s="601"/>
      <c r="F3221" s="596" t="s">
        <v>15789</v>
      </c>
    </row>
    <row r="3222" spans="1:7" ht="14.25" customHeight="1">
      <c r="A3222" s="298" t="s">
        <v>45</v>
      </c>
      <c r="B3222" s="298"/>
      <c r="C3222" s="298" t="s">
        <v>3516</v>
      </c>
      <c r="D3222" s="298"/>
      <c r="E3222" s="601"/>
    </row>
    <row r="3223" spans="1:7" ht="14.25" customHeight="1">
      <c r="A3223" s="321"/>
      <c r="B3223" s="298" t="s">
        <v>3518</v>
      </c>
      <c r="C3223" s="298"/>
      <c r="D3223" s="298" t="s">
        <v>6076</v>
      </c>
      <c r="E3223" s="601"/>
    </row>
    <row r="3224" spans="1:7" ht="14.25" customHeight="1">
      <c r="A3224" s="298" t="s">
        <v>10363</v>
      </c>
      <c r="B3224" s="298"/>
      <c r="C3224" s="298" t="s">
        <v>2747</v>
      </c>
      <c r="D3224" s="298"/>
      <c r="E3224" s="601"/>
      <c r="G3224" s="321" t="str">
        <f>IF(VALUE(F3224)=0,"",VLOOKUP(VALUE(F3224),Kohustusühikud!$A$8:$C$909,3,FALSE))</f>
        <v/>
      </c>
    </row>
    <row r="3225" spans="1:7" ht="14.25" customHeight="1">
      <c r="A3225" s="321"/>
      <c r="B3225" s="298" t="s">
        <v>10364</v>
      </c>
      <c r="C3225" s="298"/>
      <c r="D3225" s="298" t="s">
        <v>3396</v>
      </c>
      <c r="E3225" s="601"/>
      <c r="F3225" s="596" t="s">
        <v>15789</v>
      </c>
    </row>
    <row r="3226" spans="1:7" ht="14.25" customHeight="1">
      <c r="A3226" s="298"/>
      <c r="F3226" s="596">
        <v>65540000</v>
      </c>
    </row>
    <row r="3227" spans="1:7" ht="14.25" customHeight="1">
      <c r="F3227" s="718"/>
    </row>
    <row r="3228" spans="1:7" ht="14.25" customHeight="1">
      <c r="B3228" s="633"/>
      <c r="C3228" s="633"/>
      <c r="D3228" s="633"/>
    </row>
    <row r="3229" spans="1:7" ht="14.25" customHeight="1">
      <c r="A3229" s="633" t="s">
        <v>3671</v>
      </c>
      <c r="B3229" s="757" t="s">
        <v>3312</v>
      </c>
      <c r="C3229" s="757" t="s">
        <v>3313</v>
      </c>
      <c r="D3229" s="299" t="s">
        <v>3314</v>
      </c>
    </row>
    <row r="3230" spans="1:7" ht="14.25" customHeight="1">
      <c r="A3230" s="612" t="s">
        <v>3663</v>
      </c>
      <c r="E3230" s="302" t="s">
        <v>5023</v>
      </c>
    </row>
    <row r="3231" spans="1:7" ht="14.25" customHeight="1">
      <c r="A3231" s="612">
        <v>12</v>
      </c>
      <c r="B3231" s="767" t="s">
        <v>6361</v>
      </c>
      <c r="E3231" s="302" t="s">
        <v>1680</v>
      </c>
    </row>
    <row r="3232" spans="1:7" ht="14.25" customHeight="1">
      <c r="B3232" s="612" t="s">
        <v>509</v>
      </c>
      <c r="E3232" s="302" t="s">
        <v>498</v>
      </c>
    </row>
    <row r="3233" spans="1:6" ht="14.25" customHeight="1">
      <c r="B3233" s="612" t="s">
        <v>4544</v>
      </c>
      <c r="E3233" s="302" t="s">
        <v>912</v>
      </c>
    </row>
    <row r="3234" spans="1:6" ht="14.25" customHeight="1">
      <c r="B3234" s="612" t="s">
        <v>4545</v>
      </c>
      <c r="E3234" s="302" t="s">
        <v>452</v>
      </c>
    </row>
    <row r="3235" spans="1:6" ht="14.25" customHeight="1">
      <c r="B3235" s="612" t="s">
        <v>4546</v>
      </c>
      <c r="E3235" s="302" t="s">
        <v>3284</v>
      </c>
      <c r="F3235" s="321"/>
    </row>
    <row r="3236" spans="1:6" ht="14.25" customHeight="1">
      <c r="A3236" s="300"/>
      <c r="B3236" s="612" t="s">
        <v>4547</v>
      </c>
      <c r="E3236" s="302" t="s">
        <v>5485</v>
      </c>
      <c r="F3236" s="321"/>
    </row>
    <row r="3237" spans="1:6" ht="14.25" customHeight="1">
      <c r="A3237" s="300"/>
      <c r="B3237" s="612"/>
      <c r="C3237" s="758" t="s">
        <v>6555</v>
      </c>
      <c r="E3237" s="302" t="s">
        <v>6556</v>
      </c>
      <c r="F3237" s="321"/>
    </row>
    <row r="3238" spans="1:6" ht="14.25" customHeight="1">
      <c r="A3238" s="300"/>
      <c r="B3238" s="612"/>
      <c r="C3238" s="758" t="s">
        <v>3285</v>
      </c>
      <c r="E3238" s="302" t="s">
        <v>4974</v>
      </c>
      <c r="F3238" s="321"/>
    </row>
    <row r="3239" spans="1:6" ht="14.25" customHeight="1">
      <c r="A3239" s="300"/>
      <c r="B3239" s="612"/>
      <c r="C3239" s="612">
        <v>20</v>
      </c>
      <c r="E3239" s="302" t="s">
        <v>4975</v>
      </c>
      <c r="F3239" s="321"/>
    </row>
    <row r="3240" spans="1:6" ht="14.25" customHeight="1">
      <c r="A3240" s="300"/>
      <c r="B3240" s="612"/>
      <c r="C3240" s="612">
        <v>22</v>
      </c>
      <c r="E3240" s="302" t="s">
        <v>6676</v>
      </c>
      <c r="F3240" s="321"/>
    </row>
    <row r="3241" spans="1:6" ht="14.25" customHeight="1">
      <c r="A3241" s="300"/>
      <c r="B3241" s="612"/>
      <c r="C3241" s="612">
        <v>23</v>
      </c>
      <c r="E3241" s="302" t="s">
        <v>6677</v>
      </c>
      <c r="F3241" s="321"/>
    </row>
    <row r="3242" spans="1:6" ht="14.25" customHeight="1">
      <c r="A3242" s="300"/>
      <c r="B3242" s="612"/>
      <c r="C3242" s="612">
        <v>25</v>
      </c>
      <c r="E3242" s="302" t="s">
        <v>6678</v>
      </c>
      <c r="F3242" s="321"/>
    </row>
    <row r="3243" spans="1:6" ht="14.25" customHeight="1">
      <c r="A3243" s="300"/>
      <c r="B3243" s="612"/>
      <c r="C3243" s="612">
        <v>26</v>
      </c>
      <c r="E3243" s="302" t="s">
        <v>4490</v>
      </c>
      <c r="F3243" s="321"/>
    </row>
    <row r="3244" spans="1:6" ht="14.25" customHeight="1">
      <c r="A3244" s="300"/>
      <c r="B3244" s="612"/>
      <c r="C3244" s="612">
        <v>27</v>
      </c>
      <c r="E3244" s="302" t="s">
        <v>3708</v>
      </c>
      <c r="F3244" s="321"/>
    </row>
    <row r="3245" spans="1:6" ht="14.25" customHeight="1">
      <c r="A3245" s="300"/>
      <c r="B3245" s="612"/>
      <c r="C3245" s="612">
        <v>28</v>
      </c>
      <c r="E3245" s="302" t="s">
        <v>738</v>
      </c>
      <c r="F3245" s="321"/>
    </row>
    <row r="3246" spans="1:6" ht="14.25" customHeight="1">
      <c r="A3246" s="300"/>
      <c r="B3246" s="612"/>
      <c r="C3246" s="612">
        <v>30</v>
      </c>
      <c r="E3246" s="302" t="s">
        <v>3500</v>
      </c>
      <c r="F3246" s="321"/>
    </row>
    <row r="3247" spans="1:6" ht="14.25" customHeight="1">
      <c r="A3247" s="300"/>
      <c r="B3247" s="612"/>
      <c r="C3247" s="612">
        <v>31</v>
      </c>
      <c r="E3247" s="302" t="s">
        <v>3501</v>
      </c>
      <c r="F3247" s="321"/>
    </row>
    <row r="3248" spans="1:6" ht="14.25" customHeight="1">
      <c r="A3248" s="300"/>
      <c r="B3248" s="612"/>
      <c r="C3248" s="612">
        <v>32</v>
      </c>
      <c r="E3248" s="302" t="s">
        <v>3502</v>
      </c>
      <c r="F3248" s="321"/>
    </row>
    <row r="3249" spans="1:6" ht="14.25" customHeight="1">
      <c r="A3249" s="300"/>
      <c r="B3249" s="612"/>
      <c r="C3249" s="612">
        <v>33</v>
      </c>
      <c r="E3249" s="302" t="s">
        <v>5948</v>
      </c>
      <c r="F3249" s="321"/>
    </row>
    <row r="3250" spans="1:6" ht="14.25" customHeight="1">
      <c r="A3250" s="300"/>
      <c r="B3250" s="612"/>
      <c r="C3250" s="612">
        <v>39</v>
      </c>
      <c r="E3250" s="302" t="s">
        <v>5949</v>
      </c>
      <c r="F3250" s="321"/>
    </row>
    <row r="3251" spans="1:6" ht="14.25" customHeight="1">
      <c r="A3251" s="300"/>
      <c r="B3251" s="612"/>
      <c r="C3251" s="612">
        <v>42</v>
      </c>
      <c r="E3251" s="302" t="s">
        <v>5950</v>
      </c>
      <c r="F3251" s="321"/>
    </row>
    <row r="3252" spans="1:6" ht="14.25" customHeight="1">
      <c r="A3252" s="300"/>
      <c r="B3252" s="612"/>
      <c r="C3252" s="612">
        <v>45</v>
      </c>
      <c r="E3252" s="302" t="s">
        <v>5951</v>
      </c>
      <c r="F3252" s="321"/>
    </row>
    <row r="3253" spans="1:6" ht="14.25" customHeight="1">
      <c r="A3253" s="300"/>
      <c r="B3253" s="612"/>
      <c r="C3253" s="612">
        <v>47</v>
      </c>
      <c r="E3253" s="302" t="s">
        <v>1285</v>
      </c>
      <c r="F3253" s="321"/>
    </row>
    <row r="3254" spans="1:6" ht="14.25" customHeight="1">
      <c r="A3254" s="300"/>
      <c r="B3254" s="612"/>
      <c r="C3254" s="612">
        <v>48</v>
      </c>
      <c r="E3254" s="302" t="s">
        <v>49</v>
      </c>
      <c r="F3254" s="321"/>
    </row>
    <row r="3255" spans="1:6" ht="14.25" customHeight="1">
      <c r="A3255" s="300"/>
      <c r="B3255" s="612"/>
      <c r="C3255" s="612">
        <v>77</v>
      </c>
      <c r="E3255" s="302" t="s">
        <v>2699</v>
      </c>
      <c r="F3255" s="321"/>
    </row>
    <row r="3256" spans="1:6" ht="14.25" customHeight="1">
      <c r="A3256" s="300"/>
      <c r="B3256" s="612"/>
      <c r="C3256" s="612">
        <v>79</v>
      </c>
      <c r="E3256" s="302" t="s">
        <v>5949</v>
      </c>
      <c r="F3256" s="321"/>
    </row>
    <row r="3257" spans="1:6" ht="14.25" customHeight="1">
      <c r="A3257" s="300"/>
      <c r="B3257" s="612"/>
      <c r="C3257" s="612">
        <v>82</v>
      </c>
      <c r="E3257" s="302" t="s">
        <v>2700</v>
      </c>
      <c r="F3257" s="321"/>
    </row>
    <row r="3258" spans="1:6" ht="14.25" customHeight="1">
      <c r="A3258" s="300"/>
      <c r="B3258" s="612"/>
      <c r="D3258" s="758" t="s">
        <v>3286</v>
      </c>
      <c r="E3258" s="302" t="s">
        <v>4973</v>
      </c>
      <c r="F3258" s="321"/>
    </row>
    <row r="3259" spans="1:6" ht="14.25" customHeight="1">
      <c r="A3259" s="300"/>
    </row>
  </sheetData>
  <mergeCells count="35">
    <mergeCell ref="D2851:E2851"/>
    <mergeCell ref="D1638:E1638"/>
    <mergeCell ref="D1246:E1246"/>
    <mergeCell ref="D445:E445"/>
    <mergeCell ref="C1129:D1129"/>
    <mergeCell ref="D525:E525"/>
    <mergeCell ref="D517:E517"/>
    <mergeCell ref="D520:E520"/>
    <mergeCell ref="D472:E472"/>
    <mergeCell ref="D475:E475"/>
    <mergeCell ref="D444:E444"/>
    <mergeCell ref="D89:E89"/>
    <mergeCell ref="D101:E101"/>
    <mergeCell ref="D91:E91"/>
    <mergeCell ref="D87:E87"/>
    <mergeCell ref="D197:E197"/>
    <mergeCell ref="D227:E227"/>
    <mergeCell ref="D230:E230"/>
    <mergeCell ref="D231:E231"/>
    <mergeCell ref="D380:E380"/>
    <mergeCell ref="A4:E4"/>
    <mergeCell ref="D31:E31"/>
    <mergeCell ref="D35:E35"/>
    <mergeCell ref="C46:E46"/>
    <mergeCell ref="D315:E315"/>
    <mergeCell ref="D229:E229"/>
    <mergeCell ref="D72:E72"/>
    <mergeCell ref="D60:E60"/>
    <mergeCell ref="D48:E48"/>
    <mergeCell ref="D50:E50"/>
    <mergeCell ref="C71:E71"/>
    <mergeCell ref="D225:E225"/>
    <mergeCell ref="C90:E90"/>
    <mergeCell ref="D226:E226"/>
    <mergeCell ref="C86:E86"/>
  </mergeCells>
  <phoneticPr fontId="0" type="noConversion"/>
  <hyperlinks>
    <hyperlink ref="G956" r:id="rId1" xr:uid="{00000000-0004-0000-0000-000000000000}"/>
    <hyperlink ref="F2576" r:id="rId2" xr:uid="{CBDD140C-7815-44DF-B088-64EE5F549A4A}"/>
  </hyperlinks>
  <printOptions gridLines="1"/>
  <pageMargins left="0.43307086614173229" right="0.39370078740157483" top="0.51181102362204722" bottom="0.39370078740157483" header="0.39370078740157483" footer="0.23622047244094491"/>
  <pageSetup paperSize="9" scale="25" fitToHeight="0" orientation="landscape" r:id="rId3"/>
  <headerFooter alignWithMargins="0">
    <oddFooter>&amp;C&amp;P / &amp;N</oddFooter>
  </headerFooter>
  <cellWatches>
    <cellWatch r="E2863"/>
  </cellWatches>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70"/>
  <sheetViews>
    <sheetView workbookViewId="0">
      <selection activeCell="K49" sqref="K49"/>
    </sheetView>
  </sheetViews>
  <sheetFormatPr defaultColWidth="9.42578125" defaultRowHeight="15"/>
  <cols>
    <col min="1" max="1" width="13.5703125" style="858" customWidth="1"/>
    <col min="2" max="3" width="13.42578125" style="858" bestFit="1" customWidth="1"/>
    <col min="4" max="4" width="4.42578125" style="858" customWidth="1"/>
    <col min="5" max="5" width="5" style="858" customWidth="1"/>
    <col min="6" max="6" width="51.42578125" style="858" customWidth="1"/>
    <col min="7" max="7" width="17.7109375" style="860" customWidth="1"/>
    <col min="8" max="8" width="13" style="860" customWidth="1"/>
    <col min="9" max="9" width="20.140625" style="860" customWidth="1"/>
    <col min="10" max="16384" width="9.42578125" style="858"/>
  </cols>
  <sheetData>
    <row r="1" spans="1:11" customFormat="1" ht="23.25" customHeight="1">
      <c r="B1" s="1289" t="s">
        <v>16363</v>
      </c>
      <c r="C1" s="1289"/>
      <c r="D1" s="1289"/>
      <c r="E1" s="1289"/>
      <c r="F1" s="1289"/>
    </row>
    <row r="2" spans="1:11" customFormat="1" ht="15" customHeight="1">
      <c r="A2" s="855"/>
      <c r="B2" s="1289" t="s">
        <v>3802</v>
      </c>
      <c r="C2" s="1289"/>
      <c r="D2" s="1289"/>
      <c r="E2" s="1289"/>
      <c r="F2" s="1289"/>
    </row>
    <row r="3" spans="1:11" customFormat="1" ht="15" customHeight="1">
      <c r="A3" s="855"/>
      <c r="B3" s="854"/>
      <c r="C3" s="854"/>
      <c r="D3" s="854"/>
      <c r="E3" s="854"/>
      <c r="F3" s="854"/>
    </row>
    <row r="4" spans="1:11" ht="15.75">
      <c r="A4" s="1325" t="s">
        <v>14100</v>
      </c>
      <c r="B4" s="1325"/>
      <c r="C4" s="1325"/>
      <c r="D4" s="856"/>
      <c r="E4" s="857"/>
      <c r="G4" s="859" t="s">
        <v>5853</v>
      </c>
      <c r="H4" s="859" t="s">
        <v>14101</v>
      </c>
      <c r="I4" s="859" t="s">
        <v>14102</v>
      </c>
      <c r="K4" s="856"/>
    </row>
    <row r="6" spans="1:11" ht="15.75">
      <c r="A6" s="861" t="s">
        <v>14103</v>
      </c>
      <c r="B6" s="862"/>
      <c r="C6" s="862"/>
      <c r="D6" s="861"/>
      <c r="E6" s="862"/>
      <c r="F6" s="863"/>
      <c r="G6" s="1322" t="s">
        <v>14104</v>
      </c>
      <c r="H6" s="1322"/>
      <c r="I6" s="1322"/>
      <c r="K6" s="856"/>
    </row>
    <row r="7" spans="1:11" ht="15.75">
      <c r="A7" s="856"/>
      <c r="D7" s="856"/>
      <c r="E7" s="857"/>
      <c r="K7" s="856"/>
    </row>
    <row r="8" spans="1:11" ht="15.75">
      <c r="A8" s="864" t="s">
        <v>14105</v>
      </c>
      <c r="D8" s="856"/>
      <c r="I8" s="865" t="s">
        <v>14106</v>
      </c>
      <c r="K8" s="856"/>
    </row>
    <row r="9" spans="1:11" ht="15.75">
      <c r="A9" s="864"/>
      <c r="D9" s="856"/>
      <c r="K9" s="856"/>
    </row>
    <row r="10" spans="1:11" s="867" customFormat="1" ht="25.5">
      <c r="A10" s="866" t="s">
        <v>13504</v>
      </c>
      <c r="D10" s="867" t="s">
        <v>17389</v>
      </c>
      <c r="G10" s="868" t="s">
        <v>14107</v>
      </c>
      <c r="H10" s="869" t="s">
        <v>14108</v>
      </c>
      <c r="I10" s="869" t="s">
        <v>14109</v>
      </c>
    </row>
    <row r="11" spans="1:11" s="867" customFormat="1" ht="12.75">
      <c r="A11" s="866"/>
      <c r="B11" s="870" t="s">
        <v>13506</v>
      </c>
      <c r="C11" s="871"/>
      <c r="D11" s="871"/>
      <c r="E11" s="872" t="s">
        <v>13505</v>
      </c>
      <c r="G11" s="869"/>
      <c r="H11" s="869"/>
      <c r="I11" s="869"/>
    </row>
    <row r="12" spans="1:11" s="867" customFormat="1" ht="12.75">
      <c r="A12" s="866"/>
      <c r="B12" s="870"/>
      <c r="C12" s="870" t="s">
        <v>13507</v>
      </c>
      <c r="D12" s="871"/>
      <c r="E12" s="873"/>
      <c r="F12" s="873" t="s">
        <v>8681</v>
      </c>
      <c r="G12" s="869"/>
      <c r="H12" s="869"/>
      <c r="I12" s="869"/>
    </row>
    <row r="13" spans="1:11" s="867" customFormat="1" ht="12.75">
      <c r="A13" s="866"/>
      <c r="B13" s="870"/>
      <c r="C13" s="874" t="s">
        <v>14093</v>
      </c>
      <c r="D13" s="874"/>
      <c r="E13" s="875"/>
      <c r="F13" s="875" t="s">
        <v>17382</v>
      </c>
      <c r="G13" s="869"/>
      <c r="H13" s="869"/>
      <c r="I13" s="869"/>
    </row>
    <row r="14" spans="1:11" s="867" customFormat="1" ht="12.75">
      <c r="A14" s="866"/>
      <c r="B14" s="870"/>
      <c r="C14" s="874" t="s">
        <v>14570</v>
      </c>
      <c r="D14" s="874"/>
      <c r="E14" s="875"/>
      <c r="F14" s="875" t="s">
        <v>14571</v>
      </c>
      <c r="G14" s="869"/>
      <c r="H14" s="869"/>
      <c r="I14" s="869"/>
    </row>
    <row r="15" spans="1:11" s="867" customFormat="1" ht="12.75">
      <c r="A15" s="866"/>
      <c r="B15" s="870"/>
      <c r="C15" s="874" t="s">
        <v>15744</v>
      </c>
      <c r="D15" s="874"/>
      <c r="E15" s="875"/>
      <c r="F15" s="875" t="s">
        <v>15747</v>
      </c>
      <c r="G15" s="869"/>
      <c r="H15" s="869"/>
      <c r="I15" s="869"/>
    </row>
    <row r="16" spans="1:11" s="867" customFormat="1" ht="12.75">
      <c r="A16" s="866" t="s">
        <v>17383</v>
      </c>
      <c r="B16" s="870"/>
      <c r="C16" s="874"/>
      <c r="D16" s="874"/>
      <c r="E16" s="875"/>
      <c r="F16" s="875"/>
      <c r="G16" s="869"/>
      <c r="H16" s="869"/>
      <c r="I16" s="869"/>
    </row>
    <row r="17" spans="1:11" s="867" customFormat="1" ht="36" customHeight="1">
      <c r="A17" s="866"/>
      <c r="B17" s="870" t="s">
        <v>17384</v>
      </c>
      <c r="C17" s="874"/>
      <c r="D17" s="874"/>
      <c r="E17" s="872" t="s">
        <v>17385</v>
      </c>
      <c r="F17" s="875"/>
      <c r="G17" s="868" t="s">
        <v>17395</v>
      </c>
      <c r="H17" s="869"/>
      <c r="I17" s="869"/>
    </row>
    <row r="18" spans="1:11" s="867" customFormat="1" ht="12.75">
      <c r="A18" s="866"/>
      <c r="B18" s="870"/>
      <c r="C18" s="874" t="s">
        <v>17386</v>
      </c>
      <c r="D18" s="874"/>
      <c r="E18" s="875"/>
      <c r="F18" s="875" t="s">
        <v>17387</v>
      </c>
      <c r="G18" s="869"/>
      <c r="H18" s="869"/>
      <c r="I18" s="869"/>
    </row>
    <row r="19" spans="1:11" s="867" customFormat="1" ht="12.75">
      <c r="A19" s="866"/>
      <c r="G19" s="869"/>
      <c r="H19" s="869"/>
      <c r="I19" s="869"/>
    </row>
    <row r="20" spans="1:11" s="867" customFormat="1">
      <c r="A20" s="876" t="s">
        <v>14110</v>
      </c>
      <c r="G20" s="869"/>
      <c r="H20" s="869"/>
      <c r="I20" s="876" t="s">
        <v>14111</v>
      </c>
    </row>
    <row r="21" spans="1:11" s="867" customFormat="1" ht="12.75">
      <c r="A21" s="866"/>
      <c r="G21" s="869"/>
      <c r="H21" s="869"/>
      <c r="I21" s="869"/>
    </row>
    <row r="22" spans="1:11" s="867" customFormat="1" ht="25.5">
      <c r="A22" s="866" t="s">
        <v>13514</v>
      </c>
      <c r="B22" s="877"/>
      <c r="C22" s="877"/>
      <c r="D22" s="877" t="s">
        <v>13517</v>
      </c>
      <c r="E22" s="877"/>
      <c r="G22" s="868" t="s">
        <v>14112</v>
      </c>
      <c r="H22" s="869" t="s">
        <v>14113</v>
      </c>
      <c r="I22" s="869" t="s">
        <v>14114</v>
      </c>
    </row>
    <row r="23" spans="1:11" s="867" customFormat="1" ht="12.75">
      <c r="B23" s="877" t="s">
        <v>13515</v>
      </c>
      <c r="C23" s="877"/>
      <c r="D23" s="877"/>
      <c r="E23" s="877" t="s">
        <v>13517</v>
      </c>
      <c r="G23" s="869"/>
      <c r="H23" s="869"/>
      <c r="I23" s="869"/>
    </row>
    <row r="24" spans="1:11" s="867" customFormat="1" ht="12.75">
      <c r="B24" s="877"/>
      <c r="C24" s="877" t="s">
        <v>13516</v>
      </c>
      <c r="D24" s="877"/>
      <c r="E24" s="878"/>
      <c r="F24" s="867" t="s">
        <v>8681</v>
      </c>
      <c r="G24" s="869"/>
      <c r="H24" s="869"/>
      <c r="I24" s="869"/>
    </row>
    <row r="25" spans="1:11" s="867" customFormat="1" ht="12.75">
      <c r="B25" s="877"/>
      <c r="C25" s="879" t="s">
        <v>14095</v>
      </c>
      <c r="D25" s="879"/>
      <c r="E25" s="880"/>
      <c r="F25" s="881" t="s">
        <v>17394</v>
      </c>
      <c r="G25" s="869"/>
      <c r="H25" s="869"/>
      <c r="I25" s="869"/>
    </row>
    <row r="26" spans="1:11" s="867" customFormat="1" ht="12.75">
      <c r="B26" s="877"/>
      <c r="C26" s="879" t="s">
        <v>14572</v>
      </c>
      <c r="D26" s="879"/>
      <c r="E26" s="880"/>
      <c r="F26" s="881" t="s">
        <v>14573</v>
      </c>
      <c r="G26" s="869"/>
      <c r="H26" s="869"/>
      <c r="I26" s="869"/>
    </row>
    <row r="27" spans="1:11" s="867" customFormat="1" ht="12.75">
      <c r="B27" s="877"/>
      <c r="C27" s="879" t="s">
        <v>15745</v>
      </c>
      <c r="D27" s="879"/>
      <c r="E27" s="880"/>
      <c r="F27" s="881" t="s">
        <v>15746</v>
      </c>
      <c r="G27" s="869"/>
      <c r="H27" s="869"/>
      <c r="I27" s="869"/>
    </row>
    <row r="28" spans="1:11" s="867" customFormat="1" ht="12.75">
      <c r="G28" s="869"/>
      <c r="H28" s="869"/>
      <c r="I28" s="869"/>
    </row>
    <row r="29" spans="1:11" ht="15.75" customHeight="1">
      <c r="A29" s="882" t="s">
        <v>3741</v>
      </c>
      <c r="B29" s="882"/>
      <c r="C29" s="882"/>
      <c r="D29" s="882" t="s">
        <v>3742</v>
      </c>
      <c r="E29" s="882"/>
      <c r="F29" s="883"/>
      <c r="G29" s="1323" t="s">
        <v>14115</v>
      </c>
      <c r="H29" s="1323"/>
      <c r="I29" s="1323"/>
      <c r="J29" s="1323"/>
      <c r="K29" s="1323"/>
    </row>
    <row r="30" spans="1:11" ht="15.75">
      <c r="A30" s="882"/>
      <c r="B30" s="882" t="s">
        <v>2355</v>
      </c>
      <c r="C30" s="882"/>
      <c r="D30" s="882"/>
      <c r="E30" s="882" t="s">
        <v>2356</v>
      </c>
      <c r="F30" s="883"/>
      <c r="G30" s="869" t="s">
        <v>14116</v>
      </c>
      <c r="K30" s="856"/>
    </row>
    <row r="31" spans="1:11" ht="15.75">
      <c r="A31" s="882"/>
      <c r="B31" s="882"/>
      <c r="C31" s="882" t="s">
        <v>2357</v>
      </c>
      <c r="D31" s="882"/>
      <c r="E31" s="884" t="s">
        <v>2358</v>
      </c>
      <c r="F31" s="883"/>
      <c r="K31" s="856"/>
    </row>
    <row r="32" spans="1:11" ht="15.75">
      <c r="A32" s="882"/>
      <c r="B32" s="882"/>
      <c r="C32" s="882" t="s">
        <v>4057</v>
      </c>
      <c r="D32" s="882"/>
      <c r="E32" s="884" t="s">
        <v>2941</v>
      </c>
      <c r="F32" s="883"/>
      <c r="K32" s="856"/>
    </row>
    <row r="33" spans="1:9" s="867" customFormat="1" ht="12.75">
      <c r="A33" s="866" t="s">
        <v>17388</v>
      </c>
      <c r="B33" s="870"/>
      <c r="C33" s="874"/>
      <c r="D33" s="874"/>
      <c r="E33" s="875"/>
      <c r="F33" s="875"/>
      <c r="G33" s="869"/>
      <c r="H33" s="869"/>
      <c r="I33" s="869"/>
    </row>
    <row r="34" spans="1:9" s="867" customFormat="1" ht="12.75">
      <c r="A34" s="866"/>
      <c r="B34" s="870" t="s">
        <v>17390</v>
      </c>
      <c r="C34" s="874"/>
      <c r="D34" s="874"/>
      <c r="E34" s="872" t="s">
        <v>17392</v>
      </c>
      <c r="F34" s="875"/>
      <c r="G34" s="869"/>
      <c r="H34" s="869"/>
      <c r="I34" s="869"/>
    </row>
    <row r="35" spans="1:9" s="867" customFormat="1" ht="25.5">
      <c r="A35" s="866"/>
      <c r="B35" s="870"/>
      <c r="C35" s="874" t="s">
        <v>17391</v>
      </c>
      <c r="D35" s="874"/>
      <c r="E35" s="875"/>
      <c r="F35" s="875" t="s">
        <v>17393</v>
      </c>
      <c r="G35" s="868" t="s">
        <v>17396</v>
      </c>
      <c r="H35" s="869"/>
      <c r="I35" s="869"/>
    </row>
    <row r="36" spans="1:9" s="867" customFormat="1" ht="12.75">
      <c r="G36" s="869"/>
      <c r="H36" s="869"/>
      <c r="I36" s="869"/>
    </row>
    <row r="37" spans="1:9" s="867" customFormat="1" ht="15.75">
      <c r="A37" s="885" t="s">
        <v>14117</v>
      </c>
      <c r="B37" s="886"/>
      <c r="C37" s="886"/>
      <c r="D37" s="886"/>
      <c r="E37" s="886"/>
      <c r="F37" s="886"/>
      <c r="G37" s="1324" t="s">
        <v>14118</v>
      </c>
      <c r="H37" s="1324"/>
      <c r="I37" s="1324"/>
    </row>
    <row r="38" spans="1:9" s="867" customFormat="1" ht="12.75">
      <c r="G38" s="869"/>
      <c r="H38" s="869"/>
      <c r="I38" s="869"/>
    </row>
    <row r="39" spans="1:9" s="867" customFormat="1">
      <c r="A39" s="864" t="s">
        <v>14119</v>
      </c>
      <c r="G39" s="869"/>
      <c r="H39" s="869"/>
      <c r="I39" s="876" t="s">
        <v>14111</v>
      </c>
    </row>
    <row r="40" spans="1:9" s="867" customFormat="1" ht="12.75">
      <c r="G40" s="869"/>
      <c r="H40" s="869"/>
      <c r="I40" s="869"/>
    </row>
    <row r="41" spans="1:9" s="867" customFormat="1" ht="25.5">
      <c r="A41" s="877" t="s">
        <v>5994</v>
      </c>
      <c r="B41" s="887"/>
      <c r="C41" s="887"/>
      <c r="D41" s="877" t="s">
        <v>5995</v>
      </c>
      <c r="E41" s="887"/>
      <c r="G41" s="868" t="s">
        <v>14120</v>
      </c>
      <c r="H41" s="869" t="s">
        <v>13325</v>
      </c>
      <c r="I41" s="869" t="s">
        <v>14114</v>
      </c>
    </row>
    <row r="42" spans="1:9" s="867" customFormat="1" ht="12.75">
      <c r="A42" s="877"/>
      <c r="B42" s="877" t="s">
        <v>4926</v>
      </c>
      <c r="C42" s="877"/>
      <c r="D42" s="877"/>
      <c r="E42" s="888" t="s">
        <v>14099</v>
      </c>
      <c r="G42" s="869"/>
      <c r="H42" s="869"/>
      <c r="I42" s="869"/>
    </row>
    <row r="43" spans="1:9" s="867" customFormat="1" ht="12.75">
      <c r="A43" s="877"/>
      <c r="B43" s="889" t="s">
        <v>14094</v>
      </c>
      <c r="C43" s="889"/>
      <c r="D43" s="889"/>
      <c r="E43" s="889" t="s">
        <v>14097</v>
      </c>
      <c r="F43" s="890"/>
      <c r="G43" s="869"/>
      <c r="H43" s="869"/>
      <c r="I43" s="869"/>
    </row>
    <row r="44" spans="1:9" s="867" customFormat="1" ht="12.75">
      <c r="A44" s="866"/>
      <c r="G44" s="869"/>
      <c r="H44" s="869"/>
      <c r="I44" s="869"/>
    </row>
    <row r="45" spans="1:9" s="867" customFormat="1" ht="25.5">
      <c r="A45" s="877" t="s">
        <v>721</v>
      </c>
      <c r="B45" s="877"/>
      <c r="C45" s="877"/>
      <c r="D45" s="877" t="s">
        <v>3016</v>
      </c>
      <c r="E45" s="877"/>
      <c r="G45" s="868" t="s">
        <v>14121</v>
      </c>
      <c r="H45" s="869" t="s">
        <v>13325</v>
      </c>
      <c r="I45" s="869" t="s">
        <v>14114</v>
      </c>
    </row>
    <row r="46" spans="1:9" s="867" customFormat="1" ht="12.75">
      <c r="A46" s="877"/>
      <c r="B46" s="877" t="s">
        <v>1939</v>
      </c>
      <c r="C46" s="877"/>
      <c r="D46" s="877"/>
      <c r="E46" s="877" t="s">
        <v>13339</v>
      </c>
      <c r="G46" s="869"/>
      <c r="H46" s="869"/>
      <c r="I46" s="869"/>
    </row>
    <row r="47" spans="1:9" s="867" customFormat="1" ht="12.75">
      <c r="A47" s="866"/>
      <c r="G47" s="869"/>
      <c r="H47" s="869"/>
      <c r="I47" s="869"/>
    </row>
    <row r="48" spans="1:9" s="867" customFormat="1" ht="12.75">
      <c r="A48" s="877" t="s">
        <v>2504</v>
      </c>
      <c r="B48" s="877"/>
      <c r="C48" s="877"/>
      <c r="D48" s="877" t="s">
        <v>848</v>
      </c>
      <c r="E48" s="877"/>
      <c r="G48" s="868"/>
      <c r="H48" s="869" t="s">
        <v>13325</v>
      </c>
      <c r="I48" s="869" t="s">
        <v>14114</v>
      </c>
    </row>
    <row r="49" spans="1:9" s="867" customFormat="1" ht="25.5">
      <c r="A49" s="877"/>
      <c r="B49" s="877" t="s">
        <v>593</v>
      </c>
      <c r="C49" s="877"/>
      <c r="D49" s="877"/>
      <c r="E49" s="877" t="s">
        <v>4083</v>
      </c>
      <c r="G49" s="868" t="s">
        <v>14122</v>
      </c>
      <c r="H49" s="869"/>
      <c r="I49" s="869"/>
    </row>
    <row r="50" spans="1:9" s="867" customFormat="1" ht="31.5" customHeight="1">
      <c r="A50" s="877"/>
      <c r="B50" s="877"/>
      <c r="C50" s="877"/>
      <c r="D50" s="877"/>
      <c r="E50" s="877" t="s">
        <v>14123</v>
      </c>
      <c r="F50" s="858"/>
      <c r="G50" s="868" t="s">
        <v>14124</v>
      </c>
      <c r="H50" s="869"/>
      <c r="I50" s="869"/>
    </row>
    <row r="51" spans="1:9" s="867" customFormat="1" ht="12.75">
      <c r="A51" s="866"/>
      <c r="G51" s="869"/>
      <c r="H51" s="869"/>
      <c r="I51" s="869"/>
    </row>
    <row r="52" spans="1:9" ht="25.5">
      <c r="A52" s="877" t="s">
        <v>2273</v>
      </c>
      <c r="B52" s="877"/>
      <c r="C52" s="877"/>
      <c r="D52" s="877" t="s">
        <v>2276</v>
      </c>
      <c r="E52" s="877"/>
      <c r="G52" s="868" t="s">
        <v>14125</v>
      </c>
      <c r="H52" s="869" t="s">
        <v>13325</v>
      </c>
      <c r="I52" s="869" t="s">
        <v>14114</v>
      </c>
    </row>
    <row r="53" spans="1:9">
      <c r="A53" s="877"/>
      <c r="B53" s="877" t="s">
        <v>2274</v>
      </c>
      <c r="C53" s="877"/>
      <c r="D53" s="877"/>
      <c r="E53" s="877" t="s">
        <v>5922</v>
      </c>
    </row>
    <row r="54" spans="1:9">
      <c r="A54" s="857"/>
    </row>
    <row r="55" spans="1:9">
      <c r="A55" s="857"/>
    </row>
    <row r="56" spans="1:9">
      <c r="A56" s="876" t="s">
        <v>14126</v>
      </c>
      <c r="I56" s="865" t="s">
        <v>14106</v>
      </c>
    </row>
    <row r="57" spans="1:9">
      <c r="A57" s="857"/>
    </row>
    <row r="58" spans="1:9" ht="25.5">
      <c r="A58" s="877" t="s">
        <v>2777</v>
      </c>
      <c r="B58" s="877"/>
      <c r="C58" s="877"/>
      <c r="D58" s="877" t="s">
        <v>2778</v>
      </c>
      <c r="E58" s="877"/>
      <c r="G58" s="868" t="s">
        <v>14127</v>
      </c>
      <c r="H58" s="869" t="s">
        <v>13326</v>
      </c>
      <c r="I58" s="869" t="s">
        <v>14109</v>
      </c>
    </row>
    <row r="59" spans="1:9">
      <c r="A59" s="877"/>
      <c r="B59" s="877" t="s">
        <v>2277</v>
      </c>
      <c r="C59" s="877"/>
      <c r="D59" s="877"/>
      <c r="E59" s="877" t="s">
        <v>13340</v>
      </c>
      <c r="G59" s="869"/>
    </row>
    <row r="60" spans="1:9">
      <c r="A60" s="877"/>
      <c r="B60" s="889" t="s">
        <v>14096</v>
      </c>
      <c r="C60" s="889"/>
      <c r="D60" s="889"/>
      <c r="E60" s="889" t="s">
        <v>14098</v>
      </c>
      <c r="F60" s="891"/>
      <c r="G60" s="869"/>
    </row>
    <row r="61" spans="1:9">
      <c r="A61" s="857"/>
      <c r="G61" s="869"/>
    </row>
    <row r="62" spans="1:9" ht="25.5">
      <c r="A62" s="877" t="s">
        <v>956</v>
      </c>
      <c r="B62" s="877"/>
      <c r="C62" s="877"/>
      <c r="D62" s="877" t="s">
        <v>3033</v>
      </c>
      <c r="E62" s="877"/>
      <c r="G62" s="868" t="s">
        <v>14128</v>
      </c>
      <c r="H62" s="869" t="s">
        <v>13326</v>
      </c>
      <c r="I62" s="869" t="s">
        <v>14109</v>
      </c>
    </row>
    <row r="63" spans="1:9">
      <c r="A63" s="877"/>
      <c r="B63" s="877" t="s">
        <v>5988</v>
      </c>
      <c r="C63" s="877"/>
      <c r="D63" s="877"/>
      <c r="E63" s="877" t="s">
        <v>13341</v>
      </c>
      <c r="G63" s="869"/>
    </row>
    <row r="64" spans="1:9">
      <c r="A64" s="857"/>
      <c r="G64" s="869"/>
    </row>
    <row r="65" spans="1:9">
      <c r="A65" s="877" t="s">
        <v>4805</v>
      </c>
      <c r="B65" s="877"/>
      <c r="C65" s="877"/>
      <c r="D65" s="877" t="s">
        <v>4806</v>
      </c>
      <c r="E65" s="877"/>
      <c r="G65" s="868"/>
      <c r="H65" s="869" t="s">
        <v>13326</v>
      </c>
      <c r="I65" s="869" t="s">
        <v>14109</v>
      </c>
    </row>
    <row r="66" spans="1:9" ht="25.5">
      <c r="A66" s="877"/>
      <c r="B66" s="877" t="s">
        <v>1729</v>
      </c>
      <c r="C66" s="877"/>
      <c r="D66" s="877"/>
      <c r="E66" s="877" t="s">
        <v>14129</v>
      </c>
      <c r="G66" s="868" t="s">
        <v>14130</v>
      </c>
    </row>
    <row r="67" spans="1:9" ht="31.5" customHeight="1">
      <c r="A67" s="877"/>
      <c r="B67" s="877"/>
      <c r="C67" s="877"/>
      <c r="D67" s="877"/>
      <c r="E67" s="877" t="s">
        <v>14123</v>
      </c>
      <c r="G67" s="868" t="s">
        <v>14131</v>
      </c>
    </row>
    <row r="68" spans="1:9">
      <c r="A68" s="857"/>
      <c r="G68" s="869"/>
    </row>
    <row r="69" spans="1:9" ht="25.5">
      <c r="A69" s="877" t="s">
        <v>2273</v>
      </c>
      <c r="B69" s="877"/>
      <c r="C69" s="877"/>
      <c r="D69" s="877" t="s">
        <v>2276</v>
      </c>
      <c r="E69" s="877"/>
      <c r="G69" s="868" t="s">
        <v>14132</v>
      </c>
      <c r="H69" s="869" t="s">
        <v>13326</v>
      </c>
      <c r="I69" s="869" t="s">
        <v>14109</v>
      </c>
    </row>
    <row r="70" spans="1:9">
      <c r="A70" s="877"/>
      <c r="B70" s="877" t="s">
        <v>2275</v>
      </c>
      <c r="C70" s="877"/>
      <c r="D70" s="877"/>
      <c r="E70" s="877" t="s">
        <v>4206</v>
      </c>
    </row>
  </sheetData>
  <mergeCells count="6">
    <mergeCell ref="G6:I6"/>
    <mergeCell ref="G29:K29"/>
    <mergeCell ref="G37:I37"/>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6:A17"/>
  <sheetViews>
    <sheetView workbookViewId="0"/>
  </sheetViews>
  <sheetFormatPr defaultRowHeight="12.75"/>
  <cols>
    <col min="1" max="1" width="21.7109375" customWidth="1"/>
    <col min="2" max="2" width="25.5703125" bestFit="1" customWidth="1"/>
  </cols>
  <sheetData>
    <row r="6" spans="1:1">
      <c r="A6" t="s">
        <v>6288</v>
      </c>
    </row>
    <row r="7" spans="1:1">
      <c r="A7" t="s">
        <v>938</v>
      </c>
    </row>
    <row r="8" spans="1:1">
      <c r="A8" t="s">
        <v>939</v>
      </c>
    </row>
    <row r="9" spans="1:1">
      <c r="A9" t="s">
        <v>940</v>
      </c>
    </row>
    <row r="11" spans="1:1">
      <c r="A11" t="s">
        <v>5028</v>
      </c>
    </row>
    <row r="12" spans="1:1">
      <c r="A12" t="s">
        <v>1627</v>
      </c>
    </row>
    <row r="13" spans="1:1">
      <c r="A13" t="s">
        <v>5965</v>
      </c>
    </row>
    <row r="14" spans="1:1">
      <c r="A14" t="s">
        <v>5966</v>
      </c>
    </row>
    <row r="15" spans="1:1">
      <c r="A15" t="s">
        <v>4429</v>
      </c>
    </row>
    <row r="16" spans="1:1">
      <c r="A16" t="s">
        <v>5598</v>
      </c>
    </row>
    <row r="17" spans="1:1">
      <c r="A17" t="s">
        <v>5599</v>
      </c>
    </row>
  </sheetData>
  <phoneticPr fontId="6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2:N391"/>
  <sheetViews>
    <sheetView workbookViewId="0"/>
  </sheetViews>
  <sheetFormatPr defaultRowHeight="12.75"/>
  <cols>
    <col min="1" max="1" width="13.42578125" customWidth="1"/>
    <col min="2" max="2" width="13.5703125" customWidth="1"/>
    <col min="3" max="3" width="13.42578125" customWidth="1"/>
    <col min="4" max="4" width="28" customWidth="1"/>
    <col min="5" max="5" width="46.42578125" customWidth="1"/>
    <col min="6" max="6" width="32.5703125" customWidth="1"/>
    <col min="7" max="7" width="23.42578125" customWidth="1"/>
    <col min="8" max="8" width="24.5703125" customWidth="1"/>
    <col min="11" max="11" width="13.5703125" customWidth="1"/>
    <col min="12" max="12" width="10.42578125" bestFit="1" customWidth="1"/>
  </cols>
  <sheetData>
    <row r="2" spans="1:10">
      <c r="A2" s="45" t="s">
        <v>1150</v>
      </c>
      <c r="B2" s="45"/>
      <c r="C2" s="45"/>
      <c r="D2" s="45" t="s">
        <v>1844</v>
      </c>
      <c r="E2" s="45"/>
      <c r="F2" s="45"/>
      <c r="G2" s="45"/>
      <c r="I2" s="45"/>
      <c r="J2" s="45"/>
    </row>
    <row r="3" spans="1:10">
      <c r="A3" s="45"/>
      <c r="E3" s="45"/>
    </row>
    <row r="4" spans="1:10">
      <c r="B4" t="s">
        <v>4121</v>
      </c>
      <c r="E4" t="s">
        <v>4122</v>
      </c>
    </row>
    <row r="5" spans="1:10">
      <c r="C5" t="s">
        <v>5978</v>
      </c>
      <c r="F5" t="s">
        <v>5979</v>
      </c>
    </row>
    <row r="6" spans="1:10">
      <c r="C6" t="s">
        <v>8073</v>
      </c>
      <c r="F6" t="s">
        <v>8075</v>
      </c>
    </row>
    <row r="7" spans="1:10" ht="15">
      <c r="D7" t="s">
        <v>8074</v>
      </c>
      <c r="G7" s="181" t="s">
        <v>8072</v>
      </c>
    </row>
    <row r="8" spans="1:10" ht="15">
      <c r="C8" s="187" t="s">
        <v>9553</v>
      </c>
      <c r="F8" s="187" t="s">
        <v>9555</v>
      </c>
      <c r="G8" s="181"/>
    </row>
    <row r="9" spans="1:10" ht="15">
      <c r="D9" s="187" t="s">
        <v>9554</v>
      </c>
      <c r="G9" s="181" t="s">
        <v>9552</v>
      </c>
    </row>
    <row r="10" spans="1:10">
      <c r="C10" t="s">
        <v>5980</v>
      </c>
      <c r="F10" t="s">
        <v>5981</v>
      </c>
    </row>
    <row r="11" spans="1:10">
      <c r="D11" t="s">
        <v>5982</v>
      </c>
      <c r="G11" t="s">
        <v>688</v>
      </c>
    </row>
    <row r="12" spans="1:10">
      <c r="D12" t="s">
        <v>5391</v>
      </c>
      <c r="G12" t="s">
        <v>5392</v>
      </c>
    </row>
    <row r="13" spans="1:10">
      <c r="D13" t="s">
        <v>5393</v>
      </c>
      <c r="G13" t="s">
        <v>3048</v>
      </c>
    </row>
    <row r="14" spans="1:10">
      <c r="C14" t="s">
        <v>5394</v>
      </c>
      <c r="F14" t="s">
        <v>5395</v>
      </c>
    </row>
    <row r="16" spans="1:10">
      <c r="A16" s="45"/>
      <c r="E16" s="45"/>
    </row>
    <row r="17" spans="1:8">
      <c r="A17" s="45"/>
      <c r="B17" t="s">
        <v>5396</v>
      </c>
      <c r="E17" t="s">
        <v>4125</v>
      </c>
    </row>
    <row r="18" spans="1:8">
      <c r="A18" s="45"/>
      <c r="B18" t="s">
        <v>5397</v>
      </c>
      <c r="E18" t="s">
        <v>5398</v>
      </c>
    </row>
    <row r="19" spans="1:8">
      <c r="A19" s="275"/>
      <c r="C19" t="s">
        <v>8071</v>
      </c>
      <c r="F19" t="s">
        <v>8072</v>
      </c>
    </row>
    <row r="20" spans="1:8">
      <c r="A20" s="45"/>
      <c r="C20" t="s">
        <v>5449</v>
      </c>
      <c r="F20" t="s">
        <v>5450</v>
      </c>
    </row>
    <row r="21" spans="1:8">
      <c r="A21" s="409"/>
      <c r="B21" s="187" t="s">
        <v>9549</v>
      </c>
      <c r="E21" s="187" t="s">
        <v>9550</v>
      </c>
    </row>
    <row r="22" spans="1:8">
      <c r="A22" s="409"/>
      <c r="C22" s="187" t="s">
        <v>9551</v>
      </c>
      <c r="F22" s="187" t="s">
        <v>9552</v>
      </c>
    </row>
    <row r="23" spans="1:8">
      <c r="B23" t="s">
        <v>1151</v>
      </c>
      <c r="E23" t="s">
        <v>5512</v>
      </c>
    </row>
    <row r="24" spans="1:8">
      <c r="C24" t="s">
        <v>1845</v>
      </c>
      <c r="F24" t="s">
        <v>1846</v>
      </c>
    </row>
    <row r="27" spans="1:8">
      <c r="A27" s="40" t="s">
        <v>1008</v>
      </c>
      <c r="B27" s="6"/>
      <c r="C27" s="6"/>
      <c r="D27" s="40" t="s">
        <v>3568</v>
      </c>
      <c r="E27" s="6"/>
      <c r="F27" s="6"/>
      <c r="G27" s="6"/>
      <c r="H27" s="6"/>
    </row>
    <row r="28" spans="1:8">
      <c r="A28" s="6"/>
      <c r="B28" s="6"/>
      <c r="C28" s="6" t="s">
        <v>6499</v>
      </c>
      <c r="D28" s="6"/>
      <c r="E28" s="6" t="s">
        <v>6500</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14576</v>
      </c>
      <c r="D33" s="6"/>
      <c r="E33" s="6" t="s">
        <v>14577</v>
      </c>
      <c r="F33" s="6"/>
      <c r="G33" s="6"/>
      <c r="H33" s="6"/>
    </row>
    <row r="34" spans="1:8">
      <c r="A34" s="6"/>
      <c r="B34" s="6"/>
      <c r="C34" s="6"/>
      <c r="D34" s="6" t="s">
        <v>14578</v>
      </c>
      <c r="E34" s="6"/>
      <c r="F34" s="6" t="s">
        <v>14579</v>
      </c>
      <c r="G34" s="6"/>
      <c r="H34" s="6"/>
    </row>
    <row r="35" spans="1:8">
      <c r="A35" s="6"/>
      <c r="B35" s="6"/>
      <c r="C35" s="6"/>
      <c r="D35" s="6" t="s">
        <v>14580</v>
      </c>
      <c r="E35" s="6"/>
      <c r="F35" s="6" t="s">
        <v>14581</v>
      </c>
      <c r="G35" s="6"/>
      <c r="H35" s="6"/>
    </row>
    <row r="36" spans="1:8">
      <c r="A36" s="6"/>
      <c r="B36" s="6"/>
      <c r="C36" s="6" t="s">
        <v>6485</v>
      </c>
      <c r="D36" s="6"/>
      <c r="E36" s="6" t="s">
        <v>14954</v>
      </c>
      <c r="F36" s="6"/>
      <c r="G36" s="6"/>
      <c r="H36" s="6"/>
    </row>
    <row r="37" spans="1:8">
      <c r="A37" s="6"/>
      <c r="B37" s="6"/>
      <c r="C37" s="6"/>
      <c r="D37" s="195">
        <v>8439999510</v>
      </c>
      <c r="F37" t="s">
        <v>14961</v>
      </c>
      <c r="G37" s="6"/>
      <c r="H37" s="6"/>
    </row>
    <row r="38" spans="1:8">
      <c r="A38" s="6"/>
      <c r="B38" s="6"/>
      <c r="C38" s="6"/>
      <c r="D38" s="195">
        <v>8439999520</v>
      </c>
      <c r="F38" t="s">
        <v>14964</v>
      </c>
      <c r="G38" s="6"/>
      <c r="H38" s="6"/>
    </row>
    <row r="39" spans="1:8">
      <c r="A39" s="6"/>
      <c r="B39" s="6"/>
      <c r="C39" s="6"/>
      <c r="D39" s="195">
        <v>8439999530</v>
      </c>
      <c r="F39" t="s">
        <v>14955</v>
      </c>
      <c r="G39" s="6"/>
      <c r="H39" s="6"/>
    </row>
    <row r="40" spans="1:8">
      <c r="A40" s="6"/>
      <c r="B40" s="6"/>
      <c r="C40" s="6"/>
      <c r="D40" s="195">
        <v>8439999540</v>
      </c>
      <c r="F40" t="s">
        <v>14956</v>
      </c>
      <c r="G40" s="6"/>
      <c r="H40" s="6"/>
    </row>
    <row r="41" spans="1:8">
      <c r="A41" s="6"/>
      <c r="B41" s="6"/>
      <c r="C41" s="6"/>
      <c r="D41" s="195">
        <v>8439999550</v>
      </c>
      <c r="F41" t="s">
        <v>14957</v>
      </c>
      <c r="G41" s="6"/>
      <c r="H41" s="6"/>
    </row>
    <row r="42" spans="1:8">
      <c r="A42" s="6"/>
      <c r="B42" s="6"/>
      <c r="C42" s="6"/>
      <c r="D42" s="195">
        <v>8439999560</v>
      </c>
      <c r="F42" t="s">
        <v>14958</v>
      </c>
      <c r="G42" s="6"/>
      <c r="H42" s="6"/>
    </row>
    <row r="43" spans="1:8">
      <c r="A43" s="6"/>
      <c r="B43" s="6"/>
      <c r="C43" s="6"/>
      <c r="D43" s="195">
        <v>8439999570</v>
      </c>
      <c r="F43" t="s">
        <v>14959</v>
      </c>
      <c r="G43" s="6"/>
      <c r="H43" s="6"/>
    </row>
    <row r="44" spans="1:8">
      <c r="A44" s="6"/>
      <c r="B44" s="6"/>
      <c r="C44" s="6"/>
      <c r="D44" s="195">
        <v>8439999580</v>
      </c>
      <c r="F44" t="s">
        <v>2699</v>
      </c>
      <c r="G44" s="6"/>
      <c r="H44" s="6"/>
    </row>
    <row r="45" spans="1:8">
      <c r="A45" s="6"/>
      <c r="B45" s="6"/>
      <c r="C45" s="6"/>
      <c r="D45" s="195">
        <v>8439999590</v>
      </c>
      <c r="F45" t="s">
        <v>14960</v>
      </c>
      <c r="G45" s="6"/>
      <c r="H45" s="6"/>
    </row>
    <row r="46" spans="1:8">
      <c r="A46" s="6"/>
      <c r="B46" s="6"/>
      <c r="C46" s="6"/>
      <c r="D46" s="195">
        <v>8439999600</v>
      </c>
      <c r="F46" t="s">
        <v>12369</v>
      </c>
      <c r="G46" s="6"/>
      <c r="H46" s="6"/>
    </row>
    <row r="47" spans="1:8">
      <c r="A47" s="6"/>
      <c r="B47" s="6"/>
      <c r="C47" s="6"/>
      <c r="D47" s="195">
        <v>8439999610</v>
      </c>
      <c r="F47" t="s">
        <v>14963</v>
      </c>
      <c r="G47" s="6"/>
      <c r="H47" s="6"/>
    </row>
    <row r="48" spans="1:8">
      <c r="A48" s="6"/>
      <c r="B48" s="6"/>
      <c r="C48" s="6"/>
      <c r="D48" s="195">
        <v>8439999620</v>
      </c>
      <c r="F48" t="s">
        <v>14962</v>
      </c>
      <c r="G48" s="6"/>
      <c r="H48" s="6"/>
    </row>
    <row r="49" spans="1:8">
      <c r="A49" s="6"/>
      <c r="B49" s="6"/>
      <c r="C49" s="6"/>
      <c r="D49" s="195">
        <v>8439999000</v>
      </c>
      <c r="E49" s="6"/>
      <c r="F49" s="6" t="s">
        <v>1846</v>
      </c>
      <c r="H49" s="14" t="s">
        <v>3266</v>
      </c>
    </row>
    <row r="52" spans="1:8">
      <c r="A52" s="45" t="s">
        <v>1152</v>
      </c>
      <c r="D52" s="45" t="s">
        <v>1873</v>
      </c>
    </row>
    <row r="53" spans="1:8">
      <c r="C53" t="s">
        <v>146</v>
      </c>
      <c r="E53" t="s">
        <v>1148</v>
      </c>
    </row>
    <row r="54" spans="1:8">
      <c r="C54" s="1327" t="s">
        <v>1149</v>
      </c>
      <c r="D54" s="1327"/>
      <c r="E54" s="39" t="s">
        <v>5512</v>
      </c>
    </row>
    <row r="55" spans="1:8">
      <c r="A55" s="43"/>
      <c r="B55" s="43"/>
      <c r="C55" s="43"/>
      <c r="D55" s="43" t="s">
        <v>147</v>
      </c>
      <c r="E55" s="43"/>
      <c r="F55" s="43" t="s">
        <v>1846</v>
      </c>
      <c r="H55" s="128" t="s">
        <v>879</v>
      </c>
    </row>
    <row r="56" spans="1:8">
      <c r="A56" s="43"/>
      <c r="B56" s="43"/>
      <c r="C56" s="43"/>
      <c r="D56" s="43"/>
      <c r="E56" s="43"/>
      <c r="F56" s="43"/>
      <c r="H56" s="128"/>
    </row>
    <row r="57" spans="1:8">
      <c r="A57" s="43"/>
      <c r="B57" s="43"/>
      <c r="C57" s="43"/>
      <c r="D57" s="43"/>
      <c r="E57" s="43"/>
      <c r="F57" s="43"/>
      <c r="H57" s="128"/>
    </row>
    <row r="58" spans="1:8">
      <c r="A58" s="45" t="s">
        <v>541</v>
      </c>
      <c r="D58" s="45" t="s">
        <v>540</v>
      </c>
    </row>
    <row r="59" spans="1:8">
      <c r="C59" t="s">
        <v>542</v>
      </c>
      <c r="E59" t="s">
        <v>543</v>
      </c>
    </row>
    <row r="60" spans="1:8">
      <c r="C60" s="1327" t="s">
        <v>544</v>
      </c>
      <c r="D60" s="1327"/>
      <c r="E60" s="39" t="s">
        <v>5512</v>
      </c>
      <c r="H60" s="391" t="s">
        <v>6718</v>
      </c>
    </row>
    <row r="61" spans="1:8">
      <c r="A61" s="43"/>
      <c r="B61" s="43"/>
      <c r="C61" s="43"/>
      <c r="D61" s="43"/>
      <c r="E61" s="43"/>
      <c r="F61" s="43"/>
      <c r="H61" s="128"/>
    </row>
    <row r="62" spans="1:8">
      <c r="A62" s="43"/>
      <c r="B62" s="43"/>
      <c r="C62" s="43"/>
      <c r="D62" s="43"/>
      <c r="E62" s="43"/>
      <c r="F62" s="43"/>
      <c r="H62" s="128"/>
    </row>
    <row r="63" spans="1:8">
      <c r="A63" s="130" t="s">
        <v>1006</v>
      </c>
      <c r="B63" s="129"/>
      <c r="C63" s="129"/>
      <c r="D63" s="130" t="s">
        <v>2542</v>
      </c>
      <c r="E63" s="43"/>
      <c r="F63" s="43"/>
      <c r="H63" s="128"/>
    </row>
    <row r="64" spans="1:8">
      <c r="C64" s="129" t="s">
        <v>2543</v>
      </c>
      <c r="D64" s="129"/>
      <c r="E64" s="129" t="s">
        <v>2544</v>
      </c>
      <c r="F64" s="129"/>
      <c r="H64" s="128"/>
    </row>
    <row r="65" spans="1:8">
      <c r="A65" s="129"/>
      <c r="B65" s="129"/>
      <c r="C65" s="43" t="s">
        <v>285</v>
      </c>
      <c r="D65" s="129"/>
      <c r="E65" s="43" t="s">
        <v>286</v>
      </c>
      <c r="F65" s="43"/>
      <c r="H65" s="128" t="s">
        <v>209</v>
      </c>
    </row>
    <row r="66" spans="1:8">
      <c r="C66" s="129" t="s">
        <v>2545</v>
      </c>
      <c r="D66" s="129"/>
      <c r="E66" s="129" t="s">
        <v>5512</v>
      </c>
      <c r="F66" s="129"/>
      <c r="H66" s="128"/>
    </row>
    <row r="67" spans="1:8">
      <c r="C67" s="129"/>
      <c r="D67" s="129" t="s">
        <v>2546</v>
      </c>
      <c r="E67" s="129"/>
      <c r="F67" s="129" t="s">
        <v>1846</v>
      </c>
      <c r="H67" s="128" t="s">
        <v>209</v>
      </c>
    </row>
    <row r="68" spans="1:8">
      <c r="A68" s="129"/>
      <c r="B68" s="129"/>
      <c r="C68" s="129"/>
      <c r="D68" s="129"/>
      <c r="E68" s="43"/>
      <c r="F68" s="43"/>
      <c r="H68" s="128"/>
    </row>
    <row r="69" spans="1:8">
      <c r="A69" s="130" t="s">
        <v>1007</v>
      </c>
      <c r="B69" s="129"/>
      <c r="C69" s="129"/>
      <c r="D69" s="130" t="s">
        <v>3996</v>
      </c>
      <c r="E69" s="43"/>
      <c r="F69" s="43"/>
      <c r="H69" s="128"/>
    </row>
    <row r="70" spans="1:8">
      <c r="C70" s="129" t="s">
        <v>3997</v>
      </c>
      <c r="D70" s="129"/>
      <c r="E70" s="129" t="s">
        <v>1003</v>
      </c>
      <c r="F70" s="129"/>
      <c r="H70" s="128"/>
    </row>
    <row r="71" spans="1:8">
      <c r="C71" s="129" t="s">
        <v>1004</v>
      </c>
      <c r="D71" s="129"/>
      <c r="E71" s="129" t="s">
        <v>5512</v>
      </c>
      <c r="F71" s="129"/>
      <c r="H71" s="128"/>
    </row>
    <row r="72" spans="1:8">
      <c r="C72" s="129"/>
      <c r="D72" s="129" t="s">
        <v>1005</v>
      </c>
      <c r="E72" s="129"/>
      <c r="F72" s="129" t="s">
        <v>1846</v>
      </c>
      <c r="H72" s="128" t="s">
        <v>5939</v>
      </c>
    </row>
    <row r="73" spans="1:8">
      <c r="C73" s="129"/>
      <c r="D73" s="129"/>
      <c r="E73" s="129"/>
      <c r="F73" s="129"/>
      <c r="H73" s="128"/>
    </row>
    <row r="74" spans="1:8">
      <c r="A74" s="130" t="s">
        <v>2040</v>
      </c>
      <c r="B74" s="129"/>
      <c r="C74" s="129"/>
      <c r="D74" s="130" t="s">
        <v>2041</v>
      </c>
      <c r="E74" s="43"/>
      <c r="F74" s="43"/>
      <c r="H74" s="128"/>
    </row>
    <row r="75" spans="1:8">
      <c r="C75" s="129" t="s">
        <v>2042</v>
      </c>
      <c r="D75" s="129"/>
      <c r="E75" s="129" t="s">
        <v>2043</v>
      </c>
      <c r="F75" s="129"/>
      <c r="H75" s="128"/>
    </row>
    <row r="76" spans="1:8">
      <c r="C76" s="129" t="s">
        <v>2044</v>
      </c>
      <c r="D76" s="129"/>
      <c r="E76" s="129" t="s">
        <v>5512</v>
      </c>
      <c r="F76" s="129"/>
      <c r="H76" s="128"/>
    </row>
    <row r="77" spans="1:8">
      <c r="C77" s="129"/>
      <c r="D77" s="129" t="s">
        <v>2045</v>
      </c>
      <c r="E77" s="129"/>
      <c r="F77" s="129" t="s">
        <v>1846</v>
      </c>
      <c r="H77" s="1" t="s">
        <v>6569</v>
      </c>
    </row>
    <row r="78" spans="1:8">
      <c r="C78" s="129"/>
      <c r="D78" s="129"/>
      <c r="E78" s="129"/>
      <c r="F78" s="129"/>
      <c r="H78" s="1"/>
    </row>
    <row r="79" spans="1:8">
      <c r="A79" s="393" t="s">
        <v>9217</v>
      </c>
      <c r="B79" s="129"/>
      <c r="C79" s="129"/>
      <c r="D79" s="393" t="s">
        <v>9216</v>
      </c>
      <c r="E79" s="392"/>
      <c r="F79" s="392"/>
      <c r="H79" s="128"/>
    </row>
    <row r="80" spans="1:8">
      <c r="C80" s="394" t="s">
        <v>9218</v>
      </c>
      <c r="D80" s="129"/>
      <c r="E80" s="129" t="s">
        <v>9216</v>
      </c>
      <c r="F80" s="129"/>
      <c r="H80" s="128"/>
    </row>
    <row r="81" spans="1:8">
      <c r="C81" s="394" t="s">
        <v>9219</v>
      </c>
      <c r="D81" s="129"/>
      <c r="E81" s="129" t="s">
        <v>5512</v>
      </c>
      <c r="F81" s="129"/>
      <c r="H81" s="128"/>
    </row>
    <row r="82" spans="1:8">
      <c r="C82" s="129"/>
      <c r="D82" s="394" t="s">
        <v>9220</v>
      </c>
      <c r="E82" s="129"/>
      <c r="F82" s="129" t="s">
        <v>1846</v>
      </c>
      <c r="H82" s="304" t="s">
        <v>3505</v>
      </c>
    </row>
    <row r="83" spans="1:8">
      <c r="C83" s="129"/>
      <c r="D83" s="394"/>
      <c r="E83" s="129"/>
      <c r="F83" s="129"/>
      <c r="H83" s="304"/>
    </row>
    <row r="84" spans="1:8">
      <c r="A84" s="1173" t="s">
        <v>18044</v>
      </c>
      <c r="C84" s="129"/>
      <c r="D84" s="1174" t="s">
        <v>18194</v>
      </c>
      <c r="E84" s="129"/>
      <c r="F84" s="129"/>
      <c r="H84" s="304"/>
    </row>
    <row r="85" spans="1:8">
      <c r="C85" s="394" t="s">
        <v>18046</v>
      </c>
      <c r="D85" s="394"/>
      <c r="E85" s="394" t="s">
        <v>18045</v>
      </c>
      <c r="F85" s="394" t="s">
        <v>18196</v>
      </c>
      <c r="H85" s="304"/>
    </row>
    <row r="86" spans="1:8">
      <c r="C86" s="394" t="s">
        <v>18047</v>
      </c>
      <c r="D86" s="394"/>
      <c r="E86" s="129" t="s">
        <v>5512</v>
      </c>
      <c r="F86" s="394" t="s">
        <v>18197</v>
      </c>
      <c r="H86" s="304"/>
    </row>
    <row r="87" spans="1:8">
      <c r="C87" s="394"/>
      <c r="D87" s="1185" t="s">
        <v>18195</v>
      </c>
      <c r="E87" s="129"/>
      <c r="F87" s="129"/>
      <c r="H87" s="304"/>
    </row>
    <row r="88" spans="1:8">
      <c r="C88" s="394" t="s">
        <v>18198</v>
      </c>
      <c r="D88" s="394"/>
      <c r="E88" s="394" t="s">
        <v>18199</v>
      </c>
      <c r="F88" s="394" t="s">
        <v>18196</v>
      </c>
      <c r="H88" s="304"/>
    </row>
    <row r="89" spans="1:8">
      <c r="C89" s="394" t="s">
        <v>18200</v>
      </c>
      <c r="D89" s="394"/>
      <c r="E89" s="394" t="s">
        <v>18201</v>
      </c>
      <c r="F89" s="394" t="s">
        <v>18196</v>
      </c>
      <c r="H89" s="304"/>
    </row>
    <row r="90" spans="1:8">
      <c r="A90" s="310"/>
      <c r="B90" s="310"/>
      <c r="C90" s="394" t="s">
        <v>18202</v>
      </c>
      <c r="D90" s="310"/>
      <c r="E90" s="394" t="s">
        <v>18287</v>
      </c>
      <c r="F90" s="394" t="s">
        <v>18197</v>
      </c>
    </row>
    <row r="91" spans="1:8">
      <c r="A91" s="1187"/>
      <c r="B91" s="1187"/>
      <c r="C91" s="394" t="s">
        <v>18288</v>
      </c>
      <c r="D91" s="1187"/>
      <c r="E91" s="394" t="s">
        <v>18289</v>
      </c>
      <c r="F91" s="394" t="s">
        <v>18197</v>
      </c>
    </row>
    <row r="92" spans="1:8">
      <c r="A92" s="1191"/>
      <c r="B92" s="1191"/>
      <c r="C92" s="394" t="s">
        <v>18340</v>
      </c>
      <c r="D92" s="1191"/>
      <c r="E92" s="394" t="s">
        <v>18341</v>
      </c>
      <c r="F92" s="394" t="s">
        <v>18197</v>
      </c>
    </row>
    <row r="93" spans="1:8" ht="15">
      <c r="A93" s="314" t="s">
        <v>13925</v>
      </c>
      <c r="B93" s="300"/>
      <c r="C93" s="300"/>
      <c r="D93" s="314" t="s">
        <v>18290</v>
      </c>
      <c r="E93" s="300"/>
      <c r="F93" s="394"/>
    </row>
    <row r="94" spans="1:8" ht="15">
      <c r="A94" s="314"/>
      <c r="B94" s="469" t="s">
        <v>18291</v>
      </c>
      <c r="C94" s="300"/>
      <c r="D94" s="469" t="s">
        <v>14880</v>
      </c>
      <c r="E94" s="300"/>
      <c r="F94" s="394"/>
    </row>
    <row r="95" spans="1:8" ht="15">
      <c r="A95" s="314"/>
      <c r="B95" s="469" t="s">
        <v>18292</v>
      </c>
      <c r="C95" s="300"/>
      <c r="D95" s="469" t="s">
        <v>16489</v>
      </c>
      <c r="E95" s="300"/>
      <c r="F95" s="394"/>
    </row>
    <row r="96" spans="1:8" ht="15">
      <c r="A96" s="314"/>
      <c r="B96" s="469" t="s">
        <v>18293</v>
      </c>
      <c r="C96" s="300"/>
      <c r="D96" s="300" t="s">
        <v>14884</v>
      </c>
      <c r="E96" s="300"/>
      <c r="F96" s="394"/>
    </row>
    <row r="97" spans="1:11" ht="15">
      <c r="A97" s="314"/>
      <c r="B97" s="469" t="s">
        <v>18294</v>
      </c>
      <c r="C97" s="300"/>
      <c r="D97" s="300" t="s">
        <v>16483</v>
      </c>
      <c r="E97" s="300"/>
      <c r="F97" s="394"/>
    </row>
    <row r="98" spans="1:11" ht="15">
      <c r="A98" s="314"/>
      <c r="B98" s="469" t="s">
        <v>18295</v>
      </c>
      <c r="C98" s="300"/>
      <c r="D98" s="469" t="s">
        <v>14882</v>
      </c>
      <c r="E98" s="300"/>
      <c r="F98" s="394"/>
    </row>
    <row r="99" spans="1:11" ht="15">
      <c r="A99" s="314"/>
      <c r="B99" s="469" t="s">
        <v>18296</v>
      </c>
      <c r="C99" s="300"/>
      <c r="D99" s="469" t="s">
        <v>14883</v>
      </c>
      <c r="E99" s="300"/>
      <c r="F99" s="394"/>
    </row>
    <row r="100" spans="1:11">
      <c r="A100" s="310"/>
      <c r="B100" s="310"/>
      <c r="C100" s="310"/>
      <c r="D100" s="310"/>
      <c r="E100" s="310"/>
      <c r="F100" s="310"/>
    </row>
    <row r="101" spans="1:11" s="321" customFormat="1"/>
    <row r="102" spans="1:11" s="321" customFormat="1" ht="15">
      <c r="A102" s="315" t="s">
        <v>1847</v>
      </c>
      <c r="B102" s="315"/>
      <c r="C102" s="469"/>
      <c r="D102" s="468" t="s">
        <v>14849</v>
      </c>
      <c r="E102" s="469"/>
      <c r="F102" s="299"/>
      <c r="G102" s="299"/>
      <c r="H102" s="299"/>
      <c r="I102" s="299"/>
      <c r="J102" s="300"/>
      <c r="K102" s="300"/>
    </row>
    <row r="103" spans="1:11" s="321" customFormat="1" ht="15">
      <c r="A103" s="299"/>
      <c r="B103" s="299"/>
      <c r="C103" s="469"/>
      <c r="D103" s="469"/>
      <c r="E103" s="469"/>
      <c r="F103" s="299"/>
      <c r="G103" s="299"/>
      <c r="H103" s="299"/>
      <c r="I103" s="299"/>
      <c r="J103" s="300"/>
      <c r="K103" s="300"/>
    </row>
    <row r="104" spans="1:11" s="321" customFormat="1" ht="15">
      <c r="A104" s="299"/>
      <c r="B104" s="299"/>
      <c r="C104" s="469" t="s">
        <v>5695</v>
      </c>
      <c r="D104" s="469"/>
      <c r="E104" s="469" t="s">
        <v>8645</v>
      </c>
      <c r="F104" s="299"/>
      <c r="G104" s="299"/>
      <c r="H104" s="299"/>
      <c r="I104" s="299"/>
      <c r="J104" s="300"/>
      <c r="K104" s="300"/>
    </row>
    <row r="105" spans="1:11" s="321" customFormat="1" ht="15">
      <c r="A105" s="299"/>
      <c r="B105" s="299"/>
      <c r="C105" s="299"/>
      <c r="D105" s="299"/>
      <c r="E105" s="299"/>
      <c r="F105" s="299"/>
      <c r="G105" s="299"/>
      <c r="H105" s="299"/>
      <c r="I105" s="299"/>
      <c r="J105" s="300"/>
      <c r="K105" s="300"/>
    </row>
    <row r="106" spans="1:11" s="321" customFormat="1" ht="15">
      <c r="A106" s="315"/>
      <c r="B106" s="315"/>
      <c r="C106" s="299" t="s">
        <v>5231</v>
      </c>
      <c r="D106" s="315"/>
      <c r="E106" s="299" t="s">
        <v>5227</v>
      </c>
      <c r="F106" s="299"/>
      <c r="G106" s="299"/>
      <c r="H106" s="299"/>
      <c r="I106" s="299"/>
      <c r="J106" s="300"/>
      <c r="K106" s="300"/>
    </row>
    <row r="107" spans="1:11" s="321" customFormat="1" ht="15">
      <c r="A107" s="315"/>
      <c r="B107" s="315"/>
      <c r="C107" s="299" t="s">
        <v>2692</v>
      </c>
      <c r="D107" s="315"/>
      <c r="E107" s="299" t="s">
        <v>2694</v>
      </c>
      <c r="F107" s="299"/>
      <c r="G107" s="299"/>
      <c r="H107" s="299"/>
      <c r="I107" s="299"/>
      <c r="J107" s="300"/>
      <c r="K107" s="300"/>
    </row>
    <row r="108" spans="1:11" s="321" customFormat="1" ht="15">
      <c r="A108" s="315"/>
      <c r="B108" s="315"/>
      <c r="C108" s="299" t="s">
        <v>2693</v>
      </c>
      <c r="D108" s="315"/>
      <c r="E108" s="299" t="s">
        <v>2737</v>
      </c>
      <c r="F108" s="299"/>
      <c r="G108" s="299"/>
      <c r="H108" s="299"/>
      <c r="I108" s="299"/>
      <c r="J108" s="300"/>
      <c r="K108" s="300"/>
    </row>
    <row r="109" spans="1:11" s="321" customFormat="1" ht="15">
      <c r="A109" s="299"/>
      <c r="B109" s="299"/>
      <c r="C109" s="299"/>
      <c r="D109" s="299"/>
      <c r="E109" s="299"/>
      <c r="F109" s="299"/>
      <c r="G109" s="299"/>
      <c r="H109" s="299"/>
      <c r="I109" s="299"/>
      <c r="J109" s="300"/>
      <c r="K109" s="300"/>
    </row>
    <row r="110" spans="1:11" s="321" customFormat="1" ht="15">
      <c r="A110" s="299"/>
      <c r="B110" s="299"/>
      <c r="C110" s="299" t="s">
        <v>3245</v>
      </c>
      <c r="D110" s="299"/>
      <c r="E110" s="299" t="s">
        <v>3246</v>
      </c>
      <c r="F110" s="299"/>
      <c r="G110" s="299"/>
      <c r="H110" s="299"/>
      <c r="I110" s="299"/>
      <c r="J110" s="300"/>
      <c r="K110" s="300"/>
    </row>
    <row r="111" spans="1:11" s="321" customFormat="1" ht="15">
      <c r="A111" s="299"/>
      <c r="B111" s="299"/>
      <c r="C111" s="299"/>
      <c r="D111" s="469" t="s">
        <v>5235</v>
      </c>
      <c r="E111" s="469"/>
      <c r="F111" s="469" t="s">
        <v>5236</v>
      </c>
      <c r="G111" s="299"/>
      <c r="H111" s="299"/>
      <c r="I111" s="299"/>
      <c r="J111" s="300"/>
      <c r="K111" s="300"/>
    </row>
    <row r="112" spans="1:11" s="321" customFormat="1" ht="15">
      <c r="A112" s="299"/>
      <c r="B112" s="299"/>
      <c r="C112" s="299"/>
      <c r="D112" s="469" t="s">
        <v>5234</v>
      </c>
      <c r="E112" s="468"/>
      <c r="F112" s="469" t="s">
        <v>5230</v>
      </c>
      <c r="G112" s="299"/>
      <c r="H112" s="299"/>
      <c r="I112" s="299"/>
      <c r="J112" s="300"/>
      <c r="K112" s="300"/>
    </row>
    <row r="113" spans="1:11" s="321" customFormat="1" ht="15">
      <c r="A113" s="299"/>
      <c r="B113" s="299"/>
      <c r="C113" s="299"/>
      <c r="D113" s="469" t="s">
        <v>5232</v>
      </c>
      <c r="E113" s="468"/>
      <c r="F113" s="469" t="s">
        <v>5228</v>
      </c>
      <c r="G113" s="299"/>
      <c r="H113" s="299"/>
      <c r="I113" s="299"/>
      <c r="J113" s="300"/>
      <c r="K113" s="300"/>
    </row>
    <row r="114" spans="1:11" s="321" customFormat="1" ht="15">
      <c r="A114" s="299"/>
      <c r="B114" s="299"/>
      <c r="C114" s="299"/>
      <c r="D114" s="469" t="s">
        <v>5233</v>
      </c>
      <c r="E114" s="468"/>
      <c r="F114" s="469" t="s">
        <v>5229</v>
      </c>
      <c r="G114" s="299"/>
      <c r="H114" s="299"/>
      <c r="I114" s="299"/>
      <c r="J114" s="300"/>
      <c r="K114" s="300"/>
    </row>
    <row r="115" spans="1:11" s="321" customFormat="1" ht="15">
      <c r="A115" s="299"/>
      <c r="B115" s="299"/>
      <c r="C115" s="299"/>
      <c r="D115" s="469" t="s">
        <v>9396</v>
      </c>
      <c r="E115" s="476"/>
      <c r="F115" s="469" t="s">
        <v>9341</v>
      </c>
      <c r="G115" s="299"/>
      <c r="H115" s="299"/>
      <c r="I115" s="299"/>
      <c r="J115" s="300"/>
      <c r="K115" s="300"/>
    </row>
    <row r="116" spans="1:11" s="321" customFormat="1" ht="15">
      <c r="A116" s="315"/>
      <c r="B116" s="315"/>
      <c r="C116" s="315"/>
      <c r="D116" s="469" t="s">
        <v>3941</v>
      </c>
      <c r="E116" s="469"/>
      <c r="F116" s="469" t="s">
        <v>8648</v>
      </c>
      <c r="G116" s="299"/>
      <c r="H116" s="299"/>
      <c r="I116" s="299"/>
      <c r="J116" s="300"/>
      <c r="K116" s="300"/>
    </row>
    <row r="117" spans="1:11" s="321" customFormat="1" ht="15">
      <c r="A117" s="315"/>
      <c r="B117" s="315"/>
      <c r="C117" s="315"/>
      <c r="D117" s="469" t="s">
        <v>3899</v>
      </c>
      <c r="E117" s="469"/>
      <c r="F117" s="469" t="s">
        <v>8646</v>
      </c>
      <c r="G117" s="299"/>
      <c r="H117" s="299"/>
      <c r="I117" s="299"/>
      <c r="J117" s="300"/>
      <c r="K117" s="300"/>
    </row>
    <row r="118" spans="1:11" s="321" customFormat="1" ht="15">
      <c r="A118" s="315"/>
      <c r="B118" s="315"/>
      <c r="C118" s="315"/>
      <c r="D118" s="469" t="s">
        <v>8164</v>
      </c>
      <c r="E118" s="469"/>
      <c r="F118" s="469" t="s">
        <v>8647</v>
      </c>
      <c r="G118" s="299"/>
      <c r="H118" s="299"/>
      <c r="I118" s="299"/>
      <c r="J118" s="300"/>
      <c r="K118" s="300"/>
    </row>
    <row r="119" spans="1:11" s="321" customFormat="1" ht="15">
      <c r="A119" s="315"/>
      <c r="B119" s="315"/>
      <c r="C119" s="315"/>
      <c r="D119" s="469"/>
      <c r="E119" s="469"/>
      <c r="F119" s="469"/>
      <c r="G119" s="299"/>
      <c r="H119" s="299"/>
      <c r="I119" s="299"/>
      <c r="J119" s="300"/>
      <c r="K119" s="300"/>
    </row>
    <row r="120" spans="1:11" s="321" customFormat="1" ht="15">
      <c r="A120" s="315"/>
      <c r="B120" s="315"/>
      <c r="C120" s="315" t="s">
        <v>9390</v>
      </c>
      <c r="D120" s="469"/>
      <c r="E120" s="469" t="s">
        <v>9391</v>
      </c>
      <c r="F120" s="469"/>
      <c r="G120" s="299"/>
      <c r="H120" s="299"/>
      <c r="I120" s="299"/>
      <c r="J120" s="300"/>
      <c r="K120" s="300"/>
    </row>
    <row r="121" spans="1:11" s="321" customFormat="1" ht="15">
      <c r="A121" s="315"/>
      <c r="B121" s="315"/>
      <c r="C121" s="315"/>
      <c r="D121" s="469" t="s">
        <v>9392</v>
      </c>
      <c r="E121" s="469"/>
      <c r="F121" s="469" t="s">
        <v>9397</v>
      </c>
      <c r="G121" s="299"/>
      <c r="H121" s="299"/>
      <c r="I121" s="299"/>
      <c r="J121" s="300"/>
      <c r="K121" s="300"/>
    </row>
    <row r="122" spans="1:11" s="321" customFormat="1" ht="15">
      <c r="A122" s="315"/>
      <c r="B122" s="315"/>
      <c r="C122" s="315"/>
      <c r="D122" s="469" t="s">
        <v>10645</v>
      </c>
      <c r="E122" s="469"/>
      <c r="F122" s="469" t="s">
        <v>10648</v>
      </c>
      <c r="G122" s="299"/>
      <c r="H122" s="299"/>
      <c r="I122" s="299"/>
      <c r="J122" s="300"/>
      <c r="K122" s="300"/>
    </row>
    <row r="123" spans="1:11" s="321" customFormat="1" ht="15">
      <c r="A123" s="315"/>
      <c r="B123" s="315"/>
      <c r="C123" s="315"/>
      <c r="D123" s="469" t="s">
        <v>10647</v>
      </c>
      <c r="E123" s="469"/>
      <c r="F123" s="469" t="s">
        <v>10646</v>
      </c>
      <c r="G123" s="299"/>
      <c r="H123" s="299"/>
      <c r="I123" s="299"/>
      <c r="J123" s="300"/>
      <c r="K123" s="300"/>
    </row>
    <row r="124" spans="1:11" s="321" customFormat="1" ht="15">
      <c r="A124" s="315"/>
      <c r="B124" s="315"/>
      <c r="C124" s="315"/>
      <c r="D124" s="469" t="s">
        <v>15209</v>
      </c>
      <c r="E124" s="469"/>
      <c r="F124" s="469" t="s">
        <v>15210</v>
      </c>
      <c r="G124" s="299"/>
      <c r="H124" s="299"/>
      <c r="I124" s="299"/>
      <c r="J124" s="300"/>
      <c r="K124" s="300"/>
    </row>
    <row r="125" spans="1:11" s="321" customFormat="1" ht="15">
      <c r="A125" s="315"/>
      <c r="B125" s="315"/>
      <c r="C125" s="315"/>
      <c r="D125" s="469" t="s">
        <v>17137</v>
      </c>
      <c r="E125" s="469"/>
      <c r="F125" s="469" t="s">
        <v>17134</v>
      </c>
      <c r="G125" s="299"/>
      <c r="H125" s="299"/>
      <c r="I125" s="299"/>
      <c r="J125" s="300"/>
      <c r="K125" s="300"/>
    </row>
    <row r="126" spans="1:11" s="321" customFormat="1" ht="15">
      <c r="A126" s="315"/>
      <c r="B126" s="315"/>
      <c r="C126" s="315"/>
      <c r="D126" s="469" t="s">
        <v>9394</v>
      </c>
      <c r="E126" s="469"/>
      <c r="F126" s="469" t="s">
        <v>9395</v>
      </c>
      <c r="G126" s="299"/>
      <c r="H126" s="299"/>
      <c r="I126" s="299"/>
      <c r="J126" s="300"/>
      <c r="K126" s="300"/>
    </row>
    <row r="127" spans="1:11" s="321" customFormat="1" ht="15">
      <c r="A127" s="315"/>
      <c r="B127" s="315"/>
      <c r="C127" s="315"/>
      <c r="D127" s="469"/>
      <c r="E127" s="469"/>
      <c r="F127" s="469"/>
      <c r="G127" s="299"/>
      <c r="H127" s="299"/>
      <c r="I127" s="299"/>
      <c r="J127" s="300"/>
      <c r="K127" s="300"/>
    </row>
    <row r="128" spans="1:11" s="321" customFormat="1" ht="15">
      <c r="A128" s="299"/>
      <c r="B128" s="299"/>
      <c r="C128" s="299" t="s">
        <v>2735</v>
      </c>
      <c r="D128" s="299"/>
      <c r="E128" s="299" t="s">
        <v>5848</v>
      </c>
      <c r="F128" s="299"/>
      <c r="G128" s="299"/>
      <c r="H128" s="299"/>
      <c r="I128" s="299"/>
      <c r="J128" s="300"/>
      <c r="K128" s="300"/>
    </row>
    <row r="129" spans="1:11" s="321" customFormat="1" ht="15">
      <c r="A129" s="299"/>
      <c r="B129" s="299"/>
      <c r="C129" s="299"/>
      <c r="D129" s="299" t="s">
        <v>2736</v>
      </c>
      <c r="E129" s="299"/>
      <c r="F129" s="299" t="s">
        <v>932</v>
      </c>
      <c r="G129" s="299"/>
      <c r="H129" s="299"/>
      <c r="I129" s="299"/>
      <c r="J129" s="300"/>
      <c r="K129" s="300"/>
    </row>
    <row r="130" spans="1:11" s="321" customFormat="1" ht="15">
      <c r="A130" s="299"/>
      <c r="B130" s="299"/>
      <c r="C130" s="299"/>
      <c r="D130" s="299"/>
      <c r="E130" s="299"/>
      <c r="F130" s="299"/>
      <c r="G130" s="299"/>
      <c r="H130" s="299"/>
      <c r="I130" s="299"/>
      <c r="J130" s="300"/>
      <c r="K130" s="300"/>
    </row>
    <row r="131" spans="1:11" s="321" customFormat="1" ht="15">
      <c r="A131" s="299"/>
      <c r="B131" s="299"/>
      <c r="C131" s="299" t="s">
        <v>271</v>
      </c>
      <c r="D131" s="299"/>
      <c r="E131" s="299" t="s">
        <v>1058</v>
      </c>
      <c r="F131" s="299"/>
      <c r="G131" s="299"/>
      <c r="H131" s="299"/>
      <c r="I131" s="299"/>
      <c r="J131" s="300"/>
      <c r="K131" s="300"/>
    </row>
    <row r="132" spans="1:11" s="321" customFormat="1" ht="15">
      <c r="A132" s="299"/>
      <c r="B132" s="299"/>
      <c r="C132" s="299"/>
      <c r="D132" s="469" t="s">
        <v>8649</v>
      </c>
      <c r="E132" s="469"/>
      <c r="F132" s="469" t="s">
        <v>8641</v>
      </c>
      <c r="G132" s="299"/>
      <c r="H132" s="299"/>
      <c r="I132" s="299"/>
      <c r="J132" s="300"/>
      <c r="K132" s="300"/>
    </row>
    <row r="133" spans="1:11" s="321" customFormat="1" ht="15">
      <c r="A133" s="299"/>
      <c r="B133" s="299"/>
      <c r="C133" s="299"/>
      <c r="D133" s="469" t="s">
        <v>8650</v>
      </c>
      <c r="E133" s="469"/>
      <c r="F133" s="469" t="s">
        <v>8651</v>
      </c>
      <c r="G133" s="299"/>
      <c r="H133" s="299"/>
      <c r="I133" s="299"/>
      <c r="J133" s="300"/>
      <c r="K133" s="300"/>
    </row>
    <row r="134" spans="1:11" s="321" customFormat="1" ht="15">
      <c r="A134" s="299"/>
      <c r="B134" s="299"/>
      <c r="C134" s="299"/>
      <c r="D134" s="469" t="s">
        <v>10320</v>
      </c>
      <c r="E134" s="469"/>
      <c r="F134" s="469" t="s">
        <v>10321</v>
      </c>
      <c r="G134" s="299"/>
      <c r="H134" s="299"/>
      <c r="I134" s="299"/>
      <c r="J134" s="300"/>
      <c r="K134" s="300"/>
    </row>
    <row r="135" spans="1:11" s="321" customFormat="1" ht="15">
      <c r="A135" s="299"/>
      <c r="B135" s="299"/>
      <c r="C135" s="299"/>
      <c r="D135" s="469" t="s">
        <v>11109</v>
      </c>
      <c r="E135" s="469"/>
      <c r="F135" s="469" t="s">
        <v>2071</v>
      </c>
      <c r="G135" s="299"/>
      <c r="H135" s="299"/>
      <c r="I135" s="299"/>
      <c r="J135" s="300"/>
      <c r="K135" s="300"/>
    </row>
    <row r="136" spans="1:11" s="321" customFormat="1" ht="15">
      <c r="A136" s="299"/>
      <c r="B136" s="299"/>
      <c r="C136" s="299"/>
      <c r="D136" s="469" t="s">
        <v>272</v>
      </c>
      <c r="E136" s="469"/>
      <c r="F136" s="469" t="s">
        <v>933</v>
      </c>
      <c r="G136" s="299"/>
      <c r="H136" s="299"/>
      <c r="I136" s="299"/>
      <c r="J136" s="300"/>
      <c r="K136" s="300"/>
    </row>
    <row r="137" spans="1:11" s="321" customFormat="1" ht="15">
      <c r="A137" s="299"/>
      <c r="B137" s="299"/>
      <c r="C137" s="299"/>
      <c r="D137" s="469" t="s">
        <v>273</v>
      </c>
      <c r="E137" s="469"/>
      <c r="F137" s="469" t="s">
        <v>934</v>
      </c>
      <c r="G137" s="299"/>
      <c r="H137" s="299"/>
      <c r="I137" s="299"/>
      <c r="J137" s="300"/>
      <c r="K137" s="300"/>
    </row>
    <row r="138" spans="1:11" s="321" customFormat="1" ht="15">
      <c r="A138" s="299"/>
      <c r="B138" s="299"/>
      <c r="C138" s="299"/>
      <c r="D138" s="469" t="s">
        <v>274</v>
      </c>
      <c r="E138" s="469"/>
      <c r="F138" s="469" t="s">
        <v>935</v>
      </c>
      <c r="G138" s="299"/>
      <c r="H138" s="299"/>
      <c r="I138" s="299"/>
      <c r="J138" s="300"/>
      <c r="K138" s="300"/>
    </row>
    <row r="139" spans="1:11" s="321" customFormat="1" ht="15">
      <c r="A139" s="299"/>
      <c r="B139" s="299"/>
      <c r="C139" s="299"/>
      <c r="D139" s="469" t="s">
        <v>8021</v>
      </c>
      <c r="E139" s="469"/>
      <c r="F139" s="469" t="s">
        <v>8652</v>
      </c>
      <c r="G139" s="299"/>
      <c r="H139" s="299"/>
      <c r="I139" s="299"/>
      <c r="J139" s="300"/>
      <c r="K139" s="300"/>
    </row>
    <row r="140" spans="1:11" s="321" customFormat="1" ht="15">
      <c r="A140" s="299"/>
      <c r="B140" s="299"/>
      <c r="C140" s="299"/>
      <c r="D140" s="469" t="s">
        <v>8226</v>
      </c>
      <c r="E140" s="469"/>
      <c r="F140" s="469" t="s">
        <v>8228</v>
      </c>
      <c r="G140" s="299"/>
      <c r="H140" s="299"/>
      <c r="I140" s="299"/>
      <c r="J140" s="300"/>
      <c r="K140" s="300"/>
    </row>
    <row r="141" spans="1:11" s="321" customFormat="1" ht="15">
      <c r="A141" s="299"/>
      <c r="B141" s="299"/>
      <c r="C141" s="299"/>
      <c r="D141" s="469" t="s">
        <v>10643</v>
      </c>
      <c r="E141" s="469"/>
      <c r="F141" s="469" t="s">
        <v>10640</v>
      </c>
      <c r="G141" s="299"/>
      <c r="H141" s="299"/>
      <c r="I141" s="299"/>
      <c r="J141" s="300"/>
      <c r="K141" s="300"/>
    </row>
    <row r="142" spans="1:11" s="321" customFormat="1" ht="15">
      <c r="A142" s="299"/>
      <c r="B142" s="299"/>
      <c r="C142" s="299"/>
      <c r="D142" s="469" t="s">
        <v>8959</v>
      </c>
      <c r="E142" s="469"/>
      <c r="F142" s="469" t="s">
        <v>8957</v>
      </c>
      <c r="G142" s="299"/>
      <c r="H142" s="299"/>
      <c r="I142" s="299"/>
      <c r="J142" s="300"/>
      <c r="K142" s="300"/>
    </row>
    <row r="143" spans="1:11" s="321" customFormat="1" ht="15">
      <c r="A143" s="299"/>
      <c r="B143" s="299"/>
      <c r="C143" s="299"/>
      <c r="D143" s="469" t="s">
        <v>8065</v>
      </c>
      <c r="E143" s="469"/>
      <c r="F143" s="469" t="s">
        <v>8669</v>
      </c>
      <c r="G143" s="299"/>
      <c r="H143" s="299"/>
      <c r="I143" s="299"/>
      <c r="J143" s="300"/>
      <c r="K143" s="300"/>
    </row>
    <row r="144" spans="1:11" s="321" customFormat="1" ht="15">
      <c r="A144" s="299"/>
      <c r="B144" s="299"/>
      <c r="C144" s="299"/>
      <c r="D144" s="469" t="s">
        <v>10718</v>
      </c>
      <c r="E144" s="469"/>
      <c r="F144" s="469" t="s">
        <v>8659</v>
      </c>
      <c r="G144" s="299"/>
      <c r="H144" s="299"/>
      <c r="I144" s="299"/>
      <c r="J144" s="300"/>
      <c r="K144" s="300"/>
    </row>
    <row r="145" spans="1:12" s="321" customFormat="1" ht="15">
      <c r="A145" s="299"/>
      <c r="B145" s="299"/>
      <c r="C145" s="299"/>
      <c r="D145" s="469" t="s">
        <v>8653</v>
      </c>
      <c r="E145" s="469"/>
      <c r="F145" s="469" t="s">
        <v>8654</v>
      </c>
      <c r="G145" s="299"/>
      <c r="H145" s="299"/>
      <c r="I145" s="299"/>
      <c r="J145" s="300"/>
      <c r="K145" s="300"/>
    </row>
    <row r="146" spans="1:12" s="321" customFormat="1" ht="15">
      <c r="A146" s="299"/>
      <c r="B146" s="299"/>
      <c r="C146" s="299"/>
      <c r="D146" s="469" t="s">
        <v>8655</v>
      </c>
      <c r="E146" s="469"/>
      <c r="F146" s="469" t="s">
        <v>8643</v>
      </c>
      <c r="G146" s="299"/>
      <c r="H146" s="299"/>
      <c r="I146" s="299"/>
      <c r="J146" s="300"/>
      <c r="K146" s="300"/>
    </row>
    <row r="147" spans="1:12" s="321" customFormat="1" ht="15">
      <c r="A147" s="299"/>
      <c r="B147" s="299"/>
      <c r="C147" s="299"/>
      <c r="D147" s="299"/>
      <c r="E147" s="299"/>
      <c r="F147" s="299"/>
      <c r="G147" s="299"/>
      <c r="H147" s="299"/>
      <c r="I147" s="299"/>
      <c r="J147" s="300"/>
      <c r="K147" s="300"/>
    </row>
    <row r="148" spans="1:12" s="321" customFormat="1" ht="15">
      <c r="A148" s="299"/>
      <c r="B148" s="299"/>
      <c r="C148" s="299" t="s">
        <v>2484</v>
      </c>
      <c r="D148" s="299"/>
      <c r="E148" s="299" t="s">
        <v>6982</v>
      </c>
      <c r="F148" s="299"/>
      <c r="G148" s="299"/>
      <c r="H148" s="299"/>
      <c r="I148" s="299"/>
      <c r="J148" s="300"/>
      <c r="K148" s="300"/>
    </row>
    <row r="149" spans="1:12" s="321" customFormat="1" ht="15">
      <c r="A149" s="299"/>
      <c r="B149" s="299"/>
      <c r="C149" s="299"/>
      <c r="D149" s="299" t="s">
        <v>2485</v>
      </c>
      <c r="E149" s="299"/>
      <c r="F149" s="299" t="s">
        <v>5346</v>
      </c>
      <c r="G149" s="299"/>
      <c r="H149" s="299"/>
      <c r="I149" s="299"/>
      <c r="J149" s="300"/>
      <c r="K149" s="300"/>
    </row>
    <row r="150" spans="1:12" s="321" customFormat="1" ht="15">
      <c r="A150" s="299"/>
      <c r="B150" s="299"/>
      <c r="C150" s="299"/>
      <c r="D150" s="299" t="s">
        <v>5865</v>
      </c>
      <c r="E150" s="299"/>
      <c r="F150" s="299" t="s">
        <v>10803</v>
      </c>
      <c r="G150" s="299"/>
      <c r="H150" s="299"/>
      <c r="I150" s="299"/>
      <c r="J150" s="300"/>
      <c r="K150" s="300"/>
    </row>
    <row r="151" spans="1:12" s="321" customFormat="1" ht="15">
      <c r="A151" s="299"/>
      <c r="B151" s="299"/>
      <c r="C151" s="299"/>
      <c r="D151" s="299" t="s">
        <v>10802</v>
      </c>
      <c r="E151" s="299"/>
      <c r="F151" s="469" t="s">
        <v>10804</v>
      </c>
      <c r="G151" s="299"/>
      <c r="H151" s="299"/>
      <c r="I151" s="299"/>
      <c r="J151" s="300"/>
      <c r="K151" s="300"/>
    </row>
    <row r="152" spans="1:12" s="321" customFormat="1" ht="15">
      <c r="A152" s="299"/>
      <c r="B152" s="299"/>
      <c r="C152" s="299"/>
      <c r="D152" s="299" t="s">
        <v>11236</v>
      </c>
      <c r="E152" s="299"/>
      <c r="F152" s="469" t="s">
        <v>11237</v>
      </c>
      <c r="G152" s="299"/>
      <c r="H152" s="299"/>
      <c r="I152" s="299"/>
      <c r="J152" s="300"/>
      <c r="K152" s="300"/>
    </row>
    <row r="153" spans="1:12" s="321" customFormat="1" ht="15">
      <c r="A153" s="299"/>
      <c r="B153" s="299"/>
      <c r="C153" s="299"/>
      <c r="D153" s="299" t="s">
        <v>5347</v>
      </c>
      <c r="E153" s="299"/>
      <c r="F153" s="299" t="s">
        <v>5345</v>
      </c>
      <c r="G153" s="299"/>
      <c r="H153" s="299"/>
      <c r="I153" s="299"/>
      <c r="J153" s="300"/>
      <c r="K153" s="300"/>
    </row>
    <row r="154" spans="1:12" s="321" customFormat="1" ht="15">
      <c r="A154" s="299"/>
      <c r="B154" s="299"/>
      <c r="C154" s="299"/>
      <c r="D154" s="299"/>
      <c r="E154" s="299"/>
      <c r="F154" s="469"/>
      <c r="G154" s="299"/>
      <c r="H154" s="299"/>
      <c r="I154" s="299"/>
      <c r="J154" s="300"/>
      <c r="K154" s="300"/>
    </row>
    <row r="155" spans="1:12" s="321" customFormat="1" ht="15">
      <c r="A155" s="299"/>
      <c r="B155" s="299"/>
      <c r="C155" s="299" t="s">
        <v>275</v>
      </c>
      <c r="D155" s="299"/>
      <c r="E155" s="299" t="s">
        <v>276</v>
      </c>
      <c r="F155" s="299"/>
      <c r="G155" s="299"/>
      <c r="H155" s="299"/>
      <c r="I155" s="299"/>
      <c r="J155" s="300"/>
      <c r="K155" s="300"/>
    </row>
    <row r="156" spans="1:12" s="321" customFormat="1" ht="15">
      <c r="A156" s="299"/>
      <c r="B156" s="299"/>
      <c r="C156" s="299"/>
      <c r="D156" s="299"/>
      <c r="E156" s="299"/>
      <c r="F156" s="299"/>
      <c r="G156" s="299"/>
      <c r="H156" s="299"/>
      <c r="I156" s="299"/>
      <c r="J156" s="300"/>
      <c r="K156" s="300"/>
    </row>
    <row r="157" spans="1:12" s="321" customFormat="1" ht="15">
      <c r="A157" s="299"/>
      <c r="B157" s="299"/>
      <c r="C157" s="299" t="s">
        <v>2554</v>
      </c>
      <c r="D157" s="299"/>
      <c r="E157" s="299" t="s">
        <v>6498</v>
      </c>
      <c r="F157" s="299"/>
      <c r="G157" s="299"/>
      <c r="H157" s="299"/>
      <c r="I157" s="299"/>
      <c r="J157" s="300"/>
      <c r="K157" s="300"/>
    </row>
    <row r="158" spans="1:12" s="321" customFormat="1" ht="15">
      <c r="A158" s="299"/>
      <c r="B158" s="299"/>
      <c r="C158" s="299"/>
      <c r="D158" s="299" t="s">
        <v>11161</v>
      </c>
      <c r="E158" s="299"/>
      <c r="F158" s="299" t="s">
        <v>11162</v>
      </c>
      <c r="G158" s="299"/>
      <c r="H158" s="299"/>
      <c r="I158" s="299"/>
      <c r="J158" s="300"/>
      <c r="K158" s="300"/>
    </row>
    <row r="159" spans="1:12" ht="15">
      <c r="A159" s="299"/>
      <c r="B159" s="299"/>
      <c r="C159" s="299"/>
      <c r="D159" s="299"/>
      <c r="E159" s="299"/>
      <c r="F159" s="299"/>
      <c r="G159" s="299"/>
      <c r="H159" s="299"/>
      <c r="I159" s="299"/>
      <c r="J159" s="299"/>
      <c r="K159" s="300"/>
      <c r="L159" s="300"/>
    </row>
    <row r="160" spans="1:12" ht="15" customHeight="1">
      <c r="A160" s="299"/>
      <c r="B160" s="299"/>
      <c r="C160" s="299" t="s">
        <v>6263</v>
      </c>
      <c r="D160" s="299"/>
      <c r="E160" s="299" t="s">
        <v>2450</v>
      </c>
      <c r="F160" s="299"/>
      <c r="G160" s="299"/>
      <c r="H160" s="299"/>
      <c r="I160" s="299"/>
      <c r="J160" s="299"/>
      <c r="K160" s="300"/>
      <c r="L160" s="300"/>
    </row>
    <row r="161" spans="1:11" s="321" customFormat="1" ht="15">
      <c r="A161" s="299"/>
      <c r="B161" s="299"/>
      <c r="C161" s="299"/>
      <c r="D161" s="299"/>
      <c r="E161" s="299"/>
      <c r="F161" s="299"/>
      <c r="G161" s="299"/>
      <c r="H161" s="299"/>
      <c r="I161" s="299"/>
      <c r="J161" s="300"/>
      <c r="K161" s="300"/>
    </row>
    <row r="162" spans="1:11" s="321" customFormat="1" ht="15">
      <c r="A162" s="300"/>
      <c r="B162" s="300"/>
      <c r="C162" s="300"/>
      <c r="D162" s="300"/>
      <c r="E162" s="300"/>
      <c r="F162" s="300"/>
      <c r="G162" s="300"/>
      <c r="H162" s="300"/>
      <c r="I162" s="300"/>
      <c r="J162" s="300"/>
      <c r="K162" s="300"/>
    </row>
    <row r="163" spans="1:11" s="321" customFormat="1" ht="15">
      <c r="A163" s="468" t="s">
        <v>4123</v>
      </c>
      <c r="B163" s="468"/>
      <c r="C163" s="468"/>
      <c r="D163" s="468" t="s">
        <v>8632</v>
      </c>
      <c r="E163" s="468"/>
      <c r="F163" s="469"/>
      <c r="G163" s="470"/>
      <c r="H163" s="470" t="s">
        <v>8465</v>
      </c>
      <c r="I163" s="464"/>
    </row>
    <row r="164" spans="1:11" s="321" customFormat="1" ht="15">
      <c r="A164" s="299"/>
      <c r="B164" s="469"/>
      <c r="C164" s="469"/>
      <c r="D164" s="469"/>
      <c r="E164" s="469"/>
      <c r="F164" s="469"/>
      <c r="G164" s="299"/>
      <c r="H164" s="299"/>
      <c r="I164" s="299"/>
      <c r="J164" s="300"/>
      <c r="K164" s="300"/>
    </row>
    <row r="165" spans="1:11" s="321" customFormat="1" ht="15">
      <c r="A165" s="299"/>
      <c r="B165" s="469" t="s">
        <v>4124</v>
      </c>
      <c r="C165" s="469"/>
      <c r="D165" s="469" t="s">
        <v>4125</v>
      </c>
      <c r="E165" s="469"/>
      <c r="F165" s="469"/>
      <c r="G165" s="299"/>
      <c r="H165" s="299"/>
      <c r="I165" s="299"/>
      <c r="J165" s="300"/>
      <c r="K165" s="300"/>
    </row>
    <row r="166" spans="1:11" s="321" customFormat="1" ht="15">
      <c r="A166" s="299"/>
      <c r="B166" s="469"/>
      <c r="C166" s="469" t="s">
        <v>1038</v>
      </c>
      <c r="D166" s="469"/>
      <c r="E166" s="469" t="s">
        <v>8633</v>
      </c>
      <c r="F166" s="469"/>
      <c r="G166" s="299"/>
      <c r="H166" s="299"/>
      <c r="I166" s="299"/>
      <c r="J166" s="300"/>
      <c r="K166" s="300"/>
    </row>
    <row r="167" spans="1:11" s="321" customFormat="1" ht="15">
      <c r="A167" s="299"/>
      <c r="B167" s="469"/>
      <c r="C167" s="469" t="s">
        <v>10800</v>
      </c>
      <c r="D167" s="469"/>
      <c r="E167" s="469" t="s">
        <v>10801</v>
      </c>
      <c r="F167" s="469"/>
      <c r="G167" s="299"/>
      <c r="H167" s="299"/>
      <c r="I167" s="299"/>
      <c r="J167" s="300"/>
      <c r="K167" s="300"/>
    </row>
    <row r="168" spans="1:11" s="321" customFormat="1" ht="15">
      <c r="A168" s="299"/>
      <c r="B168" s="469"/>
      <c r="C168" s="469" t="s">
        <v>15211</v>
      </c>
      <c r="D168" s="469"/>
      <c r="E168" s="469" t="s">
        <v>15210</v>
      </c>
      <c r="F168" s="469"/>
      <c r="G168" s="299"/>
      <c r="H168" s="299"/>
      <c r="I168" s="299"/>
      <c r="J168" s="300"/>
      <c r="K168" s="300"/>
    </row>
    <row r="169" spans="1:11" s="321" customFormat="1" ht="15">
      <c r="A169" s="299"/>
      <c r="B169" s="469"/>
      <c r="C169" s="469"/>
      <c r="D169" s="469"/>
      <c r="E169" s="469"/>
      <c r="F169" s="469"/>
      <c r="G169" s="299"/>
      <c r="H169" s="299"/>
      <c r="I169" s="299"/>
      <c r="J169" s="300"/>
      <c r="K169" s="300"/>
    </row>
    <row r="170" spans="1:11" s="321" customFormat="1" ht="15">
      <c r="A170" s="299"/>
      <c r="B170" s="469" t="s">
        <v>8634</v>
      </c>
      <c r="C170" s="469"/>
      <c r="D170" s="469" t="s">
        <v>6982</v>
      </c>
      <c r="E170" s="299"/>
      <c r="F170" s="299"/>
      <c r="G170" s="299"/>
      <c r="H170" s="299"/>
      <c r="I170" s="299"/>
      <c r="J170" s="300"/>
      <c r="K170" s="300"/>
    </row>
    <row r="171" spans="1:11" s="321" customFormat="1" ht="15">
      <c r="A171" s="299"/>
      <c r="B171" s="299"/>
      <c r="C171" s="469" t="s">
        <v>1863</v>
      </c>
      <c r="D171" s="469"/>
      <c r="E171" s="469" t="s">
        <v>1864</v>
      </c>
      <c r="F171" s="299"/>
      <c r="G171" s="299"/>
      <c r="H171" s="299"/>
      <c r="I171" s="299"/>
      <c r="J171" s="300"/>
      <c r="K171" s="300"/>
    </row>
    <row r="172" spans="1:11" s="321" customFormat="1" ht="15">
      <c r="A172" s="299"/>
      <c r="B172" s="299"/>
      <c r="C172" s="469"/>
      <c r="D172" s="469"/>
      <c r="E172" s="469"/>
      <c r="F172" s="299"/>
      <c r="G172" s="299"/>
      <c r="H172" s="299"/>
      <c r="I172" s="299"/>
      <c r="J172" s="300"/>
      <c r="K172" s="300"/>
    </row>
    <row r="173" spans="1:11" s="321" customFormat="1" ht="15">
      <c r="A173" s="299"/>
      <c r="B173" s="299"/>
      <c r="C173" s="469"/>
      <c r="D173" s="469"/>
      <c r="E173" s="469"/>
      <c r="F173" s="299"/>
      <c r="G173" s="299"/>
      <c r="H173" s="299"/>
      <c r="I173" s="299"/>
      <c r="J173" s="300"/>
      <c r="K173" s="300"/>
    </row>
    <row r="174" spans="1:11" s="321" customFormat="1" ht="15">
      <c r="A174" s="299"/>
      <c r="B174" s="299"/>
      <c r="C174" s="469" t="s">
        <v>11265</v>
      </c>
      <c r="D174" s="469"/>
      <c r="E174" s="469" t="s">
        <v>11266</v>
      </c>
      <c r="F174" s="299"/>
      <c r="G174" s="299"/>
      <c r="H174" s="299"/>
      <c r="I174" s="299"/>
      <c r="J174" s="300"/>
      <c r="K174" s="300"/>
    </row>
    <row r="175" spans="1:11" s="321" customFormat="1" ht="15">
      <c r="A175" s="299"/>
      <c r="B175" s="299"/>
      <c r="C175" s="469" t="s">
        <v>12230</v>
      </c>
      <c r="D175" s="469"/>
      <c r="E175" s="469" t="s">
        <v>12229</v>
      </c>
      <c r="F175" s="299"/>
      <c r="G175" s="299"/>
      <c r="H175" s="299"/>
      <c r="I175" s="299"/>
      <c r="J175" s="300"/>
      <c r="K175" s="300"/>
    </row>
    <row r="176" spans="1:11" s="321" customFormat="1" ht="15">
      <c r="A176" s="299"/>
      <c r="B176" s="299"/>
      <c r="C176" s="469" t="s">
        <v>636</v>
      </c>
      <c r="D176" s="469"/>
      <c r="E176" s="469" t="s">
        <v>8635</v>
      </c>
      <c r="F176" s="299"/>
      <c r="G176" s="299" t="s">
        <v>610</v>
      </c>
      <c r="H176" s="299"/>
      <c r="I176" s="299"/>
      <c r="J176" s="300"/>
      <c r="K176" s="300"/>
    </row>
    <row r="177" spans="1:14" s="321" customFormat="1" ht="15">
      <c r="A177" s="299"/>
      <c r="B177" s="299"/>
      <c r="C177" s="469" t="s">
        <v>8636</v>
      </c>
      <c r="D177" s="469"/>
      <c r="E177" s="469" t="s">
        <v>10713</v>
      </c>
      <c r="F177" s="299"/>
      <c r="G177" s="299"/>
      <c r="H177" s="299"/>
      <c r="I177" s="299"/>
      <c r="J177" s="300"/>
      <c r="K177" s="300"/>
    </row>
    <row r="178" spans="1:14" s="321" customFormat="1" ht="15">
      <c r="A178" s="299"/>
      <c r="B178" s="299"/>
      <c r="C178" s="469"/>
      <c r="D178" s="469"/>
      <c r="E178" s="469"/>
      <c r="F178" s="469"/>
      <c r="G178" s="299"/>
      <c r="H178" s="299"/>
      <c r="I178" s="299"/>
      <c r="J178" s="300"/>
      <c r="K178" s="300"/>
    </row>
    <row r="179" spans="1:14" s="321" customFormat="1" ht="15">
      <c r="A179" s="299"/>
      <c r="B179" s="469" t="s">
        <v>8640</v>
      </c>
      <c r="C179" s="469"/>
      <c r="D179" s="469" t="s">
        <v>8656</v>
      </c>
      <c r="E179" s="469"/>
      <c r="F179" s="299"/>
      <c r="G179" s="299"/>
      <c r="H179" s="299"/>
      <c r="I179" s="299"/>
      <c r="J179" s="300"/>
      <c r="K179" s="300"/>
    </row>
    <row r="180" spans="1:14" s="321" customFormat="1" ht="15">
      <c r="A180" s="299"/>
      <c r="B180" s="299"/>
      <c r="C180" s="469" t="s">
        <v>5237</v>
      </c>
      <c r="D180" s="469"/>
      <c r="E180" s="469" t="s">
        <v>8641</v>
      </c>
      <c r="F180" s="299"/>
      <c r="G180" s="299"/>
      <c r="H180" s="299"/>
      <c r="I180" s="299"/>
      <c r="J180" s="300"/>
      <c r="K180" s="300"/>
    </row>
    <row r="181" spans="1:14" s="321" customFormat="1" ht="15">
      <c r="A181" s="299"/>
      <c r="B181" s="299"/>
      <c r="C181" s="469" t="s">
        <v>8642</v>
      </c>
      <c r="D181" s="469"/>
      <c r="E181" s="469" t="s">
        <v>9340</v>
      </c>
      <c r="F181" s="299"/>
      <c r="G181" s="299"/>
      <c r="H181" s="299"/>
      <c r="I181" s="299"/>
      <c r="J181" s="300"/>
      <c r="K181" s="300"/>
    </row>
    <row r="182" spans="1:14" s="321" customFormat="1" ht="15">
      <c r="A182" s="299"/>
      <c r="B182" s="299"/>
      <c r="C182" s="469"/>
      <c r="D182" s="469" t="s">
        <v>9342</v>
      </c>
      <c r="E182" s="469"/>
      <c r="F182" s="469" t="s">
        <v>9399</v>
      </c>
      <c r="G182" s="299"/>
      <c r="H182" s="299"/>
      <c r="I182" s="299"/>
      <c r="J182" s="300"/>
      <c r="K182" s="300"/>
    </row>
    <row r="183" spans="1:14" s="321" customFormat="1" ht="15">
      <c r="A183" s="469"/>
      <c r="B183" s="469"/>
      <c r="C183" s="469" t="s">
        <v>8227</v>
      </c>
      <c r="D183" s="469"/>
      <c r="E183" s="469" t="s">
        <v>8228</v>
      </c>
      <c r="F183" s="469"/>
      <c r="G183" s="468"/>
      <c r="H183" s="469"/>
      <c r="I183" s="469"/>
      <c r="J183" s="469"/>
    </row>
    <row r="184" spans="1:14" s="321" customFormat="1" ht="15">
      <c r="A184" s="469"/>
      <c r="B184" s="469"/>
      <c r="C184" s="469"/>
      <c r="D184" s="469" t="s">
        <v>635</v>
      </c>
      <c r="E184" s="469"/>
      <c r="F184" s="469" t="s">
        <v>9343</v>
      </c>
      <c r="G184" s="468"/>
      <c r="H184" s="469"/>
      <c r="I184" s="469"/>
      <c r="J184" s="469"/>
      <c r="K184" s="471"/>
      <c r="L184" s="471"/>
      <c r="M184" s="471"/>
      <c r="N184" s="471"/>
    </row>
    <row r="185" spans="1:14" s="321" customFormat="1" ht="15">
      <c r="A185" s="469"/>
      <c r="B185" s="469"/>
      <c r="C185" s="469"/>
      <c r="D185" s="469" t="s">
        <v>3900</v>
      </c>
      <c r="E185" s="469"/>
      <c r="F185" s="469" t="s">
        <v>9344</v>
      </c>
      <c r="G185" s="469"/>
      <c r="H185" s="469"/>
      <c r="I185" s="469"/>
      <c r="J185" s="469"/>
      <c r="K185" s="471"/>
      <c r="L185" s="471"/>
      <c r="M185" s="471"/>
      <c r="N185" s="471"/>
    </row>
    <row r="186" spans="1:14" s="321" customFormat="1" ht="15">
      <c r="A186" s="469"/>
      <c r="B186" s="469"/>
      <c r="C186" s="469"/>
      <c r="D186" s="469" t="s">
        <v>3901</v>
      </c>
      <c r="E186" s="469"/>
      <c r="F186" s="469" t="s">
        <v>8637</v>
      </c>
      <c r="G186" s="469"/>
      <c r="H186" s="469"/>
      <c r="I186" s="469"/>
      <c r="J186" s="469"/>
      <c r="K186" s="471"/>
      <c r="L186" s="471"/>
      <c r="M186" s="471"/>
      <c r="N186" s="471"/>
    </row>
    <row r="187" spans="1:14" s="321" customFormat="1" ht="15">
      <c r="A187" s="469"/>
      <c r="B187" s="469"/>
      <c r="C187" s="469" t="s">
        <v>10641</v>
      </c>
      <c r="D187" s="469"/>
      <c r="E187" s="469" t="s">
        <v>10640</v>
      </c>
      <c r="F187" s="469"/>
      <c r="G187" s="469"/>
      <c r="H187" s="469"/>
      <c r="I187" s="469"/>
      <c r="J187" s="469"/>
      <c r="K187" s="471"/>
      <c r="L187" s="471"/>
      <c r="M187" s="471"/>
      <c r="N187" s="471"/>
    </row>
    <row r="188" spans="1:14" s="474" customFormat="1" ht="15">
      <c r="A188" s="469"/>
      <c r="B188" s="469"/>
      <c r="C188" s="469"/>
      <c r="D188" s="469" t="s">
        <v>10642</v>
      </c>
      <c r="E188" s="469"/>
      <c r="F188" s="469" t="s">
        <v>10644</v>
      </c>
      <c r="G188" s="472"/>
      <c r="H188" s="472"/>
      <c r="I188" s="472"/>
      <c r="J188" s="472"/>
      <c r="K188" s="473"/>
      <c r="L188" s="473"/>
      <c r="M188" s="473"/>
      <c r="N188" s="473"/>
    </row>
    <row r="189" spans="1:14" s="321" customFormat="1" ht="15">
      <c r="A189" s="469"/>
      <c r="B189" s="469"/>
      <c r="C189" s="469" t="s">
        <v>8958</v>
      </c>
      <c r="D189" s="469"/>
      <c r="E189" s="469" t="s">
        <v>9345</v>
      </c>
      <c r="F189" s="469"/>
      <c r="G189" s="469"/>
      <c r="H189" s="469"/>
      <c r="I189" s="469"/>
      <c r="J189" s="469"/>
    </row>
    <row r="190" spans="1:14" s="321" customFormat="1" ht="15">
      <c r="A190" s="469"/>
      <c r="B190" s="469"/>
      <c r="C190" s="469"/>
      <c r="D190" s="469" t="s">
        <v>9398</v>
      </c>
      <c r="E190" s="469"/>
      <c r="F190" s="469" t="s">
        <v>9393</v>
      </c>
      <c r="G190" s="469"/>
      <c r="H190" s="469"/>
      <c r="I190" s="469"/>
      <c r="J190" s="469"/>
    </row>
    <row r="191" spans="1:14" s="321" customFormat="1" ht="15">
      <c r="A191" s="469"/>
      <c r="B191" s="469"/>
      <c r="C191" s="469" t="s">
        <v>9346</v>
      </c>
      <c r="D191" s="469"/>
      <c r="E191" s="469" t="s">
        <v>8659</v>
      </c>
      <c r="F191" s="469"/>
      <c r="G191" s="469"/>
      <c r="H191" s="469"/>
      <c r="I191" s="469"/>
      <c r="J191" s="469"/>
    </row>
    <row r="192" spans="1:14" s="321" customFormat="1" ht="15">
      <c r="A192" s="469"/>
      <c r="B192" s="469"/>
      <c r="C192" s="469" t="s">
        <v>10714</v>
      </c>
      <c r="D192" s="469"/>
      <c r="E192" s="469" t="s">
        <v>9347</v>
      </c>
      <c r="F192" s="469"/>
      <c r="G192" s="469"/>
      <c r="H192" s="469"/>
      <c r="I192" s="469"/>
      <c r="J192" s="469"/>
    </row>
    <row r="193" spans="1:14" s="321" customFormat="1" ht="15">
      <c r="A193" s="469"/>
      <c r="B193" s="469"/>
      <c r="C193" s="469"/>
      <c r="D193" s="469" t="s">
        <v>10715</v>
      </c>
      <c r="E193" s="469"/>
      <c r="F193" s="469" t="s">
        <v>10648</v>
      </c>
      <c r="G193" s="469"/>
      <c r="H193" s="469"/>
      <c r="I193" s="469"/>
      <c r="J193" s="469"/>
    </row>
    <row r="194" spans="1:14" s="321" customFormat="1" ht="15">
      <c r="A194" s="469"/>
      <c r="B194" s="469"/>
      <c r="C194" s="469"/>
      <c r="D194" s="469"/>
      <c r="E194" s="469" t="s">
        <v>9348</v>
      </c>
      <c r="F194" s="469"/>
      <c r="G194" s="469"/>
      <c r="H194" s="469"/>
      <c r="I194" s="469"/>
      <c r="J194" s="469"/>
    </row>
    <row r="195" spans="1:14" s="321" customFormat="1" ht="15">
      <c r="A195" s="469"/>
      <c r="B195" s="469"/>
      <c r="C195" s="469" t="s">
        <v>8657</v>
      </c>
      <c r="D195" s="469"/>
      <c r="E195" s="469" t="s">
        <v>8658</v>
      </c>
      <c r="F195" s="469"/>
      <c r="G195" s="469"/>
      <c r="H195" s="469"/>
      <c r="I195" s="469"/>
      <c r="J195" s="469"/>
      <c r="K195" s="475"/>
      <c r="L195" s="471"/>
      <c r="M195" s="475"/>
      <c r="N195" s="471"/>
    </row>
    <row r="196" spans="1:14" s="321" customFormat="1" ht="15">
      <c r="A196" s="299"/>
      <c r="B196" s="299"/>
      <c r="C196" s="469"/>
      <c r="D196" s="469"/>
      <c r="E196" s="469"/>
      <c r="F196" s="299"/>
      <c r="G196" s="299"/>
      <c r="H196" s="299"/>
      <c r="I196" s="299"/>
      <c r="J196" s="300"/>
      <c r="K196" s="300"/>
    </row>
    <row r="197" spans="1:14" s="321" customFormat="1" ht="15">
      <c r="A197" s="299"/>
      <c r="B197" s="469" t="s">
        <v>8667</v>
      </c>
      <c r="C197" s="469"/>
      <c r="D197" s="469" t="s">
        <v>8660</v>
      </c>
      <c r="E197" s="469"/>
      <c r="F197" s="299"/>
      <c r="G197" s="299"/>
      <c r="H197" s="299"/>
      <c r="I197" s="299"/>
      <c r="J197" s="300"/>
      <c r="K197" s="300"/>
    </row>
    <row r="198" spans="1:14" s="321" customFormat="1" ht="15">
      <c r="A198" s="469"/>
      <c r="B198" s="469"/>
      <c r="C198" s="469" t="s">
        <v>8661</v>
      </c>
      <c r="D198" s="469"/>
      <c r="E198" s="469" t="s">
        <v>8651</v>
      </c>
      <c r="F198" s="469"/>
      <c r="G198" s="469"/>
      <c r="H198" s="469"/>
      <c r="I198" s="469"/>
      <c r="J198" s="469"/>
      <c r="K198" s="471"/>
      <c r="L198" s="471"/>
      <c r="M198" s="471"/>
      <c r="N198" s="471"/>
    </row>
    <row r="199" spans="1:14" s="321" customFormat="1" ht="15">
      <c r="A199" s="469"/>
      <c r="B199" s="469"/>
      <c r="C199" s="469" t="s">
        <v>8663</v>
      </c>
      <c r="D199" s="469"/>
      <c r="E199" s="469" t="s">
        <v>10716</v>
      </c>
      <c r="F199" s="469"/>
      <c r="G199" s="469"/>
      <c r="H199" s="469"/>
      <c r="I199" s="469"/>
      <c r="J199" s="469"/>
      <c r="K199" s="471"/>
      <c r="L199" s="471"/>
      <c r="M199" s="471"/>
      <c r="N199" s="471"/>
    </row>
    <row r="200" spans="1:14" s="321" customFormat="1" ht="15">
      <c r="A200" s="469"/>
      <c r="B200" s="469"/>
      <c r="C200" s="469" t="s">
        <v>8664</v>
      </c>
      <c r="D200" s="469"/>
      <c r="E200" s="469" t="s">
        <v>10717</v>
      </c>
      <c r="F200" s="469"/>
      <c r="G200" s="469"/>
      <c r="H200" s="469"/>
      <c r="I200" s="469"/>
      <c r="J200" s="469"/>
    </row>
    <row r="201" spans="1:14" s="321" customFormat="1" ht="15">
      <c r="A201" s="469"/>
      <c r="B201" s="469"/>
      <c r="C201" s="469"/>
      <c r="D201" s="469" t="s">
        <v>8165</v>
      </c>
      <c r="E201" s="469"/>
      <c r="F201" s="469" t="s">
        <v>9349</v>
      </c>
      <c r="G201" s="469"/>
      <c r="H201" s="476"/>
      <c r="I201" s="476"/>
      <c r="J201" s="476"/>
      <c r="K201" s="475"/>
      <c r="L201" s="471"/>
      <c r="M201" s="475"/>
      <c r="N201" s="471"/>
    </row>
    <row r="202" spans="1:14" s="321" customFormat="1" ht="15">
      <c r="A202" s="469"/>
      <c r="B202" s="469"/>
      <c r="C202" s="469"/>
      <c r="D202" s="469" t="s">
        <v>8638</v>
      </c>
      <c r="E202" s="469"/>
      <c r="F202" s="469" t="s">
        <v>8639</v>
      </c>
      <c r="G202" s="469"/>
      <c r="H202" s="469"/>
      <c r="I202" s="469"/>
      <c r="J202" s="469"/>
    </row>
    <row r="203" spans="1:14" s="321" customFormat="1" ht="15">
      <c r="A203" s="469"/>
      <c r="B203" s="469"/>
      <c r="C203" s="469"/>
      <c r="D203" s="469"/>
      <c r="E203" s="469" t="s">
        <v>9350</v>
      </c>
      <c r="F203" s="469"/>
      <c r="G203" s="469"/>
      <c r="H203" s="469"/>
      <c r="I203" s="469"/>
      <c r="J203" s="469"/>
      <c r="K203" s="471"/>
      <c r="L203" s="471"/>
      <c r="M203" s="471"/>
      <c r="N203" s="471"/>
    </row>
    <row r="204" spans="1:14" s="321" customFormat="1" ht="15">
      <c r="A204" s="469"/>
      <c r="B204" s="469"/>
      <c r="C204" s="469"/>
      <c r="D204" s="469" t="s">
        <v>8662</v>
      </c>
      <c r="E204" s="469"/>
      <c r="F204" s="469" t="s">
        <v>8654</v>
      </c>
      <c r="G204" s="469"/>
      <c r="H204" s="469"/>
      <c r="I204" s="469"/>
      <c r="J204" s="469"/>
    </row>
    <row r="205" spans="1:14" s="321" customFormat="1" ht="15">
      <c r="A205" s="469"/>
      <c r="B205" s="469"/>
      <c r="C205" s="469" t="s">
        <v>8665</v>
      </c>
      <c r="D205" s="469"/>
      <c r="E205" s="469" t="s">
        <v>8666</v>
      </c>
      <c r="F205" s="469"/>
      <c r="G205" s="469"/>
      <c r="H205" s="476"/>
      <c r="I205" s="476"/>
      <c r="J205" s="476"/>
    </row>
    <row r="206" spans="1:14" s="321" customFormat="1" ht="15">
      <c r="A206" s="469"/>
      <c r="B206" s="469"/>
      <c r="C206" s="469"/>
      <c r="D206" s="469"/>
      <c r="E206" s="469"/>
      <c r="F206" s="469"/>
      <c r="G206" s="469"/>
      <c r="H206" s="469"/>
      <c r="I206" s="469"/>
      <c r="J206" s="469"/>
    </row>
    <row r="207" spans="1:14" s="321" customFormat="1" ht="15">
      <c r="A207" s="469"/>
      <c r="B207" s="469" t="s">
        <v>8668</v>
      </c>
      <c r="C207" s="469"/>
      <c r="D207" s="469" t="s">
        <v>4092</v>
      </c>
      <c r="E207" s="469"/>
      <c r="F207" s="469"/>
      <c r="G207" s="469"/>
      <c r="H207" s="469"/>
      <c r="I207" s="469"/>
      <c r="J207" s="469"/>
    </row>
    <row r="208" spans="1:14" s="321" customFormat="1" ht="15">
      <c r="A208" s="469"/>
      <c r="B208" s="469"/>
      <c r="C208" s="469"/>
      <c r="D208" s="469"/>
      <c r="E208" s="469"/>
      <c r="F208" s="469"/>
      <c r="G208" s="469"/>
      <c r="H208" s="469"/>
      <c r="I208" s="469"/>
      <c r="J208" s="469"/>
    </row>
    <row r="209" spans="1:11" s="321" customFormat="1" ht="15">
      <c r="A209" s="299"/>
      <c r="B209" s="469"/>
      <c r="C209" s="469"/>
      <c r="D209" s="469"/>
      <c r="E209" s="469"/>
      <c r="F209" s="299"/>
      <c r="G209" s="299"/>
      <c r="H209" s="299"/>
      <c r="I209" s="299"/>
      <c r="J209" s="300"/>
      <c r="K209" s="300"/>
    </row>
    <row r="210" spans="1:11" s="321" customFormat="1" ht="15">
      <c r="A210" s="299"/>
      <c r="B210" s="299"/>
      <c r="C210" s="477"/>
      <c r="D210" s="478" t="s">
        <v>8644</v>
      </c>
      <c r="E210" s="477"/>
      <c r="F210" s="299"/>
      <c r="G210" s="299"/>
      <c r="H210" s="299"/>
      <c r="I210" s="299"/>
      <c r="J210" s="300"/>
      <c r="K210" s="300"/>
    </row>
    <row r="211" spans="1:11" s="321" customFormat="1" ht="15">
      <c r="A211" s="299"/>
      <c r="B211" s="299"/>
      <c r="C211" s="478" t="s">
        <v>5238</v>
      </c>
      <c r="D211" s="478"/>
      <c r="E211" s="478" t="s">
        <v>5239</v>
      </c>
      <c r="F211" s="299"/>
      <c r="G211" s="299"/>
      <c r="H211" s="299"/>
      <c r="I211" s="299"/>
      <c r="J211" s="300"/>
      <c r="K211" s="300"/>
    </row>
    <row r="212" spans="1:11" s="321" customFormat="1" ht="15">
      <c r="A212" s="299"/>
      <c r="B212" s="299"/>
      <c r="C212" s="299"/>
      <c r="D212" s="469"/>
      <c r="E212" s="469"/>
      <c r="F212" s="469"/>
      <c r="G212" s="299"/>
      <c r="H212" s="299"/>
      <c r="I212" s="299"/>
      <c r="J212" s="300"/>
      <c r="K212" s="300"/>
    </row>
    <row r="213" spans="1:11" s="321" customFormat="1" ht="15">
      <c r="A213" s="299"/>
      <c r="B213" s="299"/>
      <c r="C213" s="299"/>
      <c r="D213" s="469"/>
      <c r="E213" s="469"/>
      <c r="F213" s="469"/>
      <c r="G213" s="299"/>
      <c r="H213" s="299"/>
      <c r="I213" s="299"/>
      <c r="J213" s="300"/>
      <c r="K213" s="300"/>
    </row>
    <row r="214" spans="1:11" s="321" customFormat="1" ht="15">
      <c r="A214" s="314" t="s">
        <v>5221</v>
      </c>
      <c r="B214" s="314"/>
      <c r="C214" s="300"/>
      <c r="D214" s="314" t="s">
        <v>5226</v>
      </c>
      <c r="E214" s="300"/>
      <c r="F214" s="300"/>
      <c r="G214" s="300"/>
      <c r="H214" s="300"/>
      <c r="I214" s="300"/>
      <c r="J214" s="300"/>
      <c r="K214" s="300"/>
    </row>
    <row r="215" spans="1:11" s="321" customFormat="1" ht="15">
      <c r="A215" s="314"/>
      <c r="B215" s="314"/>
      <c r="C215" s="300"/>
      <c r="D215" s="314"/>
      <c r="E215" s="300"/>
      <c r="F215" s="300"/>
      <c r="G215" s="300"/>
      <c r="H215" s="300"/>
      <c r="I215" s="300"/>
      <c r="J215" s="300"/>
      <c r="K215" s="300"/>
    </row>
    <row r="216" spans="1:11" s="321" customFormat="1" ht="15">
      <c r="A216" s="314"/>
      <c r="B216" s="314"/>
      <c r="C216" s="300" t="s">
        <v>5222</v>
      </c>
      <c r="D216" s="314"/>
      <c r="E216" s="300" t="s">
        <v>5227</v>
      </c>
      <c r="F216" s="300"/>
      <c r="G216" s="300"/>
      <c r="H216" s="300"/>
      <c r="I216" s="300"/>
      <c r="J216" s="300"/>
      <c r="K216" s="300"/>
    </row>
    <row r="217" spans="1:11" s="321" customFormat="1" ht="15">
      <c r="A217" s="314"/>
      <c r="B217" s="314"/>
      <c r="C217" s="300" t="s">
        <v>5223</v>
      </c>
      <c r="D217" s="314"/>
      <c r="E217" s="300" t="s">
        <v>5228</v>
      </c>
      <c r="F217" s="300"/>
      <c r="G217" s="300"/>
      <c r="H217" s="300"/>
      <c r="I217" s="300"/>
      <c r="J217" s="300"/>
      <c r="K217" s="300"/>
    </row>
    <row r="218" spans="1:11" s="321" customFormat="1" ht="15">
      <c r="A218" s="314"/>
      <c r="B218" s="314"/>
      <c r="C218" s="300"/>
      <c r="D218" s="300" t="s">
        <v>3272</v>
      </c>
      <c r="E218" s="300"/>
      <c r="F218" s="300" t="s">
        <v>3273</v>
      </c>
      <c r="G218" s="300"/>
      <c r="H218" s="300"/>
      <c r="I218" s="300"/>
      <c r="J218" s="300"/>
      <c r="K218" s="300"/>
    </row>
    <row r="219" spans="1:11" s="321" customFormat="1" ht="17.25" customHeight="1">
      <c r="A219" s="314"/>
      <c r="B219" s="314"/>
      <c r="C219" s="300"/>
      <c r="D219" s="300" t="s">
        <v>3274</v>
      </c>
      <c r="E219" s="300"/>
      <c r="F219" s="300" t="s">
        <v>4648</v>
      </c>
      <c r="G219" s="300"/>
      <c r="H219" s="300"/>
      <c r="I219" s="300"/>
      <c r="J219" s="300"/>
      <c r="K219" s="300"/>
    </row>
    <row r="220" spans="1:11" s="321" customFormat="1" ht="17.25" customHeight="1">
      <c r="A220" s="314"/>
      <c r="B220" s="314"/>
      <c r="C220" s="300"/>
      <c r="D220" s="300"/>
      <c r="E220" s="300"/>
      <c r="F220" s="300"/>
      <c r="G220" s="300"/>
      <c r="H220" s="300"/>
      <c r="I220" s="300"/>
      <c r="J220" s="300"/>
      <c r="K220" s="300"/>
    </row>
    <row r="221" spans="1:11" s="321" customFormat="1" ht="15">
      <c r="A221" s="314"/>
      <c r="B221" s="314"/>
      <c r="C221" s="300" t="s">
        <v>5224</v>
      </c>
      <c r="D221" s="314"/>
      <c r="E221" s="300" t="s">
        <v>5229</v>
      </c>
      <c r="F221" s="300"/>
      <c r="G221" s="300"/>
      <c r="H221" s="300"/>
      <c r="I221" s="300"/>
      <c r="J221" s="300"/>
      <c r="K221" s="300"/>
    </row>
    <row r="222" spans="1:11" s="321" customFormat="1" ht="15">
      <c r="A222" s="314"/>
      <c r="B222" s="314"/>
      <c r="C222" s="300"/>
      <c r="D222" s="300" t="s">
        <v>3275</v>
      </c>
      <c r="E222" s="300"/>
      <c r="F222" s="300" t="s">
        <v>3273</v>
      </c>
      <c r="G222" s="300"/>
      <c r="H222" s="300"/>
      <c r="I222" s="300"/>
      <c r="J222" s="300"/>
      <c r="K222" s="300"/>
    </row>
    <row r="223" spans="1:11" s="321" customFormat="1" ht="15">
      <c r="A223" s="314"/>
      <c r="B223" s="314"/>
      <c r="C223" s="300"/>
      <c r="D223" s="300" t="s">
        <v>3276</v>
      </c>
      <c r="E223" s="300"/>
      <c r="F223" s="300" t="s">
        <v>4648</v>
      </c>
      <c r="G223" s="300"/>
      <c r="H223" s="300"/>
      <c r="I223" s="300"/>
      <c r="J223" s="300"/>
      <c r="K223" s="300"/>
    </row>
    <row r="224" spans="1:11" s="321" customFormat="1" ht="15">
      <c r="A224" s="314"/>
      <c r="B224" s="314"/>
      <c r="C224" s="300" t="s">
        <v>5225</v>
      </c>
      <c r="D224" s="314"/>
      <c r="E224" s="300" t="s">
        <v>5230</v>
      </c>
      <c r="F224" s="300"/>
      <c r="G224" s="300"/>
      <c r="H224" s="300"/>
      <c r="I224" s="300"/>
      <c r="J224" s="300"/>
      <c r="K224" s="300"/>
    </row>
    <row r="225" spans="1:11" s="321" customFormat="1" ht="15">
      <c r="A225" s="314"/>
      <c r="B225" s="314"/>
      <c r="C225" s="300" t="s">
        <v>11278</v>
      </c>
      <c r="D225" s="314"/>
      <c r="E225" s="300" t="s">
        <v>11279</v>
      </c>
      <c r="F225" s="300"/>
      <c r="G225" s="300"/>
      <c r="H225" s="300"/>
      <c r="I225" s="300"/>
      <c r="J225" s="300"/>
      <c r="K225" s="300"/>
    </row>
    <row r="226" spans="1:11" s="321" customFormat="1" ht="15">
      <c r="A226" s="314"/>
      <c r="B226" s="314"/>
      <c r="C226" s="300" t="s">
        <v>13610</v>
      </c>
      <c r="D226" s="314"/>
      <c r="E226" s="300" t="s">
        <v>13611</v>
      </c>
      <c r="F226" s="300"/>
      <c r="G226" s="300"/>
      <c r="H226" s="300"/>
      <c r="I226" s="300"/>
      <c r="J226" s="300"/>
      <c r="K226" s="300"/>
    </row>
    <row r="227" spans="1:11" s="321" customFormat="1" ht="15">
      <c r="A227" s="314"/>
      <c r="B227" s="314"/>
      <c r="C227" s="300"/>
      <c r="D227" s="314"/>
      <c r="E227" s="300"/>
      <c r="F227" s="300"/>
      <c r="G227" s="300"/>
      <c r="H227" s="300"/>
      <c r="I227" s="300"/>
      <c r="J227" s="300"/>
      <c r="K227" s="300"/>
    </row>
    <row r="228" spans="1:11" s="321" customFormat="1" ht="15">
      <c r="A228" s="314"/>
      <c r="B228" s="314"/>
      <c r="C228" s="300" t="s">
        <v>11262</v>
      </c>
      <c r="D228" s="314"/>
      <c r="E228" s="300" t="s">
        <v>11264</v>
      </c>
      <c r="F228" s="300"/>
      <c r="G228" s="300"/>
      <c r="H228" s="300"/>
      <c r="I228" s="300"/>
      <c r="J228" s="300"/>
      <c r="K228" s="300"/>
    </row>
    <row r="229" spans="1:11" s="321" customFormat="1" ht="15">
      <c r="A229" s="314"/>
      <c r="B229" s="314"/>
      <c r="C229" s="300"/>
      <c r="D229" s="300" t="s">
        <v>11261</v>
      </c>
      <c r="E229" s="300"/>
      <c r="F229" s="300" t="s">
        <v>11263</v>
      </c>
      <c r="G229" s="300"/>
      <c r="H229" s="300"/>
      <c r="I229" s="300"/>
      <c r="J229" s="300"/>
      <c r="K229" s="300"/>
    </row>
    <row r="230" spans="1:11" s="321" customFormat="1" ht="15">
      <c r="A230" s="314"/>
      <c r="B230" s="314"/>
      <c r="C230" s="300"/>
      <c r="D230" s="314"/>
      <c r="E230" s="300"/>
      <c r="F230" s="300"/>
      <c r="G230" s="300"/>
      <c r="H230" s="300"/>
      <c r="I230" s="300"/>
      <c r="J230" s="300"/>
      <c r="K230" s="300"/>
    </row>
    <row r="231" spans="1:11" s="321" customFormat="1" ht="15">
      <c r="A231" s="314"/>
      <c r="B231" s="314"/>
      <c r="C231" s="300"/>
      <c r="D231" s="314"/>
      <c r="E231" s="300"/>
      <c r="F231" s="300"/>
      <c r="G231" s="300"/>
      <c r="H231" s="300"/>
      <c r="I231" s="300"/>
      <c r="J231" s="300"/>
      <c r="K231" s="300"/>
    </row>
    <row r="232" spans="1:11" s="321" customFormat="1" ht="15">
      <c r="A232" s="314" t="s">
        <v>2446</v>
      </c>
      <c r="B232" s="300"/>
      <c r="C232" s="300"/>
      <c r="D232" s="314" t="s">
        <v>1608</v>
      </c>
      <c r="E232" s="300"/>
      <c r="F232" s="300"/>
      <c r="G232" s="300"/>
      <c r="H232" s="948"/>
      <c r="I232" s="300"/>
      <c r="J232" s="300"/>
      <c r="K232" s="300"/>
    </row>
    <row r="233" spans="1:11" s="321" customFormat="1" ht="15">
      <c r="A233" s="300"/>
      <c r="B233" s="300"/>
      <c r="C233" s="300"/>
      <c r="D233" s="300"/>
      <c r="E233" s="300"/>
      <c r="F233" s="300"/>
      <c r="G233" s="300"/>
      <c r="H233" s="300"/>
      <c r="I233" s="300"/>
      <c r="J233" s="300"/>
      <c r="K233" s="300"/>
    </row>
    <row r="234" spans="1:11" s="321" customFormat="1" ht="15">
      <c r="A234" s="300"/>
      <c r="B234" s="300"/>
      <c r="C234" s="300" t="s">
        <v>2449</v>
      </c>
      <c r="D234" s="300"/>
      <c r="E234" s="300" t="s">
        <v>2447</v>
      </c>
      <c r="F234" s="300"/>
      <c r="G234" s="300"/>
      <c r="H234" s="300"/>
      <c r="I234" s="300"/>
      <c r="J234" s="300"/>
      <c r="K234" s="300"/>
    </row>
    <row r="235" spans="1:11" s="321" customFormat="1" ht="15">
      <c r="A235" s="300"/>
      <c r="B235" s="300"/>
      <c r="C235" s="300" t="s">
        <v>9257</v>
      </c>
      <c r="D235" s="300"/>
      <c r="E235" s="300" t="s">
        <v>7052</v>
      </c>
      <c r="F235" s="300"/>
      <c r="G235" s="300"/>
      <c r="H235" s="300"/>
      <c r="I235" s="300"/>
      <c r="J235" s="300"/>
      <c r="K235" s="300"/>
    </row>
    <row r="236" spans="1:11" s="321" customFormat="1" ht="15">
      <c r="A236" s="300"/>
      <c r="B236" s="300"/>
      <c r="C236" s="300" t="s">
        <v>14848</v>
      </c>
      <c r="D236" s="300"/>
      <c r="E236" s="300" t="s">
        <v>1654</v>
      </c>
      <c r="F236" s="300"/>
      <c r="G236" s="300"/>
      <c r="H236" s="300"/>
      <c r="I236" s="300"/>
      <c r="J236" s="300"/>
      <c r="K236" s="300"/>
    </row>
    <row r="237" spans="1:11" s="321" customFormat="1" ht="15">
      <c r="A237" s="300"/>
      <c r="B237" s="300"/>
      <c r="C237" s="300" t="s">
        <v>2448</v>
      </c>
      <c r="D237" s="300"/>
      <c r="E237" s="300" t="s">
        <v>6264</v>
      </c>
      <c r="F237" s="300"/>
      <c r="G237" s="300"/>
      <c r="H237" s="300"/>
      <c r="I237" s="300"/>
      <c r="J237" s="300"/>
      <c r="K237" s="300"/>
    </row>
    <row r="238" spans="1:11" s="321" customFormat="1" ht="15">
      <c r="C238" s="300" t="s">
        <v>10041</v>
      </c>
      <c r="E238" s="300" t="s">
        <v>4080</v>
      </c>
    </row>
    <row r="239" spans="1:11" s="321" customFormat="1"/>
    <row r="240" spans="1:11" s="321" customFormat="1"/>
    <row r="241" spans="1:8" s="321" customFormat="1"/>
    <row r="242" spans="1:8" ht="15">
      <c r="A242" s="315" t="s">
        <v>14851</v>
      </c>
      <c r="B242" s="315"/>
      <c r="C242" s="469"/>
      <c r="D242" s="468" t="s">
        <v>14850</v>
      </c>
      <c r="E242" s="469"/>
      <c r="F242" s="299"/>
      <c r="H242" s="948" t="s">
        <v>878</v>
      </c>
    </row>
    <row r="243" spans="1:8" ht="15">
      <c r="A243" s="299"/>
      <c r="B243" s="469"/>
      <c r="C243" s="469"/>
      <c r="D243" s="469"/>
      <c r="E243" s="299"/>
      <c r="F243" s="299"/>
    </row>
    <row r="244" spans="1:8" ht="15">
      <c r="A244" s="299"/>
      <c r="B244" s="469" t="s">
        <v>14852</v>
      </c>
      <c r="C244" s="469"/>
      <c r="D244" s="469" t="s">
        <v>14853</v>
      </c>
      <c r="E244" s="299"/>
      <c r="F244" s="299"/>
    </row>
    <row r="245" spans="1:8" ht="15">
      <c r="A245" s="299"/>
      <c r="B245" s="469"/>
      <c r="C245" s="469"/>
      <c r="D245" s="469"/>
      <c r="E245" s="299"/>
      <c r="F245" s="299"/>
    </row>
    <row r="246" spans="1:8" ht="15">
      <c r="A246" s="299"/>
      <c r="B246" s="469" t="s">
        <v>14946</v>
      </c>
      <c r="C246" s="469"/>
      <c r="D246" s="469" t="s">
        <v>14855</v>
      </c>
      <c r="E246" s="299"/>
      <c r="F246" s="299"/>
    </row>
    <row r="247" spans="1:8" ht="15">
      <c r="A247" s="299"/>
      <c r="B247" s="469"/>
      <c r="C247" s="954">
        <v>8003101010</v>
      </c>
      <c r="D247" s="469"/>
      <c r="E247" s="469" t="s">
        <v>10321</v>
      </c>
      <c r="F247" s="469"/>
    </row>
    <row r="248" spans="1:8" ht="15">
      <c r="A248" s="299"/>
      <c r="B248" s="469"/>
      <c r="C248" s="469">
        <v>8003101020</v>
      </c>
      <c r="D248" s="469"/>
      <c r="E248" s="469" t="s">
        <v>14941</v>
      </c>
      <c r="F248" s="469"/>
    </row>
    <row r="249" spans="1:8" ht="15">
      <c r="A249" s="299"/>
      <c r="B249" s="469"/>
      <c r="C249" s="469">
        <v>8003101030</v>
      </c>
      <c r="D249" s="469"/>
      <c r="E249" s="469" t="s">
        <v>14934</v>
      </c>
      <c r="F249" s="469"/>
    </row>
    <row r="250" spans="1:8" ht="15">
      <c r="A250" s="299"/>
      <c r="B250" s="469"/>
      <c r="C250" s="469">
        <v>8003101040</v>
      </c>
      <c r="D250" s="469"/>
      <c r="E250" s="469" t="s">
        <v>14942</v>
      </c>
      <c r="F250" s="469"/>
    </row>
    <row r="251" spans="1:8" ht="15">
      <c r="A251" s="299"/>
      <c r="B251" s="469"/>
      <c r="C251" s="469">
        <v>8003101050</v>
      </c>
      <c r="D251" s="469"/>
      <c r="E251" s="469" t="s">
        <v>14921</v>
      </c>
      <c r="F251" s="469"/>
    </row>
    <row r="252" spans="1:8" ht="15">
      <c r="A252" s="299"/>
      <c r="B252" s="469"/>
      <c r="C252" s="469">
        <v>8003101090</v>
      </c>
      <c r="D252" s="469"/>
      <c r="E252" s="469" t="s">
        <v>5345</v>
      </c>
      <c r="F252" s="469"/>
    </row>
    <row r="253" spans="1:8" ht="15">
      <c r="A253" s="299"/>
      <c r="B253" s="469"/>
      <c r="C253" s="469"/>
      <c r="D253" s="469"/>
      <c r="E253" s="469"/>
      <c r="F253" s="469"/>
    </row>
    <row r="254" spans="1:8" ht="15">
      <c r="A254" s="299"/>
      <c r="B254" s="469" t="s">
        <v>14947</v>
      </c>
      <c r="C254" s="469"/>
      <c r="D254" s="469" t="s">
        <v>14948</v>
      </c>
      <c r="E254" s="299"/>
      <c r="F254" s="299"/>
    </row>
    <row r="255" spans="1:8" ht="15">
      <c r="A255" s="299"/>
      <c r="B255" s="469"/>
      <c r="C255" s="469">
        <v>8003101120</v>
      </c>
      <c r="D255" s="469"/>
      <c r="E255" s="469" t="s">
        <v>14941</v>
      </c>
      <c r="F255" s="469"/>
    </row>
    <row r="256" spans="1:8" ht="15">
      <c r="A256" s="299"/>
      <c r="B256" s="469"/>
      <c r="C256" s="469">
        <v>8003101130</v>
      </c>
      <c r="D256" s="469"/>
      <c r="E256" s="469" t="s">
        <v>14934</v>
      </c>
      <c r="F256" s="469"/>
    </row>
    <row r="257" spans="1:6" ht="15">
      <c r="A257" s="299"/>
      <c r="B257" s="469"/>
      <c r="C257" s="469">
        <v>8003101140</v>
      </c>
      <c r="D257" s="469"/>
      <c r="E257" s="469" t="s">
        <v>14942</v>
      </c>
      <c r="F257" s="469"/>
    </row>
    <row r="258" spans="1:6" ht="15">
      <c r="A258" s="299"/>
      <c r="B258" s="469"/>
      <c r="C258" s="469">
        <v>8003101150</v>
      </c>
      <c r="D258" s="469"/>
      <c r="E258" s="469" t="s">
        <v>14921</v>
      </c>
      <c r="F258" s="469"/>
    </row>
    <row r="259" spans="1:6" ht="15">
      <c r="A259" s="299"/>
      <c r="B259" s="469"/>
      <c r="C259" s="469">
        <v>8003101190</v>
      </c>
      <c r="D259" s="469"/>
      <c r="E259" s="469" t="s">
        <v>5345</v>
      </c>
      <c r="F259" s="469"/>
    </row>
    <row r="260" spans="1:6" ht="15">
      <c r="A260" s="299"/>
      <c r="B260" s="469"/>
      <c r="C260" s="469"/>
      <c r="D260" s="469"/>
      <c r="E260" s="469"/>
      <c r="F260" s="469"/>
    </row>
    <row r="261" spans="1:6" ht="15">
      <c r="A261" s="299"/>
      <c r="B261" s="469" t="s">
        <v>14945</v>
      </c>
      <c r="C261" s="469"/>
      <c r="D261" s="469" t="s">
        <v>3141</v>
      </c>
      <c r="E261" s="299"/>
      <c r="F261" s="299"/>
    </row>
    <row r="262" spans="1:6" ht="15">
      <c r="A262" s="299"/>
      <c r="B262" s="469"/>
      <c r="C262" s="469">
        <v>8003101210</v>
      </c>
      <c r="D262" s="469"/>
      <c r="E262" s="298" t="s">
        <v>14856</v>
      </c>
      <c r="F262" s="298"/>
    </row>
    <row r="263" spans="1:6" ht="15">
      <c r="A263" s="299"/>
      <c r="B263" s="469"/>
      <c r="C263" s="469">
        <v>8003101220</v>
      </c>
      <c r="D263" s="469"/>
      <c r="E263" s="469" t="s">
        <v>14854</v>
      </c>
      <c r="F263" s="469"/>
    </row>
    <row r="264" spans="1:6" ht="15">
      <c r="A264" s="299"/>
      <c r="B264" s="469"/>
      <c r="C264" s="469"/>
      <c r="D264" s="469"/>
      <c r="E264" s="469"/>
      <c r="F264" s="469"/>
    </row>
    <row r="265" spans="1:6" s="6" customFormat="1" ht="15">
      <c r="A265" s="299"/>
      <c r="B265" s="469"/>
      <c r="C265" s="469"/>
      <c r="D265" s="469"/>
      <c r="E265" s="472"/>
      <c r="F265" s="469"/>
    </row>
    <row r="266" spans="1:6" ht="15">
      <c r="A266" s="299"/>
      <c r="B266" s="469" t="s">
        <v>14944</v>
      </c>
      <c r="C266" s="469"/>
      <c r="D266" s="469" t="s">
        <v>6970</v>
      </c>
      <c r="E266" s="469"/>
      <c r="F266" s="469"/>
    </row>
    <row r="267" spans="1:6" ht="15">
      <c r="A267" s="299"/>
      <c r="B267" s="469"/>
      <c r="C267" s="469">
        <v>8003101310</v>
      </c>
      <c r="D267" s="469"/>
      <c r="E267" s="469" t="s">
        <v>14923</v>
      </c>
      <c r="F267" s="469"/>
    </row>
    <row r="268" spans="1:6" ht="15">
      <c r="A268" s="299"/>
      <c r="B268" s="469"/>
      <c r="C268" s="469">
        <v>8003101320</v>
      </c>
      <c r="D268" s="469"/>
      <c r="E268" s="469" t="s">
        <v>14922</v>
      </c>
      <c r="F268" s="469"/>
    </row>
    <row r="269" spans="1:6" ht="15">
      <c r="A269" s="299"/>
      <c r="B269" s="469"/>
      <c r="C269" s="469"/>
      <c r="D269" s="469"/>
      <c r="E269" s="469"/>
      <c r="F269" s="469"/>
    </row>
    <row r="270" spans="1:6" ht="15">
      <c r="A270" s="299"/>
      <c r="B270" s="469" t="s">
        <v>14943</v>
      </c>
      <c r="C270" s="469"/>
      <c r="D270" s="469" t="s">
        <v>6504</v>
      </c>
      <c r="E270" s="469"/>
      <c r="F270" s="469"/>
    </row>
    <row r="271" spans="1:6" ht="15">
      <c r="A271" s="299"/>
      <c r="B271" s="469"/>
      <c r="C271" s="469">
        <v>8003101410</v>
      </c>
      <c r="D271" s="469"/>
      <c r="E271" s="469" t="s">
        <v>934</v>
      </c>
      <c r="F271" s="469"/>
    </row>
    <row r="272" spans="1:6" ht="15">
      <c r="A272" s="299"/>
      <c r="B272" s="469"/>
      <c r="C272" s="469"/>
      <c r="D272" s="469"/>
      <c r="E272" s="469"/>
      <c r="F272" s="469"/>
    </row>
    <row r="273" spans="1:6" ht="15">
      <c r="A273" s="299"/>
      <c r="B273" s="469" t="s">
        <v>17364</v>
      </c>
      <c r="C273" s="469"/>
      <c r="D273" s="469" t="s">
        <v>17363</v>
      </c>
      <c r="E273" s="469"/>
      <c r="F273" s="469"/>
    </row>
    <row r="274" spans="1:6" ht="15">
      <c r="A274" s="299"/>
      <c r="B274" s="469"/>
      <c r="C274" s="469">
        <v>8003101510</v>
      </c>
      <c r="D274" s="469"/>
      <c r="E274" s="469" t="s">
        <v>17365</v>
      </c>
      <c r="F274" s="469"/>
    </row>
    <row r="275" spans="1:6" ht="15">
      <c r="A275" s="299"/>
      <c r="B275" s="469"/>
      <c r="C275" s="469"/>
      <c r="D275" s="469"/>
      <c r="E275" s="469"/>
      <c r="F275" s="469"/>
    </row>
    <row r="276" spans="1:6" ht="15">
      <c r="A276" s="299"/>
      <c r="B276" s="469"/>
      <c r="C276" s="469"/>
      <c r="D276" s="469"/>
      <c r="E276" s="469"/>
      <c r="F276" s="469"/>
    </row>
    <row r="277" spans="1:6" ht="15">
      <c r="A277" s="299"/>
      <c r="B277" s="469" t="s">
        <v>14857</v>
      </c>
      <c r="C277" s="469"/>
      <c r="D277" s="469" t="s">
        <v>14865</v>
      </c>
      <c r="E277" s="469"/>
      <c r="F277" s="469"/>
    </row>
    <row r="278" spans="1:6" ht="15">
      <c r="A278" s="299"/>
      <c r="B278" s="469"/>
      <c r="C278" s="469"/>
      <c r="D278" s="469"/>
      <c r="E278" s="469"/>
      <c r="F278" s="469"/>
    </row>
    <row r="279" spans="1:6" ht="15">
      <c r="A279" s="299"/>
      <c r="B279" s="299" t="s">
        <v>14860</v>
      </c>
      <c r="C279" s="299"/>
      <c r="D279" s="299" t="s">
        <v>14858</v>
      </c>
      <c r="E279" s="299"/>
      <c r="F279" s="299"/>
    </row>
    <row r="280" spans="1:6" ht="15">
      <c r="A280" s="299"/>
      <c r="B280" s="299"/>
      <c r="C280" s="299">
        <v>8003141010</v>
      </c>
      <c r="D280" s="469"/>
      <c r="E280" s="469" t="s">
        <v>8645</v>
      </c>
      <c r="F280" s="469"/>
    </row>
    <row r="281" spans="1:6" ht="15">
      <c r="A281" s="299"/>
      <c r="B281" s="299"/>
      <c r="C281" s="469">
        <v>8003141020</v>
      </c>
      <c r="D281" s="469"/>
      <c r="E281" s="469" t="s">
        <v>14864</v>
      </c>
      <c r="F281" s="469"/>
    </row>
    <row r="282" spans="1:6" ht="15">
      <c r="A282" s="299"/>
      <c r="B282" s="299"/>
      <c r="C282" s="469">
        <v>8003141050</v>
      </c>
      <c r="D282" s="469"/>
      <c r="E282" s="469" t="s">
        <v>4158</v>
      </c>
      <c r="F282" s="469"/>
    </row>
    <row r="283" spans="1:6" ht="15">
      <c r="A283" s="299"/>
      <c r="B283" s="299"/>
      <c r="C283" s="469">
        <v>8003141060</v>
      </c>
      <c r="D283" s="469"/>
      <c r="E283" s="469" t="s">
        <v>15210</v>
      </c>
      <c r="F283" s="469"/>
    </row>
    <row r="284" spans="1:6" ht="15">
      <c r="A284" s="299"/>
      <c r="B284" s="299"/>
      <c r="C284" s="469">
        <v>8003141070</v>
      </c>
      <c r="D284" s="469"/>
      <c r="E284" s="469" t="s">
        <v>16247</v>
      </c>
      <c r="F284" s="469"/>
    </row>
    <row r="285" spans="1:6" ht="15">
      <c r="A285" s="299"/>
      <c r="B285" s="299"/>
      <c r="C285" s="469">
        <v>8003141080</v>
      </c>
      <c r="D285" s="469"/>
      <c r="E285" s="469" t="s">
        <v>16253</v>
      </c>
      <c r="F285" s="469"/>
    </row>
    <row r="286" spans="1:6" ht="15">
      <c r="A286" s="299"/>
      <c r="B286" s="299"/>
      <c r="C286" s="469">
        <v>8003141090</v>
      </c>
      <c r="D286" s="469"/>
      <c r="E286" s="469" t="s">
        <v>17134</v>
      </c>
      <c r="F286" s="469"/>
    </row>
    <row r="287" spans="1:6" ht="15">
      <c r="A287" s="299"/>
      <c r="B287" s="299"/>
      <c r="C287" s="469">
        <v>8003141100</v>
      </c>
      <c r="D287" s="469"/>
      <c r="E287" s="469" t="s">
        <v>12530</v>
      </c>
      <c r="F287" s="469"/>
    </row>
    <row r="288" spans="1:6" ht="15">
      <c r="A288" s="299"/>
      <c r="B288" s="299"/>
      <c r="C288" s="469">
        <v>8003141110</v>
      </c>
      <c r="D288" s="469"/>
      <c r="E288" s="469" t="s">
        <v>17179</v>
      </c>
      <c r="F288" s="469"/>
    </row>
    <row r="289" spans="1:6" ht="15">
      <c r="A289" s="299"/>
      <c r="B289" s="299"/>
      <c r="C289" s="469"/>
      <c r="D289" s="468"/>
      <c r="E289" s="469"/>
      <c r="F289" s="469"/>
    </row>
    <row r="290" spans="1:6" ht="15">
      <c r="A290" s="299"/>
      <c r="B290" s="299" t="s">
        <v>14859</v>
      </c>
      <c r="C290" s="299"/>
      <c r="D290" s="299" t="s">
        <v>14861</v>
      </c>
      <c r="E290" s="299"/>
      <c r="F290" s="299"/>
    </row>
    <row r="291" spans="1:6" ht="15">
      <c r="A291" s="299"/>
      <c r="B291" s="299"/>
      <c r="C291" s="299">
        <v>8003161010</v>
      </c>
      <c r="D291" s="469"/>
      <c r="E291" s="469" t="s">
        <v>14862</v>
      </c>
      <c r="F291" s="469"/>
    </row>
    <row r="292" spans="1:6" ht="15">
      <c r="A292" s="299"/>
      <c r="B292" s="469"/>
      <c r="C292" s="299">
        <v>8003161020</v>
      </c>
      <c r="D292" s="469"/>
      <c r="E292" s="469" t="s">
        <v>14863</v>
      </c>
      <c r="F292" s="469"/>
    </row>
    <row r="293" spans="1:6" ht="15">
      <c r="C293" s="300"/>
    </row>
    <row r="294" spans="1:6" ht="15">
      <c r="C294" s="300"/>
    </row>
    <row r="295" spans="1:6" ht="15">
      <c r="B295" s="469" t="s">
        <v>14867</v>
      </c>
      <c r="C295" s="469"/>
      <c r="D295" s="298" t="s">
        <v>6167</v>
      </c>
    </row>
    <row r="296" spans="1:6" ht="15">
      <c r="C296" s="299">
        <v>8003181010</v>
      </c>
      <c r="D296" s="469"/>
      <c r="E296" s="298" t="s">
        <v>5729</v>
      </c>
      <c r="F296" s="298"/>
    </row>
    <row r="297" spans="1:6" ht="15">
      <c r="C297" s="299"/>
      <c r="D297" s="469"/>
      <c r="E297" s="469"/>
      <c r="F297" s="469"/>
    </row>
    <row r="298" spans="1:6" ht="15">
      <c r="B298" s="469" t="s">
        <v>14866</v>
      </c>
      <c r="C298" s="469"/>
      <c r="D298" s="469" t="s">
        <v>6498</v>
      </c>
    </row>
    <row r="299" spans="1:6" ht="15">
      <c r="C299" s="299">
        <v>8003191010</v>
      </c>
      <c r="D299" s="469"/>
      <c r="E299" s="469" t="s">
        <v>14012</v>
      </c>
      <c r="F299" s="298"/>
    </row>
    <row r="300" spans="1:6" ht="15">
      <c r="C300" s="299">
        <v>8003191020</v>
      </c>
      <c r="D300" s="469"/>
      <c r="E300" s="469" t="s">
        <v>14868</v>
      </c>
      <c r="F300" s="298"/>
    </row>
    <row r="303" spans="1:6" ht="15">
      <c r="A303" s="315" t="s">
        <v>14870</v>
      </c>
      <c r="B303" s="315"/>
      <c r="C303" s="469"/>
      <c r="D303" s="468" t="s">
        <v>14869</v>
      </c>
    </row>
    <row r="304" spans="1:6" ht="15">
      <c r="A304" s="315"/>
      <c r="B304" s="315"/>
      <c r="C304" s="469"/>
      <c r="D304" s="468"/>
    </row>
    <row r="305" spans="1:5" ht="15">
      <c r="A305" s="315"/>
      <c r="B305" s="469" t="s">
        <v>14871</v>
      </c>
      <c r="C305" s="469"/>
      <c r="D305" s="469" t="s">
        <v>14886</v>
      </c>
    </row>
    <row r="306" spans="1:5" ht="15">
      <c r="A306" s="315"/>
      <c r="B306" s="315"/>
      <c r="C306" s="181">
        <v>8310100010</v>
      </c>
      <c r="D306" s="468"/>
      <c r="E306" s="469" t="s">
        <v>14904</v>
      </c>
    </row>
    <row r="307" spans="1:5" ht="15">
      <c r="A307" s="315"/>
      <c r="B307" s="315"/>
      <c r="C307" s="181">
        <v>8310100020</v>
      </c>
      <c r="D307" s="468"/>
      <c r="E307" s="469" t="s">
        <v>14929</v>
      </c>
    </row>
    <row r="308" spans="1:5" ht="15">
      <c r="A308" s="315"/>
      <c r="B308" s="315"/>
      <c r="C308" s="181">
        <v>8310100030</v>
      </c>
      <c r="D308" s="468"/>
      <c r="E308" s="469" t="s">
        <v>14999</v>
      </c>
    </row>
    <row r="309" spans="1:5" ht="15">
      <c r="A309" s="315"/>
      <c r="B309" s="315"/>
      <c r="C309" s="181">
        <v>8310100040</v>
      </c>
      <c r="D309" s="468"/>
      <c r="E309" s="469" t="s">
        <v>14998</v>
      </c>
    </row>
    <row r="310" spans="1:5" ht="15">
      <c r="A310" s="315"/>
      <c r="B310" s="315"/>
      <c r="C310" s="181">
        <v>8310100050</v>
      </c>
      <c r="D310" s="468"/>
      <c r="E310" s="469" t="s">
        <v>15000</v>
      </c>
    </row>
    <row r="311" spans="1:5" ht="15">
      <c r="A311" s="315"/>
      <c r="B311" s="315"/>
      <c r="C311" s="181">
        <v>8310100060</v>
      </c>
      <c r="D311" s="468"/>
      <c r="E311" s="469" t="s">
        <v>15210</v>
      </c>
    </row>
    <row r="312" spans="1:5" ht="15">
      <c r="A312" s="315"/>
      <c r="B312" s="315"/>
      <c r="C312" s="469"/>
      <c r="D312" s="468"/>
      <c r="E312" s="469"/>
    </row>
    <row r="313" spans="1:5" ht="15">
      <c r="A313" s="315"/>
      <c r="B313" s="469" t="s">
        <v>14872</v>
      </c>
      <c r="C313" s="469"/>
      <c r="D313" s="469" t="s">
        <v>14885</v>
      </c>
    </row>
    <row r="314" spans="1:5" ht="15">
      <c r="A314" s="315"/>
      <c r="B314" s="469"/>
      <c r="C314" s="469" t="s">
        <v>16498</v>
      </c>
      <c r="D314" s="469"/>
      <c r="E314" s="469" t="s">
        <v>16499</v>
      </c>
    </row>
    <row r="315" spans="1:5" ht="15">
      <c r="A315" s="315"/>
      <c r="B315" s="469"/>
      <c r="C315" s="469" t="s">
        <v>18773</v>
      </c>
      <c r="D315" s="469"/>
      <c r="E315" s="469" t="s">
        <v>18774</v>
      </c>
    </row>
    <row r="316" spans="1:5" ht="15">
      <c r="A316" s="315"/>
      <c r="B316" s="469"/>
      <c r="C316" s="469" t="s">
        <v>16647</v>
      </c>
      <c r="D316" s="469"/>
      <c r="E316" s="469" t="s">
        <v>16648</v>
      </c>
    </row>
    <row r="317" spans="1:5" ht="15">
      <c r="A317" s="315"/>
      <c r="B317" s="315"/>
      <c r="C317" s="469"/>
      <c r="D317" s="468"/>
    </row>
    <row r="319" spans="1:5" ht="15">
      <c r="B319" s="469" t="s">
        <v>14873</v>
      </c>
      <c r="C319" s="469"/>
      <c r="D319" s="469" t="s">
        <v>14887</v>
      </c>
    </row>
    <row r="320" spans="1:5" ht="15">
      <c r="C320" s="951">
        <v>8319999000</v>
      </c>
      <c r="D320" s="469"/>
      <c r="E320" s="469" t="s">
        <v>12470</v>
      </c>
    </row>
    <row r="323" spans="1:5" ht="15">
      <c r="A323" s="314" t="s">
        <v>16490</v>
      </c>
      <c r="B323" s="300"/>
      <c r="C323" s="300"/>
      <c r="D323" s="314" t="s">
        <v>16492</v>
      </c>
      <c r="E323" s="300"/>
    </row>
    <row r="324" spans="1:5" ht="15">
      <c r="A324" s="314"/>
      <c r="D324" s="298"/>
    </row>
    <row r="325" spans="1:5" ht="15">
      <c r="B325" s="469" t="s">
        <v>16490</v>
      </c>
      <c r="C325" s="300"/>
      <c r="D325" s="469" t="s">
        <v>6076</v>
      </c>
    </row>
    <row r="326" spans="1:5" ht="15">
      <c r="D326" s="298"/>
    </row>
    <row r="328" spans="1:5" ht="15">
      <c r="A328" s="314" t="s">
        <v>14874</v>
      </c>
      <c r="B328" s="300"/>
      <c r="C328" s="300"/>
      <c r="D328" s="314" t="s">
        <v>16491</v>
      </c>
      <c r="E328" s="300"/>
    </row>
    <row r="329" spans="1:5" ht="15">
      <c r="A329" s="314"/>
      <c r="B329" s="300"/>
      <c r="C329" s="300"/>
      <c r="D329" s="314"/>
      <c r="E329" s="300"/>
    </row>
    <row r="330" spans="1:5" ht="15">
      <c r="A330" s="314"/>
      <c r="B330" s="469" t="s">
        <v>14875</v>
      </c>
      <c r="C330" s="300"/>
      <c r="D330" s="469" t="s">
        <v>14880</v>
      </c>
      <c r="E330" s="300"/>
    </row>
    <row r="331" spans="1:5" ht="15">
      <c r="A331" s="314"/>
      <c r="B331" s="469" t="s">
        <v>14876</v>
      </c>
      <c r="C331" s="300"/>
      <c r="D331" s="469" t="s">
        <v>16489</v>
      </c>
      <c r="E331" s="300"/>
    </row>
    <row r="332" spans="1:5" ht="15">
      <c r="A332" s="314"/>
      <c r="B332" s="469" t="s">
        <v>14879</v>
      </c>
      <c r="C332" s="300"/>
      <c r="D332" s="300" t="s">
        <v>14884</v>
      </c>
      <c r="E332" s="300"/>
    </row>
    <row r="333" spans="1:5" ht="15">
      <c r="A333" s="314"/>
      <c r="B333" s="469" t="s">
        <v>16484</v>
      </c>
      <c r="C333" s="300"/>
      <c r="D333" s="300" t="s">
        <v>16483</v>
      </c>
      <c r="E333" s="300"/>
    </row>
    <row r="334" spans="1:5" ht="15">
      <c r="A334" s="314"/>
      <c r="B334" s="951" t="s">
        <v>14877</v>
      </c>
      <c r="C334" s="300"/>
      <c r="D334" s="469" t="s">
        <v>14882</v>
      </c>
      <c r="E334" s="300"/>
    </row>
    <row r="335" spans="1:5" ht="15">
      <c r="A335" s="314"/>
      <c r="B335" s="951" t="s">
        <v>14878</v>
      </c>
      <c r="C335" s="300"/>
      <c r="D335" s="469" t="s">
        <v>14883</v>
      </c>
      <c r="E335" s="300"/>
    </row>
    <row r="336" spans="1:5" ht="15">
      <c r="A336" s="314"/>
      <c r="B336" s="300"/>
      <c r="C336" s="300"/>
      <c r="D336" s="314"/>
      <c r="E336" s="300"/>
    </row>
    <row r="337" spans="1:8" ht="15">
      <c r="A337" s="314"/>
      <c r="B337" s="300"/>
      <c r="C337" s="300"/>
      <c r="D337" s="314"/>
      <c r="E337" s="300"/>
    </row>
    <row r="338" spans="1:8" ht="15">
      <c r="A338" s="315" t="s">
        <v>14888</v>
      </c>
      <c r="B338" s="315"/>
      <c r="C338" s="469"/>
      <c r="D338" s="468" t="s">
        <v>14891</v>
      </c>
      <c r="E338" s="469"/>
      <c r="H338" s="948" t="s">
        <v>7151</v>
      </c>
    </row>
    <row r="339" spans="1:8" ht="15">
      <c r="A339" s="299"/>
      <c r="B339" s="469"/>
      <c r="C339" s="469"/>
      <c r="D339" s="469"/>
      <c r="E339" s="299"/>
    </row>
    <row r="340" spans="1:8" ht="15">
      <c r="A340" s="299"/>
      <c r="B340" s="469" t="s">
        <v>14889</v>
      </c>
      <c r="C340" s="469"/>
      <c r="D340" s="469" t="s">
        <v>14853</v>
      </c>
      <c r="E340" s="299"/>
    </row>
    <row r="341" spans="1:8" ht="15">
      <c r="A341" s="299"/>
      <c r="B341" s="469"/>
      <c r="C341" s="469">
        <v>8005001010</v>
      </c>
      <c r="D341" s="469"/>
      <c r="E341" s="299" t="s">
        <v>14987</v>
      </c>
    </row>
    <row r="342" spans="1:8" ht="15">
      <c r="A342" s="299"/>
      <c r="B342" s="469"/>
      <c r="C342" s="469">
        <v>8005001020</v>
      </c>
      <c r="D342" s="469"/>
      <c r="E342" s="299" t="s">
        <v>14988</v>
      </c>
    </row>
    <row r="343" spans="1:8" ht="15">
      <c r="A343" s="299"/>
      <c r="B343" s="469"/>
      <c r="C343" s="469">
        <v>8005001030</v>
      </c>
      <c r="D343" s="469"/>
      <c r="E343" s="299" t="s">
        <v>18203</v>
      </c>
    </row>
    <row r="344" spans="1:8" ht="15">
      <c r="A344" s="299"/>
      <c r="B344" s="469"/>
      <c r="C344" s="954">
        <v>8005001090</v>
      </c>
      <c r="D344" s="469"/>
      <c r="E344" s="299" t="s">
        <v>14992</v>
      </c>
    </row>
    <row r="347" spans="1:8" ht="15">
      <c r="B347" s="299" t="s">
        <v>14890</v>
      </c>
      <c r="C347" s="299"/>
      <c r="D347" s="299" t="s">
        <v>14858</v>
      </c>
      <c r="E347" s="299"/>
    </row>
    <row r="348" spans="1:8" ht="15">
      <c r="B348" s="299"/>
      <c r="C348" s="299">
        <v>8005041010</v>
      </c>
      <c r="D348" s="469"/>
      <c r="E348" s="469" t="s">
        <v>8645</v>
      </c>
    </row>
    <row r="349" spans="1:8" ht="15">
      <c r="B349" s="299"/>
      <c r="C349" s="299">
        <v>8005041020</v>
      </c>
      <c r="D349" s="469"/>
      <c r="E349" s="469" t="s">
        <v>17983</v>
      </c>
    </row>
    <row r="350" spans="1:8" ht="15">
      <c r="B350" s="299"/>
      <c r="C350" s="299">
        <v>8005041030</v>
      </c>
      <c r="D350" s="469"/>
      <c r="E350" s="469" t="s">
        <v>14995</v>
      </c>
    </row>
    <row r="351" spans="1:8" ht="15">
      <c r="B351" s="299"/>
      <c r="C351" s="299">
        <v>8005041040</v>
      </c>
      <c r="D351" s="469"/>
      <c r="E351" s="469" t="s">
        <v>17984</v>
      </c>
    </row>
    <row r="352" spans="1:8" ht="15">
      <c r="B352" s="299"/>
      <c r="C352" s="299">
        <v>8005041060</v>
      </c>
      <c r="D352" s="469"/>
      <c r="E352" s="469" t="s">
        <v>14989</v>
      </c>
    </row>
    <row r="353" spans="1:6" ht="15">
      <c r="C353" s="299">
        <v>8005041090</v>
      </c>
      <c r="E353" s="469" t="s">
        <v>14990</v>
      </c>
    </row>
    <row r="354" spans="1:6" ht="15">
      <c r="C354" s="299">
        <v>8005041110</v>
      </c>
      <c r="E354" s="601" t="s">
        <v>14991</v>
      </c>
    </row>
    <row r="355" spans="1:6" ht="15">
      <c r="C355" s="299">
        <v>8005041120</v>
      </c>
      <c r="E355" s="601" t="s">
        <v>17985</v>
      </c>
    </row>
    <row r="356" spans="1:6" ht="15">
      <c r="C356" s="299">
        <v>8005041130</v>
      </c>
      <c r="E356" s="601" t="s">
        <v>18800</v>
      </c>
    </row>
    <row r="357" spans="1:6">
      <c r="F357" s="187"/>
    </row>
    <row r="358" spans="1:6" ht="15">
      <c r="B358" s="469" t="s">
        <v>14892</v>
      </c>
      <c r="C358" s="469"/>
      <c r="D358" s="469" t="s">
        <v>6498</v>
      </c>
    </row>
    <row r="359" spans="1:6" ht="15">
      <c r="C359" s="299">
        <v>8005098010</v>
      </c>
      <c r="D359" s="469"/>
      <c r="E359" s="469" t="s">
        <v>14893</v>
      </c>
    </row>
    <row r="360" spans="1:6" ht="15">
      <c r="C360" s="299">
        <v>8005098090</v>
      </c>
      <c r="D360" s="469"/>
      <c r="E360" s="469" t="s">
        <v>18533</v>
      </c>
    </row>
    <row r="361" spans="1:6" ht="15">
      <c r="C361" s="299"/>
      <c r="D361" s="469"/>
      <c r="E361" s="469"/>
    </row>
    <row r="362" spans="1:6" ht="15">
      <c r="A362" s="315" t="s">
        <v>14895</v>
      </c>
      <c r="B362" s="315"/>
      <c r="C362" s="469"/>
      <c r="D362" s="468" t="s">
        <v>14894</v>
      </c>
      <c r="E362" s="469"/>
    </row>
    <row r="363" spans="1:6" ht="15">
      <c r="A363" s="315"/>
      <c r="B363" s="315"/>
      <c r="C363" s="469"/>
      <c r="D363" s="468"/>
    </row>
    <row r="364" spans="1:6" ht="15">
      <c r="A364" s="315"/>
      <c r="B364" s="469" t="s">
        <v>14896</v>
      </c>
      <c r="C364" s="469"/>
      <c r="D364" s="469" t="s">
        <v>14886</v>
      </c>
    </row>
    <row r="365" spans="1:6" ht="15">
      <c r="A365" s="315"/>
      <c r="B365" s="315"/>
      <c r="C365" s="469">
        <v>8500100010</v>
      </c>
      <c r="D365" s="468"/>
      <c r="E365" s="469" t="s">
        <v>14905</v>
      </c>
    </row>
    <row r="366" spans="1:6" ht="15">
      <c r="A366" s="315"/>
      <c r="B366" s="315"/>
      <c r="C366" s="469">
        <v>8500100020</v>
      </c>
      <c r="D366" s="468"/>
      <c r="E366" s="469" t="s">
        <v>14993</v>
      </c>
    </row>
    <row r="367" spans="1:6" ht="15">
      <c r="A367" s="315"/>
      <c r="B367" s="315"/>
      <c r="C367" s="469">
        <v>8500100030</v>
      </c>
      <c r="D367" s="468"/>
      <c r="E367" s="469" t="s">
        <v>14994</v>
      </c>
    </row>
    <row r="368" spans="1:6" ht="15">
      <c r="A368" s="315"/>
      <c r="B368" s="315"/>
      <c r="C368" s="469">
        <v>8500100050</v>
      </c>
      <c r="D368" s="468"/>
      <c r="E368" s="469" t="s">
        <v>15018</v>
      </c>
    </row>
    <row r="369" spans="1:7" ht="15">
      <c r="A369" s="315"/>
      <c r="B369" s="315"/>
      <c r="C369" s="469">
        <v>8500100060</v>
      </c>
      <c r="D369" s="468"/>
      <c r="E369" s="469" t="s">
        <v>15019</v>
      </c>
    </row>
    <row r="370" spans="1:7" ht="15">
      <c r="C370" s="299"/>
      <c r="D370" s="469"/>
      <c r="E370" s="469"/>
    </row>
    <row r="371" spans="1:7" ht="15">
      <c r="C371" s="299"/>
      <c r="D371" s="469"/>
      <c r="E371" s="469"/>
    </row>
    <row r="372" spans="1:7" ht="15">
      <c r="A372" s="314" t="s">
        <v>14898</v>
      </c>
      <c r="B372" s="300"/>
      <c r="C372" s="300"/>
      <c r="D372" s="314" t="s">
        <v>14897</v>
      </c>
      <c r="E372" s="469"/>
    </row>
    <row r="373" spans="1:7" ht="15">
      <c r="A373" s="314"/>
      <c r="B373" s="300"/>
      <c r="C373" s="300"/>
      <c r="D373" s="314"/>
      <c r="E373" s="469"/>
    </row>
    <row r="374" spans="1:7" ht="15">
      <c r="A374" s="314"/>
      <c r="B374" s="469" t="s">
        <v>14899</v>
      </c>
      <c r="C374" s="300"/>
      <c r="D374" s="469" t="s">
        <v>14880</v>
      </c>
      <c r="E374" s="469"/>
    </row>
    <row r="375" spans="1:7" ht="15">
      <c r="A375" s="314"/>
      <c r="B375" s="469" t="s">
        <v>14900</v>
      </c>
      <c r="C375" s="300"/>
      <c r="D375" s="469" t="s">
        <v>14881</v>
      </c>
      <c r="E375" s="469"/>
    </row>
    <row r="376" spans="1:7" ht="15">
      <c r="A376" s="314"/>
      <c r="B376" s="469" t="s">
        <v>14901</v>
      </c>
      <c r="C376" s="300"/>
      <c r="D376" s="300" t="s">
        <v>14884</v>
      </c>
      <c r="E376" s="469"/>
    </row>
    <row r="377" spans="1:7" ht="15">
      <c r="A377" s="314"/>
      <c r="B377" s="469" t="s">
        <v>14902</v>
      </c>
      <c r="C377" s="300"/>
      <c r="D377" s="469" t="s">
        <v>14882</v>
      </c>
    </row>
    <row r="378" spans="1:7" ht="15">
      <c r="A378" s="314"/>
      <c r="B378" s="469" t="s">
        <v>14903</v>
      </c>
      <c r="C378" s="300"/>
      <c r="D378" s="469" t="s">
        <v>14883</v>
      </c>
    </row>
    <row r="381" spans="1:7">
      <c r="A381" s="838" t="s">
        <v>13600</v>
      </c>
      <c r="D381" s="838" t="s">
        <v>13601</v>
      </c>
    </row>
    <row r="383" spans="1:7">
      <c r="B383" s="1326" t="s">
        <v>13602</v>
      </c>
      <c r="C383" s="1326"/>
      <c r="D383" s="185"/>
      <c r="E383" s="184" t="s">
        <v>13603</v>
      </c>
      <c r="F383" s="185"/>
      <c r="G383" s="185"/>
    </row>
    <row r="384" spans="1:7">
      <c r="B384" s="185"/>
      <c r="C384" s="1326" t="s">
        <v>13604</v>
      </c>
      <c r="D384" s="1326"/>
      <c r="E384" s="185"/>
      <c r="F384" s="1326" t="s">
        <v>12469</v>
      </c>
      <c r="G384" s="1326"/>
    </row>
    <row r="385" spans="1:7">
      <c r="B385" s="1326" t="s">
        <v>13605</v>
      </c>
      <c r="C385" s="1326"/>
      <c r="D385" s="185"/>
      <c r="E385" s="184" t="s">
        <v>13606</v>
      </c>
      <c r="F385" s="185"/>
      <c r="G385" s="185"/>
    </row>
    <row r="386" spans="1:7">
      <c r="B386" s="185"/>
      <c r="C386" s="1326" t="s">
        <v>13607</v>
      </c>
      <c r="D386" s="1326"/>
      <c r="E386" s="185"/>
      <c r="F386" s="1326" t="s">
        <v>13608</v>
      </c>
      <c r="G386" s="1326"/>
    </row>
    <row r="391" spans="1:7">
      <c r="A391" s="846" t="s">
        <v>13925</v>
      </c>
      <c r="D391" s="187" t="s">
        <v>13926</v>
      </c>
    </row>
  </sheetData>
  <mergeCells count="8">
    <mergeCell ref="B385:C385"/>
    <mergeCell ref="C386:D386"/>
    <mergeCell ref="F386:G386"/>
    <mergeCell ref="C54:D54"/>
    <mergeCell ref="C60:D60"/>
    <mergeCell ref="B383:C383"/>
    <mergeCell ref="C384:D384"/>
    <mergeCell ref="F384:G384"/>
  </mergeCells>
  <phoneticPr fontId="61"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2:F67"/>
  <sheetViews>
    <sheetView workbookViewId="0">
      <selection activeCell="M43" sqref="M43"/>
    </sheetView>
  </sheetViews>
  <sheetFormatPr defaultRowHeight="12.75"/>
  <cols>
    <col min="3" max="3" width="14.42578125" customWidth="1"/>
    <col min="4" max="4" width="6.5703125" customWidth="1"/>
    <col min="5" max="5" width="30.42578125" customWidth="1"/>
  </cols>
  <sheetData>
    <row r="2" spans="1:4">
      <c r="D2" s="1134" t="s">
        <v>2880</v>
      </c>
    </row>
    <row r="3" spans="1:4">
      <c r="A3" t="s">
        <v>17230</v>
      </c>
      <c r="C3" t="s">
        <v>17231</v>
      </c>
    </row>
    <row r="4" spans="1:4">
      <c r="B4" t="s">
        <v>17232</v>
      </c>
      <c r="D4" t="s">
        <v>17233</v>
      </c>
    </row>
    <row r="5" spans="1:4">
      <c r="B5" t="s">
        <v>17234</v>
      </c>
      <c r="D5" t="s">
        <v>17235</v>
      </c>
    </row>
    <row r="6" spans="1:4">
      <c r="B6" t="s">
        <v>17236</v>
      </c>
      <c r="D6" t="s">
        <v>17237</v>
      </c>
    </row>
    <row r="7" spans="1:4">
      <c r="B7" t="s">
        <v>17238</v>
      </c>
      <c r="D7" t="s">
        <v>17239</v>
      </c>
    </row>
    <row r="8" spans="1:4">
      <c r="B8" t="s">
        <v>17240</v>
      </c>
      <c r="D8" t="s">
        <v>17241</v>
      </c>
    </row>
    <row r="9" spans="1:4">
      <c r="B9" t="s">
        <v>17242</v>
      </c>
      <c r="D9" t="s">
        <v>17243</v>
      </c>
    </row>
    <row r="10" spans="1:4">
      <c r="B10" t="s">
        <v>17244</v>
      </c>
      <c r="D10" t="s">
        <v>17245</v>
      </c>
    </row>
    <row r="11" spans="1:4">
      <c r="B11" t="s">
        <v>17246</v>
      </c>
      <c r="D11" t="s">
        <v>17247</v>
      </c>
    </row>
    <row r="12" spans="1:4">
      <c r="B12" t="s">
        <v>17248</v>
      </c>
      <c r="D12" t="s">
        <v>17249</v>
      </c>
    </row>
    <row r="13" spans="1:4">
      <c r="B13" t="s">
        <v>17250</v>
      </c>
      <c r="D13" t="s">
        <v>17251</v>
      </c>
    </row>
    <row r="14" spans="1:4">
      <c r="B14" t="s">
        <v>17252</v>
      </c>
      <c r="D14" t="s">
        <v>17253</v>
      </c>
    </row>
    <row r="15" spans="1:4">
      <c r="B15" t="s">
        <v>17254</v>
      </c>
      <c r="D15" t="s">
        <v>17255</v>
      </c>
    </row>
    <row r="16" spans="1:4">
      <c r="B16" t="s">
        <v>17256</v>
      </c>
      <c r="D16" t="s">
        <v>17257</v>
      </c>
    </row>
    <row r="17" spans="1:6">
      <c r="B17" t="s">
        <v>18951</v>
      </c>
      <c r="D17" t="s">
        <v>18954</v>
      </c>
    </row>
    <row r="18" spans="1:6">
      <c r="B18" t="s">
        <v>17258</v>
      </c>
      <c r="D18" t="s">
        <v>17259</v>
      </c>
    </row>
    <row r="20" spans="1:6">
      <c r="A20" t="s">
        <v>17260</v>
      </c>
      <c r="C20" t="s">
        <v>17261</v>
      </c>
      <c r="F20" s="1" t="s">
        <v>3505</v>
      </c>
    </row>
    <row r="21" spans="1:6">
      <c r="B21" t="s">
        <v>17262</v>
      </c>
    </row>
    <row r="22" spans="1:6">
      <c r="C22" t="s">
        <v>17263</v>
      </c>
      <c r="D22" t="s">
        <v>17233</v>
      </c>
    </row>
    <row r="23" spans="1:6">
      <c r="B23" t="s">
        <v>17264</v>
      </c>
      <c r="E23" s="1"/>
    </row>
    <row r="24" spans="1:6">
      <c r="C24" t="s">
        <v>17265</v>
      </c>
      <c r="D24" t="s">
        <v>17235</v>
      </c>
    </row>
    <row r="25" spans="1:6">
      <c r="B25" t="s">
        <v>17266</v>
      </c>
      <c r="E25" s="1"/>
    </row>
    <row r="26" spans="1:6">
      <c r="C26" t="s">
        <v>17267</v>
      </c>
      <c r="D26" t="s">
        <v>17237</v>
      </c>
    </row>
    <row r="27" spans="1:6">
      <c r="B27" t="s">
        <v>17268</v>
      </c>
    </row>
    <row r="28" spans="1:6">
      <c r="C28" t="s">
        <v>17269</v>
      </c>
      <c r="D28" s="187" t="s">
        <v>17239</v>
      </c>
    </row>
    <row r="29" spans="1:6">
      <c r="B29" t="s">
        <v>17270</v>
      </c>
      <c r="D29" s="187"/>
    </row>
    <row r="30" spans="1:6">
      <c r="C30" t="s">
        <v>17271</v>
      </c>
      <c r="D30" s="187" t="s">
        <v>17272</v>
      </c>
    </row>
    <row r="31" spans="1:6">
      <c r="B31" t="s">
        <v>17273</v>
      </c>
      <c r="D31" s="187"/>
    </row>
    <row r="32" spans="1:6">
      <c r="C32" t="s">
        <v>17274</v>
      </c>
      <c r="D32" s="187" t="s">
        <v>17243</v>
      </c>
    </row>
    <row r="33" spans="2:4">
      <c r="B33" t="s">
        <v>17275</v>
      </c>
      <c r="D33" s="187"/>
    </row>
    <row r="34" spans="2:4">
      <c r="C34" t="s">
        <v>17276</v>
      </c>
      <c r="D34" s="187" t="s">
        <v>17245</v>
      </c>
    </row>
    <row r="35" spans="2:4">
      <c r="B35" t="s">
        <v>17277</v>
      </c>
      <c r="D35" s="187"/>
    </row>
    <row r="36" spans="2:4">
      <c r="C36" t="s">
        <v>17278</v>
      </c>
      <c r="D36" s="187" t="s">
        <v>17247</v>
      </c>
    </row>
    <row r="37" spans="2:4">
      <c r="B37" t="s">
        <v>17279</v>
      </c>
      <c r="D37" s="187"/>
    </row>
    <row r="38" spans="2:4">
      <c r="C38" t="s">
        <v>17280</v>
      </c>
      <c r="D38" s="187" t="s">
        <v>17249</v>
      </c>
    </row>
    <row r="39" spans="2:4">
      <c r="B39" t="s">
        <v>17281</v>
      </c>
      <c r="D39" s="187"/>
    </row>
    <row r="40" spans="2:4">
      <c r="C40" t="s">
        <v>17282</v>
      </c>
      <c r="D40" t="s">
        <v>17251</v>
      </c>
    </row>
    <row r="41" spans="2:4">
      <c r="B41" s="187" t="s">
        <v>17283</v>
      </c>
    </row>
    <row r="42" spans="2:4">
      <c r="C42" s="187" t="s">
        <v>17284</v>
      </c>
      <c r="D42" s="187" t="s">
        <v>17253</v>
      </c>
    </row>
    <row r="43" spans="2:4">
      <c r="B43" t="s">
        <v>17285</v>
      </c>
      <c r="C43" s="187"/>
      <c r="D43" s="187"/>
    </row>
    <row r="44" spans="2:4">
      <c r="C44" s="187" t="s">
        <v>17286</v>
      </c>
      <c r="D44" s="187" t="s">
        <v>17255</v>
      </c>
    </row>
    <row r="45" spans="2:4">
      <c r="B45" t="s">
        <v>18952</v>
      </c>
      <c r="C45" s="187"/>
      <c r="D45" s="187"/>
    </row>
    <row r="46" spans="2:4">
      <c r="C46" s="187" t="s">
        <v>18953</v>
      </c>
      <c r="D46" s="187" t="s">
        <v>18954</v>
      </c>
    </row>
    <row r="47" spans="2:4">
      <c r="B47" t="s">
        <v>17287</v>
      </c>
    </row>
    <row r="48" spans="2:4">
      <c r="C48" t="s">
        <v>17288</v>
      </c>
      <c r="D48" t="s">
        <v>1846</v>
      </c>
    </row>
    <row r="49" spans="1:6">
      <c r="B49" t="s">
        <v>17289</v>
      </c>
    </row>
    <row r="50" spans="1:6">
      <c r="C50" t="s">
        <v>17290</v>
      </c>
      <c r="D50" t="s">
        <v>17291</v>
      </c>
    </row>
    <row r="52" spans="1:6">
      <c r="D52" s="1134" t="s">
        <v>1233</v>
      </c>
    </row>
    <row r="53" spans="1:6">
      <c r="A53" s="187" t="s">
        <v>17292</v>
      </c>
      <c r="C53" s="187" t="s">
        <v>17293</v>
      </c>
    </row>
    <row r="54" spans="1:6">
      <c r="C54" s="187" t="s">
        <v>17294</v>
      </c>
      <c r="D54" s="187" t="s">
        <v>17295</v>
      </c>
    </row>
    <row r="55" spans="1:6">
      <c r="C55" s="187" t="s">
        <v>17296</v>
      </c>
      <c r="D55" s="187" t="s">
        <v>17297</v>
      </c>
    </row>
    <row r="56" spans="1:6">
      <c r="C56" s="187" t="s">
        <v>17298</v>
      </c>
      <c r="D56" s="187" t="s">
        <v>17299</v>
      </c>
    </row>
    <row r="57" spans="1:6">
      <c r="C57" s="187" t="s">
        <v>17300</v>
      </c>
      <c r="D57" s="187" t="s">
        <v>12469</v>
      </c>
    </row>
    <row r="59" spans="1:6">
      <c r="A59" s="187" t="s">
        <v>17301</v>
      </c>
      <c r="C59" s="187" t="s">
        <v>17302</v>
      </c>
      <c r="F59" s="1135" t="s">
        <v>7150</v>
      </c>
    </row>
    <row r="60" spans="1:6">
      <c r="B60" s="187" t="s">
        <v>17303</v>
      </c>
      <c r="D60" s="187" t="s">
        <v>17304</v>
      </c>
    </row>
    <row r="61" spans="1:6">
      <c r="C61" s="187" t="s">
        <v>17305</v>
      </c>
      <c r="D61" s="187"/>
      <c r="E61" s="187" t="s">
        <v>17306</v>
      </c>
    </row>
    <row r="62" spans="1:6">
      <c r="B62" s="187" t="s">
        <v>17307</v>
      </c>
      <c r="D62" s="187" t="s">
        <v>17308</v>
      </c>
    </row>
    <row r="63" spans="1:6">
      <c r="C63" s="187" t="s">
        <v>17309</v>
      </c>
      <c r="E63" s="187" t="s">
        <v>17310</v>
      </c>
    </row>
    <row r="64" spans="1:6">
      <c r="B64" s="187" t="s">
        <v>17311</v>
      </c>
      <c r="D64" s="187" t="s">
        <v>17312</v>
      </c>
    </row>
    <row r="65" spans="2:5">
      <c r="C65" s="187" t="s">
        <v>17313</v>
      </c>
      <c r="D65" s="187"/>
      <c r="E65" s="187" t="s">
        <v>17314</v>
      </c>
    </row>
    <row r="66" spans="2:5">
      <c r="B66" s="187" t="s">
        <v>17315</v>
      </c>
      <c r="D66" s="187" t="s">
        <v>17316</v>
      </c>
    </row>
    <row r="67" spans="2:5">
      <c r="C67" s="187" t="s">
        <v>17317</v>
      </c>
      <c r="D67" s="187"/>
      <c r="E67" s="187" t="s">
        <v>12470</v>
      </c>
    </row>
  </sheetData>
  <phoneticPr fontId="61"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E7"/>
  <sheetViews>
    <sheetView workbookViewId="0"/>
  </sheetViews>
  <sheetFormatPr defaultRowHeight="12.75"/>
  <sheetData>
    <row r="1" spans="1:5">
      <c r="A1" s="132" t="s">
        <v>6691</v>
      </c>
    </row>
    <row r="2" spans="1:5">
      <c r="A2" s="132" t="s">
        <v>6692</v>
      </c>
    </row>
    <row r="3" spans="1:5">
      <c r="A3" s="132" t="s">
        <v>6693</v>
      </c>
      <c r="E3" s="1132" t="s">
        <v>6791</v>
      </c>
    </row>
    <row r="5" spans="1:5">
      <c r="A5" s="14" t="s">
        <v>13601</v>
      </c>
    </row>
    <row r="6" spans="1:5">
      <c r="A6" s="584" t="s">
        <v>17342</v>
      </c>
    </row>
    <row r="7" spans="1:5">
      <c r="A7" s="132" t="s">
        <v>17341</v>
      </c>
    </row>
  </sheetData>
  <phoneticPr fontId="94"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G5"/>
  <sheetViews>
    <sheetView workbookViewId="0"/>
  </sheetViews>
  <sheetFormatPr defaultRowHeight="12.75"/>
  <cols>
    <col min="4" max="4" width="13.42578125" bestFit="1" customWidth="1"/>
    <col min="5" max="5" width="26" customWidth="1"/>
    <col min="7" max="7" width="36.5703125" customWidth="1"/>
  </cols>
  <sheetData>
    <row r="2" spans="1:7">
      <c r="A2" s="1329" t="s">
        <v>7067</v>
      </c>
      <c r="B2" s="1329"/>
      <c r="C2" s="43"/>
      <c r="D2" s="1330" t="s">
        <v>7068</v>
      </c>
      <c r="E2" s="1330"/>
      <c r="F2" s="43"/>
      <c r="G2" s="133" t="s">
        <v>6783</v>
      </c>
    </row>
    <row r="3" spans="1:7">
      <c r="A3" s="43"/>
      <c r="B3" s="43"/>
      <c r="C3" s="1328" t="s">
        <v>7069</v>
      </c>
      <c r="D3" s="1328"/>
      <c r="E3" s="1328" t="s">
        <v>1463</v>
      </c>
      <c r="F3" s="1328"/>
      <c r="G3" s="1328"/>
    </row>
    <row r="4" spans="1:7">
      <c r="A4" s="43"/>
      <c r="B4" s="43"/>
      <c r="C4" s="1328" t="s">
        <v>1464</v>
      </c>
      <c r="D4" s="1328"/>
      <c r="E4" s="1328" t="s">
        <v>5512</v>
      </c>
      <c r="F4" s="1328"/>
      <c r="G4" s="43"/>
    </row>
    <row r="5" spans="1:7">
      <c r="A5" s="43"/>
      <c r="B5" s="43"/>
      <c r="C5" s="43"/>
      <c r="D5" s="43" t="s">
        <v>1465</v>
      </c>
      <c r="E5" s="43"/>
      <c r="F5" s="43" t="s">
        <v>1846</v>
      </c>
      <c r="G5" s="43"/>
    </row>
  </sheetData>
  <mergeCells count="6">
    <mergeCell ref="C4:D4"/>
    <mergeCell ref="E4:F4"/>
    <mergeCell ref="A2:B2"/>
    <mergeCell ref="D2:E2"/>
    <mergeCell ref="C3:D3"/>
    <mergeCell ref="E3:G3"/>
  </mergeCells>
  <phoneticPr fontId="9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12"/>
  <sheetViews>
    <sheetView zoomScaleNormal="100" workbookViewId="0"/>
  </sheetViews>
  <sheetFormatPr defaultRowHeight="12.75"/>
  <cols>
    <col min="1" max="1" width="41.5703125" style="282" customWidth="1"/>
    <col min="2" max="2" width="15.5703125" style="282" customWidth="1"/>
    <col min="3" max="3" width="15.42578125" style="412" bestFit="1" customWidth="1"/>
    <col min="4" max="4" width="11" style="282" bestFit="1" customWidth="1"/>
    <col min="5" max="5" width="10.5703125" style="282" customWidth="1"/>
    <col min="6" max="256" width="9.42578125" style="413"/>
    <col min="257" max="257" width="41.5703125" style="413" customWidth="1"/>
    <col min="258" max="258" width="15.5703125" style="413" customWidth="1"/>
    <col min="259" max="259" width="15.42578125" style="413" bestFit="1" customWidth="1"/>
    <col min="260" max="260" width="11" style="413" bestFit="1" customWidth="1"/>
    <col min="261" max="261" width="10.5703125" style="413" customWidth="1"/>
    <col min="262" max="512" width="9.42578125" style="413"/>
    <col min="513" max="513" width="41.5703125" style="413" customWidth="1"/>
    <col min="514" max="514" width="15.5703125" style="413" customWidth="1"/>
    <col min="515" max="515" width="15.42578125" style="413" bestFit="1" customWidth="1"/>
    <col min="516" max="516" width="11" style="413" bestFit="1" customWidth="1"/>
    <col min="517" max="517" width="10.5703125" style="413" customWidth="1"/>
    <col min="518" max="768" width="9.42578125" style="413"/>
    <col min="769" max="769" width="41.5703125" style="413" customWidth="1"/>
    <col min="770" max="770" width="15.5703125" style="413" customWidth="1"/>
    <col min="771" max="771" width="15.42578125" style="413" bestFit="1" customWidth="1"/>
    <col min="772" max="772" width="11" style="413" bestFit="1" customWidth="1"/>
    <col min="773" max="773" width="10.5703125" style="413" customWidth="1"/>
    <col min="774" max="1024" width="9.42578125" style="413"/>
    <col min="1025" max="1025" width="41.5703125" style="413" customWidth="1"/>
    <col min="1026" max="1026" width="15.5703125" style="413" customWidth="1"/>
    <col min="1027" max="1027" width="15.42578125" style="413" bestFit="1" customWidth="1"/>
    <col min="1028" max="1028" width="11" style="413" bestFit="1" customWidth="1"/>
    <col min="1029" max="1029" width="10.5703125" style="413" customWidth="1"/>
    <col min="1030" max="1280" width="9.42578125" style="413"/>
    <col min="1281" max="1281" width="41.5703125" style="413" customWidth="1"/>
    <col min="1282" max="1282" width="15.5703125" style="413" customWidth="1"/>
    <col min="1283" max="1283" width="15.42578125" style="413" bestFit="1" customWidth="1"/>
    <col min="1284" max="1284" width="11" style="413" bestFit="1" customWidth="1"/>
    <col min="1285" max="1285" width="10.5703125" style="413" customWidth="1"/>
    <col min="1286" max="1536" width="9.42578125" style="413"/>
    <col min="1537" max="1537" width="41.5703125" style="413" customWidth="1"/>
    <col min="1538" max="1538" width="15.5703125" style="413" customWidth="1"/>
    <col min="1539" max="1539" width="15.42578125" style="413" bestFit="1" customWidth="1"/>
    <col min="1540" max="1540" width="11" style="413" bestFit="1" customWidth="1"/>
    <col min="1541" max="1541" width="10.5703125" style="413" customWidth="1"/>
    <col min="1542" max="1792" width="9.42578125" style="413"/>
    <col min="1793" max="1793" width="41.5703125" style="413" customWidth="1"/>
    <col min="1794" max="1794" width="15.5703125" style="413" customWidth="1"/>
    <col min="1795" max="1795" width="15.42578125" style="413" bestFit="1" customWidth="1"/>
    <col min="1796" max="1796" width="11" style="413" bestFit="1" customWidth="1"/>
    <col min="1797" max="1797" width="10.5703125" style="413" customWidth="1"/>
    <col min="1798" max="2048" width="9.42578125" style="413"/>
    <col min="2049" max="2049" width="41.5703125" style="413" customWidth="1"/>
    <col min="2050" max="2050" width="15.5703125" style="413" customWidth="1"/>
    <col min="2051" max="2051" width="15.42578125" style="413" bestFit="1" customWidth="1"/>
    <col min="2052" max="2052" width="11" style="413" bestFit="1" customWidth="1"/>
    <col min="2053" max="2053" width="10.5703125" style="413" customWidth="1"/>
    <col min="2054" max="2304" width="9.42578125" style="413"/>
    <col min="2305" max="2305" width="41.5703125" style="413" customWidth="1"/>
    <col min="2306" max="2306" width="15.5703125" style="413" customWidth="1"/>
    <col min="2307" max="2307" width="15.42578125" style="413" bestFit="1" customWidth="1"/>
    <col min="2308" max="2308" width="11" style="413" bestFit="1" customWidth="1"/>
    <col min="2309" max="2309" width="10.5703125" style="413" customWidth="1"/>
    <col min="2310" max="2560" width="9.42578125" style="413"/>
    <col min="2561" max="2561" width="41.5703125" style="413" customWidth="1"/>
    <col min="2562" max="2562" width="15.5703125" style="413" customWidth="1"/>
    <col min="2563" max="2563" width="15.42578125" style="413" bestFit="1" customWidth="1"/>
    <col min="2564" max="2564" width="11" style="413" bestFit="1" customWidth="1"/>
    <col min="2565" max="2565" width="10.5703125" style="413" customWidth="1"/>
    <col min="2566" max="2816" width="9.42578125" style="413"/>
    <col min="2817" max="2817" width="41.5703125" style="413" customWidth="1"/>
    <col min="2818" max="2818" width="15.5703125" style="413" customWidth="1"/>
    <col min="2819" max="2819" width="15.42578125" style="413" bestFit="1" customWidth="1"/>
    <col min="2820" max="2820" width="11" style="413" bestFit="1" customWidth="1"/>
    <col min="2821" max="2821" width="10.5703125" style="413" customWidth="1"/>
    <col min="2822" max="3072" width="9.42578125" style="413"/>
    <col min="3073" max="3073" width="41.5703125" style="413" customWidth="1"/>
    <col min="3074" max="3074" width="15.5703125" style="413" customWidth="1"/>
    <col min="3075" max="3075" width="15.42578125" style="413" bestFit="1" customWidth="1"/>
    <col min="3076" max="3076" width="11" style="413" bestFit="1" customWidth="1"/>
    <col min="3077" max="3077" width="10.5703125" style="413" customWidth="1"/>
    <col min="3078" max="3328" width="9.42578125" style="413"/>
    <col min="3329" max="3329" width="41.5703125" style="413" customWidth="1"/>
    <col min="3330" max="3330" width="15.5703125" style="413" customWidth="1"/>
    <col min="3331" max="3331" width="15.42578125" style="413" bestFit="1" customWidth="1"/>
    <col min="3332" max="3332" width="11" style="413" bestFit="1" customWidth="1"/>
    <col min="3333" max="3333" width="10.5703125" style="413" customWidth="1"/>
    <col min="3334" max="3584" width="9.42578125" style="413"/>
    <col min="3585" max="3585" width="41.5703125" style="413" customWidth="1"/>
    <col min="3586" max="3586" width="15.5703125" style="413" customWidth="1"/>
    <col min="3587" max="3587" width="15.42578125" style="413" bestFit="1" customWidth="1"/>
    <col min="3588" max="3588" width="11" style="413" bestFit="1" customWidth="1"/>
    <col min="3589" max="3589" width="10.5703125" style="413" customWidth="1"/>
    <col min="3590" max="3840" width="9.42578125" style="413"/>
    <col min="3841" max="3841" width="41.5703125" style="413" customWidth="1"/>
    <col min="3842" max="3842" width="15.5703125" style="413" customWidth="1"/>
    <col min="3843" max="3843" width="15.42578125" style="413" bestFit="1" customWidth="1"/>
    <col min="3844" max="3844" width="11" style="413" bestFit="1" customWidth="1"/>
    <col min="3845" max="3845" width="10.5703125" style="413" customWidth="1"/>
    <col min="3846" max="4096" width="9.42578125" style="413"/>
    <col min="4097" max="4097" width="41.5703125" style="413" customWidth="1"/>
    <col min="4098" max="4098" width="15.5703125" style="413" customWidth="1"/>
    <col min="4099" max="4099" width="15.42578125" style="413" bestFit="1" customWidth="1"/>
    <col min="4100" max="4100" width="11" style="413" bestFit="1" customWidth="1"/>
    <col min="4101" max="4101" width="10.5703125" style="413" customWidth="1"/>
    <col min="4102" max="4352" width="9.42578125" style="413"/>
    <col min="4353" max="4353" width="41.5703125" style="413" customWidth="1"/>
    <col min="4354" max="4354" width="15.5703125" style="413" customWidth="1"/>
    <col min="4355" max="4355" width="15.42578125" style="413" bestFit="1" customWidth="1"/>
    <col min="4356" max="4356" width="11" style="413" bestFit="1" customWidth="1"/>
    <col min="4357" max="4357" width="10.5703125" style="413" customWidth="1"/>
    <col min="4358" max="4608" width="9.42578125" style="413"/>
    <col min="4609" max="4609" width="41.5703125" style="413" customWidth="1"/>
    <col min="4610" max="4610" width="15.5703125" style="413" customWidth="1"/>
    <col min="4611" max="4611" width="15.42578125" style="413" bestFit="1" customWidth="1"/>
    <col min="4612" max="4612" width="11" style="413" bestFit="1" customWidth="1"/>
    <col min="4613" max="4613" width="10.5703125" style="413" customWidth="1"/>
    <col min="4614" max="4864" width="9.42578125" style="413"/>
    <col min="4865" max="4865" width="41.5703125" style="413" customWidth="1"/>
    <col min="4866" max="4866" width="15.5703125" style="413" customWidth="1"/>
    <col min="4867" max="4867" width="15.42578125" style="413" bestFit="1" customWidth="1"/>
    <col min="4868" max="4868" width="11" style="413" bestFit="1" customWidth="1"/>
    <col min="4869" max="4869" width="10.5703125" style="413" customWidth="1"/>
    <col min="4870" max="5120" width="9.42578125" style="413"/>
    <col min="5121" max="5121" width="41.5703125" style="413" customWidth="1"/>
    <col min="5122" max="5122" width="15.5703125" style="413" customWidth="1"/>
    <col min="5123" max="5123" width="15.42578125" style="413" bestFit="1" customWidth="1"/>
    <col min="5124" max="5124" width="11" style="413" bestFit="1" customWidth="1"/>
    <col min="5125" max="5125" width="10.5703125" style="413" customWidth="1"/>
    <col min="5126" max="5376" width="9.42578125" style="413"/>
    <col min="5377" max="5377" width="41.5703125" style="413" customWidth="1"/>
    <col min="5378" max="5378" width="15.5703125" style="413" customWidth="1"/>
    <col min="5379" max="5379" width="15.42578125" style="413" bestFit="1" customWidth="1"/>
    <col min="5380" max="5380" width="11" style="413" bestFit="1" customWidth="1"/>
    <col min="5381" max="5381" width="10.5703125" style="413" customWidth="1"/>
    <col min="5382" max="5632" width="9.42578125" style="413"/>
    <col min="5633" max="5633" width="41.5703125" style="413" customWidth="1"/>
    <col min="5634" max="5634" width="15.5703125" style="413" customWidth="1"/>
    <col min="5635" max="5635" width="15.42578125" style="413" bestFit="1" customWidth="1"/>
    <col min="5636" max="5636" width="11" style="413" bestFit="1" customWidth="1"/>
    <col min="5637" max="5637" width="10.5703125" style="413" customWidth="1"/>
    <col min="5638" max="5888" width="9.42578125" style="413"/>
    <col min="5889" max="5889" width="41.5703125" style="413" customWidth="1"/>
    <col min="5890" max="5890" width="15.5703125" style="413" customWidth="1"/>
    <col min="5891" max="5891" width="15.42578125" style="413" bestFit="1" customWidth="1"/>
    <col min="5892" max="5892" width="11" style="413" bestFit="1" customWidth="1"/>
    <col min="5893" max="5893" width="10.5703125" style="413" customWidth="1"/>
    <col min="5894" max="6144" width="9.42578125" style="413"/>
    <col min="6145" max="6145" width="41.5703125" style="413" customWidth="1"/>
    <col min="6146" max="6146" width="15.5703125" style="413" customWidth="1"/>
    <col min="6147" max="6147" width="15.42578125" style="413" bestFit="1" customWidth="1"/>
    <col min="6148" max="6148" width="11" style="413" bestFit="1" customWidth="1"/>
    <col min="6149" max="6149" width="10.5703125" style="413" customWidth="1"/>
    <col min="6150" max="6400" width="9.42578125" style="413"/>
    <col min="6401" max="6401" width="41.5703125" style="413" customWidth="1"/>
    <col min="6402" max="6402" width="15.5703125" style="413" customWidth="1"/>
    <col min="6403" max="6403" width="15.42578125" style="413" bestFit="1" customWidth="1"/>
    <col min="6404" max="6404" width="11" style="413" bestFit="1" customWidth="1"/>
    <col min="6405" max="6405" width="10.5703125" style="413" customWidth="1"/>
    <col min="6406" max="6656" width="9.42578125" style="413"/>
    <col min="6657" max="6657" width="41.5703125" style="413" customWidth="1"/>
    <col min="6658" max="6658" width="15.5703125" style="413" customWidth="1"/>
    <col min="6659" max="6659" width="15.42578125" style="413" bestFit="1" customWidth="1"/>
    <col min="6660" max="6660" width="11" style="413" bestFit="1" customWidth="1"/>
    <col min="6661" max="6661" width="10.5703125" style="413" customWidth="1"/>
    <col min="6662" max="6912" width="9.42578125" style="413"/>
    <col min="6913" max="6913" width="41.5703125" style="413" customWidth="1"/>
    <col min="6914" max="6914" width="15.5703125" style="413" customWidth="1"/>
    <col min="6915" max="6915" width="15.42578125" style="413" bestFit="1" customWidth="1"/>
    <col min="6916" max="6916" width="11" style="413" bestFit="1" customWidth="1"/>
    <col min="6917" max="6917" width="10.5703125" style="413" customWidth="1"/>
    <col min="6918" max="7168" width="9.42578125" style="413"/>
    <col min="7169" max="7169" width="41.5703125" style="413" customWidth="1"/>
    <col min="7170" max="7170" width="15.5703125" style="413" customWidth="1"/>
    <col min="7171" max="7171" width="15.42578125" style="413" bestFit="1" customWidth="1"/>
    <col min="7172" max="7172" width="11" style="413" bestFit="1" customWidth="1"/>
    <col min="7173" max="7173" width="10.5703125" style="413" customWidth="1"/>
    <col min="7174" max="7424" width="9.42578125" style="413"/>
    <col min="7425" max="7425" width="41.5703125" style="413" customWidth="1"/>
    <col min="7426" max="7426" width="15.5703125" style="413" customWidth="1"/>
    <col min="7427" max="7427" width="15.42578125" style="413" bestFit="1" customWidth="1"/>
    <col min="7428" max="7428" width="11" style="413" bestFit="1" customWidth="1"/>
    <col min="7429" max="7429" width="10.5703125" style="413" customWidth="1"/>
    <col min="7430" max="7680" width="9.42578125" style="413"/>
    <col min="7681" max="7681" width="41.5703125" style="413" customWidth="1"/>
    <col min="7682" max="7682" width="15.5703125" style="413" customWidth="1"/>
    <col min="7683" max="7683" width="15.42578125" style="413" bestFit="1" customWidth="1"/>
    <col min="7684" max="7684" width="11" style="413" bestFit="1" customWidth="1"/>
    <col min="7685" max="7685" width="10.5703125" style="413" customWidth="1"/>
    <col min="7686" max="7936" width="9.42578125" style="413"/>
    <col min="7937" max="7937" width="41.5703125" style="413" customWidth="1"/>
    <col min="7938" max="7938" width="15.5703125" style="413" customWidth="1"/>
    <col min="7939" max="7939" width="15.42578125" style="413" bestFit="1" customWidth="1"/>
    <col min="7940" max="7940" width="11" style="413" bestFit="1" customWidth="1"/>
    <col min="7941" max="7941" width="10.5703125" style="413" customWidth="1"/>
    <col min="7942" max="8192" width="9.42578125" style="413"/>
    <col min="8193" max="8193" width="41.5703125" style="413" customWidth="1"/>
    <col min="8194" max="8194" width="15.5703125" style="413" customWidth="1"/>
    <col min="8195" max="8195" width="15.42578125" style="413" bestFit="1" customWidth="1"/>
    <col min="8196" max="8196" width="11" style="413" bestFit="1" customWidth="1"/>
    <col min="8197" max="8197" width="10.5703125" style="413" customWidth="1"/>
    <col min="8198" max="8448" width="9.42578125" style="413"/>
    <col min="8449" max="8449" width="41.5703125" style="413" customWidth="1"/>
    <col min="8450" max="8450" width="15.5703125" style="413" customWidth="1"/>
    <col min="8451" max="8451" width="15.42578125" style="413" bestFit="1" customWidth="1"/>
    <col min="8452" max="8452" width="11" style="413" bestFit="1" customWidth="1"/>
    <col min="8453" max="8453" width="10.5703125" style="413" customWidth="1"/>
    <col min="8454" max="8704" width="9.42578125" style="413"/>
    <col min="8705" max="8705" width="41.5703125" style="413" customWidth="1"/>
    <col min="8706" max="8706" width="15.5703125" style="413" customWidth="1"/>
    <col min="8707" max="8707" width="15.42578125" style="413" bestFit="1" customWidth="1"/>
    <col min="8708" max="8708" width="11" style="413" bestFit="1" customWidth="1"/>
    <col min="8709" max="8709" width="10.5703125" style="413" customWidth="1"/>
    <col min="8710" max="8960" width="9.42578125" style="413"/>
    <col min="8961" max="8961" width="41.5703125" style="413" customWidth="1"/>
    <col min="8962" max="8962" width="15.5703125" style="413" customWidth="1"/>
    <col min="8963" max="8963" width="15.42578125" style="413" bestFit="1" customWidth="1"/>
    <col min="8964" max="8964" width="11" style="413" bestFit="1" customWidth="1"/>
    <col min="8965" max="8965" width="10.5703125" style="413" customWidth="1"/>
    <col min="8966" max="9216" width="9.42578125" style="413"/>
    <col min="9217" max="9217" width="41.5703125" style="413" customWidth="1"/>
    <col min="9218" max="9218" width="15.5703125" style="413" customWidth="1"/>
    <col min="9219" max="9219" width="15.42578125" style="413" bestFit="1" customWidth="1"/>
    <col min="9220" max="9220" width="11" style="413" bestFit="1" customWidth="1"/>
    <col min="9221" max="9221" width="10.5703125" style="413" customWidth="1"/>
    <col min="9222" max="9472" width="9.42578125" style="413"/>
    <col min="9473" max="9473" width="41.5703125" style="413" customWidth="1"/>
    <col min="9474" max="9474" width="15.5703125" style="413" customWidth="1"/>
    <col min="9475" max="9475" width="15.42578125" style="413" bestFit="1" customWidth="1"/>
    <col min="9476" max="9476" width="11" style="413" bestFit="1" customWidth="1"/>
    <col min="9477" max="9477" width="10.5703125" style="413" customWidth="1"/>
    <col min="9478" max="9728" width="9.42578125" style="413"/>
    <col min="9729" max="9729" width="41.5703125" style="413" customWidth="1"/>
    <col min="9730" max="9730" width="15.5703125" style="413" customWidth="1"/>
    <col min="9731" max="9731" width="15.42578125" style="413" bestFit="1" customWidth="1"/>
    <col min="9732" max="9732" width="11" style="413" bestFit="1" customWidth="1"/>
    <col min="9733" max="9733" width="10.5703125" style="413" customWidth="1"/>
    <col min="9734" max="9984" width="9.42578125" style="413"/>
    <col min="9985" max="9985" width="41.5703125" style="413" customWidth="1"/>
    <col min="9986" max="9986" width="15.5703125" style="413" customWidth="1"/>
    <col min="9987" max="9987" width="15.42578125" style="413" bestFit="1" customWidth="1"/>
    <col min="9988" max="9988" width="11" style="413" bestFit="1" customWidth="1"/>
    <col min="9989" max="9989" width="10.5703125" style="413" customWidth="1"/>
    <col min="9990" max="10240" width="9.42578125" style="413"/>
    <col min="10241" max="10241" width="41.5703125" style="413" customWidth="1"/>
    <col min="10242" max="10242" width="15.5703125" style="413" customWidth="1"/>
    <col min="10243" max="10243" width="15.42578125" style="413" bestFit="1" customWidth="1"/>
    <col min="10244" max="10244" width="11" style="413" bestFit="1" customWidth="1"/>
    <col min="10245" max="10245" width="10.5703125" style="413" customWidth="1"/>
    <col min="10246" max="10496" width="9.42578125" style="413"/>
    <col min="10497" max="10497" width="41.5703125" style="413" customWidth="1"/>
    <col min="10498" max="10498" width="15.5703125" style="413" customWidth="1"/>
    <col min="10499" max="10499" width="15.42578125" style="413" bestFit="1" customWidth="1"/>
    <col min="10500" max="10500" width="11" style="413" bestFit="1" customWidth="1"/>
    <col min="10501" max="10501" width="10.5703125" style="413" customWidth="1"/>
    <col min="10502" max="10752" width="9.42578125" style="413"/>
    <col min="10753" max="10753" width="41.5703125" style="413" customWidth="1"/>
    <col min="10754" max="10754" width="15.5703125" style="413" customWidth="1"/>
    <col min="10755" max="10755" width="15.42578125" style="413" bestFit="1" customWidth="1"/>
    <col min="10756" max="10756" width="11" style="413" bestFit="1" customWidth="1"/>
    <col min="10757" max="10757" width="10.5703125" style="413" customWidth="1"/>
    <col min="10758" max="11008" width="9.42578125" style="413"/>
    <col min="11009" max="11009" width="41.5703125" style="413" customWidth="1"/>
    <col min="11010" max="11010" width="15.5703125" style="413" customWidth="1"/>
    <col min="11011" max="11011" width="15.42578125" style="413" bestFit="1" customWidth="1"/>
    <col min="11012" max="11012" width="11" style="413" bestFit="1" customWidth="1"/>
    <col min="11013" max="11013" width="10.5703125" style="413" customWidth="1"/>
    <col min="11014" max="11264" width="9.42578125" style="413"/>
    <col min="11265" max="11265" width="41.5703125" style="413" customWidth="1"/>
    <col min="11266" max="11266" width="15.5703125" style="413" customWidth="1"/>
    <col min="11267" max="11267" width="15.42578125" style="413" bestFit="1" customWidth="1"/>
    <col min="11268" max="11268" width="11" style="413" bestFit="1" customWidth="1"/>
    <col min="11269" max="11269" width="10.5703125" style="413" customWidth="1"/>
    <col min="11270" max="11520" width="9.42578125" style="413"/>
    <col min="11521" max="11521" width="41.5703125" style="413" customWidth="1"/>
    <col min="11522" max="11522" width="15.5703125" style="413" customWidth="1"/>
    <col min="11523" max="11523" width="15.42578125" style="413" bestFit="1" customWidth="1"/>
    <col min="11524" max="11524" width="11" style="413" bestFit="1" customWidth="1"/>
    <col min="11525" max="11525" width="10.5703125" style="413" customWidth="1"/>
    <col min="11526" max="11776" width="9.42578125" style="413"/>
    <col min="11777" max="11777" width="41.5703125" style="413" customWidth="1"/>
    <col min="11778" max="11778" width="15.5703125" style="413" customWidth="1"/>
    <col min="11779" max="11779" width="15.42578125" style="413" bestFit="1" customWidth="1"/>
    <col min="11780" max="11780" width="11" style="413" bestFit="1" customWidth="1"/>
    <col min="11781" max="11781" width="10.5703125" style="413" customWidth="1"/>
    <col min="11782" max="12032" width="9.42578125" style="413"/>
    <col min="12033" max="12033" width="41.5703125" style="413" customWidth="1"/>
    <col min="12034" max="12034" width="15.5703125" style="413" customWidth="1"/>
    <col min="12035" max="12035" width="15.42578125" style="413" bestFit="1" customWidth="1"/>
    <col min="12036" max="12036" width="11" style="413" bestFit="1" customWidth="1"/>
    <col min="12037" max="12037" width="10.5703125" style="413" customWidth="1"/>
    <col min="12038" max="12288" width="9.42578125" style="413"/>
    <col min="12289" max="12289" width="41.5703125" style="413" customWidth="1"/>
    <col min="12290" max="12290" width="15.5703125" style="413" customWidth="1"/>
    <col min="12291" max="12291" width="15.42578125" style="413" bestFit="1" customWidth="1"/>
    <col min="12292" max="12292" width="11" style="413" bestFit="1" customWidth="1"/>
    <col min="12293" max="12293" width="10.5703125" style="413" customWidth="1"/>
    <col min="12294" max="12544" width="9.42578125" style="413"/>
    <col min="12545" max="12545" width="41.5703125" style="413" customWidth="1"/>
    <col min="12546" max="12546" width="15.5703125" style="413" customWidth="1"/>
    <col min="12547" max="12547" width="15.42578125" style="413" bestFit="1" customWidth="1"/>
    <col min="12548" max="12548" width="11" style="413" bestFit="1" customWidth="1"/>
    <col min="12549" max="12549" width="10.5703125" style="413" customWidth="1"/>
    <col min="12550" max="12800" width="9.42578125" style="413"/>
    <col min="12801" max="12801" width="41.5703125" style="413" customWidth="1"/>
    <col min="12802" max="12802" width="15.5703125" style="413" customWidth="1"/>
    <col min="12803" max="12803" width="15.42578125" style="413" bestFit="1" customWidth="1"/>
    <col min="12804" max="12804" width="11" style="413" bestFit="1" customWidth="1"/>
    <col min="12805" max="12805" width="10.5703125" style="413" customWidth="1"/>
    <col min="12806" max="13056" width="9.42578125" style="413"/>
    <col min="13057" max="13057" width="41.5703125" style="413" customWidth="1"/>
    <col min="13058" max="13058" width="15.5703125" style="413" customWidth="1"/>
    <col min="13059" max="13059" width="15.42578125" style="413" bestFit="1" customWidth="1"/>
    <col min="13060" max="13060" width="11" style="413" bestFit="1" customWidth="1"/>
    <col min="13061" max="13061" width="10.5703125" style="413" customWidth="1"/>
    <col min="13062" max="13312" width="9.42578125" style="413"/>
    <col min="13313" max="13313" width="41.5703125" style="413" customWidth="1"/>
    <col min="13314" max="13314" width="15.5703125" style="413" customWidth="1"/>
    <col min="13315" max="13315" width="15.42578125" style="413" bestFit="1" customWidth="1"/>
    <col min="13316" max="13316" width="11" style="413" bestFit="1" customWidth="1"/>
    <col min="13317" max="13317" width="10.5703125" style="413" customWidth="1"/>
    <col min="13318" max="13568" width="9.42578125" style="413"/>
    <col min="13569" max="13569" width="41.5703125" style="413" customWidth="1"/>
    <col min="13570" max="13570" width="15.5703125" style="413" customWidth="1"/>
    <col min="13571" max="13571" width="15.42578125" style="413" bestFit="1" customWidth="1"/>
    <col min="13572" max="13572" width="11" style="413" bestFit="1" customWidth="1"/>
    <col min="13573" max="13573" width="10.5703125" style="413" customWidth="1"/>
    <col min="13574" max="13824" width="9.42578125" style="413"/>
    <col min="13825" max="13825" width="41.5703125" style="413" customWidth="1"/>
    <col min="13826" max="13826" width="15.5703125" style="413" customWidth="1"/>
    <col min="13827" max="13827" width="15.42578125" style="413" bestFit="1" customWidth="1"/>
    <col min="13828" max="13828" width="11" style="413" bestFit="1" customWidth="1"/>
    <col min="13829" max="13829" width="10.5703125" style="413" customWidth="1"/>
    <col min="13830" max="14080" width="9.42578125" style="413"/>
    <col min="14081" max="14081" width="41.5703125" style="413" customWidth="1"/>
    <col min="14082" max="14082" width="15.5703125" style="413" customWidth="1"/>
    <col min="14083" max="14083" width="15.42578125" style="413" bestFit="1" customWidth="1"/>
    <col min="14084" max="14084" width="11" style="413" bestFit="1" customWidth="1"/>
    <col min="14085" max="14085" width="10.5703125" style="413" customWidth="1"/>
    <col min="14086" max="14336" width="9.42578125" style="413"/>
    <col min="14337" max="14337" width="41.5703125" style="413" customWidth="1"/>
    <col min="14338" max="14338" width="15.5703125" style="413" customWidth="1"/>
    <col min="14339" max="14339" width="15.42578125" style="413" bestFit="1" customWidth="1"/>
    <col min="14340" max="14340" width="11" style="413" bestFit="1" customWidth="1"/>
    <col min="14341" max="14341" width="10.5703125" style="413" customWidth="1"/>
    <col min="14342" max="14592" width="9.42578125" style="413"/>
    <col min="14593" max="14593" width="41.5703125" style="413" customWidth="1"/>
    <col min="14594" max="14594" width="15.5703125" style="413" customWidth="1"/>
    <col min="14595" max="14595" width="15.42578125" style="413" bestFit="1" customWidth="1"/>
    <col min="14596" max="14596" width="11" style="413" bestFit="1" customWidth="1"/>
    <col min="14597" max="14597" width="10.5703125" style="413" customWidth="1"/>
    <col min="14598" max="14848" width="9.42578125" style="413"/>
    <col min="14849" max="14849" width="41.5703125" style="413" customWidth="1"/>
    <col min="14850" max="14850" width="15.5703125" style="413" customWidth="1"/>
    <col min="14851" max="14851" width="15.42578125" style="413" bestFit="1" customWidth="1"/>
    <col min="14852" max="14852" width="11" style="413" bestFit="1" customWidth="1"/>
    <col min="14853" max="14853" width="10.5703125" style="413" customWidth="1"/>
    <col min="14854" max="15104" width="9.42578125" style="413"/>
    <col min="15105" max="15105" width="41.5703125" style="413" customWidth="1"/>
    <col min="15106" max="15106" width="15.5703125" style="413" customWidth="1"/>
    <col min="15107" max="15107" width="15.42578125" style="413" bestFit="1" customWidth="1"/>
    <col min="15108" max="15108" width="11" style="413" bestFit="1" customWidth="1"/>
    <col min="15109" max="15109" width="10.5703125" style="413" customWidth="1"/>
    <col min="15110" max="15360" width="9.42578125" style="413"/>
    <col min="15361" max="15361" width="41.5703125" style="413" customWidth="1"/>
    <col min="15362" max="15362" width="15.5703125" style="413" customWidth="1"/>
    <col min="15363" max="15363" width="15.42578125" style="413" bestFit="1" customWidth="1"/>
    <col min="15364" max="15364" width="11" style="413" bestFit="1" customWidth="1"/>
    <col min="15365" max="15365" width="10.5703125" style="413" customWidth="1"/>
    <col min="15366" max="15616" width="9.42578125" style="413"/>
    <col min="15617" max="15617" width="41.5703125" style="413" customWidth="1"/>
    <col min="15618" max="15618" width="15.5703125" style="413" customWidth="1"/>
    <col min="15619" max="15619" width="15.42578125" style="413" bestFit="1" customWidth="1"/>
    <col min="15620" max="15620" width="11" style="413" bestFit="1" customWidth="1"/>
    <col min="15621" max="15621" width="10.5703125" style="413" customWidth="1"/>
    <col min="15622" max="15872" width="9.42578125" style="413"/>
    <col min="15873" max="15873" width="41.5703125" style="413" customWidth="1"/>
    <col min="15874" max="15874" width="15.5703125" style="413" customWidth="1"/>
    <col min="15875" max="15875" width="15.42578125" style="413" bestFit="1" customWidth="1"/>
    <col min="15876" max="15876" width="11" style="413" bestFit="1" customWidth="1"/>
    <col min="15877" max="15877" width="10.5703125" style="413" customWidth="1"/>
    <col min="15878" max="16128" width="9.42578125" style="413"/>
    <col min="16129" max="16129" width="41.5703125" style="413" customWidth="1"/>
    <col min="16130" max="16130" width="15.5703125" style="413" customWidth="1"/>
    <col min="16131" max="16131" width="15.42578125" style="413" bestFit="1" customWidth="1"/>
    <col min="16132" max="16132" width="11" style="413" bestFit="1" customWidth="1"/>
    <col min="16133" max="16133" width="10.5703125" style="413" customWidth="1"/>
    <col min="16134" max="16384" width="9.42578125" style="413"/>
  </cols>
  <sheetData>
    <row r="1" spans="1:5" ht="15.75">
      <c r="A1" s="411" t="s">
        <v>18847</v>
      </c>
    </row>
    <row r="3" spans="1:5" ht="31.5">
      <c r="A3" s="414" t="s">
        <v>9632</v>
      </c>
      <c r="B3" s="415" t="s">
        <v>8674</v>
      </c>
      <c r="C3" s="416" t="s">
        <v>9633</v>
      </c>
      <c r="D3" s="416" t="s">
        <v>9634</v>
      </c>
      <c r="E3" s="413"/>
    </row>
    <row r="4" spans="1:5">
      <c r="A4" s="417" t="s">
        <v>9635</v>
      </c>
      <c r="B4" s="418" t="s">
        <v>9636</v>
      </c>
      <c r="C4" s="419" t="s">
        <v>9637</v>
      </c>
      <c r="D4" s="419" t="s">
        <v>9638</v>
      </c>
      <c r="E4" s="413"/>
    </row>
    <row r="5" spans="1:5">
      <c r="A5" s="417"/>
      <c r="B5" s="418"/>
      <c r="C5" s="419"/>
      <c r="D5" s="419"/>
      <c r="E5" s="413"/>
    </row>
    <row r="6" spans="1:5" s="282" customFormat="1">
      <c r="A6" s="417" t="s">
        <v>9639</v>
      </c>
      <c r="B6" s="418" t="s">
        <v>9640</v>
      </c>
      <c r="C6" s="419" t="s">
        <v>9641</v>
      </c>
      <c r="D6" s="419" t="s">
        <v>9642</v>
      </c>
    </row>
    <row r="7" spans="1:5" s="282" customFormat="1">
      <c r="A7" s="417"/>
      <c r="B7" s="418"/>
      <c r="C7" s="419"/>
      <c r="D7" s="419"/>
    </row>
    <row r="8" spans="1:5" s="282" customFormat="1">
      <c r="A8" s="417" t="s">
        <v>16287</v>
      </c>
      <c r="B8" s="418"/>
      <c r="C8" s="419" t="s">
        <v>9691</v>
      </c>
      <c r="D8" s="419" t="s">
        <v>9692</v>
      </c>
    </row>
    <row r="9" spans="1:5" s="282" customFormat="1">
      <c r="A9" s="422" t="s">
        <v>16286</v>
      </c>
      <c r="B9" s="420" t="s">
        <v>9694</v>
      </c>
      <c r="C9" s="419"/>
      <c r="D9" s="419"/>
    </row>
    <row r="10" spans="1:5" s="282" customFormat="1">
      <c r="A10" s="422" t="s">
        <v>65</v>
      </c>
      <c r="B10" s="420"/>
      <c r="C10" s="419"/>
      <c r="D10" s="419"/>
    </row>
    <row r="11" spans="1:5" s="282" customFormat="1">
      <c r="A11" s="428" t="s">
        <v>9695</v>
      </c>
      <c r="B11" s="420">
        <v>274501</v>
      </c>
      <c r="C11" s="419"/>
      <c r="D11" s="419"/>
    </row>
    <row r="12" spans="1:5" s="282" customFormat="1">
      <c r="A12" s="429" t="s">
        <v>9696</v>
      </c>
      <c r="B12" s="420">
        <v>274510</v>
      </c>
      <c r="C12" s="419"/>
      <c r="D12" s="419"/>
    </row>
    <row r="13" spans="1:5" s="282" customFormat="1">
      <c r="A13" s="429" t="s">
        <v>2248</v>
      </c>
      <c r="B13" s="420">
        <v>274520</v>
      </c>
      <c r="C13" s="419"/>
      <c r="D13" s="419"/>
    </row>
    <row r="14" spans="1:5" s="282" customFormat="1">
      <c r="A14" s="429" t="s">
        <v>9697</v>
      </c>
      <c r="B14" s="420">
        <v>274530</v>
      </c>
      <c r="C14" s="419"/>
      <c r="D14" s="419"/>
    </row>
    <row r="15" spans="1:5" s="282" customFormat="1">
      <c r="A15" s="429" t="s">
        <v>9698</v>
      </c>
      <c r="B15" s="430">
        <v>274540</v>
      </c>
      <c r="C15" s="419"/>
      <c r="D15" s="419"/>
    </row>
    <row r="16" spans="1:5" s="282" customFormat="1">
      <c r="A16" s="428" t="s">
        <v>8229</v>
      </c>
      <c r="B16" s="430">
        <v>274550</v>
      </c>
      <c r="C16" s="419"/>
      <c r="D16" s="419"/>
    </row>
    <row r="17" spans="1:5" s="282" customFormat="1">
      <c r="A17" s="422" t="s">
        <v>12466</v>
      </c>
      <c r="B17" s="420"/>
      <c r="C17" s="419"/>
      <c r="D17" s="419"/>
    </row>
    <row r="18" spans="1:5" s="282" customFormat="1">
      <c r="A18" s="429" t="s">
        <v>14933</v>
      </c>
      <c r="B18" s="420">
        <v>258501</v>
      </c>
      <c r="C18" s="419"/>
      <c r="D18" s="419"/>
    </row>
    <row r="19" spans="1:5" s="282" customFormat="1">
      <c r="A19" s="429" t="s">
        <v>18859</v>
      </c>
      <c r="B19" s="420" t="s">
        <v>18857</v>
      </c>
      <c r="C19" s="419"/>
      <c r="D19" s="419"/>
    </row>
    <row r="20" spans="1:5" s="282" customFormat="1">
      <c r="A20" s="429" t="s">
        <v>18860</v>
      </c>
      <c r="B20" s="420" t="s">
        <v>18858</v>
      </c>
      <c r="C20" s="419"/>
      <c r="D20" s="419"/>
    </row>
    <row r="21" spans="1:5" s="282" customFormat="1">
      <c r="A21" s="429" t="s">
        <v>10395</v>
      </c>
      <c r="B21" s="420">
        <v>258510</v>
      </c>
      <c r="C21" s="419"/>
      <c r="D21" s="419"/>
    </row>
    <row r="22" spans="1:5" s="282" customFormat="1">
      <c r="A22" s="429" t="s">
        <v>10396</v>
      </c>
      <c r="B22" s="420">
        <v>258520</v>
      </c>
      <c r="C22" s="419"/>
      <c r="D22" s="419"/>
    </row>
    <row r="23" spans="1:5" s="282" customFormat="1">
      <c r="A23" s="429" t="s">
        <v>10397</v>
      </c>
      <c r="B23" s="420">
        <v>258530</v>
      </c>
      <c r="C23" s="419"/>
      <c r="D23" s="419"/>
    </row>
    <row r="24" spans="1:5" s="282" customFormat="1">
      <c r="A24" s="429" t="s">
        <v>10398</v>
      </c>
      <c r="B24" s="420">
        <v>258540</v>
      </c>
      <c r="C24" s="419"/>
      <c r="D24" s="419"/>
    </row>
    <row r="25" spans="1:5" s="282" customFormat="1">
      <c r="A25" s="429" t="s">
        <v>10399</v>
      </c>
      <c r="B25" s="420">
        <v>258550</v>
      </c>
      <c r="C25" s="419"/>
      <c r="D25" s="419"/>
    </row>
    <row r="26" spans="1:5" s="282" customFormat="1">
      <c r="A26" s="429" t="s">
        <v>12935</v>
      </c>
      <c r="B26" s="420">
        <v>258560</v>
      </c>
      <c r="C26" s="419"/>
      <c r="D26" s="419"/>
    </row>
    <row r="27" spans="1:5" s="282" customFormat="1">
      <c r="A27" s="429" t="s">
        <v>13996</v>
      </c>
      <c r="B27" s="420">
        <v>258570</v>
      </c>
      <c r="C27" s="419"/>
      <c r="D27" s="419"/>
    </row>
    <row r="28" spans="1:5" s="282" customFormat="1">
      <c r="A28" s="429" t="s">
        <v>16485</v>
      </c>
      <c r="B28" s="420" t="s">
        <v>16486</v>
      </c>
      <c r="C28" s="419"/>
      <c r="D28" s="419"/>
    </row>
    <row r="29" spans="1:5" s="282" customFormat="1">
      <c r="A29" s="429" t="s">
        <v>16819</v>
      </c>
      <c r="B29" s="420" t="s">
        <v>16820</v>
      </c>
      <c r="C29" s="419"/>
      <c r="D29" s="419"/>
    </row>
    <row r="30" spans="1:5" s="282" customFormat="1">
      <c r="A30" s="422"/>
      <c r="B30" s="420"/>
      <c r="C30" s="419"/>
      <c r="D30" s="419"/>
    </row>
    <row r="31" spans="1:5" s="282" customFormat="1">
      <c r="A31" s="417" t="s">
        <v>9643</v>
      </c>
      <c r="B31" s="420"/>
      <c r="C31" s="419" t="s">
        <v>9645</v>
      </c>
      <c r="D31" s="419" t="s">
        <v>9646</v>
      </c>
    </row>
    <row r="32" spans="1:5">
      <c r="A32" s="422" t="s">
        <v>9643</v>
      </c>
      <c r="B32" s="420" t="s">
        <v>9644</v>
      </c>
      <c r="C32" s="413"/>
      <c r="D32" s="413"/>
      <c r="E32" s="413"/>
    </row>
    <row r="33" spans="1:5">
      <c r="A33" s="422" t="s">
        <v>16284</v>
      </c>
      <c r="B33" s="420">
        <v>259099</v>
      </c>
      <c r="C33" s="419"/>
      <c r="D33" s="419"/>
      <c r="E33" s="413"/>
    </row>
    <row r="34" spans="1:5">
      <c r="A34" s="1086"/>
      <c r="B34" s="1087"/>
      <c r="C34" s="419"/>
      <c r="D34" s="419"/>
      <c r="E34" s="413"/>
    </row>
    <row r="35" spans="1:5">
      <c r="A35" s="1086" t="s">
        <v>16284</v>
      </c>
      <c r="B35" s="1087">
        <v>259099</v>
      </c>
      <c r="C35" s="1088" t="s">
        <v>9648</v>
      </c>
      <c r="D35" s="1088" t="s">
        <v>9649</v>
      </c>
      <c r="E35" s="413"/>
    </row>
    <row r="36" spans="1:5" s="282" customFormat="1">
      <c r="A36" s="417"/>
      <c r="B36" s="420"/>
      <c r="C36" s="419"/>
      <c r="D36" s="419"/>
    </row>
    <row r="37" spans="1:5" s="282" customFormat="1">
      <c r="A37" s="417" t="s">
        <v>9650</v>
      </c>
      <c r="B37" s="420">
        <v>239099</v>
      </c>
      <c r="C37" s="419" t="s">
        <v>9651</v>
      </c>
      <c r="D37" s="419" t="s">
        <v>9652</v>
      </c>
    </row>
    <row r="38" spans="1:5" s="282" customFormat="1">
      <c r="A38" s="417"/>
      <c r="B38" s="420"/>
      <c r="C38" s="419"/>
      <c r="D38" s="419"/>
    </row>
    <row r="39" spans="1:5" s="282" customFormat="1">
      <c r="A39" s="417" t="s">
        <v>9653</v>
      </c>
      <c r="B39" s="418"/>
      <c r="C39" s="419" t="s">
        <v>9654</v>
      </c>
      <c r="D39" s="419" t="s">
        <v>9655</v>
      </c>
    </row>
    <row r="40" spans="1:5" s="282" customFormat="1">
      <c r="A40" s="417"/>
      <c r="B40" s="418"/>
      <c r="C40" s="419"/>
      <c r="D40" s="419"/>
    </row>
    <row r="41" spans="1:5" s="282" customFormat="1">
      <c r="A41" s="417" t="s">
        <v>16283</v>
      </c>
      <c r="B41" s="418"/>
      <c r="C41" s="419" t="s">
        <v>9656</v>
      </c>
      <c r="D41" s="419" t="s">
        <v>9669</v>
      </c>
    </row>
    <row r="42" spans="1:5" s="282" customFormat="1">
      <c r="A42" s="422" t="s">
        <v>16035</v>
      </c>
      <c r="B42" s="418" t="s">
        <v>16280</v>
      </c>
      <c r="C42" s="419"/>
      <c r="D42" s="419"/>
    </row>
    <row r="43" spans="1:5" s="282" customFormat="1">
      <c r="A43" s="422" t="s">
        <v>9658</v>
      </c>
      <c r="B43" s="420">
        <v>226099</v>
      </c>
      <c r="C43" s="419"/>
      <c r="D43" s="423"/>
    </row>
    <row r="44" spans="1:5" s="282" customFormat="1">
      <c r="A44" s="422" t="s">
        <v>9659</v>
      </c>
      <c r="B44" s="420">
        <v>227099</v>
      </c>
      <c r="C44" s="419"/>
      <c r="D44" s="423"/>
    </row>
    <row r="45" spans="1:5" s="282" customFormat="1">
      <c r="A45" s="422" t="s">
        <v>9660</v>
      </c>
      <c r="B45" s="420">
        <v>228099</v>
      </c>
      <c r="C45" s="419"/>
      <c r="D45" s="423"/>
    </row>
    <row r="46" spans="1:5" s="282" customFormat="1" hidden="1">
      <c r="A46" s="1047" t="s">
        <v>9662</v>
      </c>
      <c r="B46" s="1048">
        <v>233099</v>
      </c>
      <c r="C46" s="419"/>
      <c r="D46" s="423"/>
    </row>
    <row r="47" spans="1:5" s="282" customFormat="1">
      <c r="A47" s="422" t="s">
        <v>9663</v>
      </c>
      <c r="B47" s="420">
        <v>234099</v>
      </c>
      <c r="C47" s="419"/>
      <c r="D47" s="423"/>
    </row>
    <row r="48" spans="1:5" s="282" customFormat="1">
      <c r="A48" s="422" t="s">
        <v>12253</v>
      </c>
      <c r="B48" s="420" t="s">
        <v>12449</v>
      </c>
      <c r="C48" s="419"/>
      <c r="D48" s="423"/>
    </row>
    <row r="49" spans="1:5" s="282" customFormat="1">
      <c r="A49" s="422" t="s">
        <v>9664</v>
      </c>
      <c r="B49" s="420">
        <v>236099</v>
      </c>
      <c r="C49" s="419"/>
      <c r="D49" s="423"/>
    </row>
    <row r="50" spans="1:5" s="282" customFormat="1">
      <c r="A50" s="422" t="s">
        <v>9665</v>
      </c>
      <c r="B50" s="418" t="s">
        <v>9666</v>
      </c>
      <c r="C50" s="419"/>
      <c r="D50" s="423"/>
    </row>
    <row r="51" spans="1:5">
      <c r="A51" s="422" t="s">
        <v>9671</v>
      </c>
      <c r="B51" s="420">
        <v>251099</v>
      </c>
      <c r="C51" s="424"/>
      <c r="D51" s="425"/>
      <c r="E51" s="413"/>
    </row>
    <row r="52" spans="1:5">
      <c r="A52" s="422" t="s">
        <v>10243</v>
      </c>
      <c r="B52" s="420" t="s">
        <v>9676</v>
      </c>
      <c r="C52" s="424"/>
      <c r="D52" s="425"/>
      <c r="E52" s="413"/>
    </row>
    <row r="53" spans="1:5">
      <c r="A53" s="422" t="s">
        <v>9672</v>
      </c>
      <c r="B53" s="420">
        <v>252099</v>
      </c>
      <c r="C53" s="424"/>
      <c r="D53" s="425"/>
      <c r="E53" s="413"/>
    </row>
    <row r="54" spans="1:5">
      <c r="A54" s="422" t="s">
        <v>10151</v>
      </c>
      <c r="B54" s="420" t="s">
        <v>10150</v>
      </c>
      <c r="C54" s="424"/>
      <c r="D54" s="425"/>
      <c r="E54" s="413"/>
    </row>
    <row r="55" spans="1:5">
      <c r="A55" s="422" t="s">
        <v>9673</v>
      </c>
      <c r="B55" s="420">
        <v>253099</v>
      </c>
      <c r="C55" s="424"/>
      <c r="D55" s="425"/>
      <c r="E55" s="413"/>
    </row>
    <row r="56" spans="1:5">
      <c r="A56" s="422" t="s">
        <v>9674</v>
      </c>
      <c r="B56" s="420">
        <v>268099</v>
      </c>
      <c r="C56" s="424"/>
      <c r="D56" s="425"/>
      <c r="E56" s="413"/>
    </row>
    <row r="57" spans="1:5">
      <c r="A57" s="422" t="s">
        <v>9675</v>
      </c>
      <c r="B57" s="420">
        <v>278099</v>
      </c>
      <c r="C57" s="419"/>
      <c r="D57" s="419"/>
      <c r="E57" s="413"/>
    </row>
    <row r="58" spans="1:5" s="282" customFormat="1">
      <c r="A58" s="417"/>
      <c r="B58" s="418"/>
      <c r="C58" s="419"/>
      <c r="D58" s="419"/>
    </row>
    <row r="59" spans="1:5">
      <c r="A59" s="1086" t="s">
        <v>16281</v>
      </c>
      <c r="B59" s="1087"/>
      <c r="C59" s="1088" t="s">
        <v>9656</v>
      </c>
      <c r="D59" s="1088" t="s">
        <v>9657</v>
      </c>
      <c r="E59" s="413"/>
    </row>
    <row r="60" spans="1:5" s="282" customFormat="1">
      <c r="A60" s="1089" t="s">
        <v>11505</v>
      </c>
      <c r="B60" s="1087">
        <v>225099</v>
      </c>
      <c r="C60" s="1088"/>
      <c r="D60" s="1090"/>
    </row>
    <row r="61" spans="1:5" s="282" customFormat="1">
      <c r="A61" s="1089"/>
      <c r="B61" s="1091"/>
      <c r="C61" s="1088"/>
      <c r="D61" s="1090"/>
    </row>
    <row r="62" spans="1:5">
      <c r="A62" s="1090" t="s">
        <v>16282</v>
      </c>
      <c r="B62" s="1087"/>
      <c r="C62" s="1088" t="s">
        <v>9668</v>
      </c>
      <c r="D62" s="1088" t="s">
        <v>9669</v>
      </c>
      <c r="E62" s="413"/>
    </row>
    <row r="63" spans="1:5">
      <c r="A63" s="1089" t="s">
        <v>9670</v>
      </c>
      <c r="B63" s="1087">
        <v>250099</v>
      </c>
      <c r="C63" s="1088"/>
      <c r="D63" s="1090"/>
      <c r="E63" s="413"/>
    </row>
    <row r="64" spans="1:5">
      <c r="A64" s="422"/>
      <c r="B64" s="420"/>
      <c r="C64" s="424"/>
      <c r="D64" s="425"/>
      <c r="E64" s="413"/>
    </row>
    <row r="65" spans="1:5">
      <c r="A65" s="423" t="s">
        <v>9677</v>
      </c>
      <c r="B65" s="420"/>
      <c r="C65" s="419" t="s">
        <v>9678</v>
      </c>
      <c r="D65" s="419" t="s">
        <v>9679</v>
      </c>
      <c r="E65" s="413"/>
    </row>
    <row r="66" spans="1:5">
      <c r="A66" s="422" t="s">
        <v>9680</v>
      </c>
      <c r="B66" s="420">
        <v>240099</v>
      </c>
      <c r="C66" s="424"/>
      <c r="D66" s="425"/>
      <c r="E66" s="413"/>
    </row>
    <row r="67" spans="1:5">
      <c r="A67" s="422" t="s">
        <v>9681</v>
      </c>
      <c r="B67" s="420">
        <v>241099</v>
      </c>
      <c r="C67" s="424"/>
      <c r="D67" s="425"/>
      <c r="E67" s="413"/>
    </row>
    <row r="68" spans="1:5">
      <c r="A68" s="422" t="s">
        <v>10224</v>
      </c>
      <c r="B68" s="420">
        <v>243099</v>
      </c>
      <c r="C68" s="424"/>
      <c r="D68" s="425"/>
      <c r="E68" s="413"/>
    </row>
    <row r="69" spans="1:5">
      <c r="A69" s="422" t="s">
        <v>14656</v>
      </c>
      <c r="B69" s="420">
        <v>244099</v>
      </c>
      <c r="C69" s="424"/>
      <c r="D69" s="425"/>
      <c r="E69" s="413"/>
    </row>
    <row r="70" spans="1:5">
      <c r="A70" s="422" t="s">
        <v>12450</v>
      </c>
      <c r="B70" s="420">
        <v>245099</v>
      </c>
      <c r="C70" s="424"/>
      <c r="D70" s="425"/>
      <c r="E70" s="413"/>
    </row>
    <row r="71" spans="1:5">
      <c r="A71" s="422" t="s">
        <v>9682</v>
      </c>
      <c r="B71" s="420">
        <v>246099</v>
      </c>
      <c r="C71" s="424"/>
      <c r="D71" s="425"/>
      <c r="E71" s="413"/>
    </row>
    <row r="72" spans="1:5">
      <c r="A72" s="422" t="s">
        <v>9683</v>
      </c>
      <c r="B72" s="420">
        <v>247099</v>
      </c>
      <c r="C72" s="424"/>
      <c r="D72" s="425"/>
      <c r="E72" s="413"/>
    </row>
    <row r="73" spans="1:5">
      <c r="A73" s="422" t="s">
        <v>9684</v>
      </c>
      <c r="B73" s="420">
        <v>248099</v>
      </c>
      <c r="C73" s="424"/>
      <c r="D73" s="425"/>
      <c r="E73" s="413"/>
    </row>
    <row r="74" spans="1:5">
      <c r="A74" s="422" t="s">
        <v>9685</v>
      </c>
      <c r="B74" s="420">
        <v>249099</v>
      </c>
      <c r="C74" s="424"/>
      <c r="D74" s="425"/>
      <c r="E74" s="413"/>
    </row>
    <row r="75" spans="1:5">
      <c r="A75" s="422" t="s">
        <v>9686</v>
      </c>
      <c r="B75" s="427">
        <v>249599</v>
      </c>
      <c r="C75" s="424"/>
      <c r="D75" s="425"/>
      <c r="E75" s="413"/>
    </row>
    <row r="76" spans="1:5">
      <c r="A76" s="422"/>
      <c r="B76" s="427"/>
      <c r="C76" s="424"/>
      <c r="D76" s="425"/>
      <c r="E76" s="413"/>
    </row>
    <row r="77" spans="1:5">
      <c r="A77" s="423" t="s">
        <v>9687</v>
      </c>
      <c r="B77" s="420">
        <v>238099</v>
      </c>
      <c r="C77" s="419" t="s">
        <v>9688</v>
      </c>
      <c r="D77" s="419" t="s">
        <v>9689</v>
      </c>
      <c r="E77" s="413"/>
    </row>
    <row r="78" spans="1:5">
      <c r="A78" s="423"/>
      <c r="B78" s="420"/>
      <c r="C78" s="419"/>
      <c r="D78" s="419"/>
      <c r="E78" s="413"/>
    </row>
    <row r="79" spans="1:5">
      <c r="A79" s="1092" t="s">
        <v>16285</v>
      </c>
      <c r="B79" s="1093"/>
      <c r="C79" s="1094" t="s">
        <v>9691</v>
      </c>
      <c r="D79" s="1094" t="s">
        <v>9692</v>
      </c>
      <c r="E79" s="413"/>
    </row>
    <row r="80" spans="1:5">
      <c r="A80" s="1095" t="s">
        <v>9693</v>
      </c>
      <c r="B80" s="1096" t="s">
        <v>9694</v>
      </c>
      <c r="C80" s="1094"/>
      <c r="D80" s="1094"/>
      <c r="E80" s="413"/>
    </row>
    <row r="81" spans="1:5">
      <c r="A81" s="1095" t="s">
        <v>65</v>
      </c>
      <c r="B81" s="1096"/>
      <c r="C81" s="1094"/>
      <c r="D81" s="1094"/>
      <c r="E81" s="413"/>
    </row>
    <row r="82" spans="1:5">
      <c r="A82" s="1097" t="s">
        <v>9695</v>
      </c>
      <c r="B82" s="1096">
        <v>274501</v>
      </c>
      <c r="C82" s="1094"/>
      <c r="D82" s="1094"/>
      <c r="E82" s="413"/>
    </row>
    <row r="83" spans="1:5">
      <c r="A83" s="1097" t="s">
        <v>9696</v>
      </c>
      <c r="B83" s="1096">
        <v>274510</v>
      </c>
      <c r="C83" s="1094"/>
      <c r="D83" s="1094"/>
      <c r="E83" s="413"/>
    </row>
    <row r="84" spans="1:5">
      <c r="A84" s="1097" t="s">
        <v>2248</v>
      </c>
      <c r="B84" s="1096">
        <v>274520</v>
      </c>
      <c r="C84" s="1094"/>
      <c r="D84" s="1094"/>
      <c r="E84" s="413"/>
    </row>
    <row r="85" spans="1:5">
      <c r="A85" s="1097" t="s">
        <v>9697</v>
      </c>
      <c r="B85" s="1096">
        <v>274530</v>
      </c>
      <c r="C85" s="1094"/>
      <c r="D85" s="1094"/>
      <c r="E85" s="413"/>
    </row>
    <row r="86" spans="1:5">
      <c r="A86" s="1097" t="s">
        <v>9698</v>
      </c>
      <c r="B86" s="1098">
        <v>274540</v>
      </c>
      <c r="C86" s="1094"/>
      <c r="D86" s="1094"/>
      <c r="E86" s="413"/>
    </row>
    <row r="87" spans="1:5">
      <c r="A87" s="1097" t="s">
        <v>8229</v>
      </c>
      <c r="B87" s="1098">
        <v>274550</v>
      </c>
      <c r="C87" s="1094"/>
      <c r="D87" s="1094"/>
      <c r="E87" s="413"/>
    </row>
    <row r="88" spans="1:5">
      <c r="A88" s="1095" t="s">
        <v>12466</v>
      </c>
      <c r="B88" s="1096"/>
      <c r="C88" s="1099"/>
      <c r="D88" s="1100"/>
      <c r="E88" s="413"/>
    </row>
    <row r="89" spans="1:5" customFormat="1">
      <c r="A89" s="1097" t="s">
        <v>14933</v>
      </c>
      <c r="B89" s="1096">
        <v>258501</v>
      </c>
      <c r="C89" s="1101"/>
      <c r="D89" s="1101"/>
    </row>
    <row r="90" spans="1:5" customFormat="1">
      <c r="A90" s="1097" t="s">
        <v>10395</v>
      </c>
      <c r="B90" s="1096">
        <v>258510</v>
      </c>
      <c r="C90" s="1101"/>
      <c r="D90" s="1101"/>
    </row>
    <row r="91" spans="1:5" customFormat="1">
      <c r="A91" s="1097" t="s">
        <v>10396</v>
      </c>
      <c r="B91" s="1096">
        <v>258520</v>
      </c>
      <c r="C91" s="1101"/>
      <c r="D91" s="1101"/>
    </row>
    <row r="92" spans="1:5" customFormat="1">
      <c r="A92" s="1097" t="s">
        <v>10397</v>
      </c>
      <c r="B92" s="1096">
        <v>258530</v>
      </c>
      <c r="C92" s="1101"/>
      <c r="D92" s="1101"/>
    </row>
    <row r="93" spans="1:5" customFormat="1">
      <c r="A93" s="1097" t="s">
        <v>10398</v>
      </c>
      <c r="B93" s="1096">
        <v>258540</v>
      </c>
      <c r="C93" s="1101"/>
      <c r="D93" s="1101"/>
    </row>
    <row r="94" spans="1:5" customFormat="1">
      <c r="A94" s="1097" t="s">
        <v>10399</v>
      </c>
      <c r="B94" s="1096">
        <v>258550</v>
      </c>
      <c r="C94" s="1101"/>
      <c r="D94" s="1101"/>
    </row>
    <row r="95" spans="1:5" customFormat="1">
      <c r="A95" s="1097" t="s">
        <v>12935</v>
      </c>
      <c r="B95" s="1096">
        <v>258560</v>
      </c>
      <c r="C95" s="1101"/>
      <c r="D95" s="1101"/>
    </row>
    <row r="96" spans="1:5" customFormat="1">
      <c r="A96" s="1097" t="s">
        <v>13996</v>
      </c>
      <c r="B96" s="1096">
        <v>258570</v>
      </c>
      <c r="C96" s="1101"/>
      <c r="D96" s="1101"/>
    </row>
    <row r="97" spans="1:5">
      <c r="A97" s="1095" t="s">
        <v>7471</v>
      </c>
      <c r="B97" s="1096" t="s">
        <v>12465</v>
      </c>
      <c r="C97" s="1099"/>
      <c r="D97" s="1100"/>
      <c r="E97" s="413"/>
    </row>
    <row r="98" spans="1:5">
      <c r="A98" s="423"/>
      <c r="B98" s="420"/>
      <c r="C98" s="419"/>
      <c r="D98" s="419"/>
      <c r="E98" s="413"/>
    </row>
    <row r="99" spans="1:5" s="282" customFormat="1">
      <c r="A99" s="431" t="s">
        <v>9699</v>
      </c>
      <c r="B99" s="420">
        <v>257099</v>
      </c>
      <c r="C99" s="419" t="s">
        <v>9700</v>
      </c>
      <c r="D99" s="419" t="s">
        <v>9701</v>
      </c>
    </row>
    <row r="100" spans="1:5" s="282" customFormat="1">
      <c r="A100" s="431"/>
      <c r="B100" s="420"/>
      <c r="C100" s="419"/>
      <c r="D100" s="419"/>
    </row>
    <row r="101" spans="1:5">
      <c r="A101" s="431" t="s">
        <v>14531</v>
      </c>
      <c r="B101" s="420"/>
      <c r="C101" s="419" t="s">
        <v>9702</v>
      </c>
      <c r="D101" s="419" t="s">
        <v>9703</v>
      </c>
      <c r="E101" s="413"/>
    </row>
    <row r="102" spans="1:5">
      <c r="A102" s="422" t="s">
        <v>15017</v>
      </c>
      <c r="B102" s="420">
        <v>222099</v>
      </c>
      <c r="C102" s="424"/>
      <c r="D102" s="425"/>
      <c r="E102" s="413"/>
    </row>
    <row r="103" spans="1:5">
      <c r="A103" s="422" t="s">
        <v>9472</v>
      </c>
      <c r="B103" s="420">
        <v>224099</v>
      </c>
      <c r="C103" s="424"/>
      <c r="D103" s="425"/>
      <c r="E103" s="413"/>
    </row>
    <row r="104" spans="1:5">
      <c r="A104" s="1095" t="s">
        <v>16288</v>
      </c>
      <c r="B104" s="1096">
        <v>223099</v>
      </c>
      <c r="C104" s="1099"/>
      <c r="D104" s="1100"/>
      <c r="E104" s="413"/>
    </row>
    <row r="105" spans="1:5">
      <c r="A105" s="422" t="s">
        <v>9707</v>
      </c>
      <c r="B105" s="420">
        <v>256099</v>
      </c>
      <c r="C105" s="424"/>
      <c r="D105" s="425"/>
      <c r="E105" s="413"/>
    </row>
    <row r="106" spans="1:5" s="282" customFormat="1">
      <c r="A106" s="422" t="s">
        <v>9661</v>
      </c>
      <c r="B106" s="420">
        <v>229099</v>
      </c>
      <c r="C106" s="419"/>
      <c r="D106" s="423"/>
    </row>
    <row r="107" spans="1:5">
      <c r="A107" s="422"/>
      <c r="B107" s="420"/>
      <c r="C107" s="424"/>
      <c r="D107" s="425"/>
      <c r="E107" s="413"/>
    </row>
    <row r="108" spans="1:5">
      <c r="A108" s="423" t="s">
        <v>9708</v>
      </c>
      <c r="B108" s="420">
        <v>255099</v>
      </c>
      <c r="C108" s="419" t="s">
        <v>9709</v>
      </c>
      <c r="D108" s="419" t="s">
        <v>9710</v>
      </c>
      <c r="E108" s="413"/>
    </row>
    <row r="109" spans="1:5">
      <c r="A109" s="423"/>
      <c r="B109" s="420"/>
      <c r="C109" s="419"/>
      <c r="D109" s="419"/>
      <c r="E109" s="413"/>
    </row>
    <row r="110" spans="1:5">
      <c r="A110" s="423" t="s">
        <v>9711</v>
      </c>
      <c r="B110" s="420">
        <v>284099</v>
      </c>
      <c r="C110" s="419" t="s">
        <v>9712</v>
      </c>
      <c r="D110" s="419" t="s">
        <v>9713</v>
      </c>
      <c r="E110" s="423"/>
    </row>
    <row r="111" spans="1:5">
      <c r="A111" s="423"/>
      <c r="B111" s="420"/>
      <c r="C111" s="419"/>
      <c r="D111" s="419"/>
      <c r="E111" s="423"/>
    </row>
    <row r="112" spans="1:5">
      <c r="A112" s="432" t="s">
        <v>9714</v>
      </c>
      <c r="B112" s="420"/>
      <c r="C112" s="419" t="s">
        <v>9715</v>
      </c>
      <c r="D112" s="419" t="s">
        <v>9716</v>
      </c>
      <c r="E112" s="413"/>
    </row>
    <row r="113" spans="1:5">
      <c r="A113" s="426" t="s">
        <v>4360</v>
      </c>
      <c r="B113" s="420">
        <v>260099</v>
      </c>
      <c r="C113" s="419"/>
      <c r="D113" s="419"/>
      <c r="E113" s="413"/>
    </row>
    <row r="114" spans="1:5">
      <c r="A114" s="426" t="s">
        <v>12451</v>
      </c>
      <c r="B114" s="420">
        <v>261099</v>
      </c>
      <c r="C114" s="419"/>
      <c r="D114" s="419"/>
      <c r="E114" s="413"/>
    </row>
    <row r="115" spans="1:5">
      <c r="A115" s="426" t="s">
        <v>14629</v>
      </c>
      <c r="B115" s="420">
        <v>262099</v>
      </c>
      <c r="C115" s="419"/>
      <c r="D115" s="419"/>
      <c r="E115" s="413"/>
    </row>
    <row r="116" spans="1:5">
      <c r="A116" s="426"/>
      <c r="B116" s="420"/>
      <c r="C116" s="419"/>
      <c r="D116" s="419"/>
      <c r="E116" s="413"/>
    </row>
    <row r="117" spans="1:5">
      <c r="A117" s="432" t="s">
        <v>9718</v>
      </c>
      <c r="B117" s="420"/>
      <c r="C117" s="419" t="s">
        <v>9719</v>
      </c>
      <c r="D117" s="419" t="s">
        <v>9720</v>
      </c>
      <c r="E117" s="413"/>
    </row>
    <row r="118" spans="1:5">
      <c r="A118" s="426" t="s">
        <v>9721</v>
      </c>
      <c r="B118" s="420">
        <v>263099</v>
      </c>
      <c r="C118" s="419"/>
      <c r="D118" s="419"/>
      <c r="E118" s="413"/>
    </row>
    <row r="119" spans="1:5">
      <c r="A119" s="433" t="s">
        <v>8515</v>
      </c>
      <c r="B119" s="420" t="s">
        <v>9724</v>
      </c>
      <c r="C119" s="419"/>
      <c r="D119" s="419"/>
      <c r="E119" s="413"/>
    </row>
    <row r="120" spans="1:5">
      <c r="A120" s="426" t="s">
        <v>9722</v>
      </c>
      <c r="B120" s="420" t="s">
        <v>9723</v>
      </c>
      <c r="C120" s="419"/>
      <c r="D120" s="419"/>
      <c r="E120" s="413"/>
    </row>
    <row r="121" spans="1:5">
      <c r="A121" s="433" t="s">
        <v>10003</v>
      </c>
      <c r="B121" s="420" t="s">
        <v>9725</v>
      </c>
      <c r="C121" s="419"/>
      <c r="D121" s="419"/>
      <c r="E121" s="413"/>
    </row>
    <row r="122" spans="1:5">
      <c r="A122" s="426"/>
      <c r="B122" s="420"/>
      <c r="C122" s="419"/>
      <c r="D122" s="419"/>
      <c r="E122" s="413"/>
    </row>
    <row r="123" spans="1:5">
      <c r="A123" s="432" t="s">
        <v>9726</v>
      </c>
      <c r="B123" s="420"/>
      <c r="C123" s="419" t="s">
        <v>9727</v>
      </c>
      <c r="D123" s="419" t="s">
        <v>9728</v>
      </c>
      <c r="E123" s="413"/>
    </row>
    <row r="124" spans="1:5">
      <c r="A124" s="426" t="s">
        <v>3714</v>
      </c>
      <c r="B124" s="420">
        <v>265099</v>
      </c>
      <c r="C124" s="419"/>
      <c r="D124" s="419"/>
      <c r="E124" s="413"/>
    </row>
    <row r="125" spans="1:5">
      <c r="A125" s="426" t="s">
        <v>11500</v>
      </c>
      <c r="B125" s="420">
        <v>266099</v>
      </c>
      <c r="C125" s="419"/>
      <c r="D125" s="419"/>
      <c r="E125" s="413"/>
    </row>
    <row r="126" spans="1:5">
      <c r="A126" s="426"/>
      <c r="B126" s="420"/>
      <c r="C126" s="419"/>
      <c r="D126" s="419"/>
      <c r="E126" s="413"/>
    </row>
    <row r="127" spans="1:5">
      <c r="A127" s="432" t="s">
        <v>9729</v>
      </c>
      <c r="B127" s="420"/>
      <c r="C127" s="419" t="s">
        <v>9730</v>
      </c>
      <c r="D127" s="419" t="s">
        <v>9731</v>
      </c>
      <c r="E127" s="413"/>
    </row>
    <row r="128" spans="1:5">
      <c r="A128" s="426" t="s">
        <v>5647</v>
      </c>
      <c r="B128" s="420">
        <v>269099</v>
      </c>
      <c r="C128" s="419"/>
      <c r="D128" s="419"/>
      <c r="E128" s="413"/>
    </row>
    <row r="129" spans="1:5">
      <c r="A129" s="426" t="s">
        <v>7826</v>
      </c>
      <c r="B129" s="420" t="s">
        <v>12452</v>
      </c>
      <c r="C129" s="419"/>
      <c r="D129" s="419"/>
      <c r="E129" s="413"/>
    </row>
    <row r="130" spans="1:5">
      <c r="A130" s="426" t="s">
        <v>9733</v>
      </c>
      <c r="B130" s="420">
        <v>270099</v>
      </c>
      <c r="C130" s="419"/>
      <c r="D130" s="419"/>
      <c r="E130" s="413"/>
    </row>
    <row r="131" spans="1:5">
      <c r="A131" s="426" t="s">
        <v>9734</v>
      </c>
      <c r="B131" s="430">
        <v>270599</v>
      </c>
      <c r="C131" s="419"/>
      <c r="D131" s="419"/>
      <c r="E131" s="413"/>
    </row>
    <row r="132" spans="1:5">
      <c r="A132" s="426" t="s">
        <v>4428</v>
      </c>
      <c r="B132" s="430">
        <v>221599</v>
      </c>
      <c r="C132" s="419"/>
      <c r="D132" s="419"/>
      <c r="E132" s="413"/>
    </row>
    <row r="133" spans="1:5">
      <c r="A133" s="426" t="s">
        <v>9732</v>
      </c>
      <c r="B133" s="420">
        <v>237099</v>
      </c>
      <c r="C133" s="419"/>
      <c r="D133" s="419"/>
      <c r="E133" s="413"/>
    </row>
    <row r="134" spans="1:5">
      <c r="A134" s="426" t="s">
        <v>10063</v>
      </c>
      <c r="B134" s="420" t="s">
        <v>18532</v>
      </c>
      <c r="C134" s="419"/>
      <c r="D134" s="419"/>
      <c r="E134" s="413"/>
    </row>
    <row r="135" spans="1:5">
      <c r="A135" s="426"/>
      <c r="B135" s="420"/>
      <c r="C135" s="419"/>
      <c r="D135" s="419"/>
      <c r="E135" s="413"/>
    </row>
    <row r="136" spans="1:5">
      <c r="A136" s="432" t="s">
        <v>9735</v>
      </c>
      <c r="B136" s="420"/>
      <c r="C136" s="419" t="s">
        <v>9736</v>
      </c>
      <c r="D136" s="419" t="s">
        <v>9737</v>
      </c>
      <c r="E136" s="413"/>
    </row>
    <row r="137" spans="1:5">
      <c r="A137" s="426" t="s">
        <v>3134</v>
      </c>
      <c r="B137" s="420">
        <v>271099</v>
      </c>
      <c r="C137" s="419"/>
      <c r="D137" s="419"/>
      <c r="E137" s="413"/>
    </row>
    <row r="138" spans="1:5">
      <c r="A138" s="426" t="s">
        <v>15774</v>
      </c>
      <c r="B138" s="420">
        <v>272099</v>
      </c>
      <c r="C138" s="419"/>
      <c r="D138" s="419"/>
      <c r="E138" s="413"/>
    </row>
    <row r="139" spans="1:5">
      <c r="A139" s="426" t="s">
        <v>12454</v>
      </c>
      <c r="B139" s="420">
        <v>273099</v>
      </c>
      <c r="C139" s="419"/>
      <c r="D139" s="419"/>
      <c r="E139" s="413"/>
    </row>
    <row r="140" spans="1:5">
      <c r="A140" s="426"/>
      <c r="B140" s="420"/>
      <c r="C140" s="419"/>
      <c r="D140" s="419"/>
      <c r="E140" s="413"/>
    </row>
    <row r="141" spans="1:5">
      <c r="A141" s="432" t="s">
        <v>9738</v>
      </c>
      <c r="B141" s="420"/>
      <c r="C141" s="419" t="s">
        <v>9739</v>
      </c>
      <c r="D141" s="419" t="s">
        <v>9740</v>
      </c>
      <c r="E141" s="413"/>
    </row>
    <row r="142" spans="1:5">
      <c r="A142" s="426" t="s">
        <v>3136</v>
      </c>
      <c r="B142" s="420">
        <v>274099</v>
      </c>
      <c r="C142" s="419"/>
      <c r="D142" s="419"/>
      <c r="E142" s="413"/>
    </row>
    <row r="143" spans="1:5">
      <c r="A143" s="426" t="s">
        <v>9742</v>
      </c>
      <c r="B143" s="420">
        <v>275099</v>
      </c>
      <c r="C143" s="419"/>
      <c r="D143" s="419"/>
      <c r="E143" s="413"/>
    </row>
    <row r="144" spans="1:5">
      <c r="A144" s="426" t="s">
        <v>10148</v>
      </c>
      <c r="B144" s="420">
        <v>276099</v>
      </c>
      <c r="C144" s="419"/>
      <c r="D144" s="419"/>
      <c r="E144" s="413"/>
    </row>
    <row r="145" spans="1:5">
      <c r="A145" s="426" t="s">
        <v>9741</v>
      </c>
      <c r="B145" s="420">
        <v>277099</v>
      </c>
      <c r="C145" s="419"/>
      <c r="D145" s="419"/>
      <c r="E145" s="413"/>
    </row>
    <row r="146" spans="1:5">
      <c r="A146" s="426"/>
      <c r="B146" s="420"/>
      <c r="C146" s="419"/>
      <c r="D146" s="419"/>
      <c r="E146" s="413"/>
    </row>
    <row r="147" spans="1:5">
      <c r="A147" s="432" t="s">
        <v>9743</v>
      </c>
      <c r="B147" s="420"/>
      <c r="C147" s="419" t="s">
        <v>9744</v>
      </c>
      <c r="D147" s="419" t="s">
        <v>9745</v>
      </c>
      <c r="E147" s="413"/>
    </row>
    <row r="148" spans="1:5">
      <c r="A148" s="426" t="s">
        <v>3138</v>
      </c>
      <c r="B148" s="420">
        <v>279099</v>
      </c>
      <c r="C148" s="419"/>
      <c r="D148" s="419"/>
      <c r="E148" s="413"/>
    </row>
    <row r="149" spans="1:5">
      <c r="A149" s="426" t="s">
        <v>9746</v>
      </c>
      <c r="B149" s="420">
        <v>280099</v>
      </c>
      <c r="C149" s="419"/>
      <c r="D149" s="419"/>
      <c r="E149" s="413"/>
    </row>
    <row r="150" spans="1:5">
      <c r="A150" s="426"/>
      <c r="B150" s="420"/>
      <c r="C150" s="419"/>
      <c r="D150" s="419"/>
      <c r="E150" s="413"/>
    </row>
    <row r="151" spans="1:5">
      <c r="A151" s="432" t="s">
        <v>9747</v>
      </c>
      <c r="B151" s="420"/>
      <c r="C151" s="419" t="s">
        <v>9748</v>
      </c>
      <c r="D151" s="419" t="s">
        <v>9749</v>
      </c>
      <c r="E151" s="413"/>
    </row>
    <row r="152" spans="1:5">
      <c r="A152" s="426" t="s">
        <v>2713</v>
      </c>
      <c r="B152" s="420">
        <v>281099</v>
      </c>
      <c r="C152" s="419"/>
      <c r="D152" s="419"/>
      <c r="E152" s="413"/>
    </row>
    <row r="153" spans="1:5">
      <c r="A153" s="426" t="s">
        <v>9750</v>
      </c>
      <c r="B153" s="420">
        <v>282099</v>
      </c>
      <c r="C153" s="419"/>
      <c r="D153" s="419"/>
      <c r="E153" s="413"/>
    </row>
    <row r="154" spans="1:5">
      <c r="A154" s="426" t="s">
        <v>9751</v>
      </c>
      <c r="B154" s="420">
        <v>283099</v>
      </c>
      <c r="C154" s="419"/>
      <c r="D154" s="419"/>
      <c r="E154" s="413"/>
    </row>
    <row r="155" spans="1:5">
      <c r="A155" s="426" t="s">
        <v>9504</v>
      </c>
      <c r="B155" s="420" t="s">
        <v>10149</v>
      </c>
      <c r="C155" s="419"/>
      <c r="D155" s="419"/>
      <c r="E155" s="413"/>
    </row>
    <row r="156" spans="1:5">
      <c r="A156" s="426" t="s">
        <v>9752</v>
      </c>
      <c r="B156" s="420">
        <v>230099</v>
      </c>
      <c r="C156" s="419"/>
      <c r="D156" s="419"/>
      <c r="E156" s="413"/>
    </row>
    <row r="157" spans="1:5">
      <c r="C157" s="419"/>
      <c r="D157" s="419"/>
    </row>
    <row r="158" spans="1:5">
      <c r="A158" s="434" t="s">
        <v>9753</v>
      </c>
      <c r="C158" s="419"/>
      <c r="D158" s="419"/>
    </row>
    <row r="159" spans="1:5">
      <c r="C159" s="419"/>
      <c r="D159" s="419"/>
    </row>
    <row r="160" spans="1:5">
      <c r="C160" s="419"/>
      <c r="D160" s="419"/>
    </row>
    <row r="161" spans="1:4">
      <c r="C161" s="419"/>
      <c r="D161" s="419"/>
    </row>
    <row r="162" spans="1:4">
      <c r="C162" s="419"/>
      <c r="D162" s="419"/>
    </row>
    <row r="163" spans="1:4">
      <c r="A163" s="282" t="s">
        <v>13912</v>
      </c>
      <c r="C163" s="419"/>
      <c r="D163" s="419"/>
    </row>
    <row r="164" spans="1:4">
      <c r="A164" s="420">
        <v>260099</v>
      </c>
      <c r="B164" s="413" t="str">
        <f>LEFT(A164,4)</f>
        <v>2600</v>
      </c>
      <c r="C164" s="419"/>
      <c r="D164" s="419"/>
    </row>
    <row r="165" spans="1:4">
      <c r="A165" s="420">
        <v>263099</v>
      </c>
      <c r="B165" s="413" t="str">
        <f t="shared" ref="B165:B171" si="0">LEFT(A165,4)</f>
        <v>2630</v>
      </c>
      <c r="C165" s="419"/>
      <c r="D165" s="419"/>
    </row>
    <row r="166" spans="1:4">
      <c r="A166" s="420">
        <v>265099</v>
      </c>
      <c r="B166" s="413" t="str">
        <f t="shared" si="0"/>
        <v>2650</v>
      </c>
      <c r="C166" s="419"/>
      <c r="D166" s="419"/>
    </row>
    <row r="167" spans="1:4">
      <c r="A167" s="420">
        <v>269099</v>
      </c>
      <c r="B167" s="413" t="str">
        <f t="shared" si="0"/>
        <v>2690</v>
      </c>
      <c r="C167" s="419"/>
      <c r="D167" s="419"/>
    </row>
    <row r="168" spans="1:4">
      <c r="A168" s="420">
        <v>271099</v>
      </c>
      <c r="B168" s="413" t="str">
        <f t="shared" si="0"/>
        <v>2710</v>
      </c>
      <c r="C168" s="419"/>
      <c r="D168" s="419"/>
    </row>
    <row r="169" spans="1:4">
      <c r="A169" s="420">
        <v>274099</v>
      </c>
      <c r="B169" s="413" t="str">
        <f t="shared" si="0"/>
        <v>2740</v>
      </c>
      <c r="C169" s="419"/>
      <c r="D169" s="419"/>
    </row>
    <row r="170" spans="1:4">
      <c r="A170" s="420">
        <v>279099</v>
      </c>
      <c r="B170" s="413" t="str">
        <f t="shared" si="0"/>
        <v>2790</v>
      </c>
      <c r="C170" s="419"/>
      <c r="D170" s="419"/>
    </row>
    <row r="171" spans="1:4">
      <c r="A171" s="420">
        <v>281099</v>
      </c>
      <c r="B171" s="413" t="str">
        <f t="shared" si="0"/>
        <v>2810</v>
      </c>
      <c r="C171" s="419"/>
      <c r="D171" s="419"/>
    </row>
    <row r="172" spans="1:4">
      <c r="C172" s="419"/>
      <c r="D172" s="419"/>
    </row>
    <row r="173" spans="1:4">
      <c r="A173" s="282" t="s">
        <v>13980</v>
      </c>
      <c r="C173" s="419"/>
      <c r="D173" s="419"/>
    </row>
    <row r="174" spans="1:4">
      <c r="C174" s="419"/>
      <c r="D174" s="419"/>
    </row>
    <row r="175" spans="1:4">
      <c r="A175" s="1055">
        <v>1099</v>
      </c>
      <c r="B175" s="413" t="str">
        <f t="shared" ref="B175:B197" si="1">LEFT(A175,4)</f>
        <v>1099</v>
      </c>
      <c r="C175" s="417" t="s">
        <v>9639</v>
      </c>
      <c r="D175" s="419"/>
    </row>
    <row r="176" spans="1:4">
      <c r="A176" s="1055">
        <v>2098</v>
      </c>
      <c r="B176" s="413" t="str">
        <f t="shared" si="1"/>
        <v>2098</v>
      </c>
      <c r="C176" s="417" t="s">
        <v>9643</v>
      </c>
      <c r="D176" s="419"/>
    </row>
    <row r="177" spans="1:4">
      <c r="A177" s="420"/>
      <c r="B177" s="413"/>
      <c r="C177" s="417"/>
      <c r="D177" s="419"/>
    </row>
    <row r="178" spans="1:4">
      <c r="A178" s="420">
        <v>239099</v>
      </c>
      <c r="B178" s="413" t="str">
        <f t="shared" si="1"/>
        <v>2390</v>
      </c>
      <c r="C178" s="417" t="s">
        <v>9650</v>
      </c>
      <c r="D178" s="419"/>
    </row>
    <row r="179" spans="1:4">
      <c r="A179" s="1055">
        <v>6099</v>
      </c>
      <c r="B179" s="413" t="str">
        <f t="shared" si="1"/>
        <v>6099</v>
      </c>
      <c r="C179" s="417" t="s">
        <v>9958</v>
      </c>
      <c r="D179" s="419"/>
    </row>
    <row r="180" spans="1:4">
      <c r="A180" s="430">
        <v>290099</v>
      </c>
      <c r="B180" s="413" t="str">
        <f t="shared" si="1"/>
        <v>2900</v>
      </c>
      <c r="C180" s="417" t="s">
        <v>16035</v>
      </c>
      <c r="D180" s="419"/>
    </row>
    <row r="181" spans="1:4">
      <c r="A181" s="420"/>
      <c r="B181" s="413"/>
      <c r="C181" s="417"/>
    </row>
    <row r="182" spans="1:4">
      <c r="A182" s="420">
        <v>240099</v>
      </c>
      <c r="B182" s="413" t="str">
        <f t="shared" si="1"/>
        <v>2400</v>
      </c>
      <c r="C182" s="417" t="s">
        <v>9680</v>
      </c>
    </row>
    <row r="183" spans="1:4">
      <c r="A183" s="420">
        <v>238099</v>
      </c>
      <c r="B183" s="413" t="str">
        <f t="shared" si="1"/>
        <v>2380</v>
      </c>
      <c r="C183" s="417" t="s">
        <v>9687</v>
      </c>
    </row>
    <row r="184" spans="1:4">
      <c r="A184" s="1055">
        <v>5099</v>
      </c>
      <c r="B184" s="413" t="str">
        <f t="shared" si="1"/>
        <v>5099</v>
      </c>
      <c r="C184" s="417" t="s">
        <v>16286</v>
      </c>
    </row>
    <row r="185" spans="1:4">
      <c r="A185" s="420">
        <v>257099</v>
      </c>
      <c r="B185" s="413" t="str">
        <f t="shared" si="1"/>
        <v>2570</v>
      </c>
      <c r="C185" s="417" t="s">
        <v>9699</v>
      </c>
    </row>
    <row r="186" spans="1:4">
      <c r="A186" s="420">
        <v>222099</v>
      </c>
      <c r="B186" s="413" t="str">
        <f t="shared" si="1"/>
        <v>2220</v>
      </c>
      <c r="C186" s="417" t="s">
        <v>15017</v>
      </c>
    </row>
    <row r="187" spans="1:4">
      <c r="A187" s="420"/>
      <c r="B187" s="413"/>
      <c r="C187" s="417"/>
    </row>
    <row r="188" spans="1:4">
      <c r="A188" s="420">
        <v>255099</v>
      </c>
      <c r="B188" s="413" t="str">
        <f t="shared" si="1"/>
        <v>2550</v>
      </c>
      <c r="C188" s="417" t="s">
        <v>9708</v>
      </c>
    </row>
    <row r="189" spans="1:4">
      <c r="A189" s="420">
        <v>284099</v>
      </c>
      <c r="B189" s="413" t="str">
        <f t="shared" si="1"/>
        <v>2840</v>
      </c>
      <c r="C189" s="417" t="s">
        <v>9711</v>
      </c>
    </row>
    <row r="190" spans="1:4">
      <c r="A190" s="420">
        <v>260099</v>
      </c>
      <c r="B190" s="413" t="str">
        <f t="shared" si="1"/>
        <v>2600</v>
      </c>
      <c r="C190" s="417" t="s">
        <v>4360</v>
      </c>
    </row>
    <row r="191" spans="1:4">
      <c r="A191" s="420">
        <v>263099</v>
      </c>
      <c r="B191" s="413" t="str">
        <f t="shared" si="1"/>
        <v>2630</v>
      </c>
      <c r="C191" s="417" t="s">
        <v>2712</v>
      </c>
    </row>
    <row r="192" spans="1:4">
      <c r="A192" s="420">
        <v>265099</v>
      </c>
      <c r="B192" s="413" t="str">
        <f t="shared" si="1"/>
        <v>2650</v>
      </c>
      <c r="C192" s="417" t="s">
        <v>3714</v>
      </c>
    </row>
    <row r="193" spans="1:3">
      <c r="A193" s="420">
        <v>269099</v>
      </c>
      <c r="B193" s="413" t="str">
        <f t="shared" si="1"/>
        <v>2690</v>
      </c>
      <c r="C193" s="417" t="s">
        <v>5647</v>
      </c>
    </row>
    <row r="194" spans="1:3">
      <c r="A194" s="420">
        <v>271099</v>
      </c>
      <c r="B194" s="413" t="str">
        <f t="shared" si="1"/>
        <v>2710</v>
      </c>
      <c r="C194" s="417" t="s">
        <v>3134</v>
      </c>
    </row>
    <row r="195" spans="1:3">
      <c r="A195" s="420">
        <v>274099</v>
      </c>
      <c r="B195" s="413" t="str">
        <f t="shared" si="1"/>
        <v>2740</v>
      </c>
      <c r="C195" s="417" t="s">
        <v>3136</v>
      </c>
    </row>
    <row r="196" spans="1:3">
      <c r="A196" s="420">
        <v>279099</v>
      </c>
      <c r="B196" s="413" t="str">
        <f t="shared" si="1"/>
        <v>2790</v>
      </c>
      <c r="C196" s="417" t="s">
        <v>3138</v>
      </c>
    </row>
    <row r="197" spans="1:3">
      <c r="A197" s="420">
        <v>281099</v>
      </c>
      <c r="B197" s="413" t="str">
        <f t="shared" si="1"/>
        <v>2810</v>
      </c>
      <c r="C197" s="417" t="s">
        <v>2713</v>
      </c>
    </row>
    <row r="198" spans="1:3">
      <c r="C198" s="417"/>
    </row>
    <row r="207" spans="1:3">
      <c r="A207" s="281"/>
      <c r="B207" s="1"/>
    </row>
    <row r="208" spans="1:3">
      <c r="A208" s="281"/>
      <c r="B208" s="1"/>
    </row>
    <row r="209" spans="1:2">
      <c r="A209" s="282" t="s">
        <v>13945</v>
      </c>
      <c r="B209" s="282" t="s">
        <v>8909</v>
      </c>
    </row>
    <row r="210" spans="1:2">
      <c r="A210" s="282" t="s">
        <v>13946</v>
      </c>
      <c r="B210" s="282" t="s">
        <v>8910</v>
      </c>
    </row>
    <row r="211" spans="1:2">
      <c r="A211" s="282" t="s">
        <v>13947</v>
      </c>
      <c r="B211" s="282" t="s">
        <v>8911</v>
      </c>
    </row>
    <row r="212" spans="1:2">
      <c r="A212" s="282" t="s">
        <v>13948</v>
      </c>
      <c r="B212" s="282" t="s">
        <v>8912</v>
      </c>
    </row>
    <row r="213" spans="1:2">
      <c r="A213" s="282" t="s">
        <v>13949</v>
      </c>
      <c r="B213" s="282" t="s">
        <v>8913</v>
      </c>
    </row>
    <row r="214" spans="1:2">
      <c r="A214" s="282" t="s">
        <v>13950</v>
      </c>
      <c r="B214" s="282" t="s">
        <v>8914</v>
      </c>
    </row>
    <row r="215" spans="1:2">
      <c r="A215" s="282" t="s">
        <v>13951</v>
      </c>
      <c r="B215" s="282" t="s">
        <v>8915</v>
      </c>
    </row>
    <row r="216" spans="1:2">
      <c r="A216" s="282" t="s">
        <v>13952</v>
      </c>
      <c r="B216" s="282" t="s">
        <v>8916</v>
      </c>
    </row>
    <row r="217" spans="1:2">
      <c r="A217" s="282" t="s">
        <v>13953</v>
      </c>
      <c r="B217" s="282" t="s">
        <v>8917</v>
      </c>
    </row>
    <row r="218" spans="1:2">
      <c r="A218" s="282" t="s">
        <v>13954</v>
      </c>
      <c r="B218" s="282" t="s">
        <v>8918</v>
      </c>
    </row>
    <row r="219" spans="1:2">
      <c r="A219" s="282" t="s">
        <v>13955</v>
      </c>
      <c r="B219" s="282" t="s">
        <v>8919</v>
      </c>
    </row>
    <row r="220" spans="1:2">
      <c r="A220" s="282" t="s">
        <v>13956</v>
      </c>
      <c r="B220" s="282" t="s">
        <v>8920</v>
      </c>
    </row>
    <row r="221" spans="1:2">
      <c r="A221" s="282" t="s">
        <v>13957</v>
      </c>
      <c r="B221" s="282" t="s">
        <v>8921</v>
      </c>
    </row>
    <row r="222" spans="1:2">
      <c r="A222" s="281" t="s">
        <v>13935</v>
      </c>
      <c r="B222" s="1" t="s">
        <v>3591</v>
      </c>
    </row>
    <row r="223" spans="1:2" ht="15">
      <c r="A223" s="787" t="s">
        <v>13936</v>
      </c>
      <c r="B223" s="470" t="s">
        <v>11505</v>
      </c>
    </row>
    <row r="224" spans="1:2">
      <c r="A224" s="281" t="s">
        <v>13937</v>
      </c>
      <c r="B224" s="1" t="s">
        <v>317</v>
      </c>
    </row>
    <row r="225" spans="1:2">
      <c r="A225" s="281" t="s">
        <v>13938</v>
      </c>
      <c r="B225" s="1" t="s">
        <v>2085</v>
      </c>
    </row>
    <row r="226" spans="1:2">
      <c r="A226" s="281" t="s">
        <v>13940</v>
      </c>
      <c r="B226" s="1" t="s">
        <v>5567</v>
      </c>
    </row>
    <row r="227" spans="1:2">
      <c r="A227" s="281" t="s">
        <v>13944</v>
      </c>
      <c r="B227" s="1" t="s">
        <v>3942</v>
      </c>
    </row>
    <row r="228" spans="1:2">
      <c r="A228" s="281" t="s">
        <v>13941</v>
      </c>
      <c r="B228" s="1" t="s">
        <v>4062</v>
      </c>
    </row>
    <row r="229" spans="1:2">
      <c r="A229" s="281" t="s">
        <v>13939</v>
      </c>
      <c r="B229" s="1" t="s">
        <v>17371</v>
      </c>
    </row>
    <row r="230" spans="1:2">
      <c r="A230" s="281" t="s">
        <v>13942</v>
      </c>
      <c r="B230" s="1" t="s">
        <v>957</v>
      </c>
    </row>
    <row r="231" spans="1:2">
      <c r="A231" s="281" t="s">
        <v>13943</v>
      </c>
      <c r="B231" s="1" t="s">
        <v>5053</v>
      </c>
    </row>
    <row r="232" spans="1:2">
      <c r="A232" s="281" t="s">
        <v>13934</v>
      </c>
      <c r="B232" s="1" t="s">
        <v>6795</v>
      </c>
    </row>
    <row r="233" spans="1:2">
      <c r="A233" s="282" t="s">
        <v>13959</v>
      </c>
      <c r="B233" s="282" t="s">
        <v>1345</v>
      </c>
    </row>
    <row r="234" spans="1:2">
      <c r="A234" s="282" t="s">
        <v>13960</v>
      </c>
      <c r="B234" s="282" t="s">
        <v>2712</v>
      </c>
    </row>
    <row r="235" spans="1:2">
      <c r="A235" s="282" t="s">
        <v>13961</v>
      </c>
      <c r="B235" s="282" t="s">
        <v>5072</v>
      </c>
    </row>
    <row r="236" spans="1:2">
      <c r="A236" s="282" t="s">
        <v>13962</v>
      </c>
      <c r="B236" s="282" t="s">
        <v>2315</v>
      </c>
    </row>
    <row r="237" spans="1:2">
      <c r="A237" s="282" t="s">
        <v>13963</v>
      </c>
      <c r="B237" s="282" t="s">
        <v>142</v>
      </c>
    </row>
    <row r="238" spans="1:2">
      <c r="A238" s="282" t="s">
        <v>13964</v>
      </c>
      <c r="B238" s="282" t="s">
        <v>144</v>
      </c>
    </row>
    <row r="239" spans="1:2">
      <c r="A239" s="282" t="s">
        <v>13965</v>
      </c>
      <c r="B239" s="282" t="s">
        <v>601</v>
      </c>
    </row>
    <row r="240" spans="1:2">
      <c r="A240" s="282" t="s">
        <v>13966</v>
      </c>
      <c r="B240" s="282" t="s">
        <v>2713</v>
      </c>
    </row>
    <row r="241" spans="1:2">
      <c r="A241" s="282" t="s">
        <v>13967</v>
      </c>
      <c r="B241" s="282" t="s">
        <v>3378</v>
      </c>
    </row>
    <row r="242" spans="1:2">
      <c r="A242" s="282" t="s">
        <v>13968</v>
      </c>
      <c r="B242" s="282" t="s">
        <v>5999</v>
      </c>
    </row>
    <row r="243" spans="1:2">
      <c r="A243" s="282" t="s">
        <v>13969</v>
      </c>
      <c r="B243" s="282" t="s">
        <v>10232</v>
      </c>
    </row>
    <row r="244" spans="1:2">
      <c r="A244" s="282" t="s">
        <v>13970</v>
      </c>
      <c r="B244" s="282" t="s">
        <v>10233</v>
      </c>
    </row>
    <row r="245" spans="1:2">
      <c r="A245" s="282" t="s">
        <v>13971</v>
      </c>
      <c r="B245" s="282" t="s">
        <v>8806</v>
      </c>
    </row>
    <row r="246" spans="1:2">
      <c r="A246" s="282" t="s">
        <v>13972</v>
      </c>
      <c r="B246" s="282" t="s">
        <v>11206</v>
      </c>
    </row>
    <row r="247" spans="1:2">
      <c r="A247" s="282" t="s">
        <v>13973</v>
      </c>
      <c r="B247" s="282" t="s">
        <v>356</v>
      </c>
    </row>
    <row r="248" spans="1:2">
      <c r="A248" s="282" t="s">
        <v>13967</v>
      </c>
      <c r="B248" s="282" t="s">
        <v>3378</v>
      </c>
    </row>
    <row r="249" spans="1:2">
      <c r="A249" s="282" t="s">
        <v>13974</v>
      </c>
      <c r="B249" s="282" t="s">
        <v>10231</v>
      </c>
    </row>
    <row r="250" spans="1:2">
      <c r="A250" s="282" t="s">
        <v>13975</v>
      </c>
      <c r="B250" s="282" t="s">
        <v>5748</v>
      </c>
    </row>
    <row r="251" spans="1:2">
      <c r="A251" s="282" t="s">
        <v>13976</v>
      </c>
      <c r="B251" s="282" t="s">
        <v>358</v>
      </c>
    </row>
    <row r="252" spans="1:2">
      <c r="A252" s="282" t="s">
        <v>13977</v>
      </c>
      <c r="B252" s="282" t="s">
        <v>6668</v>
      </c>
    </row>
    <row r="253" spans="1:2">
      <c r="A253" s="282" t="s">
        <v>13945</v>
      </c>
      <c r="B253" s="282" t="s">
        <v>8909</v>
      </c>
    </row>
    <row r="254" spans="1:2">
      <c r="A254" s="282" t="s">
        <v>13946</v>
      </c>
      <c r="B254" s="282" t="s">
        <v>8910</v>
      </c>
    </row>
    <row r="255" spans="1:2">
      <c r="A255" s="282" t="s">
        <v>13947</v>
      </c>
      <c r="B255" s="282" t="s">
        <v>8911</v>
      </c>
    </row>
    <row r="256" spans="1:2">
      <c r="A256" s="282" t="s">
        <v>13948</v>
      </c>
      <c r="B256" s="282" t="s">
        <v>8912</v>
      </c>
    </row>
    <row r="257" spans="1:2">
      <c r="A257" s="282" t="s">
        <v>13949</v>
      </c>
      <c r="B257" s="282" t="s">
        <v>8913</v>
      </c>
    </row>
    <row r="258" spans="1:2">
      <c r="A258" s="282" t="s">
        <v>13950</v>
      </c>
      <c r="B258" s="282" t="s">
        <v>8914</v>
      </c>
    </row>
    <row r="259" spans="1:2">
      <c r="A259" s="282" t="s">
        <v>13951</v>
      </c>
      <c r="B259" s="282" t="s">
        <v>8915</v>
      </c>
    </row>
    <row r="260" spans="1:2">
      <c r="A260" s="282" t="s">
        <v>13952</v>
      </c>
      <c r="B260" s="282" t="s">
        <v>8916</v>
      </c>
    </row>
    <row r="261" spans="1:2">
      <c r="A261" s="282" t="s">
        <v>13953</v>
      </c>
      <c r="B261" s="282" t="s">
        <v>8917</v>
      </c>
    </row>
    <row r="262" spans="1:2">
      <c r="A262" s="282" t="s">
        <v>13954</v>
      </c>
      <c r="B262" s="282" t="s">
        <v>8918</v>
      </c>
    </row>
    <row r="263" spans="1:2">
      <c r="A263" s="282" t="s">
        <v>13955</v>
      </c>
      <c r="B263" s="282" t="s">
        <v>8919</v>
      </c>
    </row>
    <row r="264" spans="1:2">
      <c r="A264" s="282" t="s">
        <v>13956</v>
      </c>
      <c r="B264" s="282" t="s">
        <v>8920</v>
      </c>
    </row>
    <row r="265" spans="1:2">
      <c r="A265" s="282" t="s">
        <v>13957</v>
      </c>
      <c r="B265" s="282" t="s">
        <v>8921</v>
      </c>
    </row>
    <row r="266" spans="1:2">
      <c r="A266" s="282" t="s">
        <v>13978</v>
      </c>
      <c r="B266" s="282" t="s">
        <v>7137</v>
      </c>
    </row>
    <row r="267" spans="1:2">
      <c r="A267" s="282" t="s">
        <v>13979</v>
      </c>
      <c r="B267" s="282" t="s">
        <v>7138</v>
      </c>
    </row>
    <row r="268" spans="1:2">
      <c r="A268" s="282" t="s">
        <v>16688</v>
      </c>
      <c r="B268" s="282" t="s">
        <v>16078</v>
      </c>
    </row>
    <row r="269" spans="1:2">
      <c r="A269" s="282" t="s">
        <v>16689</v>
      </c>
      <c r="B269" s="282" t="s">
        <v>16122</v>
      </c>
    </row>
    <row r="270" spans="1:2">
      <c r="A270" s="282" t="s">
        <v>16690</v>
      </c>
      <c r="B270" s="282" t="s">
        <v>16123</v>
      </c>
    </row>
    <row r="271" spans="1:2">
      <c r="A271" s="282" t="s">
        <v>16691</v>
      </c>
      <c r="B271" s="282" t="s">
        <v>16124</v>
      </c>
    </row>
    <row r="272" spans="1:2">
      <c r="A272" s="282" t="s">
        <v>16692</v>
      </c>
      <c r="B272" s="282" t="s">
        <v>16125</v>
      </c>
    </row>
    <row r="273" spans="1:2">
      <c r="A273" s="282" t="s">
        <v>16693</v>
      </c>
      <c r="B273" s="282" t="s">
        <v>16126</v>
      </c>
    </row>
    <row r="274" spans="1:2">
      <c r="A274" s="282" t="s">
        <v>16694</v>
      </c>
      <c r="B274" s="282" t="s">
        <v>16127</v>
      </c>
    </row>
    <row r="275" spans="1:2">
      <c r="A275" s="282" t="s">
        <v>16695</v>
      </c>
      <c r="B275" s="282" t="s">
        <v>16152</v>
      </c>
    </row>
    <row r="276" spans="1:2">
      <c r="A276" s="282" t="s">
        <v>16696</v>
      </c>
      <c r="B276" s="282" t="s">
        <v>16143</v>
      </c>
    </row>
    <row r="277" spans="1:2">
      <c r="A277" s="282" t="s">
        <v>16697</v>
      </c>
      <c r="B277" s="282" t="s">
        <v>16144</v>
      </c>
    </row>
    <row r="278" spans="1:2">
      <c r="A278" s="282" t="s">
        <v>16698</v>
      </c>
      <c r="B278" s="282" t="s">
        <v>16145</v>
      </c>
    </row>
    <row r="279" spans="1:2">
      <c r="A279" s="282" t="s">
        <v>16699</v>
      </c>
      <c r="B279" s="282" t="s">
        <v>16146</v>
      </c>
    </row>
    <row r="280" spans="1:2">
      <c r="A280" s="282" t="s">
        <v>16700</v>
      </c>
      <c r="B280" s="282" t="s">
        <v>16147</v>
      </c>
    </row>
    <row r="281" spans="1:2">
      <c r="A281" s="282" t="s">
        <v>16701</v>
      </c>
      <c r="B281" s="282" t="s">
        <v>16153</v>
      </c>
    </row>
    <row r="282" spans="1:2">
      <c r="A282" s="282" t="s">
        <v>16702</v>
      </c>
      <c r="B282" s="282" t="s">
        <v>16142</v>
      </c>
    </row>
    <row r="283" spans="1:2">
      <c r="A283" s="282" t="s">
        <v>16703</v>
      </c>
      <c r="B283" s="282" t="s">
        <v>16148</v>
      </c>
    </row>
    <row r="284" spans="1:2">
      <c r="A284" s="282" t="s">
        <v>16704</v>
      </c>
      <c r="B284" s="282" t="s">
        <v>16234</v>
      </c>
    </row>
    <row r="285" spans="1:2">
      <c r="A285" s="282" t="s">
        <v>16705</v>
      </c>
      <c r="B285" s="282" t="s">
        <v>16373</v>
      </c>
    </row>
    <row r="286" spans="1:2">
      <c r="A286" s="282" t="s">
        <v>16706</v>
      </c>
      <c r="B286" s="282" t="s">
        <v>16374</v>
      </c>
    </row>
    <row r="287" spans="1:2">
      <c r="A287" s="282" t="s">
        <v>16707</v>
      </c>
      <c r="B287" s="282" t="s">
        <v>16375</v>
      </c>
    </row>
    <row r="288" spans="1:2">
      <c r="A288" s="282" t="s">
        <v>16708</v>
      </c>
      <c r="B288" s="282" t="s">
        <v>16376</v>
      </c>
    </row>
    <row r="289" spans="1:2">
      <c r="A289" s="282" t="s">
        <v>16709</v>
      </c>
      <c r="B289" s="282" t="s">
        <v>16377</v>
      </c>
    </row>
    <row r="290" spans="1:2">
      <c r="A290" s="282" t="s">
        <v>16710</v>
      </c>
      <c r="B290" s="282" t="s">
        <v>16236</v>
      </c>
    </row>
    <row r="291" spans="1:2">
      <c r="A291" s="282" t="s">
        <v>16711</v>
      </c>
      <c r="B291" s="282" t="s">
        <v>16235</v>
      </c>
    </row>
    <row r="292" spans="1:2">
      <c r="A292" s="282" t="s">
        <v>16712</v>
      </c>
      <c r="B292" s="282" t="s">
        <v>16073</v>
      </c>
    </row>
    <row r="293" spans="1:2">
      <c r="A293" s="282" t="s">
        <v>16713</v>
      </c>
      <c r="B293" s="282" t="s">
        <v>16226</v>
      </c>
    </row>
    <row r="294" spans="1:2">
      <c r="A294" s="282" t="s">
        <v>16714</v>
      </c>
      <c r="B294" s="282" t="s">
        <v>16224</v>
      </c>
    </row>
    <row r="295" spans="1:2">
      <c r="A295" s="282" t="s">
        <v>16715</v>
      </c>
      <c r="B295" s="282" t="s">
        <v>16225</v>
      </c>
    </row>
    <row r="296" spans="1:2">
      <c r="A296" s="282" t="s">
        <v>16716</v>
      </c>
      <c r="B296" s="282" t="s">
        <v>16227</v>
      </c>
    </row>
    <row r="297" spans="1:2">
      <c r="A297" s="282" t="s">
        <v>16717</v>
      </c>
      <c r="B297" s="282" t="s">
        <v>16237</v>
      </c>
    </row>
    <row r="298" spans="1:2">
      <c r="A298" s="282" t="s">
        <v>16718</v>
      </c>
      <c r="B298" s="282" t="s">
        <v>16228</v>
      </c>
    </row>
    <row r="299" spans="1:2">
      <c r="A299" s="282" t="s">
        <v>16719</v>
      </c>
      <c r="B299" s="282" t="s">
        <v>16229</v>
      </c>
    </row>
    <row r="300" spans="1:2">
      <c r="A300" s="282" t="s">
        <v>16720</v>
      </c>
      <c r="B300" s="282" t="s">
        <v>16225</v>
      </c>
    </row>
    <row r="301" spans="1:2">
      <c r="A301" s="282" t="s">
        <v>16721</v>
      </c>
      <c r="B301" s="282" t="s">
        <v>16230</v>
      </c>
    </row>
    <row r="302" spans="1:2">
      <c r="A302" s="282" t="s">
        <v>16722</v>
      </c>
      <c r="B302" s="282" t="s">
        <v>16223</v>
      </c>
    </row>
    <row r="303" spans="1:2">
      <c r="A303" s="282" t="s">
        <v>16723</v>
      </c>
      <c r="B303" s="282" t="s">
        <v>16216</v>
      </c>
    </row>
    <row r="304" spans="1:2">
      <c r="A304" s="282" t="s">
        <v>16724</v>
      </c>
      <c r="B304" s="282" t="s">
        <v>16336</v>
      </c>
    </row>
    <row r="305" spans="1:2">
      <c r="A305" s="282" t="s">
        <v>16725</v>
      </c>
      <c r="B305" s="282" t="s">
        <v>16337</v>
      </c>
    </row>
    <row r="306" spans="1:2">
      <c r="A306" s="282" t="s">
        <v>16726</v>
      </c>
      <c r="B306" s="282" t="s">
        <v>16339</v>
      </c>
    </row>
    <row r="307" spans="1:2">
      <c r="A307" s="369" t="s">
        <v>16733</v>
      </c>
      <c r="B307" s="369" t="s">
        <v>1774</v>
      </c>
    </row>
    <row r="308" spans="1:2">
      <c r="A308" s="369" t="s">
        <v>16729</v>
      </c>
      <c r="B308" s="369" t="s">
        <v>16730</v>
      </c>
    </row>
    <row r="309" spans="1:2">
      <c r="A309" s="369" t="s">
        <v>16731</v>
      </c>
      <c r="B309" s="369" t="s">
        <v>16732</v>
      </c>
    </row>
    <row r="310" spans="1:2">
      <c r="A310" s="369" t="s">
        <v>16734</v>
      </c>
      <c r="B310" s="369" t="s">
        <v>16735</v>
      </c>
    </row>
    <row r="311" spans="1:2">
      <c r="A311" s="369" t="s">
        <v>16728</v>
      </c>
      <c r="B311" s="369" t="s">
        <v>16036</v>
      </c>
    </row>
    <row r="312" spans="1:2">
      <c r="A312" s="282" t="s">
        <v>16727</v>
      </c>
      <c r="B312" s="282" t="s">
        <v>16075</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08"/>
  <sheetViews>
    <sheetView workbookViewId="0"/>
  </sheetViews>
  <sheetFormatPr defaultRowHeight="15"/>
  <cols>
    <col min="1" max="1" width="5.5703125" style="809" customWidth="1"/>
    <col min="2" max="2" width="7.5703125" style="834" bestFit="1" customWidth="1"/>
    <col min="3" max="3" width="39" style="809" customWidth="1"/>
    <col min="4" max="4" width="26.42578125" style="809" bestFit="1" customWidth="1"/>
    <col min="5" max="5" width="15.42578125" style="809" customWidth="1"/>
    <col min="6" max="6" width="9" style="809" customWidth="1"/>
    <col min="7" max="7" width="5.5703125" style="809" bestFit="1" customWidth="1"/>
    <col min="8" max="8" width="22" style="809" customWidth="1"/>
    <col min="9" max="9" width="9.42578125" style="809"/>
    <col min="10" max="10" width="6.5703125" style="809" bestFit="1" customWidth="1"/>
    <col min="11" max="257" width="9.42578125" style="809"/>
    <col min="258" max="258" width="7.5703125" style="809" bestFit="1" customWidth="1"/>
    <col min="259" max="259" width="39" style="809" customWidth="1"/>
    <col min="260" max="260" width="26.42578125" style="809" bestFit="1" customWidth="1"/>
    <col min="261" max="261" width="15.42578125" style="809" customWidth="1"/>
    <col min="262" max="262" width="9" style="809" customWidth="1"/>
    <col min="263" max="263" width="5.5703125" style="809" bestFit="1" customWidth="1"/>
    <col min="264" max="265" width="9.42578125" style="809"/>
    <col min="266" max="266" width="6.5703125" style="809" bestFit="1" customWidth="1"/>
    <col min="267" max="513" width="9.42578125" style="809"/>
    <col min="514" max="514" width="7.5703125" style="809" bestFit="1" customWidth="1"/>
    <col min="515" max="515" width="39" style="809" customWidth="1"/>
    <col min="516" max="516" width="26.42578125" style="809" bestFit="1" customWidth="1"/>
    <col min="517" max="517" width="15.42578125" style="809" customWidth="1"/>
    <col min="518" max="518" width="9" style="809" customWidth="1"/>
    <col min="519" max="519" width="5.5703125" style="809" bestFit="1" customWidth="1"/>
    <col min="520" max="521" width="9.42578125" style="809"/>
    <col min="522" max="522" width="6.5703125" style="809" bestFit="1" customWidth="1"/>
    <col min="523" max="769" width="9.42578125" style="809"/>
    <col min="770" max="770" width="7.5703125" style="809" bestFit="1" customWidth="1"/>
    <col min="771" max="771" width="39" style="809" customWidth="1"/>
    <col min="772" max="772" width="26.42578125" style="809" bestFit="1" customWidth="1"/>
    <col min="773" max="773" width="15.42578125" style="809" customWidth="1"/>
    <col min="774" max="774" width="9" style="809" customWidth="1"/>
    <col min="775" max="775" width="5.5703125" style="809" bestFit="1" customWidth="1"/>
    <col min="776" max="777" width="9.42578125" style="809"/>
    <col min="778" max="778" width="6.5703125" style="809" bestFit="1" customWidth="1"/>
    <col min="779" max="1025" width="9.42578125" style="809"/>
    <col min="1026" max="1026" width="7.5703125" style="809" bestFit="1" customWidth="1"/>
    <col min="1027" max="1027" width="39" style="809" customWidth="1"/>
    <col min="1028" max="1028" width="26.42578125" style="809" bestFit="1" customWidth="1"/>
    <col min="1029" max="1029" width="15.42578125" style="809" customWidth="1"/>
    <col min="1030" max="1030" width="9" style="809" customWidth="1"/>
    <col min="1031" max="1031" width="5.5703125" style="809" bestFit="1" customWidth="1"/>
    <col min="1032" max="1033" width="9.42578125" style="809"/>
    <col min="1034" max="1034" width="6.5703125" style="809" bestFit="1" customWidth="1"/>
    <col min="1035" max="1281" width="9.42578125" style="809"/>
    <col min="1282" max="1282" width="7.5703125" style="809" bestFit="1" customWidth="1"/>
    <col min="1283" max="1283" width="39" style="809" customWidth="1"/>
    <col min="1284" max="1284" width="26.42578125" style="809" bestFit="1" customWidth="1"/>
    <col min="1285" max="1285" width="15.42578125" style="809" customWidth="1"/>
    <col min="1286" max="1286" width="9" style="809" customWidth="1"/>
    <col min="1287" max="1287" width="5.5703125" style="809" bestFit="1" customWidth="1"/>
    <col min="1288" max="1289" width="9.42578125" style="809"/>
    <col min="1290" max="1290" width="6.5703125" style="809" bestFit="1" customWidth="1"/>
    <col min="1291" max="1537" width="9.42578125" style="809"/>
    <col min="1538" max="1538" width="7.5703125" style="809" bestFit="1" customWidth="1"/>
    <col min="1539" max="1539" width="39" style="809" customWidth="1"/>
    <col min="1540" max="1540" width="26.42578125" style="809" bestFit="1" customWidth="1"/>
    <col min="1541" max="1541" width="15.42578125" style="809" customWidth="1"/>
    <col min="1542" max="1542" width="9" style="809" customWidth="1"/>
    <col min="1543" max="1543" width="5.5703125" style="809" bestFit="1" customWidth="1"/>
    <col min="1544" max="1545" width="9.42578125" style="809"/>
    <col min="1546" max="1546" width="6.5703125" style="809" bestFit="1" customWidth="1"/>
    <col min="1547" max="1793" width="9.42578125" style="809"/>
    <col min="1794" max="1794" width="7.5703125" style="809" bestFit="1" customWidth="1"/>
    <col min="1795" max="1795" width="39" style="809" customWidth="1"/>
    <col min="1796" max="1796" width="26.42578125" style="809" bestFit="1" customWidth="1"/>
    <col min="1797" max="1797" width="15.42578125" style="809" customWidth="1"/>
    <col min="1798" max="1798" width="9" style="809" customWidth="1"/>
    <col min="1799" max="1799" width="5.5703125" style="809" bestFit="1" customWidth="1"/>
    <col min="1800" max="1801" width="9.42578125" style="809"/>
    <col min="1802" max="1802" width="6.5703125" style="809" bestFit="1" customWidth="1"/>
    <col min="1803" max="2049" width="9.42578125" style="809"/>
    <col min="2050" max="2050" width="7.5703125" style="809" bestFit="1" customWidth="1"/>
    <col min="2051" max="2051" width="39" style="809" customWidth="1"/>
    <col min="2052" max="2052" width="26.42578125" style="809" bestFit="1" customWidth="1"/>
    <col min="2053" max="2053" width="15.42578125" style="809" customWidth="1"/>
    <col min="2054" max="2054" width="9" style="809" customWidth="1"/>
    <col min="2055" max="2055" width="5.5703125" style="809" bestFit="1" customWidth="1"/>
    <col min="2056" max="2057" width="9.42578125" style="809"/>
    <col min="2058" max="2058" width="6.5703125" style="809" bestFit="1" customWidth="1"/>
    <col min="2059" max="2305" width="9.42578125" style="809"/>
    <col min="2306" max="2306" width="7.5703125" style="809" bestFit="1" customWidth="1"/>
    <col min="2307" max="2307" width="39" style="809" customWidth="1"/>
    <col min="2308" max="2308" width="26.42578125" style="809" bestFit="1" customWidth="1"/>
    <col min="2309" max="2309" width="15.42578125" style="809" customWidth="1"/>
    <col min="2310" max="2310" width="9" style="809" customWidth="1"/>
    <col min="2311" max="2311" width="5.5703125" style="809" bestFit="1" customWidth="1"/>
    <col min="2312" max="2313" width="9.42578125" style="809"/>
    <col min="2314" max="2314" width="6.5703125" style="809" bestFit="1" customWidth="1"/>
    <col min="2315" max="2561" width="9.42578125" style="809"/>
    <col min="2562" max="2562" width="7.5703125" style="809" bestFit="1" customWidth="1"/>
    <col min="2563" max="2563" width="39" style="809" customWidth="1"/>
    <col min="2564" max="2564" width="26.42578125" style="809" bestFit="1" customWidth="1"/>
    <col min="2565" max="2565" width="15.42578125" style="809" customWidth="1"/>
    <col min="2566" max="2566" width="9" style="809" customWidth="1"/>
    <col min="2567" max="2567" width="5.5703125" style="809" bestFit="1" customWidth="1"/>
    <col min="2568" max="2569" width="9.42578125" style="809"/>
    <col min="2570" max="2570" width="6.5703125" style="809" bestFit="1" customWidth="1"/>
    <col min="2571" max="2817" width="9.42578125" style="809"/>
    <col min="2818" max="2818" width="7.5703125" style="809" bestFit="1" customWidth="1"/>
    <col min="2819" max="2819" width="39" style="809" customWidth="1"/>
    <col min="2820" max="2820" width="26.42578125" style="809" bestFit="1" customWidth="1"/>
    <col min="2821" max="2821" width="15.42578125" style="809" customWidth="1"/>
    <col min="2822" max="2822" width="9" style="809" customWidth="1"/>
    <col min="2823" max="2823" width="5.5703125" style="809" bestFit="1" customWidth="1"/>
    <col min="2824" max="2825" width="9.42578125" style="809"/>
    <col min="2826" max="2826" width="6.5703125" style="809" bestFit="1" customWidth="1"/>
    <col min="2827" max="3073" width="9.42578125" style="809"/>
    <col min="3074" max="3074" width="7.5703125" style="809" bestFit="1" customWidth="1"/>
    <col min="3075" max="3075" width="39" style="809" customWidth="1"/>
    <col min="3076" max="3076" width="26.42578125" style="809" bestFit="1" customWidth="1"/>
    <col min="3077" max="3077" width="15.42578125" style="809" customWidth="1"/>
    <col min="3078" max="3078" width="9" style="809" customWidth="1"/>
    <col min="3079" max="3079" width="5.5703125" style="809" bestFit="1" customWidth="1"/>
    <col min="3080" max="3081" width="9.42578125" style="809"/>
    <col min="3082" max="3082" width="6.5703125" style="809" bestFit="1" customWidth="1"/>
    <col min="3083" max="3329" width="9.42578125" style="809"/>
    <col min="3330" max="3330" width="7.5703125" style="809" bestFit="1" customWidth="1"/>
    <col min="3331" max="3331" width="39" style="809" customWidth="1"/>
    <col min="3332" max="3332" width="26.42578125" style="809" bestFit="1" customWidth="1"/>
    <col min="3333" max="3333" width="15.42578125" style="809" customWidth="1"/>
    <col min="3334" max="3334" width="9" style="809" customWidth="1"/>
    <col min="3335" max="3335" width="5.5703125" style="809" bestFit="1" customWidth="1"/>
    <col min="3336" max="3337" width="9.42578125" style="809"/>
    <col min="3338" max="3338" width="6.5703125" style="809" bestFit="1" customWidth="1"/>
    <col min="3339" max="3585" width="9.42578125" style="809"/>
    <col min="3586" max="3586" width="7.5703125" style="809" bestFit="1" customWidth="1"/>
    <col min="3587" max="3587" width="39" style="809" customWidth="1"/>
    <col min="3588" max="3588" width="26.42578125" style="809" bestFit="1" customWidth="1"/>
    <col min="3589" max="3589" width="15.42578125" style="809" customWidth="1"/>
    <col min="3590" max="3590" width="9" style="809" customWidth="1"/>
    <col min="3591" max="3591" width="5.5703125" style="809" bestFit="1" customWidth="1"/>
    <col min="3592" max="3593" width="9.42578125" style="809"/>
    <col min="3594" max="3594" width="6.5703125" style="809" bestFit="1" customWidth="1"/>
    <col min="3595" max="3841" width="9.42578125" style="809"/>
    <col min="3842" max="3842" width="7.5703125" style="809" bestFit="1" customWidth="1"/>
    <col min="3843" max="3843" width="39" style="809" customWidth="1"/>
    <col min="3844" max="3844" width="26.42578125" style="809" bestFit="1" customWidth="1"/>
    <col min="3845" max="3845" width="15.42578125" style="809" customWidth="1"/>
    <col min="3846" max="3846" width="9" style="809" customWidth="1"/>
    <col min="3847" max="3847" width="5.5703125" style="809" bestFit="1" customWidth="1"/>
    <col min="3848" max="3849" width="9.42578125" style="809"/>
    <col min="3850" max="3850" width="6.5703125" style="809" bestFit="1" customWidth="1"/>
    <col min="3851" max="4097" width="9.42578125" style="809"/>
    <col min="4098" max="4098" width="7.5703125" style="809" bestFit="1" customWidth="1"/>
    <col min="4099" max="4099" width="39" style="809" customWidth="1"/>
    <col min="4100" max="4100" width="26.42578125" style="809" bestFit="1" customWidth="1"/>
    <col min="4101" max="4101" width="15.42578125" style="809" customWidth="1"/>
    <col min="4102" max="4102" width="9" style="809" customWidth="1"/>
    <col min="4103" max="4103" width="5.5703125" style="809" bestFit="1" customWidth="1"/>
    <col min="4104" max="4105" width="9.42578125" style="809"/>
    <col min="4106" max="4106" width="6.5703125" style="809" bestFit="1" customWidth="1"/>
    <col min="4107" max="4353" width="9.42578125" style="809"/>
    <col min="4354" max="4354" width="7.5703125" style="809" bestFit="1" customWidth="1"/>
    <col min="4355" max="4355" width="39" style="809" customWidth="1"/>
    <col min="4356" max="4356" width="26.42578125" style="809" bestFit="1" customWidth="1"/>
    <col min="4357" max="4357" width="15.42578125" style="809" customWidth="1"/>
    <col min="4358" max="4358" width="9" style="809" customWidth="1"/>
    <col min="4359" max="4359" width="5.5703125" style="809" bestFit="1" customWidth="1"/>
    <col min="4360" max="4361" width="9.42578125" style="809"/>
    <col min="4362" max="4362" width="6.5703125" style="809" bestFit="1" customWidth="1"/>
    <col min="4363" max="4609" width="9.42578125" style="809"/>
    <col min="4610" max="4610" width="7.5703125" style="809" bestFit="1" customWidth="1"/>
    <col min="4611" max="4611" width="39" style="809" customWidth="1"/>
    <col min="4612" max="4612" width="26.42578125" style="809" bestFit="1" customWidth="1"/>
    <col min="4613" max="4613" width="15.42578125" style="809" customWidth="1"/>
    <col min="4614" max="4614" width="9" style="809" customWidth="1"/>
    <col min="4615" max="4615" width="5.5703125" style="809" bestFit="1" customWidth="1"/>
    <col min="4616" max="4617" width="9.42578125" style="809"/>
    <col min="4618" max="4618" width="6.5703125" style="809" bestFit="1" customWidth="1"/>
    <col min="4619" max="4865" width="9.42578125" style="809"/>
    <col min="4866" max="4866" width="7.5703125" style="809" bestFit="1" customWidth="1"/>
    <col min="4867" max="4867" width="39" style="809" customWidth="1"/>
    <col min="4868" max="4868" width="26.42578125" style="809" bestFit="1" customWidth="1"/>
    <col min="4869" max="4869" width="15.42578125" style="809" customWidth="1"/>
    <col min="4870" max="4870" width="9" style="809" customWidth="1"/>
    <col min="4871" max="4871" width="5.5703125" style="809" bestFit="1" customWidth="1"/>
    <col min="4872" max="4873" width="9.42578125" style="809"/>
    <col min="4874" max="4874" width="6.5703125" style="809" bestFit="1" customWidth="1"/>
    <col min="4875" max="5121" width="9.42578125" style="809"/>
    <col min="5122" max="5122" width="7.5703125" style="809" bestFit="1" customWidth="1"/>
    <col min="5123" max="5123" width="39" style="809" customWidth="1"/>
    <col min="5124" max="5124" width="26.42578125" style="809" bestFit="1" customWidth="1"/>
    <col min="5125" max="5125" width="15.42578125" style="809" customWidth="1"/>
    <col min="5126" max="5126" width="9" style="809" customWidth="1"/>
    <col min="5127" max="5127" width="5.5703125" style="809" bestFit="1" customWidth="1"/>
    <col min="5128" max="5129" width="9.42578125" style="809"/>
    <col min="5130" max="5130" width="6.5703125" style="809" bestFit="1" customWidth="1"/>
    <col min="5131" max="5377" width="9.42578125" style="809"/>
    <col min="5378" max="5378" width="7.5703125" style="809" bestFit="1" customWidth="1"/>
    <col min="5379" max="5379" width="39" style="809" customWidth="1"/>
    <col min="5380" max="5380" width="26.42578125" style="809" bestFit="1" customWidth="1"/>
    <col min="5381" max="5381" width="15.42578125" style="809" customWidth="1"/>
    <col min="5382" max="5382" width="9" style="809" customWidth="1"/>
    <col min="5383" max="5383" width="5.5703125" style="809" bestFit="1" customWidth="1"/>
    <col min="5384" max="5385" width="9.42578125" style="809"/>
    <col min="5386" max="5386" width="6.5703125" style="809" bestFit="1" customWidth="1"/>
    <col min="5387" max="5633" width="9.42578125" style="809"/>
    <col min="5634" max="5634" width="7.5703125" style="809" bestFit="1" customWidth="1"/>
    <col min="5635" max="5635" width="39" style="809" customWidth="1"/>
    <col min="5636" max="5636" width="26.42578125" style="809" bestFit="1" customWidth="1"/>
    <col min="5637" max="5637" width="15.42578125" style="809" customWidth="1"/>
    <col min="5638" max="5638" width="9" style="809" customWidth="1"/>
    <col min="5639" max="5639" width="5.5703125" style="809" bestFit="1" customWidth="1"/>
    <col min="5640" max="5641" width="9.42578125" style="809"/>
    <col min="5642" max="5642" width="6.5703125" style="809" bestFit="1" customWidth="1"/>
    <col min="5643" max="5889" width="9.42578125" style="809"/>
    <col min="5890" max="5890" width="7.5703125" style="809" bestFit="1" customWidth="1"/>
    <col min="5891" max="5891" width="39" style="809" customWidth="1"/>
    <col min="5892" max="5892" width="26.42578125" style="809" bestFit="1" customWidth="1"/>
    <col min="5893" max="5893" width="15.42578125" style="809" customWidth="1"/>
    <col min="5894" max="5894" width="9" style="809" customWidth="1"/>
    <col min="5895" max="5895" width="5.5703125" style="809" bestFit="1" customWidth="1"/>
    <col min="5896" max="5897" width="9.42578125" style="809"/>
    <col min="5898" max="5898" width="6.5703125" style="809" bestFit="1" customWidth="1"/>
    <col min="5899" max="6145" width="9.42578125" style="809"/>
    <col min="6146" max="6146" width="7.5703125" style="809" bestFit="1" customWidth="1"/>
    <col min="6147" max="6147" width="39" style="809" customWidth="1"/>
    <col min="6148" max="6148" width="26.42578125" style="809" bestFit="1" customWidth="1"/>
    <col min="6149" max="6149" width="15.42578125" style="809" customWidth="1"/>
    <col min="6150" max="6150" width="9" style="809" customWidth="1"/>
    <col min="6151" max="6151" width="5.5703125" style="809" bestFit="1" customWidth="1"/>
    <col min="6152" max="6153" width="9.42578125" style="809"/>
    <col min="6154" max="6154" width="6.5703125" style="809" bestFit="1" customWidth="1"/>
    <col min="6155" max="6401" width="9.42578125" style="809"/>
    <col min="6402" max="6402" width="7.5703125" style="809" bestFit="1" customWidth="1"/>
    <col min="6403" max="6403" width="39" style="809" customWidth="1"/>
    <col min="6404" max="6404" width="26.42578125" style="809" bestFit="1" customWidth="1"/>
    <col min="6405" max="6405" width="15.42578125" style="809" customWidth="1"/>
    <col min="6406" max="6406" width="9" style="809" customWidth="1"/>
    <col min="6407" max="6407" width="5.5703125" style="809" bestFit="1" customWidth="1"/>
    <col min="6408" max="6409" width="9.42578125" style="809"/>
    <col min="6410" max="6410" width="6.5703125" style="809" bestFit="1" customWidth="1"/>
    <col min="6411" max="6657" width="9.42578125" style="809"/>
    <col min="6658" max="6658" width="7.5703125" style="809" bestFit="1" customWidth="1"/>
    <col min="6659" max="6659" width="39" style="809" customWidth="1"/>
    <col min="6660" max="6660" width="26.42578125" style="809" bestFit="1" customWidth="1"/>
    <col min="6661" max="6661" width="15.42578125" style="809" customWidth="1"/>
    <col min="6662" max="6662" width="9" style="809" customWidth="1"/>
    <col min="6663" max="6663" width="5.5703125" style="809" bestFit="1" customWidth="1"/>
    <col min="6664" max="6665" width="9.42578125" style="809"/>
    <col min="6666" max="6666" width="6.5703125" style="809" bestFit="1" customWidth="1"/>
    <col min="6667" max="6913" width="9.42578125" style="809"/>
    <col min="6914" max="6914" width="7.5703125" style="809" bestFit="1" customWidth="1"/>
    <col min="6915" max="6915" width="39" style="809" customWidth="1"/>
    <col min="6916" max="6916" width="26.42578125" style="809" bestFit="1" customWidth="1"/>
    <col min="6917" max="6917" width="15.42578125" style="809" customWidth="1"/>
    <col min="6918" max="6918" width="9" style="809" customWidth="1"/>
    <col min="6919" max="6919" width="5.5703125" style="809" bestFit="1" customWidth="1"/>
    <col min="6920" max="6921" width="9.42578125" style="809"/>
    <col min="6922" max="6922" width="6.5703125" style="809" bestFit="1" customWidth="1"/>
    <col min="6923" max="7169" width="9.42578125" style="809"/>
    <col min="7170" max="7170" width="7.5703125" style="809" bestFit="1" customWidth="1"/>
    <col min="7171" max="7171" width="39" style="809" customWidth="1"/>
    <col min="7172" max="7172" width="26.42578125" style="809" bestFit="1" customWidth="1"/>
    <col min="7173" max="7173" width="15.42578125" style="809" customWidth="1"/>
    <col min="7174" max="7174" width="9" style="809" customWidth="1"/>
    <col min="7175" max="7175" width="5.5703125" style="809" bestFit="1" customWidth="1"/>
    <col min="7176" max="7177" width="9.42578125" style="809"/>
    <col min="7178" max="7178" width="6.5703125" style="809" bestFit="1" customWidth="1"/>
    <col min="7179" max="7425" width="9.42578125" style="809"/>
    <col min="7426" max="7426" width="7.5703125" style="809" bestFit="1" customWidth="1"/>
    <col min="7427" max="7427" width="39" style="809" customWidth="1"/>
    <col min="7428" max="7428" width="26.42578125" style="809" bestFit="1" customWidth="1"/>
    <col min="7429" max="7429" width="15.42578125" style="809" customWidth="1"/>
    <col min="7430" max="7430" width="9" style="809" customWidth="1"/>
    <col min="7431" max="7431" width="5.5703125" style="809" bestFit="1" customWidth="1"/>
    <col min="7432" max="7433" width="9.42578125" style="809"/>
    <col min="7434" max="7434" width="6.5703125" style="809" bestFit="1" customWidth="1"/>
    <col min="7435" max="7681" width="9.42578125" style="809"/>
    <col min="7682" max="7682" width="7.5703125" style="809" bestFit="1" customWidth="1"/>
    <col min="7683" max="7683" width="39" style="809" customWidth="1"/>
    <col min="7684" max="7684" width="26.42578125" style="809" bestFit="1" customWidth="1"/>
    <col min="7685" max="7685" width="15.42578125" style="809" customWidth="1"/>
    <col min="7686" max="7686" width="9" style="809" customWidth="1"/>
    <col min="7687" max="7687" width="5.5703125" style="809" bestFit="1" customWidth="1"/>
    <col min="7688" max="7689" width="9.42578125" style="809"/>
    <col min="7690" max="7690" width="6.5703125" style="809" bestFit="1" customWidth="1"/>
    <col min="7691" max="7937" width="9.42578125" style="809"/>
    <col min="7938" max="7938" width="7.5703125" style="809" bestFit="1" customWidth="1"/>
    <col min="7939" max="7939" width="39" style="809" customWidth="1"/>
    <col min="7940" max="7940" width="26.42578125" style="809" bestFit="1" customWidth="1"/>
    <col min="7941" max="7941" width="15.42578125" style="809" customWidth="1"/>
    <col min="7942" max="7942" width="9" style="809" customWidth="1"/>
    <col min="7943" max="7943" width="5.5703125" style="809" bestFit="1" customWidth="1"/>
    <col min="7944" max="7945" width="9.42578125" style="809"/>
    <col min="7946" max="7946" width="6.5703125" style="809" bestFit="1" customWidth="1"/>
    <col min="7947" max="8193" width="9.42578125" style="809"/>
    <col min="8194" max="8194" width="7.5703125" style="809" bestFit="1" customWidth="1"/>
    <col min="8195" max="8195" width="39" style="809" customWidth="1"/>
    <col min="8196" max="8196" width="26.42578125" style="809" bestFit="1" customWidth="1"/>
    <col min="8197" max="8197" width="15.42578125" style="809" customWidth="1"/>
    <col min="8198" max="8198" width="9" style="809" customWidth="1"/>
    <col min="8199" max="8199" width="5.5703125" style="809" bestFit="1" customWidth="1"/>
    <col min="8200" max="8201" width="9.42578125" style="809"/>
    <col min="8202" max="8202" width="6.5703125" style="809" bestFit="1" customWidth="1"/>
    <col min="8203" max="8449" width="9.42578125" style="809"/>
    <col min="8450" max="8450" width="7.5703125" style="809" bestFit="1" customWidth="1"/>
    <col min="8451" max="8451" width="39" style="809" customWidth="1"/>
    <col min="8452" max="8452" width="26.42578125" style="809" bestFit="1" customWidth="1"/>
    <col min="8453" max="8453" width="15.42578125" style="809" customWidth="1"/>
    <col min="8454" max="8454" width="9" style="809" customWidth="1"/>
    <col min="8455" max="8455" width="5.5703125" style="809" bestFit="1" customWidth="1"/>
    <col min="8456" max="8457" width="9.42578125" style="809"/>
    <col min="8458" max="8458" width="6.5703125" style="809" bestFit="1" customWidth="1"/>
    <col min="8459" max="8705" width="9.42578125" style="809"/>
    <col min="8706" max="8706" width="7.5703125" style="809" bestFit="1" customWidth="1"/>
    <col min="8707" max="8707" width="39" style="809" customWidth="1"/>
    <col min="8708" max="8708" width="26.42578125" style="809" bestFit="1" customWidth="1"/>
    <col min="8709" max="8709" width="15.42578125" style="809" customWidth="1"/>
    <col min="8710" max="8710" width="9" style="809" customWidth="1"/>
    <col min="8711" max="8711" width="5.5703125" style="809" bestFit="1" customWidth="1"/>
    <col min="8712" max="8713" width="9.42578125" style="809"/>
    <col min="8714" max="8714" width="6.5703125" style="809" bestFit="1" customWidth="1"/>
    <col min="8715" max="8961" width="9.42578125" style="809"/>
    <col min="8962" max="8962" width="7.5703125" style="809" bestFit="1" customWidth="1"/>
    <col min="8963" max="8963" width="39" style="809" customWidth="1"/>
    <col min="8964" max="8964" width="26.42578125" style="809" bestFit="1" customWidth="1"/>
    <col min="8965" max="8965" width="15.42578125" style="809" customWidth="1"/>
    <col min="8966" max="8966" width="9" style="809" customWidth="1"/>
    <col min="8967" max="8967" width="5.5703125" style="809" bestFit="1" customWidth="1"/>
    <col min="8968" max="8969" width="9.42578125" style="809"/>
    <col min="8970" max="8970" width="6.5703125" style="809" bestFit="1" customWidth="1"/>
    <col min="8971" max="9217" width="9.42578125" style="809"/>
    <col min="9218" max="9218" width="7.5703125" style="809" bestFit="1" customWidth="1"/>
    <col min="9219" max="9219" width="39" style="809" customWidth="1"/>
    <col min="9220" max="9220" width="26.42578125" style="809" bestFit="1" customWidth="1"/>
    <col min="9221" max="9221" width="15.42578125" style="809" customWidth="1"/>
    <col min="9222" max="9222" width="9" style="809" customWidth="1"/>
    <col min="9223" max="9223" width="5.5703125" style="809" bestFit="1" customWidth="1"/>
    <col min="9224" max="9225" width="9.42578125" style="809"/>
    <col min="9226" max="9226" width="6.5703125" style="809" bestFit="1" customWidth="1"/>
    <col min="9227" max="9473" width="9.42578125" style="809"/>
    <col min="9474" max="9474" width="7.5703125" style="809" bestFit="1" customWidth="1"/>
    <col min="9475" max="9475" width="39" style="809" customWidth="1"/>
    <col min="9476" max="9476" width="26.42578125" style="809" bestFit="1" customWidth="1"/>
    <col min="9477" max="9477" width="15.42578125" style="809" customWidth="1"/>
    <col min="9478" max="9478" width="9" style="809" customWidth="1"/>
    <col min="9479" max="9479" width="5.5703125" style="809" bestFit="1" customWidth="1"/>
    <col min="9480" max="9481" width="9.42578125" style="809"/>
    <col min="9482" max="9482" width="6.5703125" style="809" bestFit="1" customWidth="1"/>
    <col min="9483" max="9729" width="9.42578125" style="809"/>
    <col min="9730" max="9730" width="7.5703125" style="809" bestFit="1" customWidth="1"/>
    <col min="9731" max="9731" width="39" style="809" customWidth="1"/>
    <col min="9732" max="9732" width="26.42578125" style="809" bestFit="1" customWidth="1"/>
    <col min="9733" max="9733" width="15.42578125" style="809" customWidth="1"/>
    <col min="9734" max="9734" width="9" style="809" customWidth="1"/>
    <col min="9735" max="9735" width="5.5703125" style="809" bestFit="1" customWidth="1"/>
    <col min="9736" max="9737" width="9.42578125" style="809"/>
    <col min="9738" max="9738" width="6.5703125" style="809" bestFit="1" customWidth="1"/>
    <col min="9739" max="9985" width="9.42578125" style="809"/>
    <col min="9986" max="9986" width="7.5703125" style="809" bestFit="1" customWidth="1"/>
    <col min="9987" max="9987" width="39" style="809" customWidth="1"/>
    <col min="9988" max="9988" width="26.42578125" style="809" bestFit="1" customWidth="1"/>
    <col min="9989" max="9989" width="15.42578125" style="809" customWidth="1"/>
    <col min="9990" max="9990" width="9" style="809" customWidth="1"/>
    <col min="9991" max="9991" width="5.5703125" style="809" bestFit="1" customWidth="1"/>
    <col min="9992" max="9993" width="9.42578125" style="809"/>
    <col min="9994" max="9994" width="6.5703125" style="809" bestFit="1" customWidth="1"/>
    <col min="9995" max="10241" width="9.42578125" style="809"/>
    <col min="10242" max="10242" width="7.5703125" style="809" bestFit="1" customWidth="1"/>
    <col min="10243" max="10243" width="39" style="809" customWidth="1"/>
    <col min="10244" max="10244" width="26.42578125" style="809" bestFit="1" customWidth="1"/>
    <col min="10245" max="10245" width="15.42578125" style="809" customWidth="1"/>
    <col min="10246" max="10246" width="9" style="809" customWidth="1"/>
    <col min="10247" max="10247" width="5.5703125" style="809" bestFit="1" customWidth="1"/>
    <col min="10248" max="10249" width="9.42578125" style="809"/>
    <col min="10250" max="10250" width="6.5703125" style="809" bestFit="1" customWidth="1"/>
    <col min="10251" max="10497" width="9.42578125" style="809"/>
    <col min="10498" max="10498" width="7.5703125" style="809" bestFit="1" customWidth="1"/>
    <col min="10499" max="10499" width="39" style="809" customWidth="1"/>
    <col min="10500" max="10500" width="26.42578125" style="809" bestFit="1" customWidth="1"/>
    <col min="10501" max="10501" width="15.42578125" style="809" customWidth="1"/>
    <col min="10502" max="10502" width="9" style="809" customWidth="1"/>
    <col min="10503" max="10503" width="5.5703125" style="809" bestFit="1" customWidth="1"/>
    <col min="10504" max="10505" width="9.42578125" style="809"/>
    <col min="10506" max="10506" width="6.5703125" style="809" bestFit="1" customWidth="1"/>
    <col min="10507" max="10753" width="9.42578125" style="809"/>
    <col min="10754" max="10754" width="7.5703125" style="809" bestFit="1" customWidth="1"/>
    <col min="10755" max="10755" width="39" style="809" customWidth="1"/>
    <col min="10756" max="10756" width="26.42578125" style="809" bestFit="1" customWidth="1"/>
    <col min="10757" max="10757" width="15.42578125" style="809" customWidth="1"/>
    <col min="10758" max="10758" width="9" style="809" customWidth="1"/>
    <col min="10759" max="10759" width="5.5703125" style="809" bestFit="1" customWidth="1"/>
    <col min="10760" max="10761" width="9.42578125" style="809"/>
    <col min="10762" max="10762" width="6.5703125" style="809" bestFit="1" customWidth="1"/>
    <col min="10763" max="11009" width="9.42578125" style="809"/>
    <col min="11010" max="11010" width="7.5703125" style="809" bestFit="1" customWidth="1"/>
    <col min="11011" max="11011" width="39" style="809" customWidth="1"/>
    <col min="11012" max="11012" width="26.42578125" style="809" bestFit="1" customWidth="1"/>
    <col min="11013" max="11013" width="15.42578125" style="809" customWidth="1"/>
    <col min="11014" max="11014" width="9" style="809" customWidth="1"/>
    <col min="11015" max="11015" width="5.5703125" style="809" bestFit="1" customWidth="1"/>
    <col min="11016" max="11017" width="9.42578125" style="809"/>
    <col min="11018" max="11018" width="6.5703125" style="809" bestFit="1" customWidth="1"/>
    <col min="11019" max="11265" width="9.42578125" style="809"/>
    <col min="11266" max="11266" width="7.5703125" style="809" bestFit="1" customWidth="1"/>
    <col min="11267" max="11267" width="39" style="809" customWidth="1"/>
    <col min="11268" max="11268" width="26.42578125" style="809" bestFit="1" customWidth="1"/>
    <col min="11269" max="11269" width="15.42578125" style="809" customWidth="1"/>
    <col min="11270" max="11270" width="9" style="809" customWidth="1"/>
    <col min="11271" max="11271" width="5.5703125" style="809" bestFit="1" customWidth="1"/>
    <col min="11272" max="11273" width="9.42578125" style="809"/>
    <col min="11274" max="11274" width="6.5703125" style="809" bestFit="1" customWidth="1"/>
    <col min="11275" max="11521" width="9.42578125" style="809"/>
    <col min="11522" max="11522" width="7.5703125" style="809" bestFit="1" customWidth="1"/>
    <col min="11523" max="11523" width="39" style="809" customWidth="1"/>
    <col min="11524" max="11524" width="26.42578125" style="809" bestFit="1" customWidth="1"/>
    <col min="11525" max="11525" width="15.42578125" style="809" customWidth="1"/>
    <col min="11526" max="11526" width="9" style="809" customWidth="1"/>
    <col min="11527" max="11527" width="5.5703125" style="809" bestFit="1" customWidth="1"/>
    <col min="11528" max="11529" width="9.42578125" style="809"/>
    <col min="11530" max="11530" width="6.5703125" style="809" bestFit="1" customWidth="1"/>
    <col min="11531" max="11777" width="9.42578125" style="809"/>
    <col min="11778" max="11778" width="7.5703125" style="809" bestFit="1" customWidth="1"/>
    <col min="11779" max="11779" width="39" style="809" customWidth="1"/>
    <col min="11780" max="11780" width="26.42578125" style="809" bestFit="1" customWidth="1"/>
    <col min="11781" max="11781" width="15.42578125" style="809" customWidth="1"/>
    <col min="11782" max="11782" width="9" style="809" customWidth="1"/>
    <col min="11783" max="11783" width="5.5703125" style="809" bestFit="1" customWidth="1"/>
    <col min="11784" max="11785" width="9.42578125" style="809"/>
    <col min="11786" max="11786" width="6.5703125" style="809" bestFit="1" customWidth="1"/>
    <col min="11787" max="12033" width="9.42578125" style="809"/>
    <col min="12034" max="12034" width="7.5703125" style="809" bestFit="1" customWidth="1"/>
    <col min="12035" max="12035" width="39" style="809" customWidth="1"/>
    <col min="12036" max="12036" width="26.42578125" style="809" bestFit="1" customWidth="1"/>
    <col min="12037" max="12037" width="15.42578125" style="809" customWidth="1"/>
    <col min="12038" max="12038" width="9" style="809" customWidth="1"/>
    <col min="12039" max="12039" width="5.5703125" style="809" bestFit="1" customWidth="1"/>
    <col min="12040" max="12041" width="9.42578125" style="809"/>
    <col min="12042" max="12042" width="6.5703125" style="809" bestFit="1" customWidth="1"/>
    <col min="12043" max="12289" width="9.42578125" style="809"/>
    <col min="12290" max="12290" width="7.5703125" style="809" bestFit="1" customWidth="1"/>
    <col min="12291" max="12291" width="39" style="809" customWidth="1"/>
    <col min="12292" max="12292" width="26.42578125" style="809" bestFit="1" customWidth="1"/>
    <col min="12293" max="12293" width="15.42578125" style="809" customWidth="1"/>
    <col min="12294" max="12294" width="9" style="809" customWidth="1"/>
    <col min="12295" max="12295" width="5.5703125" style="809" bestFit="1" customWidth="1"/>
    <col min="12296" max="12297" width="9.42578125" style="809"/>
    <col min="12298" max="12298" width="6.5703125" style="809" bestFit="1" customWidth="1"/>
    <col min="12299" max="12545" width="9.42578125" style="809"/>
    <col min="12546" max="12546" width="7.5703125" style="809" bestFit="1" customWidth="1"/>
    <col min="12547" max="12547" width="39" style="809" customWidth="1"/>
    <col min="12548" max="12548" width="26.42578125" style="809" bestFit="1" customWidth="1"/>
    <col min="12549" max="12549" width="15.42578125" style="809" customWidth="1"/>
    <col min="12550" max="12550" width="9" style="809" customWidth="1"/>
    <col min="12551" max="12551" width="5.5703125" style="809" bestFit="1" customWidth="1"/>
    <col min="12552" max="12553" width="9.42578125" style="809"/>
    <col min="12554" max="12554" width="6.5703125" style="809" bestFit="1" customWidth="1"/>
    <col min="12555" max="12801" width="9.42578125" style="809"/>
    <col min="12802" max="12802" width="7.5703125" style="809" bestFit="1" customWidth="1"/>
    <col min="12803" max="12803" width="39" style="809" customWidth="1"/>
    <col min="12804" max="12804" width="26.42578125" style="809" bestFit="1" customWidth="1"/>
    <col min="12805" max="12805" width="15.42578125" style="809" customWidth="1"/>
    <col min="12806" max="12806" width="9" style="809" customWidth="1"/>
    <col min="12807" max="12807" width="5.5703125" style="809" bestFit="1" customWidth="1"/>
    <col min="12808" max="12809" width="9.42578125" style="809"/>
    <col min="12810" max="12810" width="6.5703125" style="809" bestFit="1" customWidth="1"/>
    <col min="12811" max="13057" width="9.42578125" style="809"/>
    <col min="13058" max="13058" width="7.5703125" style="809" bestFit="1" customWidth="1"/>
    <col min="13059" max="13059" width="39" style="809" customWidth="1"/>
    <col min="13060" max="13060" width="26.42578125" style="809" bestFit="1" customWidth="1"/>
    <col min="13061" max="13061" width="15.42578125" style="809" customWidth="1"/>
    <col min="13062" max="13062" width="9" style="809" customWidth="1"/>
    <col min="13063" max="13063" width="5.5703125" style="809" bestFit="1" customWidth="1"/>
    <col min="13064" max="13065" width="9.42578125" style="809"/>
    <col min="13066" max="13066" width="6.5703125" style="809" bestFit="1" customWidth="1"/>
    <col min="13067" max="13313" width="9.42578125" style="809"/>
    <col min="13314" max="13314" width="7.5703125" style="809" bestFit="1" customWidth="1"/>
    <col min="13315" max="13315" width="39" style="809" customWidth="1"/>
    <col min="13316" max="13316" width="26.42578125" style="809" bestFit="1" customWidth="1"/>
    <col min="13317" max="13317" width="15.42578125" style="809" customWidth="1"/>
    <col min="13318" max="13318" width="9" style="809" customWidth="1"/>
    <col min="13319" max="13319" width="5.5703125" style="809" bestFit="1" customWidth="1"/>
    <col min="13320" max="13321" width="9.42578125" style="809"/>
    <col min="13322" max="13322" width="6.5703125" style="809" bestFit="1" customWidth="1"/>
    <col min="13323" max="13569" width="9.42578125" style="809"/>
    <col min="13570" max="13570" width="7.5703125" style="809" bestFit="1" customWidth="1"/>
    <col min="13571" max="13571" width="39" style="809" customWidth="1"/>
    <col min="13572" max="13572" width="26.42578125" style="809" bestFit="1" customWidth="1"/>
    <col min="13573" max="13573" width="15.42578125" style="809" customWidth="1"/>
    <col min="13574" max="13574" width="9" style="809" customWidth="1"/>
    <col min="13575" max="13575" width="5.5703125" style="809" bestFit="1" customWidth="1"/>
    <col min="13576" max="13577" width="9.42578125" style="809"/>
    <col min="13578" max="13578" width="6.5703125" style="809" bestFit="1" customWidth="1"/>
    <col min="13579" max="13825" width="9.42578125" style="809"/>
    <col min="13826" max="13826" width="7.5703125" style="809" bestFit="1" customWidth="1"/>
    <col min="13827" max="13827" width="39" style="809" customWidth="1"/>
    <col min="13828" max="13828" width="26.42578125" style="809" bestFit="1" customWidth="1"/>
    <col min="13829" max="13829" width="15.42578125" style="809" customWidth="1"/>
    <col min="13830" max="13830" width="9" style="809" customWidth="1"/>
    <col min="13831" max="13831" width="5.5703125" style="809" bestFit="1" customWidth="1"/>
    <col min="13832" max="13833" width="9.42578125" style="809"/>
    <col min="13834" max="13834" width="6.5703125" style="809" bestFit="1" customWidth="1"/>
    <col min="13835" max="14081" width="9.42578125" style="809"/>
    <col min="14082" max="14082" width="7.5703125" style="809" bestFit="1" customWidth="1"/>
    <col min="14083" max="14083" width="39" style="809" customWidth="1"/>
    <col min="14084" max="14084" width="26.42578125" style="809" bestFit="1" customWidth="1"/>
    <col min="14085" max="14085" width="15.42578125" style="809" customWidth="1"/>
    <col min="14086" max="14086" width="9" style="809" customWidth="1"/>
    <col min="14087" max="14087" width="5.5703125" style="809" bestFit="1" customWidth="1"/>
    <col min="14088" max="14089" width="9.42578125" style="809"/>
    <col min="14090" max="14090" width="6.5703125" style="809" bestFit="1" customWidth="1"/>
    <col min="14091" max="14337" width="9.42578125" style="809"/>
    <col min="14338" max="14338" width="7.5703125" style="809" bestFit="1" customWidth="1"/>
    <col min="14339" max="14339" width="39" style="809" customWidth="1"/>
    <col min="14340" max="14340" width="26.42578125" style="809" bestFit="1" customWidth="1"/>
    <col min="14341" max="14341" width="15.42578125" style="809" customWidth="1"/>
    <col min="14342" max="14342" width="9" style="809" customWidth="1"/>
    <col min="14343" max="14343" width="5.5703125" style="809" bestFit="1" customWidth="1"/>
    <col min="14344" max="14345" width="9.42578125" style="809"/>
    <col min="14346" max="14346" width="6.5703125" style="809" bestFit="1" customWidth="1"/>
    <col min="14347" max="14593" width="9.42578125" style="809"/>
    <col min="14594" max="14594" width="7.5703125" style="809" bestFit="1" customWidth="1"/>
    <col min="14595" max="14595" width="39" style="809" customWidth="1"/>
    <col min="14596" max="14596" width="26.42578125" style="809" bestFit="1" customWidth="1"/>
    <col min="14597" max="14597" width="15.42578125" style="809" customWidth="1"/>
    <col min="14598" max="14598" width="9" style="809" customWidth="1"/>
    <col min="14599" max="14599" width="5.5703125" style="809" bestFit="1" customWidth="1"/>
    <col min="14600" max="14601" width="9.42578125" style="809"/>
    <col min="14602" max="14602" width="6.5703125" style="809" bestFit="1" customWidth="1"/>
    <col min="14603" max="14849" width="9.42578125" style="809"/>
    <col min="14850" max="14850" width="7.5703125" style="809" bestFit="1" customWidth="1"/>
    <col min="14851" max="14851" width="39" style="809" customWidth="1"/>
    <col min="14852" max="14852" width="26.42578125" style="809" bestFit="1" customWidth="1"/>
    <col min="14853" max="14853" width="15.42578125" style="809" customWidth="1"/>
    <col min="14854" max="14854" width="9" style="809" customWidth="1"/>
    <col min="14855" max="14855" width="5.5703125" style="809" bestFit="1" customWidth="1"/>
    <col min="14856" max="14857" width="9.42578125" style="809"/>
    <col min="14858" max="14858" width="6.5703125" style="809" bestFit="1" customWidth="1"/>
    <col min="14859" max="15105" width="9.42578125" style="809"/>
    <col min="15106" max="15106" width="7.5703125" style="809" bestFit="1" customWidth="1"/>
    <col min="15107" max="15107" width="39" style="809" customWidth="1"/>
    <col min="15108" max="15108" width="26.42578125" style="809" bestFit="1" customWidth="1"/>
    <col min="15109" max="15109" width="15.42578125" style="809" customWidth="1"/>
    <col min="15110" max="15110" width="9" style="809" customWidth="1"/>
    <col min="15111" max="15111" width="5.5703125" style="809" bestFit="1" customWidth="1"/>
    <col min="15112" max="15113" width="9.42578125" style="809"/>
    <col min="15114" max="15114" width="6.5703125" style="809" bestFit="1" customWidth="1"/>
    <col min="15115" max="15361" width="9.42578125" style="809"/>
    <col min="15362" max="15362" width="7.5703125" style="809" bestFit="1" customWidth="1"/>
    <col min="15363" max="15363" width="39" style="809" customWidth="1"/>
    <col min="15364" max="15364" width="26.42578125" style="809" bestFit="1" customWidth="1"/>
    <col min="15365" max="15365" width="15.42578125" style="809" customWidth="1"/>
    <col min="15366" max="15366" width="9" style="809" customWidth="1"/>
    <col min="15367" max="15367" width="5.5703125" style="809" bestFit="1" customWidth="1"/>
    <col min="15368" max="15369" width="9.42578125" style="809"/>
    <col min="15370" max="15370" width="6.5703125" style="809" bestFit="1" customWidth="1"/>
    <col min="15371" max="15617" width="9.42578125" style="809"/>
    <col min="15618" max="15618" width="7.5703125" style="809" bestFit="1" customWidth="1"/>
    <col min="15619" max="15619" width="39" style="809" customWidth="1"/>
    <col min="15620" max="15620" width="26.42578125" style="809" bestFit="1" customWidth="1"/>
    <col min="15621" max="15621" width="15.42578125" style="809" customWidth="1"/>
    <col min="15622" max="15622" width="9" style="809" customWidth="1"/>
    <col min="15623" max="15623" width="5.5703125" style="809" bestFit="1" customWidth="1"/>
    <col min="15624" max="15625" width="9.42578125" style="809"/>
    <col min="15626" max="15626" width="6.5703125" style="809" bestFit="1" customWidth="1"/>
    <col min="15627" max="15873" width="9.42578125" style="809"/>
    <col min="15874" max="15874" width="7.5703125" style="809" bestFit="1" customWidth="1"/>
    <col min="15875" max="15875" width="39" style="809" customWidth="1"/>
    <col min="15876" max="15876" width="26.42578125" style="809" bestFit="1" customWidth="1"/>
    <col min="15877" max="15877" width="15.42578125" style="809" customWidth="1"/>
    <col min="15878" max="15878" width="9" style="809" customWidth="1"/>
    <col min="15879" max="15879" width="5.5703125" style="809" bestFit="1" customWidth="1"/>
    <col min="15880" max="15881" width="9.42578125" style="809"/>
    <col min="15882" max="15882" width="6.5703125" style="809" bestFit="1" customWidth="1"/>
    <col min="15883" max="16129" width="9.42578125" style="809"/>
    <col min="16130" max="16130" width="7.5703125" style="809" bestFit="1" customWidth="1"/>
    <col min="16131" max="16131" width="39" style="809" customWidth="1"/>
    <col min="16132" max="16132" width="26.42578125" style="809" bestFit="1" customWidth="1"/>
    <col min="16133" max="16133" width="15.42578125" style="809" customWidth="1"/>
    <col min="16134" max="16134" width="9" style="809" customWidth="1"/>
    <col min="16135" max="16135" width="5.5703125" style="809" bestFit="1" customWidth="1"/>
    <col min="16136" max="16137" width="9.42578125" style="809"/>
    <col min="16138" max="16138" width="6.5703125" style="809" bestFit="1" customWidth="1"/>
    <col min="16139" max="16384" width="9.42578125" style="809"/>
  </cols>
  <sheetData>
    <row r="1" spans="1:6">
      <c r="B1" s="810" t="s">
        <v>16365</v>
      </c>
    </row>
    <row r="3" spans="1:6" ht="30">
      <c r="A3" s="811"/>
      <c r="B3" s="811" t="s">
        <v>9754</v>
      </c>
      <c r="C3" s="812" t="s">
        <v>8674</v>
      </c>
      <c r="D3" s="811" t="s">
        <v>9755</v>
      </c>
      <c r="E3" s="811" t="s">
        <v>9633</v>
      </c>
    </row>
    <row r="4" spans="1:6">
      <c r="B4" s="813"/>
      <c r="C4" s="814"/>
      <c r="D4" s="814"/>
      <c r="E4" s="814"/>
    </row>
    <row r="5" spans="1:6" ht="30">
      <c r="B5" s="815"/>
      <c r="C5" s="816"/>
      <c r="D5" s="1044" t="s">
        <v>9756</v>
      </c>
      <c r="E5" s="1045" t="s">
        <v>9654</v>
      </c>
      <c r="F5" s="819"/>
    </row>
    <row r="6" spans="1:6">
      <c r="B6" s="815"/>
      <c r="C6" s="816"/>
      <c r="D6" s="817"/>
      <c r="E6" s="818"/>
      <c r="F6" s="819"/>
    </row>
    <row r="7" spans="1:6">
      <c r="B7" s="815"/>
      <c r="C7" s="816"/>
      <c r="D7" s="816" t="s">
        <v>9757</v>
      </c>
      <c r="E7" s="816" t="s">
        <v>9758</v>
      </c>
    </row>
    <row r="8" spans="1:6">
      <c r="A8" s="820">
        <v>1</v>
      </c>
      <c r="B8" s="821" t="s">
        <v>9759</v>
      </c>
      <c r="C8" s="822" t="s">
        <v>4844</v>
      </c>
      <c r="D8" s="816"/>
      <c r="E8" s="816"/>
    </row>
    <row r="9" spans="1:6">
      <c r="A9" s="820">
        <v>2</v>
      </c>
      <c r="B9" s="821" t="s">
        <v>9760</v>
      </c>
      <c r="C9" s="823" t="s">
        <v>6398</v>
      </c>
      <c r="D9" s="816"/>
      <c r="E9" s="816" t="s">
        <v>16899</v>
      </c>
      <c r="F9" s="1118" t="s">
        <v>16903</v>
      </c>
    </row>
    <row r="10" spans="1:6">
      <c r="A10" s="820">
        <v>3</v>
      </c>
      <c r="B10" s="821" t="s">
        <v>9761</v>
      </c>
      <c r="C10" s="822" t="s">
        <v>6397</v>
      </c>
      <c r="D10" s="816"/>
      <c r="E10" s="816" t="s">
        <v>16902</v>
      </c>
      <c r="F10" s="1118" t="s">
        <v>16905</v>
      </c>
    </row>
    <row r="11" spans="1:6">
      <c r="A11" s="820">
        <v>4</v>
      </c>
      <c r="B11" s="821" t="s">
        <v>9762</v>
      </c>
      <c r="C11" s="822" t="s">
        <v>4945</v>
      </c>
      <c r="D11" s="816"/>
      <c r="E11" s="816" t="s">
        <v>16900</v>
      </c>
      <c r="F11" s="1118" t="s">
        <v>16904</v>
      </c>
    </row>
    <row r="12" spans="1:6">
      <c r="A12" s="820">
        <v>5</v>
      </c>
      <c r="B12" s="821" t="s">
        <v>9763</v>
      </c>
      <c r="C12" s="822" t="s">
        <v>3903</v>
      </c>
      <c r="D12" s="816"/>
      <c r="E12" s="816" t="s">
        <v>16901</v>
      </c>
      <c r="F12" s="1118" t="s">
        <v>16906</v>
      </c>
    </row>
    <row r="13" spans="1:6">
      <c r="A13" s="820">
        <v>6</v>
      </c>
      <c r="B13" s="821" t="s">
        <v>9764</v>
      </c>
      <c r="C13" s="822" t="s">
        <v>9765</v>
      </c>
      <c r="D13" s="816"/>
      <c r="E13" s="816"/>
    </row>
    <row r="14" spans="1:6">
      <c r="A14" s="820">
        <v>7</v>
      </c>
      <c r="B14" s="821" t="s">
        <v>9766</v>
      </c>
      <c r="C14" s="822" t="s">
        <v>7397</v>
      </c>
      <c r="D14" s="816"/>
      <c r="E14" s="816"/>
    </row>
    <row r="15" spans="1:6">
      <c r="A15" s="820">
        <v>8</v>
      </c>
      <c r="B15" s="821" t="s">
        <v>9767</v>
      </c>
      <c r="C15" s="822" t="s">
        <v>8054</v>
      </c>
      <c r="D15" s="816"/>
      <c r="E15" s="816"/>
    </row>
    <row r="16" spans="1:6">
      <c r="A16" s="820">
        <v>9</v>
      </c>
      <c r="B16" s="1112" t="s">
        <v>16508</v>
      </c>
      <c r="C16" s="822" t="s">
        <v>9768</v>
      </c>
      <c r="D16" s="816"/>
      <c r="E16" s="816"/>
    </row>
    <row r="17" spans="1:5">
      <c r="A17" s="820">
        <v>10</v>
      </c>
      <c r="B17" s="1112" t="s">
        <v>16509</v>
      </c>
      <c r="C17" s="822" t="s">
        <v>3366</v>
      </c>
      <c r="D17" s="816"/>
      <c r="E17" s="816"/>
    </row>
    <row r="18" spans="1:5">
      <c r="A18" s="820">
        <v>11</v>
      </c>
      <c r="B18" s="1112" t="s">
        <v>16510</v>
      </c>
      <c r="C18" s="822" t="s">
        <v>8243</v>
      </c>
      <c r="D18" s="816"/>
      <c r="E18" s="816"/>
    </row>
    <row r="19" spans="1:5">
      <c r="A19" s="820">
        <v>12</v>
      </c>
      <c r="B19" s="1112" t="s">
        <v>16511</v>
      </c>
      <c r="C19" s="822" t="s">
        <v>7409</v>
      </c>
      <c r="D19" s="816"/>
      <c r="E19" s="816"/>
    </row>
    <row r="20" spans="1:5">
      <c r="A20" s="820">
        <v>13</v>
      </c>
      <c r="B20" s="1112" t="s">
        <v>16512</v>
      </c>
      <c r="C20" s="822" t="s">
        <v>8178</v>
      </c>
      <c r="D20" s="816"/>
      <c r="E20" s="816"/>
    </row>
    <row r="21" spans="1:5">
      <c r="A21" s="820">
        <v>14</v>
      </c>
      <c r="B21" s="1112" t="s">
        <v>16513</v>
      </c>
      <c r="C21" s="822" t="s">
        <v>9769</v>
      </c>
      <c r="D21" s="816"/>
      <c r="E21" s="816"/>
    </row>
    <row r="22" spans="1:5">
      <c r="A22" s="820">
        <v>15</v>
      </c>
      <c r="B22" s="1112" t="s">
        <v>16514</v>
      </c>
      <c r="C22" s="822" t="s">
        <v>9770</v>
      </c>
      <c r="D22" s="816"/>
      <c r="E22" s="816"/>
    </row>
    <row r="23" spans="1:5">
      <c r="A23" s="820">
        <v>16</v>
      </c>
      <c r="B23" s="1112" t="s">
        <v>16515</v>
      </c>
      <c r="C23" s="822" t="s">
        <v>9771</v>
      </c>
      <c r="D23" s="816"/>
      <c r="E23" s="816"/>
    </row>
    <row r="24" spans="1:5">
      <c r="A24" s="820">
        <v>17</v>
      </c>
      <c r="B24" s="1112" t="s">
        <v>16516</v>
      </c>
      <c r="C24" s="822" t="s">
        <v>7940</v>
      </c>
      <c r="D24" s="816"/>
      <c r="E24" s="816"/>
    </row>
    <row r="25" spans="1:5">
      <c r="A25" s="820">
        <v>18</v>
      </c>
      <c r="B25" s="1112" t="s">
        <v>16517</v>
      </c>
      <c r="C25" s="822" t="s">
        <v>9772</v>
      </c>
      <c r="D25" s="816"/>
      <c r="E25" s="816"/>
    </row>
    <row r="26" spans="1:5">
      <c r="A26" s="820">
        <v>19</v>
      </c>
      <c r="B26" s="1112" t="s">
        <v>16518</v>
      </c>
      <c r="C26" s="822" t="s">
        <v>9773</v>
      </c>
      <c r="D26" s="816"/>
      <c r="E26" s="816"/>
    </row>
    <row r="27" spans="1:5">
      <c r="A27" s="820">
        <v>20</v>
      </c>
      <c r="B27" s="1112" t="s">
        <v>16519</v>
      </c>
      <c r="C27" s="822" t="s">
        <v>12763</v>
      </c>
      <c r="D27" s="816"/>
      <c r="E27" s="816"/>
    </row>
    <row r="28" spans="1:5">
      <c r="A28" s="820">
        <v>21</v>
      </c>
      <c r="B28" s="1112" t="s">
        <v>16520</v>
      </c>
      <c r="C28" s="822" t="s">
        <v>7952</v>
      </c>
      <c r="D28" s="816"/>
      <c r="E28" s="816"/>
    </row>
    <row r="29" spans="1:5">
      <c r="A29" s="820">
        <v>22</v>
      </c>
      <c r="B29" s="1112" t="s">
        <v>16521</v>
      </c>
      <c r="C29" s="822" t="s">
        <v>15773</v>
      </c>
      <c r="D29" s="816"/>
      <c r="E29" s="816"/>
    </row>
    <row r="30" spans="1:5">
      <c r="A30" s="820">
        <v>23</v>
      </c>
      <c r="B30" s="1112" t="s">
        <v>16522</v>
      </c>
      <c r="C30" s="822" t="s">
        <v>9774</v>
      </c>
      <c r="D30" s="816"/>
      <c r="E30" s="816"/>
    </row>
    <row r="31" spans="1:5">
      <c r="A31" s="820">
        <v>24</v>
      </c>
      <c r="B31" s="1112" t="s">
        <v>16523</v>
      </c>
      <c r="C31" s="822" t="s">
        <v>8163</v>
      </c>
      <c r="D31" s="816"/>
      <c r="E31" s="816"/>
    </row>
    <row r="32" spans="1:5">
      <c r="A32" s="825"/>
      <c r="B32" s="826">
        <v>110099</v>
      </c>
      <c r="C32" s="827" t="s">
        <v>12455</v>
      </c>
      <c r="D32" s="816"/>
      <c r="E32" s="816"/>
    </row>
    <row r="33" spans="1:5">
      <c r="A33" s="825"/>
      <c r="B33" s="826">
        <v>111099</v>
      </c>
      <c r="C33" s="828" t="s">
        <v>9775</v>
      </c>
      <c r="D33" s="816"/>
      <c r="E33" s="816"/>
    </row>
    <row r="34" spans="1:5">
      <c r="A34" s="820"/>
      <c r="B34" s="826">
        <v>112099</v>
      </c>
      <c r="C34" s="827" t="s">
        <v>9776</v>
      </c>
      <c r="D34" s="816"/>
      <c r="E34" s="816"/>
    </row>
    <row r="35" spans="1:5">
      <c r="A35" s="820">
        <v>25</v>
      </c>
      <c r="B35" s="1112" t="s">
        <v>16524</v>
      </c>
      <c r="C35" s="822" t="s">
        <v>9777</v>
      </c>
      <c r="D35" s="816"/>
      <c r="E35" s="816"/>
    </row>
    <row r="36" spans="1:5">
      <c r="A36" s="820">
        <v>26</v>
      </c>
      <c r="B36" s="1112" t="s">
        <v>16525</v>
      </c>
      <c r="C36" s="822" t="s">
        <v>9467</v>
      </c>
      <c r="D36" s="816"/>
      <c r="E36" s="816"/>
    </row>
    <row r="37" spans="1:5">
      <c r="A37" s="820">
        <v>27</v>
      </c>
      <c r="B37" s="1112" t="s">
        <v>16526</v>
      </c>
      <c r="C37" s="822" t="s">
        <v>9778</v>
      </c>
      <c r="D37" s="816"/>
      <c r="E37" s="816"/>
    </row>
    <row r="38" spans="1:5">
      <c r="A38" s="820">
        <v>28</v>
      </c>
      <c r="B38" s="1112" t="s">
        <v>16527</v>
      </c>
      <c r="C38" s="822" t="s">
        <v>8170</v>
      </c>
      <c r="D38" s="816"/>
      <c r="E38" s="816"/>
    </row>
    <row r="39" spans="1:5">
      <c r="A39" s="820"/>
      <c r="B39" s="826">
        <v>117099</v>
      </c>
      <c r="C39" s="828" t="s">
        <v>9779</v>
      </c>
      <c r="D39" s="816"/>
      <c r="E39" s="816"/>
    </row>
    <row r="40" spans="1:5">
      <c r="A40" s="820">
        <v>29</v>
      </c>
      <c r="B40" s="1112" t="s">
        <v>16528</v>
      </c>
      <c r="C40" s="822" t="s">
        <v>9780</v>
      </c>
      <c r="D40" s="816"/>
      <c r="E40" s="816"/>
    </row>
    <row r="41" spans="1:5">
      <c r="A41" s="820"/>
      <c r="B41" s="826" t="s">
        <v>16529</v>
      </c>
      <c r="C41" s="828" t="s">
        <v>9781</v>
      </c>
      <c r="D41" s="816"/>
      <c r="E41" s="816"/>
    </row>
    <row r="42" spans="1:5">
      <c r="A42" s="820">
        <v>30</v>
      </c>
      <c r="B42" s="1112" t="s">
        <v>16530</v>
      </c>
      <c r="C42" s="822" t="s">
        <v>9782</v>
      </c>
      <c r="D42" s="816"/>
      <c r="E42" s="816"/>
    </row>
    <row r="43" spans="1:5">
      <c r="A43" s="820">
        <v>31</v>
      </c>
      <c r="B43" s="1112" t="s">
        <v>16531</v>
      </c>
      <c r="C43" s="822" t="s">
        <v>9783</v>
      </c>
      <c r="D43" s="816"/>
      <c r="E43" s="816"/>
    </row>
    <row r="44" spans="1:5">
      <c r="A44" s="820">
        <v>32</v>
      </c>
      <c r="B44" s="1112" t="s">
        <v>16532</v>
      </c>
      <c r="C44" s="822" t="s">
        <v>7910</v>
      </c>
      <c r="D44" s="816"/>
      <c r="E44" s="816"/>
    </row>
    <row r="45" spans="1:5">
      <c r="A45" s="820">
        <v>33</v>
      </c>
      <c r="B45" s="1112" t="s">
        <v>16533</v>
      </c>
      <c r="C45" s="822" t="s">
        <v>12764</v>
      </c>
      <c r="D45" s="816"/>
      <c r="E45" s="816"/>
    </row>
    <row r="46" spans="1:5">
      <c r="A46" s="820">
        <v>34</v>
      </c>
      <c r="B46" s="1112" t="s">
        <v>16534</v>
      </c>
      <c r="C46" s="822" t="s">
        <v>9784</v>
      </c>
      <c r="D46" s="816"/>
      <c r="E46" s="816"/>
    </row>
    <row r="47" spans="1:5">
      <c r="A47" s="820"/>
      <c r="B47" s="1112" t="s">
        <v>16535</v>
      </c>
      <c r="C47" s="827" t="s">
        <v>12456</v>
      </c>
      <c r="D47" s="816"/>
      <c r="E47" s="816"/>
    </row>
    <row r="48" spans="1:5">
      <c r="A48" s="820">
        <v>35</v>
      </c>
      <c r="B48" s="1112" t="s">
        <v>16536</v>
      </c>
      <c r="C48" s="822" t="s">
        <v>9785</v>
      </c>
      <c r="D48" s="816"/>
      <c r="E48" s="816"/>
    </row>
    <row r="49" spans="1:5">
      <c r="A49" s="820"/>
      <c r="B49" s="1112" t="s">
        <v>16537</v>
      </c>
      <c r="C49" s="827" t="s">
        <v>9786</v>
      </c>
      <c r="D49" s="816"/>
      <c r="E49" s="816"/>
    </row>
    <row r="50" spans="1:5">
      <c r="A50" s="820">
        <v>36</v>
      </c>
      <c r="B50" s="1112" t="s">
        <v>16538</v>
      </c>
      <c r="C50" s="822" t="s">
        <v>9787</v>
      </c>
      <c r="D50" s="816"/>
      <c r="E50" s="816"/>
    </row>
    <row r="51" spans="1:5">
      <c r="A51" s="820">
        <v>37</v>
      </c>
      <c r="B51" s="1112" t="s">
        <v>16539</v>
      </c>
      <c r="C51" s="822" t="s">
        <v>9788</v>
      </c>
      <c r="D51" s="816"/>
      <c r="E51" s="816"/>
    </row>
    <row r="52" spans="1:5">
      <c r="A52" s="820">
        <v>38</v>
      </c>
      <c r="B52" s="1112" t="s">
        <v>16540</v>
      </c>
      <c r="C52" s="822" t="s">
        <v>9789</v>
      </c>
      <c r="D52" s="816"/>
      <c r="E52" s="816"/>
    </row>
    <row r="53" spans="1:5">
      <c r="A53" s="820">
        <v>39</v>
      </c>
      <c r="B53" s="1112" t="s">
        <v>16541</v>
      </c>
      <c r="C53" s="822" t="s">
        <v>11896</v>
      </c>
      <c r="D53" s="816"/>
      <c r="E53" s="816"/>
    </row>
    <row r="54" spans="1:5">
      <c r="A54" s="820"/>
      <c r="B54" s="826">
        <v>132099</v>
      </c>
      <c r="C54" s="828" t="s">
        <v>9790</v>
      </c>
      <c r="D54" s="816"/>
      <c r="E54" s="816"/>
    </row>
    <row r="55" spans="1:5">
      <c r="A55" s="820">
        <v>40</v>
      </c>
      <c r="B55" s="1112" t="s">
        <v>16542</v>
      </c>
      <c r="C55" s="822" t="s">
        <v>9791</v>
      </c>
      <c r="D55" s="816"/>
      <c r="E55" s="816"/>
    </row>
    <row r="56" spans="1:5">
      <c r="A56" s="820">
        <v>41</v>
      </c>
      <c r="B56" s="1112" t="s">
        <v>16543</v>
      </c>
      <c r="C56" s="822" t="s">
        <v>8157</v>
      </c>
      <c r="D56" s="816"/>
      <c r="E56" s="816"/>
    </row>
    <row r="57" spans="1:5">
      <c r="A57" s="820">
        <v>42</v>
      </c>
      <c r="B57" s="1112" t="s">
        <v>16544</v>
      </c>
      <c r="C57" s="822" t="s">
        <v>9792</v>
      </c>
      <c r="D57" s="816"/>
      <c r="E57" s="816"/>
    </row>
    <row r="58" spans="1:5">
      <c r="A58" s="820">
        <v>43</v>
      </c>
      <c r="B58" s="1112" t="s">
        <v>16545</v>
      </c>
      <c r="C58" s="822" t="s">
        <v>9793</v>
      </c>
      <c r="D58" s="816"/>
      <c r="E58" s="816"/>
    </row>
    <row r="59" spans="1:5">
      <c r="A59" s="820">
        <v>44</v>
      </c>
      <c r="B59" s="1112" t="s">
        <v>16546</v>
      </c>
      <c r="C59" s="822" t="s">
        <v>9794</v>
      </c>
      <c r="D59" s="816"/>
      <c r="E59" s="816"/>
    </row>
    <row r="60" spans="1:5">
      <c r="A60" s="820">
        <v>45</v>
      </c>
      <c r="B60" s="1112" t="s">
        <v>16547</v>
      </c>
      <c r="C60" s="822" t="s">
        <v>494</v>
      </c>
      <c r="D60" s="816"/>
      <c r="E60" s="816"/>
    </row>
    <row r="61" spans="1:5">
      <c r="A61" s="820">
        <v>46</v>
      </c>
      <c r="B61" s="1112" t="s">
        <v>16548</v>
      </c>
      <c r="C61" s="822" t="s">
        <v>1493</v>
      </c>
      <c r="D61" s="816"/>
      <c r="E61" s="816"/>
    </row>
    <row r="62" spans="1:5">
      <c r="A62" s="820">
        <v>47</v>
      </c>
      <c r="B62" s="1112" t="s">
        <v>16549</v>
      </c>
      <c r="C62" s="822" t="s">
        <v>9795</v>
      </c>
      <c r="D62" s="816"/>
      <c r="E62" s="816"/>
    </row>
    <row r="63" spans="1:5">
      <c r="A63" s="820">
        <v>48</v>
      </c>
      <c r="B63" s="1112" t="s">
        <v>16550</v>
      </c>
      <c r="C63" s="822" t="s">
        <v>9796</v>
      </c>
      <c r="D63" s="816"/>
      <c r="E63" s="816"/>
    </row>
    <row r="64" spans="1:5">
      <c r="A64" s="820">
        <v>49</v>
      </c>
      <c r="B64" s="1112" t="s">
        <v>16551</v>
      </c>
      <c r="C64" s="822" t="s">
        <v>9797</v>
      </c>
      <c r="D64" s="816"/>
      <c r="E64" s="816"/>
    </row>
    <row r="65" spans="1:5">
      <c r="A65" s="820">
        <v>50</v>
      </c>
      <c r="B65" s="1112" t="s">
        <v>16552</v>
      </c>
      <c r="C65" s="822" t="s">
        <v>9798</v>
      </c>
      <c r="D65" s="816"/>
      <c r="E65" s="816"/>
    </row>
    <row r="66" spans="1:5">
      <c r="A66" s="820">
        <v>51</v>
      </c>
      <c r="B66" s="1112" t="s">
        <v>16553</v>
      </c>
      <c r="C66" s="822" t="s">
        <v>9799</v>
      </c>
      <c r="D66" s="816"/>
      <c r="E66" s="816"/>
    </row>
    <row r="67" spans="1:5">
      <c r="A67" s="820">
        <v>52</v>
      </c>
      <c r="B67" s="1112" t="s">
        <v>16554</v>
      </c>
      <c r="C67" s="822" t="s">
        <v>9800</v>
      </c>
      <c r="D67" s="816"/>
      <c r="E67" s="816"/>
    </row>
    <row r="68" spans="1:5">
      <c r="A68" s="820">
        <v>53</v>
      </c>
      <c r="B68" s="1112" t="s">
        <v>16555</v>
      </c>
      <c r="C68" s="822" t="s">
        <v>7938</v>
      </c>
      <c r="D68" s="816"/>
      <c r="E68" s="816"/>
    </row>
    <row r="69" spans="1:5">
      <c r="A69" s="820">
        <v>54</v>
      </c>
      <c r="B69" s="1112" t="s">
        <v>16556</v>
      </c>
      <c r="C69" s="822" t="s">
        <v>8483</v>
      </c>
      <c r="D69" s="816"/>
      <c r="E69" s="816"/>
    </row>
    <row r="70" spans="1:5">
      <c r="A70" s="820">
        <v>55</v>
      </c>
      <c r="B70" s="1112" t="s">
        <v>16557</v>
      </c>
      <c r="C70" s="822" t="s">
        <v>9801</v>
      </c>
      <c r="D70" s="816"/>
      <c r="E70" s="816"/>
    </row>
    <row r="71" spans="1:5">
      <c r="A71" s="820">
        <v>56</v>
      </c>
      <c r="B71" s="1112" t="s">
        <v>16558</v>
      </c>
      <c r="C71" s="822" t="s">
        <v>9802</v>
      </c>
      <c r="D71" s="816"/>
      <c r="E71" s="816"/>
    </row>
    <row r="72" spans="1:5">
      <c r="A72" s="820">
        <v>57</v>
      </c>
      <c r="B72" s="1112" t="s">
        <v>16559</v>
      </c>
      <c r="C72" s="822" t="s">
        <v>9803</v>
      </c>
      <c r="D72" s="816"/>
      <c r="E72" s="816"/>
    </row>
    <row r="73" spans="1:5">
      <c r="A73" s="820">
        <v>58</v>
      </c>
      <c r="B73" s="1112" t="s">
        <v>16560</v>
      </c>
      <c r="C73" s="822" t="s">
        <v>9804</v>
      </c>
      <c r="D73" s="816"/>
      <c r="E73" s="816"/>
    </row>
    <row r="74" spans="1:5">
      <c r="A74" s="820">
        <v>59</v>
      </c>
      <c r="B74" s="1112" t="s">
        <v>16561</v>
      </c>
      <c r="C74" s="822" t="s">
        <v>9805</v>
      </c>
      <c r="D74" s="816"/>
      <c r="E74" s="816"/>
    </row>
    <row r="75" spans="1:5">
      <c r="A75" s="820">
        <v>60</v>
      </c>
      <c r="B75" s="1112" t="s">
        <v>16562</v>
      </c>
      <c r="C75" s="822" t="s">
        <v>9806</v>
      </c>
      <c r="D75" s="816"/>
      <c r="E75" s="816"/>
    </row>
    <row r="76" spans="1:5">
      <c r="A76" s="820">
        <v>61</v>
      </c>
      <c r="B76" s="1112" t="s">
        <v>16563</v>
      </c>
      <c r="C76" s="822" t="s">
        <v>9807</v>
      </c>
      <c r="D76" s="816"/>
      <c r="E76" s="816"/>
    </row>
    <row r="77" spans="1:5">
      <c r="A77" s="820">
        <v>62</v>
      </c>
      <c r="B77" s="1112" t="s">
        <v>16564</v>
      </c>
      <c r="C77" s="822" t="s">
        <v>9808</v>
      </c>
      <c r="D77" s="816"/>
      <c r="E77" s="816"/>
    </row>
    <row r="78" spans="1:5">
      <c r="A78" s="820">
        <v>63</v>
      </c>
      <c r="B78" s="1112" t="s">
        <v>16565</v>
      </c>
      <c r="C78" s="822" t="s">
        <v>9809</v>
      </c>
      <c r="D78" s="816"/>
      <c r="E78" s="816"/>
    </row>
    <row r="79" spans="1:5">
      <c r="A79" s="820">
        <v>64</v>
      </c>
      <c r="B79" s="1112" t="s">
        <v>16566</v>
      </c>
      <c r="C79" s="822" t="s">
        <v>9810</v>
      </c>
      <c r="D79" s="816"/>
      <c r="E79" s="816"/>
    </row>
    <row r="80" spans="1:5">
      <c r="A80" s="820">
        <v>65</v>
      </c>
      <c r="B80" s="1112" t="s">
        <v>16567</v>
      </c>
      <c r="C80" s="822" t="s">
        <v>9811</v>
      </c>
      <c r="D80" s="816"/>
      <c r="E80" s="816"/>
    </row>
    <row r="81" spans="1:5">
      <c r="A81" s="820">
        <v>66</v>
      </c>
      <c r="B81" s="1112" t="s">
        <v>16568</v>
      </c>
      <c r="C81" s="822" t="s">
        <v>9812</v>
      </c>
      <c r="D81" s="816"/>
      <c r="E81" s="816"/>
    </row>
    <row r="82" spans="1:5">
      <c r="A82" s="820">
        <v>67</v>
      </c>
      <c r="B82" s="1112" t="s">
        <v>16569</v>
      </c>
      <c r="C82" s="822" t="s">
        <v>9813</v>
      </c>
      <c r="D82" s="816"/>
      <c r="E82" s="816"/>
    </row>
    <row r="83" spans="1:5">
      <c r="A83" s="820">
        <v>68</v>
      </c>
      <c r="B83" s="1112" t="s">
        <v>16570</v>
      </c>
      <c r="C83" s="822" t="s">
        <v>9814</v>
      </c>
      <c r="D83" s="816"/>
      <c r="E83" s="816"/>
    </row>
    <row r="84" spans="1:5">
      <c r="A84" s="820">
        <v>69</v>
      </c>
      <c r="B84" s="1112" t="s">
        <v>16571</v>
      </c>
      <c r="C84" s="822" t="s">
        <v>8482</v>
      </c>
      <c r="D84" s="816"/>
      <c r="E84" s="816"/>
    </row>
    <row r="85" spans="1:5">
      <c r="A85" s="820">
        <v>70</v>
      </c>
      <c r="B85" s="1112" t="s">
        <v>16572</v>
      </c>
      <c r="C85" s="822" t="s">
        <v>9815</v>
      </c>
      <c r="D85" s="816"/>
      <c r="E85" s="816"/>
    </row>
    <row r="86" spans="1:5">
      <c r="A86" s="820">
        <v>71</v>
      </c>
      <c r="B86" s="1112" t="s">
        <v>16573</v>
      </c>
      <c r="C86" s="822" t="s">
        <v>1705</v>
      </c>
      <c r="D86" s="816"/>
      <c r="E86" s="816"/>
    </row>
    <row r="87" spans="1:5">
      <c r="A87" s="820">
        <v>72</v>
      </c>
      <c r="B87" s="1112" t="s">
        <v>16574</v>
      </c>
      <c r="C87" s="822" t="s">
        <v>9816</v>
      </c>
      <c r="D87" s="816"/>
      <c r="E87" s="816"/>
    </row>
    <row r="88" spans="1:5">
      <c r="A88" s="820">
        <v>73</v>
      </c>
      <c r="B88" s="1112" t="s">
        <v>16575</v>
      </c>
      <c r="C88" s="822" t="s">
        <v>9817</v>
      </c>
      <c r="D88" s="816"/>
      <c r="E88" s="816"/>
    </row>
    <row r="89" spans="1:5">
      <c r="A89" s="820">
        <v>74</v>
      </c>
      <c r="B89" s="1112" t="s">
        <v>16576</v>
      </c>
      <c r="C89" s="822" t="s">
        <v>9818</v>
      </c>
      <c r="D89" s="816"/>
      <c r="E89" s="816"/>
    </row>
    <row r="90" spans="1:5">
      <c r="A90" s="820">
        <v>75</v>
      </c>
      <c r="B90" s="1112" t="s">
        <v>16577</v>
      </c>
      <c r="C90" s="822" t="s">
        <v>9819</v>
      </c>
      <c r="D90" s="816"/>
      <c r="E90" s="816"/>
    </row>
    <row r="91" spans="1:5">
      <c r="A91" s="820">
        <v>76</v>
      </c>
      <c r="B91" s="1112" t="s">
        <v>16578</v>
      </c>
      <c r="C91" s="822" t="s">
        <v>9820</v>
      </c>
      <c r="D91" s="816"/>
      <c r="E91" s="816"/>
    </row>
    <row r="92" spans="1:5">
      <c r="A92" s="820">
        <v>77</v>
      </c>
      <c r="B92" s="1112" t="s">
        <v>16579</v>
      </c>
      <c r="C92" s="822" t="s">
        <v>9821</v>
      </c>
      <c r="D92" s="816"/>
      <c r="E92" s="816"/>
    </row>
    <row r="93" spans="1:5">
      <c r="A93" s="820">
        <v>78</v>
      </c>
      <c r="B93" s="1112" t="s">
        <v>16580</v>
      </c>
      <c r="C93" s="822" t="s">
        <v>9822</v>
      </c>
      <c r="D93" s="816"/>
      <c r="E93" s="816"/>
    </row>
    <row r="94" spans="1:5">
      <c r="A94" s="820">
        <v>79</v>
      </c>
      <c r="B94" s="1112" t="s">
        <v>16581</v>
      </c>
      <c r="C94" s="822" t="s">
        <v>9823</v>
      </c>
      <c r="D94" s="816"/>
      <c r="E94" s="816"/>
    </row>
    <row r="95" spans="1:5">
      <c r="A95" s="820">
        <v>80</v>
      </c>
      <c r="B95" s="1112" t="s">
        <v>16582</v>
      </c>
      <c r="C95" s="822" t="s">
        <v>9824</v>
      </c>
      <c r="D95" s="816"/>
      <c r="E95" s="816"/>
    </row>
    <row r="96" spans="1:5">
      <c r="A96" s="820">
        <v>81</v>
      </c>
      <c r="B96" s="1112" t="s">
        <v>16583</v>
      </c>
      <c r="C96" s="822" t="s">
        <v>9825</v>
      </c>
      <c r="D96" s="816"/>
      <c r="E96" s="816"/>
    </row>
    <row r="97" spans="1:5">
      <c r="A97" s="820">
        <v>82</v>
      </c>
      <c r="B97" s="1112" t="s">
        <v>16584</v>
      </c>
      <c r="C97" s="822" t="s">
        <v>8186</v>
      </c>
      <c r="D97" s="816"/>
      <c r="E97" s="816"/>
    </row>
    <row r="98" spans="1:5">
      <c r="A98" s="820">
        <v>83</v>
      </c>
      <c r="B98" s="1112" t="s">
        <v>16585</v>
      </c>
      <c r="C98" s="822" t="s">
        <v>1478</v>
      </c>
      <c r="D98" s="816"/>
      <c r="E98" s="816"/>
    </row>
    <row r="99" spans="1:5">
      <c r="A99" s="820">
        <v>84</v>
      </c>
      <c r="B99" s="1112" t="s">
        <v>16586</v>
      </c>
      <c r="C99" s="822" t="s">
        <v>8118</v>
      </c>
      <c r="D99" s="816"/>
      <c r="E99" s="816"/>
    </row>
    <row r="100" spans="1:5">
      <c r="A100" s="820">
        <v>85</v>
      </c>
      <c r="B100" s="1112" t="s">
        <v>16587</v>
      </c>
      <c r="C100" s="822" t="s">
        <v>8147</v>
      </c>
      <c r="D100" s="816"/>
      <c r="E100" s="816"/>
    </row>
    <row r="101" spans="1:5">
      <c r="A101" s="820">
        <v>86</v>
      </c>
      <c r="B101" s="1112" t="s">
        <v>16588</v>
      </c>
      <c r="C101" s="822" t="s">
        <v>9826</v>
      </c>
      <c r="D101" s="816"/>
      <c r="E101" s="816"/>
    </row>
    <row r="102" spans="1:5">
      <c r="A102" s="820">
        <v>87</v>
      </c>
      <c r="B102" s="1112" t="s">
        <v>16589</v>
      </c>
      <c r="C102" s="822" t="s">
        <v>8119</v>
      </c>
      <c r="D102" s="816"/>
      <c r="E102" s="816"/>
    </row>
    <row r="103" spans="1:5">
      <c r="A103" s="820">
        <v>88</v>
      </c>
      <c r="B103" s="1112" t="s">
        <v>16590</v>
      </c>
      <c r="C103" s="822" t="s">
        <v>9827</v>
      </c>
      <c r="D103" s="816"/>
      <c r="E103" s="816"/>
    </row>
    <row r="104" spans="1:5">
      <c r="A104" s="820">
        <v>89</v>
      </c>
      <c r="B104" s="1112" t="s">
        <v>16591</v>
      </c>
      <c r="C104" s="822" t="s">
        <v>8709</v>
      </c>
      <c r="D104" s="816"/>
      <c r="E104" s="816"/>
    </row>
    <row r="105" spans="1:5">
      <c r="A105" s="820">
        <v>90</v>
      </c>
      <c r="B105" s="1112" t="s">
        <v>16592</v>
      </c>
      <c r="C105" s="822" t="s">
        <v>9828</v>
      </c>
      <c r="D105" s="816"/>
      <c r="E105" s="816"/>
    </row>
    <row r="106" spans="1:5">
      <c r="A106" s="820">
        <v>91</v>
      </c>
      <c r="B106" s="1112" t="s">
        <v>16593</v>
      </c>
      <c r="C106" s="822" t="s">
        <v>9829</v>
      </c>
      <c r="D106" s="816"/>
      <c r="E106" s="816"/>
    </row>
    <row r="107" spans="1:5">
      <c r="A107" s="820">
        <v>92</v>
      </c>
      <c r="B107" s="1112" t="s">
        <v>16594</v>
      </c>
      <c r="C107" s="822" t="s">
        <v>7948</v>
      </c>
      <c r="D107" s="816"/>
      <c r="E107" s="816"/>
    </row>
    <row r="108" spans="1:5">
      <c r="A108" s="820">
        <v>93</v>
      </c>
      <c r="B108" s="1112" t="s">
        <v>16595</v>
      </c>
      <c r="C108" s="822" t="s">
        <v>9830</v>
      </c>
      <c r="D108" s="816"/>
      <c r="E108" s="816"/>
    </row>
    <row r="109" spans="1:5">
      <c r="A109" s="820">
        <v>94</v>
      </c>
      <c r="B109" s="1112" t="s">
        <v>16596</v>
      </c>
      <c r="C109" s="822" t="s">
        <v>9831</v>
      </c>
      <c r="D109" s="816"/>
      <c r="E109" s="816"/>
    </row>
    <row r="110" spans="1:5">
      <c r="A110" s="820">
        <v>95</v>
      </c>
      <c r="B110" s="1112" t="s">
        <v>16597</v>
      </c>
      <c r="C110" s="822" t="s">
        <v>9832</v>
      </c>
      <c r="D110" s="816"/>
      <c r="E110" s="816"/>
    </row>
    <row r="111" spans="1:5">
      <c r="A111" s="820"/>
      <c r="B111" s="826">
        <v>189099</v>
      </c>
      <c r="C111" s="828" t="s">
        <v>9833</v>
      </c>
      <c r="D111" s="816"/>
      <c r="E111" s="816"/>
    </row>
    <row r="112" spans="1:5">
      <c r="A112" s="820">
        <v>96</v>
      </c>
      <c r="B112" s="1112" t="s">
        <v>16598</v>
      </c>
      <c r="C112" s="822" t="s">
        <v>9834</v>
      </c>
      <c r="D112" s="816"/>
      <c r="E112" s="816"/>
    </row>
    <row r="113" spans="1:5">
      <c r="A113" s="829"/>
      <c r="B113" s="826">
        <v>191099</v>
      </c>
      <c r="C113" s="828" t="s">
        <v>9835</v>
      </c>
      <c r="D113" s="816"/>
      <c r="E113" s="816"/>
    </row>
    <row r="114" spans="1:5">
      <c r="A114" s="820">
        <v>97</v>
      </c>
      <c r="B114" s="1112" t="s">
        <v>16599</v>
      </c>
      <c r="C114" s="822" t="s">
        <v>8760</v>
      </c>
      <c r="D114" s="816"/>
      <c r="E114" s="816"/>
    </row>
    <row r="115" spans="1:5">
      <c r="A115" s="820">
        <v>98</v>
      </c>
      <c r="B115" s="1112" t="s">
        <v>16600</v>
      </c>
      <c r="C115" s="822" t="s">
        <v>9836</v>
      </c>
      <c r="D115" s="816"/>
      <c r="E115" s="816"/>
    </row>
    <row r="116" spans="1:5">
      <c r="A116" s="820">
        <v>99</v>
      </c>
      <c r="B116" s="1112" t="s">
        <v>16601</v>
      </c>
      <c r="C116" s="822" t="s">
        <v>9837</v>
      </c>
      <c r="D116" s="816"/>
      <c r="E116" s="816"/>
    </row>
    <row r="117" spans="1:5">
      <c r="A117" s="820">
        <v>100</v>
      </c>
      <c r="B117" s="1112" t="s">
        <v>16602</v>
      </c>
      <c r="C117" s="822" t="s">
        <v>9838</v>
      </c>
      <c r="D117" s="816"/>
      <c r="E117" s="816"/>
    </row>
    <row r="118" spans="1:5">
      <c r="A118" s="820">
        <v>101</v>
      </c>
      <c r="B118" s="1112" t="s">
        <v>16603</v>
      </c>
      <c r="C118" s="822" t="s">
        <v>9839</v>
      </c>
      <c r="D118" s="816"/>
      <c r="E118" s="816"/>
    </row>
    <row r="119" spans="1:5">
      <c r="A119" s="820">
        <v>102</v>
      </c>
      <c r="B119" s="1112" t="s">
        <v>16604</v>
      </c>
      <c r="C119" s="822" t="s">
        <v>9840</v>
      </c>
      <c r="D119" s="816"/>
      <c r="E119" s="816"/>
    </row>
    <row r="120" spans="1:5">
      <c r="A120" s="820">
        <v>103</v>
      </c>
      <c r="B120" s="1112" t="s">
        <v>16605</v>
      </c>
      <c r="C120" s="822" t="s">
        <v>9841</v>
      </c>
      <c r="D120" s="816"/>
      <c r="E120" s="816"/>
    </row>
    <row r="121" spans="1:5">
      <c r="A121" s="820">
        <v>104</v>
      </c>
      <c r="B121" s="1112" t="s">
        <v>16606</v>
      </c>
      <c r="C121" s="822" t="s">
        <v>9842</v>
      </c>
      <c r="D121" s="816"/>
      <c r="E121" s="816"/>
    </row>
    <row r="122" spans="1:5">
      <c r="A122" s="820">
        <v>105</v>
      </c>
      <c r="B122" s="1112" t="s">
        <v>16607</v>
      </c>
      <c r="C122" s="822" t="s">
        <v>9843</v>
      </c>
      <c r="D122" s="816"/>
      <c r="E122" s="816"/>
    </row>
    <row r="123" spans="1:5">
      <c r="A123" s="820">
        <v>106</v>
      </c>
      <c r="B123" s="1112" t="s">
        <v>16608</v>
      </c>
      <c r="C123" s="822" t="s">
        <v>9844</v>
      </c>
      <c r="D123" s="816"/>
      <c r="E123" s="816"/>
    </row>
    <row r="124" spans="1:5">
      <c r="A124" s="820">
        <v>107</v>
      </c>
      <c r="B124" s="1112" t="s">
        <v>16609</v>
      </c>
      <c r="C124" s="822" t="s">
        <v>9845</v>
      </c>
      <c r="D124" s="816"/>
      <c r="E124" s="816"/>
    </row>
    <row r="125" spans="1:5">
      <c r="A125" s="820">
        <v>108</v>
      </c>
      <c r="B125" s="1112" t="s">
        <v>16610</v>
      </c>
      <c r="C125" s="822" t="s">
        <v>8207</v>
      </c>
      <c r="D125" s="816"/>
      <c r="E125" s="816"/>
    </row>
    <row r="126" spans="1:5">
      <c r="A126" s="820">
        <v>109</v>
      </c>
      <c r="B126" s="1112" t="s">
        <v>16611</v>
      </c>
      <c r="C126" s="822" t="s">
        <v>9846</v>
      </c>
      <c r="D126" s="816"/>
      <c r="E126" s="816"/>
    </row>
    <row r="127" spans="1:5">
      <c r="A127" s="820">
        <v>110</v>
      </c>
      <c r="B127" s="1112" t="s">
        <v>16612</v>
      </c>
      <c r="C127" s="822" t="s">
        <v>9847</v>
      </c>
      <c r="D127" s="816"/>
      <c r="E127" s="816"/>
    </row>
    <row r="128" spans="1:5">
      <c r="A128" s="820"/>
      <c r="B128" s="1112" t="s">
        <v>16613</v>
      </c>
      <c r="C128" s="827" t="s">
        <v>12457</v>
      </c>
      <c r="D128" s="816"/>
      <c r="E128" s="816"/>
    </row>
    <row r="129" spans="1:5">
      <c r="A129" s="820">
        <v>111</v>
      </c>
      <c r="B129" s="1112" t="s">
        <v>16614</v>
      </c>
      <c r="C129" s="822" t="s">
        <v>9848</v>
      </c>
      <c r="D129" s="816"/>
      <c r="E129" s="816"/>
    </row>
    <row r="130" spans="1:5">
      <c r="A130" s="820">
        <v>112</v>
      </c>
      <c r="B130" s="1112" t="s">
        <v>16615</v>
      </c>
      <c r="C130" s="822" t="s">
        <v>9849</v>
      </c>
      <c r="D130" s="816"/>
      <c r="E130" s="816"/>
    </row>
    <row r="131" spans="1:5">
      <c r="A131" s="820">
        <v>113</v>
      </c>
      <c r="B131" s="1112" t="s">
        <v>16616</v>
      </c>
      <c r="C131" s="822" t="s">
        <v>9850</v>
      </c>
      <c r="D131" s="816"/>
      <c r="E131" s="816"/>
    </row>
    <row r="132" spans="1:5">
      <c r="A132" s="820">
        <v>114</v>
      </c>
      <c r="B132" s="1112" t="s">
        <v>16617</v>
      </c>
      <c r="C132" s="822" t="s">
        <v>9851</v>
      </c>
      <c r="D132" s="816"/>
      <c r="E132" s="816"/>
    </row>
    <row r="133" spans="1:5">
      <c r="A133" s="820">
        <v>115</v>
      </c>
      <c r="B133" s="1112" t="s">
        <v>16618</v>
      </c>
      <c r="C133" s="822" t="s">
        <v>9852</v>
      </c>
      <c r="D133" s="816"/>
      <c r="E133" s="816"/>
    </row>
    <row r="134" spans="1:5">
      <c r="A134" s="820">
        <v>116</v>
      </c>
      <c r="B134" s="1112" t="s">
        <v>16619</v>
      </c>
      <c r="C134" s="822" t="s">
        <v>7990</v>
      </c>
      <c r="D134" s="816"/>
      <c r="E134" s="816"/>
    </row>
    <row r="135" spans="1:5">
      <c r="A135" s="820">
        <v>117</v>
      </c>
      <c r="B135" s="1112" t="s">
        <v>16620</v>
      </c>
      <c r="C135" s="822" t="s">
        <v>9853</v>
      </c>
      <c r="D135" s="816"/>
      <c r="E135" s="816"/>
    </row>
    <row r="136" spans="1:5">
      <c r="A136" s="820">
        <v>118</v>
      </c>
      <c r="B136" s="1112" t="s">
        <v>16621</v>
      </c>
      <c r="C136" s="822" t="s">
        <v>8779</v>
      </c>
      <c r="D136" s="816"/>
      <c r="E136" s="816"/>
    </row>
    <row r="137" spans="1:5">
      <c r="A137" s="820">
        <v>119</v>
      </c>
      <c r="B137" s="1112" t="s">
        <v>16622</v>
      </c>
      <c r="C137" s="822" t="s">
        <v>8242</v>
      </c>
      <c r="D137" s="816"/>
      <c r="E137" s="816"/>
    </row>
    <row r="138" spans="1:5">
      <c r="A138" s="820">
        <v>120</v>
      </c>
      <c r="B138" s="1112" t="s">
        <v>16623</v>
      </c>
      <c r="C138" s="822" t="s">
        <v>12458</v>
      </c>
      <c r="D138" s="816"/>
      <c r="E138" s="816"/>
    </row>
    <row r="139" spans="1:5">
      <c r="A139" s="820">
        <v>121</v>
      </c>
      <c r="B139" s="1112" t="s">
        <v>16624</v>
      </c>
      <c r="C139" s="822" t="s">
        <v>9854</v>
      </c>
      <c r="D139" s="816"/>
      <c r="E139" s="816"/>
    </row>
    <row r="140" spans="1:5">
      <c r="A140" s="820">
        <v>122</v>
      </c>
      <c r="B140" s="1112" t="s">
        <v>16625</v>
      </c>
      <c r="C140" s="822" t="s">
        <v>9855</v>
      </c>
      <c r="D140" s="816"/>
      <c r="E140" s="816"/>
    </row>
    <row r="141" spans="1:5">
      <c r="A141" s="820">
        <v>123</v>
      </c>
      <c r="B141" s="1112" t="s">
        <v>16626</v>
      </c>
      <c r="C141" s="822" t="s">
        <v>1717</v>
      </c>
      <c r="D141" s="816"/>
      <c r="E141" s="816"/>
    </row>
    <row r="142" spans="1:5">
      <c r="A142" s="820">
        <v>124</v>
      </c>
      <c r="B142" s="1112" t="s">
        <v>16627</v>
      </c>
      <c r="C142" s="822" t="s">
        <v>9465</v>
      </c>
      <c r="D142" s="816"/>
      <c r="E142" s="816"/>
    </row>
    <row r="143" spans="1:5">
      <c r="A143" s="820">
        <v>125</v>
      </c>
      <c r="B143" s="1112" t="s">
        <v>16628</v>
      </c>
      <c r="C143" s="822" t="s">
        <v>9856</v>
      </c>
      <c r="D143" s="816"/>
      <c r="E143" s="816"/>
    </row>
    <row r="144" spans="1:5">
      <c r="B144" s="815"/>
      <c r="C144" s="816"/>
      <c r="D144" s="816"/>
      <c r="E144" s="816"/>
    </row>
    <row r="145" spans="1:11" ht="45">
      <c r="B145" s="815"/>
      <c r="C145" s="816"/>
      <c r="D145" s="1044" t="s">
        <v>9857</v>
      </c>
      <c r="E145" s="1046" t="s">
        <v>9858</v>
      </c>
    </row>
    <row r="146" spans="1:11">
      <c r="B146" s="815"/>
      <c r="C146" s="816"/>
      <c r="D146" s="817"/>
      <c r="E146" s="816"/>
      <c r="F146" s="819"/>
      <c r="H146" s="300"/>
      <c r="I146" s="300"/>
      <c r="J146" s="300"/>
      <c r="K146" s="300"/>
    </row>
    <row r="147" spans="1:11">
      <c r="B147" s="815"/>
      <c r="C147" s="816"/>
      <c r="D147" s="816" t="s">
        <v>9859</v>
      </c>
      <c r="E147" s="816" t="s">
        <v>9860</v>
      </c>
      <c r="H147" s="300"/>
      <c r="I147" s="300"/>
      <c r="J147" s="300"/>
      <c r="K147" s="300"/>
    </row>
    <row r="148" spans="1:11">
      <c r="A148" s="820">
        <v>1</v>
      </c>
      <c r="B148" s="824" t="s">
        <v>9861</v>
      </c>
      <c r="C148" s="822" t="s">
        <v>9862</v>
      </c>
      <c r="D148" s="816"/>
      <c r="E148" s="816"/>
      <c r="H148" s="300"/>
      <c r="I148" s="300"/>
      <c r="J148" s="300"/>
      <c r="K148" s="300"/>
    </row>
    <row r="149" spans="1:11">
      <c r="A149" s="820">
        <v>2</v>
      </c>
      <c r="B149" s="824" t="s">
        <v>9904</v>
      </c>
      <c r="C149" s="822" t="s">
        <v>10336</v>
      </c>
      <c r="D149" s="816"/>
      <c r="E149" s="816"/>
      <c r="H149" s="300"/>
      <c r="I149" s="300"/>
      <c r="J149" s="300"/>
      <c r="K149" s="300"/>
    </row>
    <row r="150" spans="1:11">
      <c r="A150" s="820"/>
      <c r="B150" s="826" t="s">
        <v>9906</v>
      </c>
      <c r="C150" s="828" t="s">
        <v>9874</v>
      </c>
      <c r="D150" s="816"/>
      <c r="E150" s="816"/>
      <c r="H150" s="300"/>
      <c r="I150" s="300"/>
      <c r="J150" s="300"/>
      <c r="K150" s="300"/>
    </row>
    <row r="151" spans="1:11">
      <c r="A151" s="820">
        <v>3</v>
      </c>
      <c r="B151" s="824" t="s">
        <v>9863</v>
      </c>
      <c r="C151" s="822" t="s">
        <v>9864</v>
      </c>
      <c r="D151" s="816"/>
      <c r="E151" s="816"/>
      <c r="H151" s="300"/>
      <c r="I151" s="300"/>
      <c r="J151" s="300"/>
      <c r="K151" s="300"/>
    </row>
    <row r="152" spans="1:11">
      <c r="A152" s="820">
        <v>4</v>
      </c>
      <c r="B152" s="824" t="s">
        <v>9865</v>
      </c>
      <c r="C152" s="822" t="s">
        <v>9866</v>
      </c>
      <c r="D152" s="816"/>
      <c r="E152" s="816"/>
      <c r="H152" s="300"/>
      <c r="I152" s="300"/>
      <c r="J152" s="300"/>
      <c r="K152" s="300"/>
    </row>
    <row r="153" spans="1:11">
      <c r="A153" s="820">
        <v>5</v>
      </c>
      <c r="B153" s="824" t="s">
        <v>9867</v>
      </c>
      <c r="C153" s="822" t="s">
        <v>9868</v>
      </c>
      <c r="D153" s="816"/>
      <c r="E153" s="816"/>
      <c r="H153" s="300"/>
      <c r="I153" s="300"/>
      <c r="J153" s="300"/>
      <c r="K153" s="300"/>
    </row>
    <row r="154" spans="1:11">
      <c r="A154" s="820">
        <v>6</v>
      </c>
      <c r="B154" s="824" t="s">
        <v>9869</v>
      </c>
      <c r="C154" s="822" t="s">
        <v>34</v>
      </c>
      <c r="D154" s="816"/>
      <c r="E154" s="816"/>
      <c r="H154" s="300"/>
      <c r="I154" s="300"/>
      <c r="J154" s="300"/>
      <c r="K154" s="300"/>
    </row>
    <row r="155" spans="1:11">
      <c r="A155" s="820">
        <v>7</v>
      </c>
      <c r="B155" s="824" t="s">
        <v>9870</v>
      </c>
      <c r="C155" s="822" t="s">
        <v>9871</v>
      </c>
      <c r="D155" s="816"/>
      <c r="E155" s="816"/>
      <c r="H155" s="300"/>
      <c r="I155" s="300"/>
      <c r="J155" s="300"/>
      <c r="K155" s="300"/>
    </row>
    <row r="156" spans="1:11">
      <c r="A156" s="820">
        <v>8</v>
      </c>
      <c r="B156" s="824" t="s">
        <v>9872</v>
      </c>
      <c r="C156" s="822" t="s">
        <v>9873</v>
      </c>
      <c r="D156" s="816"/>
      <c r="E156" s="816"/>
      <c r="H156" s="300"/>
      <c r="I156" s="300"/>
      <c r="J156" s="300"/>
      <c r="K156" s="300"/>
    </row>
    <row r="157" spans="1:11">
      <c r="A157" s="820">
        <v>9</v>
      </c>
      <c r="B157" s="824" t="s">
        <v>9922</v>
      </c>
      <c r="C157" s="822" t="s">
        <v>10337</v>
      </c>
      <c r="D157" s="816"/>
      <c r="E157" s="816"/>
      <c r="H157" s="300"/>
      <c r="I157" s="300"/>
      <c r="J157" s="300"/>
      <c r="K157" s="300"/>
    </row>
    <row r="158" spans="1:11">
      <c r="B158" s="815"/>
      <c r="C158" s="816"/>
      <c r="D158" s="816"/>
      <c r="E158" s="816"/>
      <c r="H158" s="300"/>
      <c r="I158" s="300"/>
      <c r="J158" s="300"/>
      <c r="K158" s="300"/>
    </row>
    <row r="159" spans="1:11">
      <c r="B159" s="815"/>
      <c r="C159" s="816"/>
      <c r="D159" s="816" t="s">
        <v>9875</v>
      </c>
      <c r="E159" s="816" t="s">
        <v>9876</v>
      </c>
      <c r="H159" s="300"/>
      <c r="I159" s="300"/>
      <c r="J159" s="300"/>
      <c r="K159" s="300"/>
    </row>
    <row r="160" spans="1:11">
      <c r="A160" s="809">
        <v>10</v>
      </c>
      <c r="B160" s="815" t="s">
        <v>9877</v>
      </c>
      <c r="C160" s="816" t="s">
        <v>9593</v>
      </c>
      <c r="D160" s="816"/>
      <c r="E160" s="816"/>
      <c r="H160" s="300"/>
      <c r="I160" s="300"/>
      <c r="J160" s="300"/>
      <c r="K160" s="300"/>
    </row>
    <row r="161" spans="1:11">
      <c r="B161" s="815"/>
      <c r="C161" s="816"/>
      <c r="D161" s="816"/>
      <c r="E161" s="816"/>
      <c r="H161" s="300"/>
      <c r="I161" s="300"/>
      <c r="J161" s="300"/>
      <c r="K161" s="300"/>
    </row>
    <row r="162" spans="1:11">
      <c r="B162" s="815"/>
      <c r="C162" s="816"/>
      <c r="D162" s="816" t="s">
        <v>9878</v>
      </c>
      <c r="E162" s="816" t="s">
        <v>9879</v>
      </c>
      <c r="H162" s="300"/>
      <c r="I162" s="300"/>
      <c r="J162" s="300"/>
      <c r="K162" s="300"/>
    </row>
    <row r="163" spans="1:11">
      <c r="A163" s="820">
        <v>11</v>
      </c>
      <c r="B163" s="1067" t="s">
        <v>15250</v>
      </c>
      <c r="C163" s="822" t="s">
        <v>10338</v>
      </c>
      <c r="D163" s="300"/>
      <c r="E163" s="816"/>
    </row>
    <row r="164" spans="1:11" s="831" customFormat="1">
      <c r="A164" s="820">
        <v>12</v>
      </c>
      <c r="B164" s="1067" t="s">
        <v>15251</v>
      </c>
      <c r="C164" s="822" t="s">
        <v>9880</v>
      </c>
      <c r="D164" s="300"/>
      <c r="E164" s="830"/>
    </row>
    <row r="165" spans="1:11">
      <c r="A165" s="820">
        <v>13</v>
      </c>
      <c r="B165" s="1067" t="s">
        <v>15252</v>
      </c>
      <c r="C165" s="822" t="s">
        <v>9881</v>
      </c>
      <c r="D165" s="300"/>
      <c r="E165" s="816"/>
    </row>
    <row r="166" spans="1:11">
      <c r="A166" s="820">
        <v>14</v>
      </c>
      <c r="B166" s="1067" t="s">
        <v>15253</v>
      </c>
      <c r="C166" s="822" t="s">
        <v>9617</v>
      </c>
      <c r="D166" s="300"/>
      <c r="E166" s="816"/>
    </row>
    <row r="167" spans="1:11">
      <c r="A167" s="820">
        <v>15</v>
      </c>
      <c r="B167" s="1067" t="s">
        <v>15254</v>
      </c>
      <c r="C167" s="822" t="s">
        <v>9882</v>
      </c>
      <c r="D167" s="300"/>
      <c r="E167" s="816"/>
    </row>
    <row r="168" spans="1:11">
      <c r="A168" s="820">
        <v>16</v>
      </c>
      <c r="B168" s="1067" t="s">
        <v>15255</v>
      </c>
      <c r="C168" s="822" t="s">
        <v>9883</v>
      </c>
      <c r="D168" s="300"/>
      <c r="E168" s="816"/>
    </row>
    <row r="169" spans="1:11">
      <c r="A169" s="820">
        <v>17</v>
      </c>
      <c r="B169" s="1067" t="s">
        <v>15256</v>
      </c>
      <c r="C169" s="822" t="s">
        <v>9884</v>
      </c>
      <c r="D169" s="300"/>
      <c r="E169" s="816"/>
    </row>
    <row r="170" spans="1:11">
      <c r="A170" s="820">
        <v>18</v>
      </c>
      <c r="B170" s="1067" t="s">
        <v>15257</v>
      </c>
      <c r="C170" s="822" t="s">
        <v>9885</v>
      </c>
      <c r="D170" s="300"/>
      <c r="E170" s="816"/>
    </row>
    <row r="171" spans="1:11">
      <c r="A171" s="820">
        <v>19</v>
      </c>
      <c r="B171" s="1067" t="s">
        <v>15258</v>
      </c>
      <c r="C171" s="822" t="s">
        <v>7745</v>
      </c>
      <c r="D171" s="300"/>
      <c r="E171" s="816"/>
    </row>
    <row r="172" spans="1:11">
      <c r="A172" s="820">
        <v>20</v>
      </c>
      <c r="B172" s="1067" t="s">
        <v>15259</v>
      </c>
      <c r="C172" s="822" t="s">
        <v>9886</v>
      </c>
      <c r="D172" s="300"/>
      <c r="E172" s="816"/>
    </row>
    <row r="173" spans="1:11">
      <c r="A173" s="820">
        <v>21</v>
      </c>
      <c r="B173" s="1067" t="s">
        <v>15260</v>
      </c>
      <c r="C173" s="822" t="s">
        <v>9887</v>
      </c>
      <c r="D173" s="300"/>
      <c r="E173" s="816"/>
    </row>
    <row r="174" spans="1:11">
      <c r="A174" s="820">
        <v>22</v>
      </c>
      <c r="B174" s="1067" t="s">
        <v>15261</v>
      </c>
      <c r="C174" s="822" t="s">
        <v>9888</v>
      </c>
      <c r="D174" s="300"/>
      <c r="E174" s="816"/>
    </row>
    <row r="175" spans="1:11">
      <c r="A175" s="820"/>
      <c r="B175" s="1067" t="s">
        <v>16088</v>
      </c>
      <c r="C175" s="828" t="s">
        <v>9889</v>
      </c>
      <c r="D175" s="300"/>
      <c r="E175" s="816"/>
    </row>
    <row r="176" spans="1:11" s="831" customFormat="1">
      <c r="A176" s="820">
        <v>23</v>
      </c>
      <c r="B176" s="1067" t="s">
        <v>15262</v>
      </c>
      <c r="C176" s="822" t="s">
        <v>9890</v>
      </c>
      <c r="D176" s="300"/>
      <c r="E176" s="830"/>
    </row>
    <row r="177" spans="1:5">
      <c r="A177" s="820">
        <v>24</v>
      </c>
      <c r="B177" s="1067" t="s">
        <v>15263</v>
      </c>
      <c r="C177" s="822" t="s">
        <v>9891</v>
      </c>
      <c r="D177" s="300"/>
      <c r="E177" s="816"/>
    </row>
    <row r="178" spans="1:5">
      <c r="A178" s="820">
        <v>25</v>
      </c>
      <c r="B178" s="1067" t="s">
        <v>15264</v>
      </c>
      <c r="C178" s="822" t="s">
        <v>9892</v>
      </c>
      <c r="D178" s="300"/>
      <c r="E178" s="816"/>
    </row>
    <row r="179" spans="1:5">
      <c r="A179" s="820">
        <v>26</v>
      </c>
      <c r="B179" s="1067" t="s">
        <v>15265</v>
      </c>
      <c r="C179" s="822" t="s">
        <v>9893</v>
      </c>
      <c r="D179" s="300"/>
      <c r="E179" s="816"/>
    </row>
    <row r="180" spans="1:5">
      <c r="A180" s="820">
        <v>27</v>
      </c>
      <c r="B180" s="1067" t="s">
        <v>15266</v>
      </c>
      <c r="C180" s="822" t="s">
        <v>9894</v>
      </c>
      <c r="D180" s="300"/>
      <c r="E180" s="816"/>
    </row>
    <row r="181" spans="1:5">
      <c r="A181" s="820">
        <v>28</v>
      </c>
      <c r="B181" s="1067" t="s">
        <v>15267</v>
      </c>
      <c r="C181" s="822" t="s">
        <v>9895</v>
      </c>
      <c r="D181" s="300"/>
      <c r="E181" s="816"/>
    </row>
    <row r="182" spans="1:5">
      <c r="A182" s="820">
        <v>29</v>
      </c>
      <c r="B182" s="1067" t="s">
        <v>15268</v>
      </c>
      <c r="C182" s="822" t="s">
        <v>9896</v>
      </c>
      <c r="D182" s="300"/>
      <c r="E182" s="816"/>
    </row>
    <row r="183" spans="1:5">
      <c r="A183" s="820">
        <v>30</v>
      </c>
      <c r="B183" s="1067" t="s">
        <v>15269</v>
      </c>
      <c r="C183" s="822" t="s">
        <v>9897</v>
      </c>
      <c r="D183" s="300"/>
      <c r="E183" s="816"/>
    </row>
    <row r="184" spans="1:5">
      <c r="A184" s="820">
        <v>31</v>
      </c>
      <c r="B184" s="1067" t="s">
        <v>15270</v>
      </c>
      <c r="C184" s="822" t="s">
        <v>9898</v>
      </c>
      <c r="D184" s="300"/>
      <c r="E184" s="816"/>
    </row>
    <row r="185" spans="1:5">
      <c r="A185" s="820"/>
      <c r="B185" s="1068" t="s">
        <v>16089</v>
      </c>
      <c r="C185" s="828" t="s">
        <v>9899</v>
      </c>
      <c r="D185" s="300"/>
      <c r="E185" s="816"/>
    </row>
    <row r="186" spans="1:5">
      <c r="A186" s="820">
        <v>32</v>
      </c>
      <c r="B186" s="1067" t="s">
        <v>15271</v>
      </c>
      <c r="C186" s="822" t="s">
        <v>6745</v>
      </c>
      <c r="D186" s="300"/>
      <c r="E186" s="816"/>
    </row>
    <row r="187" spans="1:5">
      <c r="A187" s="820">
        <v>33</v>
      </c>
      <c r="B187" s="1067" t="s">
        <v>15272</v>
      </c>
      <c r="C187" s="822" t="s">
        <v>9900</v>
      </c>
      <c r="D187" s="300"/>
      <c r="E187" s="816"/>
    </row>
    <row r="188" spans="1:5">
      <c r="A188" s="820"/>
      <c r="B188" s="1068" t="s">
        <v>15273</v>
      </c>
      <c r="C188" s="828" t="s">
        <v>9901</v>
      </c>
      <c r="D188" s="300"/>
      <c r="E188" s="816"/>
    </row>
    <row r="189" spans="1:5">
      <c r="A189" s="820">
        <v>34</v>
      </c>
      <c r="B189" s="1067" t="s">
        <v>15274</v>
      </c>
      <c r="C189" s="822" t="s">
        <v>9902</v>
      </c>
      <c r="D189" s="300"/>
      <c r="E189" s="816"/>
    </row>
    <row r="190" spans="1:5">
      <c r="A190" s="820">
        <v>35</v>
      </c>
      <c r="B190" s="1067" t="s">
        <v>15275</v>
      </c>
      <c r="C190" s="822" t="s">
        <v>9903</v>
      </c>
      <c r="D190" s="300"/>
      <c r="E190" s="816"/>
    </row>
    <row r="191" spans="1:5">
      <c r="A191" s="820"/>
      <c r="B191" s="1068" t="s">
        <v>9904</v>
      </c>
      <c r="C191" s="828" t="s">
        <v>12459</v>
      </c>
      <c r="D191" s="300"/>
      <c r="E191" s="816"/>
    </row>
    <row r="192" spans="1:5">
      <c r="A192" s="820">
        <v>36</v>
      </c>
      <c r="B192" s="1067" t="s">
        <v>15276</v>
      </c>
      <c r="C192" s="822" t="s">
        <v>9905</v>
      </c>
      <c r="D192" s="300"/>
      <c r="E192" s="816"/>
    </row>
    <row r="193" spans="1:5" s="831" customFormat="1">
      <c r="A193" s="820"/>
      <c r="B193" s="1068" t="s">
        <v>9906</v>
      </c>
      <c r="C193" s="828" t="s">
        <v>8721</v>
      </c>
      <c r="D193" s="300"/>
      <c r="E193" s="830"/>
    </row>
    <row r="194" spans="1:5">
      <c r="A194" s="820">
        <v>37</v>
      </c>
      <c r="B194" s="1067" t="s">
        <v>15277</v>
      </c>
      <c r="C194" s="822" t="s">
        <v>9907</v>
      </c>
      <c r="D194" s="300"/>
      <c r="E194" s="816"/>
    </row>
    <row r="195" spans="1:5">
      <c r="A195" s="820">
        <v>38</v>
      </c>
      <c r="B195" s="1067" t="s">
        <v>15278</v>
      </c>
      <c r="C195" s="822" t="s">
        <v>9908</v>
      </c>
      <c r="D195" s="300"/>
      <c r="E195" s="816"/>
    </row>
    <row r="196" spans="1:5">
      <c r="A196" s="820">
        <v>39</v>
      </c>
      <c r="B196" s="1067" t="s">
        <v>15279</v>
      </c>
      <c r="C196" s="822" t="s">
        <v>9909</v>
      </c>
      <c r="D196" s="300"/>
      <c r="E196" s="816"/>
    </row>
    <row r="197" spans="1:5">
      <c r="A197" s="820"/>
      <c r="B197" s="1068" t="s">
        <v>16090</v>
      </c>
      <c r="C197" s="828" t="s">
        <v>9910</v>
      </c>
      <c r="D197" s="300"/>
      <c r="E197" s="816"/>
    </row>
    <row r="198" spans="1:5">
      <c r="A198" s="820">
        <v>40</v>
      </c>
      <c r="B198" s="1067" t="s">
        <v>15280</v>
      </c>
      <c r="C198" s="822" t="s">
        <v>9911</v>
      </c>
      <c r="D198" s="300"/>
      <c r="E198" s="816"/>
    </row>
    <row r="199" spans="1:5">
      <c r="A199" s="820">
        <v>41</v>
      </c>
      <c r="B199" s="1067" t="s">
        <v>15281</v>
      </c>
      <c r="C199" s="822" t="s">
        <v>9912</v>
      </c>
      <c r="D199" s="300"/>
      <c r="E199" s="816"/>
    </row>
    <row r="200" spans="1:5">
      <c r="A200" s="820">
        <v>42</v>
      </c>
      <c r="B200" s="1067" t="s">
        <v>15282</v>
      </c>
      <c r="C200" s="822" t="s">
        <v>8759</v>
      </c>
      <c r="D200" s="300"/>
      <c r="E200" s="816"/>
    </row>
    <row r="201" spans="1:5">
      <c r="A201" s="820">
        <v>43</v>
      </c>
      <c r="B201" s="1067" t="s">
        <v>15283</v>
      </c>
      <c r="C201" s="822" t="s">
        <v>9913</v>
      </c>
      <c r="D201" s="300"/>
      <c r="E201" s="816"/>
    </row>
    <row r="202" spans="1:5">
      <c r="A202" s="820">
        <v>44</v>
      </c>
      <c r="B202" s="1067" t="s">
        <v>15284</v>
      </c>
      <c r="C202" s="822" t="s">
        <v>9914</v>
      </c>
      <c r="D202" s="300"/>
      <c r="E202" s="816"/>
    </row>
    <row r="203" spans="1:5">
      <c r="A203" s="820">
        <v>45</v>
      </c>
      <c r="B203" s="1067" t="s">
        <v>15285</v>
      </c>
      <c r="C203" s="822" t="s">
        <v>9915</v>
      </c>
      <c r="D203" s="300"/>
      <c r="E203" s="816"/>
    </row>
    <row r="204" spans="1:5">
      <c r="A204" s="820">
        <v>46</v>
      </c>
      <c r="B204" s="1067" t="s">
        <v>15286</v>
      </c>
      <c r="C204" s="822" t="s">
        <v>9916</v>
      </c>
      <c r="D204" s="300"/>
      <c r="E204" s="816"/>
    </row>
    <row r="205" spans="1:5">
      <c r="A205" s="820">
        <v>47</v>
      </c>
      <c r="B205" s="1067" t="s">
        <v>15287</v>
      </c>
      <c r="C205" s="822" t="s">
        <v>9917</v>
      </c>
      <c r="D205" s="300"/>
      <c r="E205" s="816"/>
    </row>
    <row r="206" spans="1:5">
      <c r="A206" s="820">
        <v>48</v>
      </c>
      <c r="B206" s="1067" t="s">
        <v>15288</v>
      </c>
      <c r="C206" s="822" t="s">
        <v>13597</v>
      </c>
      <c r="D206" s="300"/>
      <c r="E206" s="816"/>
    </row>
    <row r="207" spans="1:5">
      <c r="A207" s="820">
        <v>49</v>
      </c>
      <c r="B207" s="1067" t="s">
        <v>15289</v>
      </c>
      <c r="C207" s="822" t="s">
        <v>9918</v>
      </c>
      <c r="D207" s="300"/>
      <c r="E207" s="816"/>
    </row>
    <row r="208" spans="1:5">
      <c r="A208" s="820">
        <v>50</v>
      </c>
      <c r="B208" s="1067" t="s">
        <v>15290</v>
      </c>
      <c r="C208" s="822" t="s">
        <v>9919</v>
      </c>
      <c r="D208" s="300"/>
      <c r="E208" s="816"/>
    </row>
    <row r="209" spans="1:6">
      <c r="A209" s="820">
        <v>51</v>
      </c>
      <c r="B209" s="1067" t="s">
        <v>15291</v>
      </c>
      <c r="C209" s="822" t="s">
        <v>36</v>
      </c>
      <c r="D209" s="300"/>
      <c r="E209" s="816"/>
    </row>
    <row r="210" spans="1:6">
      <c r="A210" s="820">
        <v>52</v>
      </c>
      <c r="B210" s="1067" t="s">
        <v>15292</v>
      </c>
      <c r="C210" s="822" t="s">
        <v>9920</v>
      </c>
      <c r="D210" s="300"/>
      <c r="E210" s="816"/>
    </row>
    <row r="211" spans="1:6">
      <c r="A211" s="820"/>
      <c r="B211" s="1068" t="s">
        <v>16091</v>
      </c>
      <c r="C211" s="828" t="s">
        <v>9921</v>
      </c>
      <c r="D211" s="300"/>
      <c r="E211" s="816"/>
    </row>
    <row r="212" spans="1:6">
      <c r="A212" s="820"/>
      <c r="B212" s="1068" t="s">
        <v>9922</v>
      </c>
      <c r="C212" s="828" t="s">
        <v>12460</v>
      </c>
      <c r="D212" s="300"/>
      <c r="E212" s="816"/>
    </row>
    <row r="213" spans="1:6">
      <c r="A213" s="820">
        <v>53</v>
      </c>
      <c r="B213" s="1067" t="s">
        <v>15293</v>
      </c>
      <c r="C213" s="822" t="s">
        <v>9923</v>
      </c>
      <c r="D213" s="300"/>
      <c r="E213" s="816"/>
    </row>
    <row r="214" spans="1:6">
      <c r="A214" s="814"/>
      <c r="B214" s="815"/>
      <c r="C214" s="816"/>
      <c r="D214" s="816"/>
      <c r="E214" s="816"/>
    </row>
    <row r="215" spans="1:6">
      <c r="B215" s="815"/>
      <c r="C215" s="816"/>
      <c r="D215" s="816"/>
      <c r="E215" s="816"/>
    </row>
    <row r="216" spans="1:6">
      <c r="B216" s="815"/>
      <c r="C216" s="816"/>
      <c r="D216" s="816" t="s">
        <v>9924</v>
      </c>
      <c r="E216" s="816" t="s">
        <v>9925</v>
      </c>
    </row>
    <row r="217" spans="1:6">
      <c r="A217" s="809">
        <v>54</v>
      </c>
      <c r="B217" s="815" t="s">
        <v>9926</v>
      </c>
      <c r="C217" s="822" t="s">
        <v>9927</v>
      </c>
      <c r="D217" s="816"/>
      <c r="E217" s="816"/>
    </row>
    <row r="218" spans="1:6">
      <c r="A218" s="809">
        <v>55</v>
      </c>
      <c r="B218" s="815" t="s">
        <v>9928</v>
      </c>
      <c r="C218" s="822" t="s">
        <v>15771</v>
      </c>
      <c r="D218" s="816"/>
      <c r="E218" s="816"/>
    </row>
    <row r="219" spans="1:6">
      <c r="B219" s="815"/>
      <c r="C219" s="816"/>
      <c r="D219" s="816"/>
      <c r="E219" s="816"/>
    </row>
    <row r="220" spans="1:6">
      <c r="B220" s="815"/>
      <c r="C220" s="816"/>
      <c r="D220" s="816" t="s">
        <v>9929</v>
      </c>
      <c r="E220" s="816" t="s">
        <v>9930</v>
      </c>
    </row>
    <row r="221" spans="1:6">
      <c r="A221" s="809">
        <v>56</v>
      </c>
      <c r="B221" s="833" t="s">
        <v>9931</v>
      </c>
      <c r="C221" s="816" t="s">
        <v>9932</v>
      </c>
      <c r="D221" s="816"/>
      <c r="E221" s="816"/>
    </row>
    <row r="222" spans="1:6">
      <c r="A222" s="809">
        <v>57</v>
      </c>
      <c r="B222" s="833" t="s">
        <v>9933</v>
      </c>
      <c r="C222" s="816" t="s">
        <v>1711</v>
      </c>
      <c r="D222" s="816"/>
      <c r="E222" s="816"/>
      <c r="F222" s="834"/>
    </row>
    <row r="223" spans="1:6">
      <c r="B223" s="826">
        <v>100099</v>
      </c>
      <c r="C223" s="828" t="s">
        <v>9934</v>
      </c>
      <c r="D223" s="816"/>
      <c r="E223" s="816"/>
      <c r="F223" s="834"/>
    </row>
    <row r="224" spans="1:6">
      <c r="B224" s="815"/>
      <c r="C224" s="816"/>
      <c r="D224" s="816"/>
      <c r="E224" s="816"/>
      <c r="F224" s="834"/>
    </row>
    <row r="225" spans="1:6" ht="30">
      <c r="B225" s="815"/>
      <c r="C225" s="816"/>
      <c r="D225" s="1044" t="s">
        <v>9935</v>
      </c>
      <c r="E225" s="1046" t="s">
        <v>9936</v>
      </c>
      <c r="F225" s="834"/>
    </row>
    <row r="226" spans="1:6">
      <c r="B226" s="815"/>
      <c r="C226" s="816"/>
      <c r="D226" s="816"/>
      <c r="E226" s="816"/>
      <c r="F226" s="834"/>
    </row>
    <row r="227" spans="1:6">
      <c r="B227" s="815"/>
      <c r="C227" s="816"/>
      <c r="D227" s="816" t="s">
        <v>9937</v>
      </c>
      <c r="E227" s="816" t="s">
        <v>9938</v>
      </c>
      <c r="F227" s="834"/>
    </row>
    <row r="228" spans="1:6">
      <c r="A228" s="809">
        <v>1</v>
      </c>
      <c r="B228" s="833" t="s">
        <v>9939</v>
      </c>
      <c r="C228" s="816" t="s">
        <v>9940</v>
      </c>
      <c r="D228" s="816"/>
      <c r="E228" s="816"/>
      <c r="F228" s="834"/>
    </row>
    <row r="229" spans="1:6">
      <c r="A229" s="809">
        <v>2</v>
      </c>
      <c r="B229" s="815" t="s">
        <v>9941</v>
      </c>
      <c r="C229" s="816" t="s">
        <v>9942</v>
      </c>
      <c r="D229" s="816"/>
      <c r="E229" s="816"/>
      <c r="F229" s="834"/>
    </row>
    <row r="230" spans="1:6">
      <c r="A230" s="809">
        <v>3</v>
      </c>
      <c r="B230" s="815" t="s">
        <v>9943</v>
      </c>
      <c r="C230" s="816" t="s">
        <v>9944</v>
      </c>
      <c r="D230" s="816"/>
      <c r="E230" s="816"/>
      <c r="F230" s="834"/>
    </row>
    <row r="231" spans="1:6">
      <c r="A231" s="809">
        <v>4</v>
      </c>
      <c r="B231" s="815" t="s">
        <v>9945</v>
      </c>
      <c r="C231" s="816" t="s">
        <v>9946</v>
      </c>
      <c r="D231" s="816"/>
      <c r="E231" s="816"/>
      <c r="F231" s="834"/>
    </row>
    <row r="232" spans="1:6">
      <c r="B232" s="815"/>
      <c r="C232" s="816"/>
      <c r="D232" s="816" t="s">
        <v>9947</v>
      </c>
      <c r="E232" s="816" t="s">
        <v>9948</v>
      </c>
      <c r="F232" s="834"/>
    </row>
    <row r="233" spans="1:6">
      <c r="A233" s="809">
        <v>5</v>
      </c>
      <c r="B233" s="815" t="s">
        <v>9949</v>
      </c>
      <c r="C233" s="816" t="s">
        <v>12461</v>
      </c>
      <c r="D233" s="816"/>
      <c r="E233" s="816"/>
      <c r="F233" s="834"/>
    </row>
    <row r="234" spans="1:6">
      <c r="A234" s="809">
        <v>6</v>
      </c>
      <c r="B234" s="833" t="s">
        <v>12462</v>
      </c>
      <c r="C234" s="816" t="s">
        <v>11805</v>
      </c>
      <c r="D234" s="816"/>
      <c r="E234" s="816"/>
      <c r="F234" s="834"/>
    </row>
    <row r="235" spans="1:6">
      <c r="A235" s="809">
        <v>7</v>
      </c>
      <c r="B235" s="815" t="s">
        <v>9950</v>
      </c>
      <c r="C235" s="816" t="s">
        <v>17327</v>
      </c>
      <c r="D235" s="816"/>
      <c r="E235" s="816"/>
      <c r="F235" s="834"/>
    </row>
    <row r="236" spans="1:6">
      <c r="A236" s="809">
        <v>8</v>
      </c>
      <c r="B236" s="815" t="s">
        <v>9951</v>
      </c>
      <c r="C236" s="816" t="s">
        <v>9570</v>
      </c>
      <c r="D236" s="816"/>
      <c r="E236" s="816"/>
      <c r="F236" s="834"/>
    </row>
    <row r="237" spans="1:6">
      <c r="A237" s="809">
        <v>9</v>
      </c>
      <c r="B237" s="815" t="s">
        <v>9952</v>
      </c>
      <c r="C237" s="816" t="s">
        <v>13598</v>
      </c>
      <c r="D237" s="816"/>
      <c r="E237" s="816"/>
      <c r="F237" s="834"/>
    </row>
    <row r="238" spans="1:6">
      <c r="A238" s="809">
        <v>10</v>
      </c>
      <c r="B238" s="815" t="s">
        <v>9953</v>
      </c>
      <c r="C238" s="816" t="s">
        <v>15772</v>
      </c>
      <c r="D238" s="816"/>
      <c r="E238" s="816"/>
      <c r="F238" s="834"/>
    </row>
    <row r="239" spans="1:6">
      <c r="B239" s="815"/>
      <c r="C239" s="816"/>
      <c r="D239" s="816"/>
      <c r="E239" s="816"/>
      <c r="F239" s="834"/>
    </row>
    <row r="240" spans="1:6">
      <c r="B240" s="815"/>
      <c r="C240" s="816"/>
      <c r="D240" s="1046" t="s">
        <v>9955</v>
      </c>
      <c r="E240" s="1046" t="s">
        <v>9956</v>
      </c>
      <c r="F240" s="834"/>
    </row>
    <row r="241" spans="2:6">
      <c r="B241" s="815" t="s">
        <v>9957</v>
      </c>
      <c r="C241" s="816" t="s">
        <v>9958</v>
      </c>
      <c r="D241" s="816"/>
      <c r="E241" s="816"/>
      <c r="F241" s="834"/>
    </row>
    <row r="242" spans="2:6">
      <c r="B242" s="815" t="s">
        <v>9959</v>
      </c>
      <c r="C242" s="816" t="s">
        <v>9960</v>
      </c>
      <c r="D242" s="816"/>
      <c r="E242" s="816"/>
      <c r="F242" s="834"/>
    </row>
    <row r="243" spans="2:6">
      <c r="B243" s="815" t="s">
        <v>9961</v>
      </c>
      <c r="C243" s="816" t="s">
        <v>8734</v>
      </c>
      <c r="D243" s="816"/>
      <c r="E243" s="816"/>
    </row>
    <row r="244" spans="2:6">
      <c r="B244" s="833" t="s">
        <v>13599</v>
      </c>
      <c r="C244" s="816" t="s">
        <v>12872</v>
      </c>
      <c r="D244" s="816"/>
      <c r="E244" s="816"/>
    </row>
    <row r="245" spans="2:6">
      <c r="B245" s="815"/>
      <c r="C245" s="816"/>
      <c r="D245" s="816"/>
      <c r="E245" s="816"/>
    </row>
    <row r="246" spans="2:6">
      <c r="B246" s="815"/>
      <c r="C246" s="816"/>
      <c r="D246" s="816"/>
      <c r="E246" s="816"/>
    </row>
    <row r="247" spans="2:6">
      <c r="B247" s="815"/>
      <c r="C247" s="816"/>
      <c r="D247" s="816"/>
      <c r="E247" s="816"/>
      <c r="F247" s="835"/>
    </row>
    <row r="248" spans="2:6">
      <c r="B248" s="815"/>
      <c r="C248" s="816"/>
      <c r="D248" s="816"/>
      <c r="E248" s="816"/>
      <c r="F248" s="835"/>
    </row>
    <row r="249" spans="2:6">
      <c r="B249" s="815"/>
      <c r="C249" s="816"/>
      <c r="D249" s="816"/>
      <c r="E249" s="816"/>
      <c r="F249" s="834"/>
    </row>
    <row r="250" spans="2:6">
      <c r="B250" s="815"/>
      <c r="C250" s="816"/>
      <c r="D250" s="816"/>
      <c r="E250" s="816"/>
      <c r="F250" s="834"/>
    </row>
    <row r="251" spans="2:6">
      <c r="B251" s="815"/>
      <c r="C251" s="816"/>
      <c r="D251" s="816"/>
      <c r="E251" s="816"/>
    </row>
    <row r="252" spans="2:6">
      <c r="B252" s="815"/>
      <c r="C252" s="816"/>
      <c r="D252" s="816"/>
      <c r="E252" s="816"/>
    </row>
    <row r="253" spans="2:6">
      <c r="B253" s="815"/>
      <c r="C253" s="816"/>
      <c r="D253" s="816"/>
      <c r="E253" s="816"/>
    </row>
    <row r="254" spans="2:6">
      <c r="B254" s="815"/>
      <c r="C254" s="816"/>
      <c r="D254" s="816"/>
      <c r="E254" s="816"/>
    </row>
    <row r="255" spans="2:6">
      <c r="B255" s="815"/>
      <c r="C255" s="816"/>
      <c r="D255" s="816"/>
      <c r="E255" s="816"/>
    </row>
    <row r="256" spans="2:6">
      <c r="B256" s="815"/>
      <c r="C256" s="816"/>
      <c r="D256" s="816"/>
      <c r="E256" s="816"/>
    </row>
    <row r="257" spans="2:5">
      <c r="B257" s="815"/>
      <c r="C257" s="816"/>
      <c r="D257" s="816"/>
      <c r="E257" s="816"/>
    </row>
    <row r="258" spans="2:5">
      <c r="B258" s="815"/>
      <c r="C258" s="816"/>
      <c r="D258" s="816"/>
      <c r="E258" s="816"/>
    </row>
    <row r="259" spans="2:5">
      <c r="B259" s="815"/>
      <c r="C259" s="816"/>
      <c r="D259" s="816"/>
      <c r="E259" s="816"/>
    </row>
    <row r="260" spans="2:5">
      <c r="B260" s="815"/>
      <c r="C260" s="816"/>
      <c r="D260" s="816"/>
      <c r="E260" s="816"/>
    </row>
    <row r="261" spans="2:5">
      <c r="B261" s="815"/>
      <c r="C261" s="816"/>
      <c r="D261" s="816"/>
      <c r="E261" s="816"/>
    </row>
    <row r="262" spans="2:5">
      <c r="B262" s="815"/>
      <c r="C262" s="816"/>
      <c r="D262" s="816"/>
      <c r="E262" s="816"/>
    </row>
    <row r="263" spans="2:5">
      <c r="B263" s="815"/>
      <c r="C263" s="816"/>
      <c r="D263" s="816"/>
      <c r="E263" s="816"/>
    </row>
    <row r="264" spans="2:5">
      <c r="B264" s="815"/>
      <c r="C264" s="816"/>
      <c r="D264" s="816"/>
      <c r="E264" s="816"/>
    </row>
    <row r="265" spans="2:5">
      <c r="B265" s="815"/>
      <c r="C265" s="816"/>
      <c r="D265" s="816"/>
      <c r="E265" s="816"/>
    </row>
    <row r="266" spans="2:5">
      <c r="B266" s="815"/>
      <c r="C266" s="816"/>
      <c r="D266" s="816"/>
      <c r="E266" s="816"/>
    </row>
    <row r="267" spans="2:5">
      <c r="B267" s="815"/>
      <c r="C267" s="816"/>
      <c r="D267" s="816"/>
      <c r="E267" s="816"/>
    </row>
    <row r="268" spans="2:5">
      <c r="B268" s="815"/>
      <c r="C268" s="816"/>
      <c r="D268" s="816"/>
      <c r="E268" s="816"/>
    </row>
    <row r="269" spans="2:5">
      <c r="B269" s="815"/>
      <c r="C269" s="816"/>
      <c r="D269" s="816"/>
      <c r="E269" s="816"/>
    </row>
    <row r="270" spans="2:5">
      <c r="B270" s="815"/>
      <c r="C270" s="816"/>
      <c r="D270" s="816"/>
      <c r="E270" s="816"/>
    </row>
    <row r="271" spans="2:5">
      <c r="B271" s="815"/>
      <c r="C271" s="816"/>
      <c r="D271" s="816"/>
      <c r="E271" s="816"/>
    </row>
    <row r="272" spans="2:5">
      <c r="B272" s="836"/>
      <c r="C272" s="837"/>
      <c r="D272" s="837"/>
      <c r="E272" s="837"/>
    </row>
    <row r="273" spans="2:5">
      <c r="B273" s="836"/>
      <c r="C273" s="837"/>
      <c r="D273" s="837"/>
      <c r="E273" s="837"/>
    </row>
    <row r="274" spans="2:5">
      <c r="B274" s="836"/>
      <c r="C274" s="837"/>
      <c r="D274" s="837"/>
      <c r="E274" s="837"/>
    </row>
    <row r="275" spans="2:5">
      <c r="B275" s="836"/>
      <c r="C275" s="837"/>
      <c r="D275" s="837"/>
      <c r="E275" s="837"/>
    </row>
    <row r="276" spans="2:5">
      <c r="B276" s="836"/>
      <c r="C276" s="837"/>
      <c r="D276" s="837"/>
      <c r="E276" s="837"/>
    </row>
    <row r="277" spans="2:5">
      <c r="B277" s="836"/>
      <c r="C277" s="837"/>
      <c r="D277" s="837"/>
      <c r="E277" s="837"/>
    </row>
    <row r="278" spans="2:5">
      <c r="B278" s="836"/>
      <c r="C278" s="837"/>
      <c r="D278" s="837"/>
      <c r="E278" s="837"/>
    </row>
    <row r="279" spans="2:5">
      <c r="B279" s="836"/>
      <c r="C279" s="837"/>
      <c r="D279" s="837"/>
      <c r="E279" s="837"/>
    </row>
    <row r="280" spans="2:5">
      <c r="B280" s="836"/>
      <c r="C280" s="837"/>
      <c r="D280" s="837"/>
      <c r="E280" s="837"/>
    </row>
    <row r="281" spans="2:5">
      <c r="B281" s="836"/>
      <c r="C281" s="837"/>
      <c r="D281" s="837"/>
      <c r="E281" s="837"/>
    </row>
    <row r="282" spans="2:5">
      <c r="B282" s="836"/>
      <c r="C282" s="837"/>
      <c r="D282" s="837"/>
      <c r="E282" s="837"/>
    </row>
    <row r="283" spans="2:5">
      <c r="B283" s="836"/>
      <c r="C283" s="837"/>
      <c r="D283" s="837"/>
      <c r="E283" s="837"/>
    </row>
    <row r="284" spans="2:5">
      <c r="B284" s="836"/>
      <c r="C284" s="837"/>
      <c r="D284" s="837"/>
      <c r="E284" s="837"/>
    </row>
    <row r="285" spans="2:5">
      <c r="B285" s="836"/>
      <c r="C285" s="837"/>
      <c r="D285" s="837"/>
      <c r="E285" s="837"/>
    </row>
    <row r="286" spans="2:5">
      <c r="B286" s="836"/>
      <c r="C286" s="837"/>
      <c r="D286" s="837"/>
      <c r="E286" s="837"/>
    </row>
    <row r="287" spans="2:5">
      <c r="B287" s="836"/>
      <c r="C287" s="837"/>
      <c r="D287" s="837"/>
      <c r="E287" s="837"/>
    </row>
    <row r="288" spans="2:5">
      <c r="B288" s="836"/>
      <c r="C288" s="837"/>
      <c r="D288" s="837"/>
      <c r="E288" s="837"/>
    </row>
    <row r="289" spans="2:5">
      <c r="B289" s="836"/>
      <c r="C289" s="837"/>
      <c r="D289" s="837"/>
      <c r="E289" s="837"/>
    </row>
    <row r="290" spans="2:5">
      <c r="B290" s="836"/>
      <c r="C290" s="837"/>
      <c r="D290" s="837"/>
      <c r="E290" s="837"/>
    </row>
    <row r="291" spans="2:5">
      <c r="B291" s="836"/>
      <c r="C291" s="837"/>
      <c r="D291" s="837"/>
      <c r="E291" s="837"/>
    </row>
    <row r="292" spans="2:5">
      <c r="B292" s="836"/>
      <c r="C292" s="837"/>
      <c r="D292" s="837"/>
      <c r="E292" s="837"/>
    </row>
    <row r="293" spans="2:5">
      <c r="B293" s="836"/>
      <c r="C293" s="837"/>
      <c r="D293" s="837"/>
      <c r="E293" s="837"/>
    </row>
    <row r="294" spans="2:5">
      <c r="B294" s="836"/>
      <c r="C294" s="837"/>
      <c r="D294" s="837"/>
      <c r="E294" s="837"/>
    </row>
    <row r="295" spans="2:5">
      <c r="B295" s="836"/>
      <c r="C295" s="837"/>
      <c r="D295" s="837"/>
      <c r="E295" s="837"/>
    </row>
    <row r="296" spans="2:5">
      <c r="B296" s="836"/>
      <c r="C296" s="837"/>
      <c r="D296" s="837"/>
      <c r="E296" s="837"/>
    </row>
    <row r="297" spans="2:5">
      <c r="B297" s="836"/>
      <c r="C297" s="837"/>
      <c r="D297" s="837"/>
      <c r="E297" s="837"/>
    </row>
    <row r="298" spans="2:5">
      <c r="B298" s="836"/>
      <c r="C298" s="837"/>
      <c r="D298" s="837"/>
      <c r="E298" s="837"/>
    </row>
    <row r="299" spans="2:5">
      <c r="B299" s="836"/>
      <c r="C299" s="837"/>
      <c r="D299" s="837"/>
      <c r="E299" s="837"/>
    </row>
    <row r="300" spans="2:5">
      <c r="B300" s="836"/>
      <c r="C300" s="837"/>
      <c r="D300" s="837"/>
      <c r="E300" s="837"/>
    </row>
    <row r="301" spans="2:5">
      <c r="B301" s="836"/>
      <c r="C301" s="837"/>
      <c r="D301" s="837"/>
      <c r="E301" s="837"/>
    </row>
    <row r="302" spans="2:5">
      <c r="B302" s="836"/>
      <c r="C302" s="837"/>
      <c r="D302" s="837"/>
      <c r="E302" s="837"/>
    </row>
    <row r="303" spans="2:5">
      <c r="B303" s="836"/>
      <c r="C303" s="837"/>
      <c r="D303" s="837"/>
      <c r="E303" s="837"/>
    </row>
    <row r="304" spans="2:5">
      <c r="B304" s="836"/>
      <c r="C304" s="837"/>
      <c r="D304" s="837"/>
      <c r="E304" s="837"/>
    </row>
    <row r="305" spans="2:5">
      <c r="B305" s="836"/>
      <c r="C305" s="837"/>
      <c r="D305" s="837"/>
      <c r="E305" s="837"/>
    </row>
    <row r="306" spans="2:5">
      <c r="B306" s="836"/>
      <c r="C306" s="837"/>
      <c r="D306" s="837"/>
      <c r="E306" s="837"/>
    </row>
    <row r="307" spans="2:5">
      <c r="B307" s="836"/>
      <c r="C307" s="837"/>
      <c r="D307" s="837"/>
      <c r="E307" s="837"/>
    </row>
    <row r="308" spans="2:5">
      <c r="B308" s="836"/>
      <c r="C308" s="837"/>
      <c r="D308" s="837"/>
      <c r="E308" s="837"/>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304"/>
  <sheetViews>
    <sheetView topLeftCell="A154" workbookViewId="0">
      <selection activeCell="D208" sqref="D208"/>
    </sheetView>
  </sheetViews>
  <sheetFormatPr defaultColWidth="9.140625" defaultRowHeight="14.25"/>
  <cols>
    <col min="1" max="1" width="13.140625" style="1248" customWidth="1"/>
    <col min="2" max="2" width="9.140625" style="1248"/>
    <col min="3" max="3" width="36.42578125" style="1248" customWidth="1"/>
    <col min="4" max="4" width="47" style="1248" bestFit="1" customWidth="1"/>
    <col min="5" max="5" width="9.140625" style="1248"/>
    <col min="6" max="6" width="48.42578125" style="1248" customWidth="1"/>
    <col min="7" max="7" width="13.5703125" style="1248" customWidth="1"/>
    <col min="8" max="16384" width="9.140625" style="1248"/>
  </cols>
  <sheetData>
    <row r="1" spans="1:6" ht="15">
      <c r="A1" s="1246" t="s">
        <v>15248</v>
      </c>
      <c r="B1" s="1246"/>
      <c r="C1" s="1246"/>
      <c r="D1" s="1246"/>
      <c r="E1" s="1246"/>
      <c r="F1" s="1247"/>
    </row>
    <row r="2" spans="1:6" ht="15">
      <c r="A2" s="1028" t="s">
        <v>8674</v>
      </c>
      <c r="B2" s="1028" t="s">
        <v>15297</v>
      </c>
      <c r="C2" s="1028" t="s">
        <v>14631</v>
      </c>
      <c r="D2" s="1028" t="s">
        <v>9754</v>
      </c>
      <c r="E2" s="1029" t="s">
        <v>8262</v>
      </c>
      <c r="F2" s="1030" t="s">
        <v>15249</v>
      </c>
    </row>
    <row r="3" spans="1:6" ht="15">
      <c r="A3" s="1249" t="s">
        <v>9640</v>
      </c>
      <c r="B3" s="1249" t="s">
        <v>15298</v>
      </c>
      <c r="C3" s="1243" t="s">
        <v>14633</v>
      </c>
      <c r="D3" s="1243" t="s">
        <v>14632</v>
      </c>
      <c r="E3" s="1243" t="s">
        <v>4976</v>
      </c>
      <c r="F3" s="1031" t="s">
        <v>8268</v>
      </c>
    </row>
    <row r="4" spans="1:6" ht="15">
      <c r="A4" s="1249" t="s">
        <v>9644</v>
      </c>
      <c r="B4" s="1249" t="s">
        <v>15299</v>
      </c>
      <c r="C4" s="1243" t="s">
        <v>14635</v>
      </c>
      <c r="D4" s="1243" t="s">
        <v>14634</v>
      </c>
      <c r="E4" s="1243" t="s">
        <v>4977</v>
      </c>
      <c r="F4" s="1031" t="s">
        <v>8269</v>
      </c>
    </row>
    <row r="5" spans="1:6" ht="15">
      <c r="A5" s="1242" t="s">
        <v>9694</v>
      </c>
      <c r="B5" s="1242" t="s">
        <v>15533</v>
      </c>
      <c r="C5" s="1243" t="s">
        <v>16387</v>
      </c>
      <c r="D5" s="1243" t="s">
        <v>16386</v>
      </c>
      <c r="E5" s="1243" t="s">
        <v>4977</v>
      </c>
      <c r="F5" s="1031" t="s">
        <v>8269</v>
      </c>
    </row>
    <row r="6" spans="1:6" ht="15">
      <c r="A6" s="1242" t="s">
        <v>19022</v>
      </c>
      <c r="B6" s="1249" t="s">
        <v>15300</v>
      </c>
      <c r="C6" s="1243" t="s">
        <v>14635</v>
      </c>
      <c r="D6" s="1243" t="s">
        <v>16385</v>
      </c>
      <c r="E6" s="1243" t="s">
        <v>4978</v>
      </c>
      <c r="F6" s="1031" t="s">
        <v>8278</v>
      </c>
    </row>
    <row r="7" spans="1:6" ht="15">
      <c r="A7" s="1242" t="s">
        <v>19023</v>
      </c>
      <c r="B7" s="1249" t="s">
        <v>15301</v>
      </c>
      <c r="C7" s="1243" t="s">
        <v>14637</v>
      </c>
      <c r="D7" s="1243" t="s">
        <v>14636</v>
      </c>
      <c r="E7" s="1243" t="s">
        <v>4978</v>
      </c>
      <c r="F7" s="1031" t="s">
        <v>8278</v>
      </c>
    </row>
    <row r="8" spans="1:6" ht="15">
      <c r="A8" s="1249" t="s">
        <v>9957</v>
      </c>
      <c r="B8" s="1249" t="s">
        <v>15302</v>
      </c>
      <c r="C8" s="1243" t="s">
        <v>14639</v>
      </c>
      <c r="D8" s="1243" t="s">
        <v>14638</v>
      </c>
      <c r="E8" s="1243" t="s">
        <v>4983</v>
      </c>
      <c r="F8" s="1031" t="s">
        <v>8393</v>
      </c>
    </row>
    <row r="9" spans="1:6" ht="15">
      <c r="A9" s="1249" t="s">
        <v>9759</v>
      </c>
      <c r="B9" s="1249" t="s">
        <v>15303</v>
      </c>
      <c r="C9" s="1243" t="s">
        <v>14639</v>
      </c>
      <c r="D9" s="1243" t="s">
        <v>14645</v>
      </c>
      <c r="E9" s="1243" t="s">
        <v>4984</v>
      </c>
      <c r="F9" s="1031" t="s">
        <v>9231</v>
      </c>
    </row>
    <row r="10" spans="1:6" ht="15">
      <c r="A10" s="1249" t="s">
        <v>9760</v>
      </c>
      <c r="B10" s="1249" t="s">
        <v>15304</v>
      </c>
      <c r="C10" s="1243" t="s">
        <v>14639</v>
      </c>
      <c r="D10" s="1243" t="s">
        <v>14645</v>
      </c>
      <c r="E10" s="1243" t="s">
        <v>4984</v>
      </c>
      <c r="F10" s="1031" t="s">
        <v>9231</v>
      </c>
    </row>
    <row r="11" spans="1:6" ht="15">
      <c r="A11" s="1249" t="s">
        <v>9761</v>
      </c>
      <c r="B11" s="1249" t="s">
        <v>15305</v>
      </c>
      <c r="C11" s="1243" t="s">
        <v>14639</v>
      </c>
      <c r="D11" s="1243" t="s">
        <v>14645</v>
      </c>
      <c r="E11" s="1243" t="s">
        <v>4984</v>
      </c>
      <c r="F11" s="1031" t="s">
        <v>9231</v>
      </c>
    </row>
    <row r="12" spans="1:6" ht="15">
      <c r="A12" s="1249" t="s">
        <v>9762</v>
      </c>
      <c r="B12" s="1249" t="s">
        <v>15306</v>
      </c>
      <c r="C12" s="1243" t="s">
        <v>14639</v>
      </c>
      <c r="D12" s="1243" t="s">
        <v>14645</v>
      </c>
      <c r="E12" s="1243" t="s">
        <v>4984</v>
      </c>
      <c r="F12" s="1031" t="s">
        <v>9231</v>
      </c>
    </row>
    <row r="13" spans="1:6" ht="15">
      <c r="A13" s="1249" t="s">
        <v>9763</v>
      </c>
      <c r="B13" s="1249" t="s">
        <v>15307</v>
      </c>
      <c r="C13" s="1243" t="s">
        <v>14639</v>
      </c>
      <c r="D13" s="1243" t="s">
        <v>14645</v>
      </c>
      <c r="E13" s="1243" t="s">
        <v>4984</v>
      </c>
      <c r="F13" s="1031" t="s">
        <v>9231</v>
      </c>
    </row>
    <row r="14" spans="1:6" ht="15">
      <c r="A14" s="1249" t="s">
        <v>9764</v>
      </c>
      <c r="B14" s="1249" t="s">
        <v>15308</v>
      </c>
      <c r="C14" s="1243" t="s">
        <v>14639</v>
      </c>
      <c r="D14" s="1243" t="s">
        <v>14645</v>
      </c>
      <c r="E14" s="1243" t="s">
        <v>4984</v>
      </c>
      <c r="F14" s="1031" t="s">
        <v>9231</v>
      </c>
    </row>
    <row r="15" spans="1:6" ht="15">
      <c r="A15" s="1249" t="s">
        <v>9766</v>
      </c>
      <c r="B15" s="1249" t="s">
        <v>15309</v>
      </c>
      <c r="C15" s="1243" t="s">
        <v>14639</v>
      </c>
      <c r="D15" s="1243" t="s">
        <v>14645</v>
      </c>
      <c r="E15" s="1243" t="s">
        <v>4984</v>
      </c>
      <c r="F15" s="1031" t="s">
        <v>9231</v>
      </c>
    </row>
    <row r="16" spans="1:6" ht="15">
      <c r="A16" s="1249" t="s">
        <v>9767</v>
      </c>
      <c r="B16" s="1249" t="s">
        <v>15310</v>
      </c>
      <c r="C16" s="1243" t="s">
        <v>14639</v>
      </c>
      <c r="D16" s="1243" t="s">
        <v>14645</v>
      </c>
      <c r="E16" s="1243" t="s">
        <v>4984</v>
      </c>
      <c r="F16" s="1031" t="s">
        <v>9231</v>
      </c>
    </row>
    <row r="17" spans="1:6" ht="15">
      <c r="A17" s="1242" t="s">
        <v>16508</v>
      </c>
      <c r="B17" s="1249" t="s">
        <v>15311</v>
      </c>
      <c r="C17" s="1243" t="s">
        <v>14639</v>
      </c>
      <c r="D17" s="1243" t="s">
        <v>14645</v>
      </c>
      <c r="E17" s="1243" t="s">
        <v>4984</v>
      </c>
      <c r="F17" s="1031" t="s">
        <v>9231</v>
      </c>
    </row>
    <row r="18" spans="1:6" ht="15">
      <c r="A18" s="1242" t="s">
        <v>16903</v>
      </c>
      <c r="B18" s="1242" t="s">
        <v>19049</v>
      </c>
      <c r="C18" s="1243" t="s">
        <v>14639</v>
      </c>
      <c r="D18" s="1243" t="s">
        <v>14645</v>
      </c>
      <c r="E18" s="1243" t="s">
        <v>4984</v>
      </c>
      <c r="F18" s="1031" t="s">
        <v>9231</v>
      </c>
    </row>
    <row r="19" spans="1:6" ht="15">
      <c r="A19" s="1242" t="s">
        <v>16509</v>
      </c>
      <c r="B19" s="1249" t="s">
        <v>15312</v>
      </c>
      <c r="C19" s="1243" t="s">
        <v>14639</v>
      </c>
      <c r="D19" s="1243" t="s">
        <v>14645</v>
      </c>
      <c r="E19" s="1243" t="s">
        <v>4984</v>
      </c>
      <c r="F19" s="1031" t="s">
        <v>9231</v>
      </c>
    </row>
    <row r="20" spans="1:6" ht="15">
      <c r="A20" s="1242" t="s">
        <v>16510</v>
      </c>
      <c r="B20" s="1249" t="s">
        <v>15313</v>
      </c>
      <c r="C20" s="1243" t="s">
        <v>14639</v>
      </c>
      <c r="D20" s="1243" t="s">
        <v>14645</v>
      </c>
      <c r="E20" s="1243" t="s">
        <v>4984</v>
      </c>
      <c r="F20" s="1031" t="s">
        <v>9231</v>
      </c>
    </row>
    <row r="21" spans="1:6" ht="15">
      <c r="A21" s="1242" t="s">
        <v>16511</v>
      </c>
      <c r="B21" s="1249" t="s">
        <v>15314</v>
      </c>
      <c r="C21" s="1243" t="s">
        <v>14639</v>
      </c>
      <c r="D21" s="1243" t="s">
        <v>14645</v>
      </c>
      <c r="E21" s="1243" t="s">
        <v>4984</v>
      </c>
      <c r="F21" s="1031" t="s">
        <v>9231</v>
      </c>
    </row>
    <row r="22" spans="1:6" ht="15">
      <c r="A22" s="1242" t="s">
        <v>16512</v>
      </c>
      <c r="B22" s="1249" t="s">
        <v>15315</v>
      </c>
      <c r="C22" s="1243" t="s">
        <v>14639</v>
      </c>
      <c r="D22" s="1243" t="s">
        <v>14645</v>
      </c>
      <c r="E22" s="1243" t="s">
        <v>4984</v>
      </c>
      <c r="F22" s="1031" t="s">
        <v>9231</v>
      </c>
    </row>
    <row r="23" spans="1:6" ht="15">
      <c r="A23" s="1242" t="s">
        <v>16513</v>
      </c>
      <c r="B23" s="1249" t="s">
        <v>15316</v>
      </c>
      <c r="C23" s="1243" t="s">
        <v>14639</v>
      </c>
      <c r="D23" s="1243" t="s">
        <v>14645</v>
      </c>
      <c r="E23" s="1243" t="s">
        <v>4984</v>
      </c>
      <c r="F23" s="1031" t="s">
        <v>9231</v>
      </c>
    </row>
    <row r="24" spans="1:6" ht="15">
      <c r="A24" s="1242" t="s">
        <v>16514</v>
      </c>
      <c r="B24" s="1249" t="s">
        <v>15317</v>
      </c>
      <c r="C24" s="1243" t="s">
        <v>14639</v>
      </c>
      <c r="D24" s="1243" t="s">
        <v>14645</v>
      </c>
      <c r="E24" s="1243" t="s">
        <v>4984</v>
      </c>
      <c r="F24" s="1031" t="s">
        <v>9231</v>
      </c>
    </row>
    <row r="25" spans="1:6" ht="15">
      <c r="A25" s="1242" t="s">
        <v>16515</v>
      </c>
      <c r="B25" s="1249" t="s">
        <v>15318</v>
      </c>
      <c r="C25" s="1243" t="s">
        <v>14639</v>
      </c>
      <c r="D25" s="1243" t="s">
        <v>14645</v>
      </c>
      <c r="E25" s="1243" t="s">
        <v>4984</v>
      </c>
      <c r="F25" s="1031" t="s">
        <v>9231</v>
      </c>
    </row>
    <row r="26" spans="1:6" ht="15">
      <c r="A26" s="1242" t="s">
        <v>16516</v>
      </c>
      <c r="B26" s="1249" t="s">
        <v>15319</v>
      </c>
      <c r="C26" s="1243" t="s">
        <v>14639</v>
      </c>
      <c r="D26" s="1243" t="s">
        <v>14645</v>
      </c>
      <c r="E26" s="1243" t="s">
        <v>4984</v>
      </c>
      <c r="F26" s="1031" t="s">
        <v>9231</v>
      </c>
    </row>
    <row r="27" spans="1:6" ht="15">
      <c r="A27" s="1242" t="s">
        <v>16517</v>
      </c>
      <c r="B27" s="1249" t="s">
        <v>15320</v>
      </c>
      <c r="C27" s="1243" t="s">
        <v>14639</v>
      </c>
      <c r="D27" s="1243" t="s">
        <v>14645</v>
      </c>
      <c r="E27" s="1243" t="s">
        <v>4984</v>
      </c>
      <c r="F27" s="1031" t="s">
        <v>9231</v>
      </c>
    </row>
    <row r="28" spans="1:6" ht="15">
      <c r="A28" s="1242" t="s">
        <v>16518</v>
      </c>
      <c r="B28" s="1249" t="s">
        <v>15321</v>
      </c>
      <c r="C28" s="1243" t="s">
        <v>14639</v>
      </c>
      <c r="D28" s="1243" t="s">
        <v>14645</v>
      </c>
      <c r="E28" s="1243" t="s">
        <v>4984</v>
      </c>
      <c r="F28" s="1031" t="s">
        <v>9231</v>
      </c>
    </row>
    <row r="29" spans="1:6" ht="15">
      <c r="A29" s="1242" t="s">
        <v>16519</v>
      </c>
      <c r="B29" s="1249">
        <v>1065</v>
      </c>
      <c r="C29" s="1243" t="s">
        <v>14639</v>
      </c>
      <c r="D29" s="1243" t="s">
        <v>14645</v>
      </c>
      <c r="E29" s="1243" t="s">
        <v>4984</v>
      </c>
      <c r="F29" s="1031" t="s">
        <v>9231</v>
      </c>
    </row>
    <row r="30" spans="1:6" ht="15">
      <c r="A30" s="1242" t="s">
        <v>16520</v>
      </c>
      <c r="B30" s="1249" t="s">
        <v>15322</v>
      </c>
      <c r="C30" s="1243" t="s">
        <v>14639</v>
      </c>
      <c r="D30" s="1243" t="s">
        <v>14645</v>
      </c>
      <c r="E30" s="1243" t="s">
        <v>4984</v>
      </c>
      <c r="F30" s="1031" t="s">
        <v>9231</v>
      </c>
    </row>
    <row r="31" spans="1:6" ht="15">
      <c r="A31" s="1242" t="s">
        <v>16521</v>
      </c>
      <c r="B31" s="1242" t="s">
        <v>19036</v>
      </c>
      <c r="C31" s="1243" t="s">
        <v>14639</v>
      </c>
      <c r="D31" s="1243" t="s">
        <v>14645</v>
      </c>
      <c r="E31" s="1243" t="s">
        <v>4984</v>
      </c>
      <c r="F31" s="1031" t="s">
        <v>9231</v>
      </c>
    </row>
    <row r="32" spans="1:6" ht="15">
      <c r="A32" s="1242" t="s">
        <v>16522</v>
      </c>
      <c r="B32" s="1249" t="s">
        <v>15323</v>
      </c>
      <c r="C32" s="1243" t="s">
        <v>14639</v>
      </c>
      <c r="D32" s="1243" t="s">
        <v>14645</v>
      </c>
      <c r="E32" s="1243" t="s">
        <v>4984</v>
      </c>
      <c r="F32" s="1031" t="s">
        <v>9231</v>
      </c>
    </row>
    <row r="33" spans="1:6" ht="15">
      <c r="A33" s="1242" t="s">
        <v>16523</v>
      </c>
      <c r="B33" s="1249" t="s">
        <v>15324</v>
      </c>
      <c r="C33" s="1243" t="s">
        <v>14639</v>
      </c>
      <c r="D33" s="1243" t="s">
        <v>14645</v>
      </c>
      <c r="E33" s="1243" t="s">
        <v>4984</v>
      </c>
      <c r="F33" s="1031" t="s">
        <v>9231</v>
      </c>
    </row>
    <row r="34" spans="1:6" ht="15">
      <c r="A34" s="1242" t="s">
        <v>18966</v>
      </c>
      <c r="B34" s="1249" t="s">
        <v>15325</v>
      </c>
      <c r="C34" s="1243" t="s">
        <v>14639</v>
      </c>
      <c r="D34" s="1243" t="s">
        <v>14645</v>
      </c>
      <c r="E34" s="1243" t="s">
        <v>4984</v>
      </c>
      <c r="F34" s="1031" t="s">
        <v>9231</v>
      </c>
    </row>
    <row r="35" spans="1:6" ht="15">
      <c r="A35" s="1242" t="s">
        <v>16524</v>
      </c>
      <c r="B35" s="1249" t="s">
        <v>15326</v>
      </c>
      <c r="C35" s="1243" t="s">
        <v>14639</v>
      </c>
      <c r="D35" s="1243" t="s">
        <v>14645</v>
      </c>
      <c r="E35" s="1243" t="s">
        <v>4984</v>
      </c>
      <c r="F35" s="1031" t="s">
        <v>9231</v>
      </c>
    </row>
    <row r="36" spans="1:6" ht="15">
      <c r="A36" s="1242" t="s">
        <v>16525</v>
      </c>
      <c r="B36" s="1249" t="s">
        <v>15327</v>
      </c>
      <c r="C36" s="1243" t="s">
        <v>14639</v>
      </c>
      <c r="D36" s="1243" t="s">
        <v>14645</v>
      </c>
      <c r="E36" s="1243" t="s">
        <v>4984</v>
      </c>
      <c r="F36" s="1031" t="s">
        <v>9231</v>
      </c>
    </row>
    <row r="37" spans="1:6" ht="15">
      <c r="A37" s="1242" t="s">
        <v>16526</v>
      </c>
      <c r="B37" s="1249" t="s">
        <v>15328</v>
      </c>
      <c r="C37" s="1243" t="s">
        <v>14639</v>
      </c>
      <c r="D37" s="1243" t="s">
        <v>14645</v>
      </c>
      <c r="E37" s="1243" t="s">
        <v>4984</v>
      </c>
      <c r="F37" s="1031" t="s">
        <v>9231</v>
      </c>
    </row>
    <row r="38" spans="1:6" ht="15">
      <c r="A38" s="1242" t="s">
        <v>16527</v>
      </c>
      <c r="B38" s="1249" t="s">
        <v>15329</v>
      </c>
      <c r="C38" s="1243" t="s">
        <v>14639</v>
      </c>
      <c r="D38" s="1243" t="s">
        <v>14645</v>
      </c>
      <c r="E38" s="1243" t="s">
        <v>4984</v>
      </c>
      <c r="F38" s="1031" t="s">
        <v>9231</v>
      </c>
    </row>
    <row r="39" spans="1:6" ht="15">
      <c r="A39" s="1242" t="s">
        <v>16528</v>
      </c>
      <c r="B39" s="1249" t="s">
        <v>15330</v>
      </c>
      <c r="C39" s="1243" t="s">
        <v>14639</v>
      </c>
      <c r="D39" s="1243" t="s">
        <v>14645</v>
      </c>
      <c r="E39" s="1243" t="s">
        <v>4984</v>
      </c>
      <c r="F39" s="1031" t="s">
        <v>9231</v>
      </c>
    </row>
    <row r="40" spans="1:6" ht="15">
      <c r="A40" s="1242" t="s">
        <v>16529</v>
      </c>
      <c r="B40" s="1249" t="s">
        <v>15331</v>
      </c>
      <c r="C40" s="1243" t="s">
        <v>14639</v>
      </c>
      <c r="D40" s="1243" t="s">
        <v>14645</v>
      </c>
      <c r="E40" s="1243" t="s">
        <v>4984</v>
      </c>
      <c r="F40" s="1031" t="s">
        <v>9231</v>
      </c>
    </row>
    <row r="41" spans="1:6" ht="15">
      <c r="A41" s="1242" t="s">
        <v>16530</v>
      </c>
      <c r="B41" s="1249" t="s">
        <v>15332</v>
      </c>
      <c r="C41" s="1243" t="s">
        <v>14639</v>
      </c>
      <c r="D41" s="1243" t="s">
        <v>14645</v>
      </c>
      <c r="E41" s="1243" t="s">
        <v>4984</v>
      </c>
      <c r="F41" s="1031" t="s">
        <v>9231</v>
      </c>
    </row>
    <row r="42" spans="1:6" ht="15">
      <c r="A42" s="1242" t="s">
        <v>16531</v>
      </c>
      <c r="B42" s="1249" t="s">
        <v>15333</v>
      </c>
      <c r="C42" s="1243" t="s">
        <v>14639</v>
      </c>
      <c r="D42" s="1243" t="s">
        <v>14645</v>
      </c>
      <c r="E42" s="1243" t="s">
        <v>4984</v>
      </c>
      <c r="F42" s="1031" t="s">
        <v>9231</v>
      </c>
    </row>
    <row r="43" spans="1:6" ht="15">
      <c r="A43" s="1242" t="s">
        <v>16532</v>
      </c>
      <c r="B43" s="1249" t="s">
        <v>15334</v>
      </c>
      <c r="C43" s="1243" t="s">
        <v>14639</v>
      </c>
      <c r="D43" s="1243" t="s">
        <v>14645</v>
      </c>
      <c r="E43" s="1243" t="s">
        <v>4984</v>
      </c>
      <c r="F43" s="1032" t="s">
        <v>9231</v>
      </c>
    </row>
    <row r="44" spans="1:6" ht="15">
      <c r="A44" s="1242" t="s">
        <v>16533</v>
      </c>
      <c r="B44" s="1249" t="s">
        <v>15335</v>
      </c>
      <c r="C44" s="1243" t="s">
        <v>14639</v>
      </c>
      <c r="D44" s="1243" t="s">
        <v>14645</v>
      </c>
      <c r="E44" s="1243" t="s">
        <v>4984</v>
      </c>
      <c r="F44" s="1032" t="s">
        <v>9231</v>
      </c>
    </row>
    <row r="45" spans="1:6" ht="15">
      <c r="A45" s="1242" t="s">
        <v>16534</v>
      </c>
      <c r="B45" s="1249" t="s">
        <v>15336</v>
      </c>
      <c r="C45" s="1243" t="s">
        <v>14639</v>
      </c>
      <c r="D45" s="1243" t="s">
        <v>14645</v>
      </c>
      <c r="E45" s="1243" t="s">
        <v>4984</v>
      </c>
      <c r="F45" s="1032" t="s">
        <v>9231</v>
      </c>
    </row>
    <row r="46" spans="1:6" ht="15">
      <c r="A46" s="1242" t="s">
        <v>16536</v>
      </c>
      <c r="B46" s="1249" t="s">
        <v>15337</v>
      </c>
      <c r="C46" s="1243" t="s">
        <v>14639</v>
      </c>
      <c r="D46" s="1243" t="s">
        <v>14645</v>
      </c>
      <c r="E46" s="1243" t="s">
        <v>4984</v>
      </c>
      <c r="F46" s="1031" t="s">
        <v>9231</v>
      </c>
    </row>
    <row r="47" spans="1:6" ht="15">
      <c r="A47" s="1242" t="s">
        <v>16537</v>
      </c>
      <c r="B47" s="1249" t="s">
        <v>15338</v>
      </c>
      <c r="C47" s="1243" t="s">
        <v>14639</v>
      </c>
      <c r="D47" s="1243" t="s">
        <v>14645</v>
      </c>
      <c r="E47" s="1243" t="s">
        <v>4984</v>
      </c>
      <c r="F47" s="1031" t="s">
        <v>9231</v>
      </c>
    </row>
    <row r="48" spans="1:6" ht="15">
      <c r="A48" s="1242" t="s">
        <v>16538</v>
      </c>
      <c r="B48" s="1249" t="s">
        <v>15339</v>
      </c>
      <c r="C48" s="1243" t="s">
        <v>14639</v>
      </c>
      <c r="D48" s="1243" t="s">
        <v>14645</v>
      </c>
      <c r="E48" s="1243" t="s">
        <v>4984</v>
      </c>
      <c r="F48" s="1031" t="s">
        <v>9231</v>
      </c>
    </row>
    <row r="49" spans="1:6" ht="15">
      <c r="A49" s="1242" t="s">
        <v>16539</v>
      </c>
      <c r="B49" s="1249" t="s">
        <v>15340</v>
      </c>
      <c r="C49" s="1243" t="s">
        <v>14639</v>
      </c>
      <c r="D49" s="1243" t="s">
        <v>14645</v>
      </c>
      <c r="E49" s="1243" t="s">
        <v>4984</v>
      </c>
      <c r="F49" s="1031" t="s">
        <v>9231</v>
      </c>
    </row>
    <row r="50" spans="1:6" ht="15">
      <c r="A50" s="1242" t="s">
        <v>16540</v>
      </c>
      <c r="B50" s="1249" t="s">
        <v>15341</v>
      </c>
      <c r="C50" s="1243" t="s">
        <v>14639</v>
      </c>
      <c r="D50" s="1243" t="s">
        <v>14645</v>
      </c>
      <c r="E50" s="1243" t="s">
        <v>4984</v>
      </c>
      <c r="F50" s="1031" t="s">
        <v>9231</v>
      </c>
    </row>
    <row r="51" spans="1:6" ht="15">
      <c r="A51" s="1242" t="s">
        <v>16541</v>
      </c>
      <c r="B51" s="1249" t="s">
        <v>15342</v>
      </c>
      <c r="C51" s="1243" t="s">
        <v>14639</v>
      </c>
      <c r="D51" s="1243" t="s">
        <v>14645</v>
      </c>
      <c r="E51" s="1243" t="s">
        <v>4984</v>
      </c>
      <c r="F51" s="1031" t="s">
        <v>9231</v>
      </c>
    </row>
    <row r="52" spans="1:6" ht="15">
      <c r="A52" s="1242" t="s">
        <v>16542</v>
      </c>
      <c r="B52" s="1249" t="s">
        <v>15343</v>
      </c>
      <c r="C52" s="1243" t="s">
        <v>14639</v>
      </c>
      <c r="D52" s="1243" t="s">
        <v>14645</v>
      </c>
      <c r="E52" s="1243" t="s">
        <v>4984</v>
      </c>
      <c r="F52" s="1031" t="s">
        <v>9231</v>
      </c>
    </row>
    <row r="53" spans="1:6" ht="15">
      <c r="A53" s="1242" t="s">
        <v>16543</v>
      </c>
      <c r="B53" s="1249" t="s">
        <v>15344</v>
      </c>
      <c r="C53" s="1243" t="s">
        <v>14639</v>
      </c>
      <c r="D53" s="1243" t="s">
        <v>14645</v>
      </c>
      <c r="E53" s="1243" t="s">
        <v>4984</v>
      </c>
      <c r="F53" s="1031" t="s">
        <v>9231</v>
      </c>
    </row>
    <row r="54" spans="1:6" ht="15">
      <c r="A54" s="1242" t="s">
        <v>16544</v>
      </c>
      <c r="B54" s="1249" t="s">
        <v>15345</v>
      </c>
      <c r="C54" s="1243" t="s">
        <v>14639</v>
      </c>
      <c r="D54" s="1243" t="s">
        <v>14645</v>
      </c>
      <c r="E54" s="1243" t="s">
        <v>4984</v>
      </c>
      <c r="F54" s="1031" t="s">
        <v>9231</v>
      </c>
    </row>
    <row r="55" spans="1:6" ht="15">
      <c r="A55" s="1242" t="s">
        <v>16545</v>
      </c>
      <c r="B55" s="1249" t="s">
        <v>15346</v>
      </c>
      <c r="C55" s="1243" t="s">
        <v>14639</v>
      </c>
      <c r="D55" s="1243" t="s">
        <v>14645</v>
      </c>
      <c r="E55" s="1243" t="s">
        <v>4984</v>
      </c>
      <c r="F55" s="1031" t="s">
        <v>9231</v>
      </c>
    </row>
    <row r="56" spans="1:6" ht="15">
      <c r="A56" s="1242" t="s">
        <v>16546</v>
      </c>
      <c r="B56" s="1249" t="s">
        <v>15347</v>
      </c>
      <c r="C56" s="1243" t="s">
        <v>14639</v>
      </c>
      <c r="D56" s="1243" t="s">
        <v>14645</v>
      </c>
      <c r="E56" s="1243" t="s">
        <v>4984</v>
      </c>
      <c r="F56" s="1031" t="s">
        <v>9231</v>
      </c>
    </row>
    <row r="57" spans="1:6" ht="15">
      <c r="A57" s="1242" t="s">
        <v>16547</v>
      </c>
      <c r="B57" s="1249" t="s">
        <v>15348</v>
      </c>
      <c r="C57" s="1243" t="s">
        <v>14639</v>
      </c>
      <c r="D57" s="1243" t="s">
        <v>14645</v>
      </c>
      <c r="E57" s="1243" t="s">
        <v>4984</v>
      </c>
      <c r="F57" s="1031" t="s">
        <v>9231</v>
      </c>
    </row>
    <row r="58" spans="1:6" ht="15">
      <c r="A58" s="1242" t="s">
        <v>16548</v>
      </c>
      <c r="B58" s="1249" t="s">
        <v>15349</v>
      </c>
      <c r="C58" s="1243" t="s">
        <v>14639</v>
      </c>
      <c r="D58" s="1243" t="s">
        <v>14645</v>
      </c>
      <c r="E58" s="1243" t="s">
        <v>4984</v>
      </c>
      <c r="F58" s="1031" t="s">
        <v>9231</v>
      </c>
    </row>
    <row r="59" spans="1:6" ht="15">
      <c r="A59" s="1242" t="s">
        <v>16549</v>
      </c>
      <c r="B59" s="1249" t="s">
        <v>15350</v>
      </c>
      <c r="C59" s="1243" t="s">
        <v>14639</v>
      </c>
      <c r="D59" s="1243" t="s">
        <v>14645</v>
      </c>
      <c r="E59" s="1243" t="s">
        <v>4984</v>
      </c>
      <c r="F59" s="1031" t="s">
        <v>9231</v>
      </c>
    </row>
    <row r="60" spans="1:6" ht="15">
      <c r="A60" s="1242" t="s">
        <v>16550</v>
      </c>
      <c r="B60" s="1249" t="s">
        <v>15351</v>
      </c>
      <c r="C60" s="1243" t="s">
        <v>14639</v>
      </c>
      <c r="D60" s="1243" t="s">
        <v>14645</v>
      </c>
      <c r="E60" s="1243" t="s">
        <v>4984</v>
      </c>
      <c r="F60" s="1031" t="s">
        <v>9231</v>
      </c>
    </row>
    <row r="61" spans="1:6" ht="15">
      <c r="A61" s="1242" t="s">
        <v>16551</v>
      </c>
      <c r="B61" s="1249" t="s">
        <v>15352</v>
      </c>
      <c r="C61" s="1243" t="s">
        <v>14639</v>
      </c>
      <c r="D61" s="1243" t="s">
        <v>14645</v>
      </c>
      <c r="E61" s="1243" t="s">
        <v>4984</v>
      </c>
      <c r="F61" s="1031" t="s">
        <v>9231</v>
      </c>
    </row>
    <row r="62" spans="1:6" ht="15">
      <c r="A62" s="1242" t="s">
        <v>16552</v>
      </c>
      <c r="B62" s="1249" t="s">
        <v>15353</v>
      </c>
      <c r="C62" s="1243" t="s">
        <v>14639</v>
      </c>
      <c r="D62" s="1243" t="s">
        <v>14645</v>
      </c>
      <c r="E62" s="1243" t="s">
        <v>4984</v>
      </c>
      <c r="F62" s="1031" t="s">
        <v>9231</v>
      </c>
    </row>
    <row r="63" spans="1:6" ht="15">
      <c r="A63" s="1242" t="s">
        <v>16553</v>
      </c>
      <c r="B63" s="1249" t="s">
        <v>15354</v>
      </c>
      <c r="C63" s="1243" t="s">
        <v>14639</v>
      </c>
      <c r="D63" s="1243" t="s">
        <v>14645</v>
      </c>
      <c r="E63" s="1243" t="s">
        <v>4984</v>
      </c>
      <c r="F63" s="1031" t="s">
        <v>9231</v>
      </c>
    </row>
    <row r="64" spans="1:6" ht="15">
      <c r="A64" s="1242" t="s">
        <v>16554</v>
      </c>
      <c r="B64" s="1249" t="s">
        <v>15355</v>
      </c>
      <c r="C64" s="1243" t="s">
        <v>14639</v>
      </c>
      <c r="D64" s="1243" t="s">
        <v>14645</v>
      </c>
      <c r="E64" s="1243" t="s">
        <v>4984</v>
      </c>
      <c r="F64" s="1031" t="s">
        <v>9231</v>
      </c>
    </row>
    <row r="65" spans="1:6" ht="15">
      <c r="A65" s="1242" t="s">
        <v>16555</v>
      </c>
      <c r="B65" s="1249" t="s">
        <v>15356</v>
      </c>
      <c r="C65" s="1243" t="s">
        <v>14639</v>
      </c>
      <c r="D65" s="1243" t="s">
        <v>14645</v>
      </c>
      <c r="E65" s="1243" t="s">
        <v>4984</v>
      </c>
      <c r="F65" s="1031" t="s">
        <v>9231</v>
      </c>
    </row>
    <row r="66" spans="1:6" ht="15">
      <c r="A66" s="1242" t="s">
        <v>16556</v>
      </c>
      <c r="B66" s="1249" t="s">
        <v>15357</v>
      </c>
      <c r="C66" s="1243" t="s">
        <v>14639</v>
      </c>
      <c r="D66" s="1243" t="s">
        <v>14645</v>
      </c>
      <c r="E66" s="1243" t="s">
        <v>4984</v>
      </c>
      <c r="F66" s="1031" t="s">
        <v>9231</v>
      </c>
    </row>
    <row r="67" spans="1:6" ht="15">
      <c r="A67" s="1242" t="s">
        <v>16557</v>
      </c>
      <c r="B67" s="1249" t="s">
        <v>15358</v>
      </c>
      <c r="C67" s="1243" t="s">
        <v>14639</v>
      </c>
      <c r="D67" s="1243" t="s">
        <v>14645</v>
      </c>
      <c r="E67" s="1243" t="s">
        <v>4984</v>
      </c>
      <c r="F67" s="1031" t="s">
        <v>9231</v>
      </c>
    </row>
    <row r="68" spans="1:6" ht="15">
      <c r="A68" s="1242" t="s">
        <v>16558</v>
      </c>
      <c r="B68" s="1249" t="s">
        <v>15359</v>
      </c>
      <c r="C68" s="1243" t="s">
        <v>14639</v>
      </c>
      <c r="D68" s="1243" t="s">
        <v>14645</v>
      </c>
      <c r="E68" s="1243" t="s">
        <v>4984</v>
      </c>
      <c r="F68" s="1031" t="s">
        <v>9231</v>
      </c>
    </row>
    <row r="69" spans="1:6" ht="15">
      <c r="A69" s="1242" t="s">
        <v>16559</v>
      </c>
      <c r="B69" s="1249" t="s">
        <v>15360</v>
      </c>
      <c r="C69" s="1243" t="s">
        <v>14639</v>
      </c>
      <c r="D69" s="1243" t="s">
        <v>14645</v>
      </c>
      <c r="E69" s="1243" t="s">
        <v>4984</v>
      </c>
      <c r="F69" s="1031" t="s">
        <v>9231</v>
      </c>
    </row>
    <row r="70" spans="1:6" ht="15">
      <c r="A70" s="1242" t="s">
        <v>16560</v>
      </c>
      <c r="B70" s="1249" t="s">
        <v>15361</v>
      </c>
      <c r="C70" s="1243" t="s">
        <v>14639</v>
      </c>
      <c r="D70" s="1243" t="s">
        <v>14645</v>
      </c>
      <c r="E70" s="1243" t="s">
        <v>4984</v>
      </c>
      <c r="F70" s="1031" t="s">
        <v>9231</v>
      </c>
    </row>
    <row r="71" spans="1:6" ht="15">
      <c r="A71" s="1242" t="s">
        <v>16561</v>
      </c>
      <c r="B71" s="1249" t="s">
        <v>15362</v>
      </c>
      <c r="C71" s="1243" t="s">
        <v>14639</v>
      </c>
      <c r="D71" s="1243" t="s">
        <v>14645</v>
      </c>
      <c r="E71" s="1243" t="s">
        <v>4984</v>
      </c>
      <c r="F71" s="1031" t="s">
        <v>9231</v>
      </c>
    </row>
    <row r="72" spans="1:6" ht="15">
      <c r="A72" s="1242" t="s">
        <v>16562</v>
      </c>
      <c r="B72" s="1249" t="s">
        <v>15363</v>
      </c>
      <c r="C72" s="1243" t="s">
        <v>14639</v>
      </c>
      <c r="D72" s="1243" t="s">
        <v>14645</v>
      </c>
      <c r="E72" s="1243" t="s">
        <v>4984</v>
      </c>
      <c r="F72" s="1031" t="s">
        <v>9231</v>
      </c>
    </row>
    <row r="73" spans="1:6" ht="15">
      <c r="A73" s="1242" t="s">
        <v>16563</v>
      </c>
      <c r="B73" s="1249" t="s">
        <v>15364</v>
      </c>
      <c r="C73" s="1243" t="s">
        <v>14639</v>
      </c>
      <c r="D73" s="1243" t="s">
        <v>14645</v>
      </c>
      <c r="E73" s="1243" t="s">
        <v>4984</v>
      </c>
      <c r="F73" s="1031" t="s">
        <v>9231</v>
      </c>
    </row>
    <row r="74" spans="1:6" ht="15">
      <c r="A74" s="1242" t="s">
        <v>16564</v>
      </c>
      <c r="B74" s="1249" t="s">
        <v>15365</v>
      </c>
      <c r="C74" s="1243" t="s">
        <v>14639</v>
      </c>
      <c r="D74" s="1243" t="s">
        <v>14645</v>
      </c>
      <c r="E74" s="1243" t="s">
        <v>4984</v>
      </c>
      <c r="F74" s="1031" t="s">
        <v>9231</v>
      </c>
    </row>
    <row r="75" spans="1:6" ht="15">
      <c r="A75" s="1242" t="s">
        <v>16565</v>
      </c>
      <c r="B75" s="1249" t="s">
        <v>15366</v>
      </c>
      <c r="C75" s="1243" t="s">
        <v>14639</v>
      </c>
      <c r="D75" s="1243" t="s">
        <v>14645</v>
      </c>
      <c r="E75" s="1243" t="s">
        <v>4984</v>
      </c>
      <c r="F75" s="1031" t="s">
        <v>9231</v>
      </c>
    </row>
    <row r="76" spans="1:6" ht="15">
      <c r="A76" s="1242" t="s">
        <v>16566</v>
      </c>
      <c r="B76" s="1249" t="s">
        <v>15367</v>
      </c>
      <c r="C76" s="1243" t="s">
        <v>14639</v>
      </c>
      <c r="D76" s="1243" t="s">
        <v>14645</v>
      </c>
      <c r="E76" s="1243" t="s">
        <v>4984</v>
      </c>
      <c r="F76" s="1031" t="s">
        <v>9231</v>
      </c>
    </row>
    <row r="77" spans="1:6" ht="15">
      <c r="A77" s="1242" t="s">
        <v>16567</v>
      </c>
      <c r="B77" s="1249" t="s">
        <v>15368</v>
      </c>
      <c r="C77" s="1243" t="s">
        <v>14639</v>
      </c>
      <c r="D77" s="1243" t="s">
        <v>14645</v>
      </c>
      <c r="E77" s="1243" t="s">
        <v>4984</v>
      </c>
      <c r="F77" s="1031" t="s">
        <v>9231</v>
      </c>
    </row>
    <row r="78" spans="1:6" ht="15">
      <c r="A78" s="1242" t="s">
        <v>16568</v>
      </c>
      <c r="B78" s="1249" t="s">
        <v>15369</v>
      </c>
      <c r="C78" s="1243" t="s">
        <v>14639</v>
      </c>
      <c r="D78" s="1243" t="s">
        <v>14645</v>
      </c>
      <c r="E78" s="1243" t="s">
        <v>4984</v>
      </c>
      <c r="F78" s="1031" t="s">
        <v>9231</v>
      </c>
    </row>
    <row r="79" spans="1:6" ht="15">
      <c r="A79" s="1242" t="s">
        <v>16569</v>
      </c>
      <c r="B79" s="1249" t="s">
        <v>15370</v>
      </c>
      <c r="C79" s="1243" t="s">
        <v>14639</v>
      </c>
      <c r="D79" s="1243" t="s">
        <v>14645</v>
      </c>
      <c r="E79" s="1243" t="s">
        <v>4984</v>
      </c>
      <c r="F79" s="1031" t="s">
        <v>9231</v>
      </c>
    </row>
    <row r="80" spans="1:6" ht="15">
      <c r="A80" s="1242" t="s">
        <v>16570</v>
      </c>
      <c r="B80" s="1249" t="s">
        <v>15371</v>
      </c>
      <c r="C80" s="1243" t="s">
        <v>14639</v>
      </c>
      <c r="D80" s="1243" t="s">
        <v>14645</v>
      </c>
      <c r="E80" s="1243" t="s">
        <v>4984</v>
      </c>
      <c r="F80" s="1031" t="s">
        <v>9231</v>
      </c>
    </row>
    <row r="81" spans="1:6" ht="15">
      <c r="A81" s="1242" t="s">
        <v>16571</v>
      </c>
      <c r="B81" s="1249" t="s">
        <v>15372</v>
      </c>
      <c r="C81" s="1243" t="s">
        <v>14639</v>
      </c>
      <c r="D81" s="1243" t="s">
        <v>14645</v>
      </c>
      <c r="E81" s="1243" t="s">
        <v>4984</v>
      </c>
      <c r="F81" s="1031" t="s">
        <v>9231</v>
      </c>
    </row>
    <row r="82" spans="1:6" ht="15">
      <c r="A82" s="1242" t="s">
        <v>16572</v>
      </c>
      <c r="B82" s="1249" t="s">
        <v>15373</v>
      </c>
      <c r="C82" s="1243" t="s">
        <v>14639</v>
      </c>
      <c r="D82" s="1243" t="s">
        <v>14645</v>
      </c>
      <c r="E82" s="1243" t="s">
        <v>4984</v>
      </c>
      <c r="F82" s="1031" t="s">
        <v>9231</v>
      </c>
    </row>
    <row r="83" spans="1:6" ht="15">
      <c r="A83" s="1242" t="s">
        <v>16573</v>
      </c>
      <c r="B83" s="1249" t="s">
        <v>15374</v>
      </c>
      <c r="C83" s="1243" t="s">
        <v>14639</v>
      </c>
      <c r="D83" s="1243" t="s">
        <v>14645</v>
      </c>
      <c r="E83" s="1243" t="s">
        <v>4984</v>
      </c>
      <c r="F83" s="1031" t="s">
        <v>9231</v>
      </c>
    </row>
    <row r="84" spans="1:6" ht="15">
      <c r="A84" s="1242" t="s">
        <v>16574</v>
      </c>
      <c r="B84" s="1249" t="s">
        <v>15375</v>
      </c>
      <c r="C84" s="1243" t="s">
        <v>14639</v>
      </c>
      <c r="D84" s="1243" t="s">
        <v>14645</v>
      </c>
      <c r="E84" s="1243" t="s">
        <v>4984</v>
      </c>
      <c r="F84" s="1031" t="s">
        <v>9231</v>
      </c>
    </row>
    <row r="85" spans="1:6" ht="15">
      <c r="A85" s="1242" t="s">
        <v>16575</v>
      </c>
      <c r="B85" s="1249" t="s">
        <v>15376</v>
      </c>
      <c r="C85" s="1243" t="s">
        <v>14639</v>
      </c>
      <c r="D85" s="1243" t="s">
        <v>14645</v>
      </c>
      <c r="E85" s="1243" t="s">
        <v>4984</v>
      </c>
      <c r="F85" s="1031" t="s">
        <v>9231</v>
      </c>
    </row>
    <row r="86" spans="1:6" ht="15">
      <c r="A86" s="1242" t="s">
        <v>16576</v>
      </c>
      <c r="B86" s="1249" t="s">
        <v>15377</v>
      </c>
      <c r="C86" s="1243" t="s">
        <v>14639</v>
      </c>
      <c r="D86" s="1243" t="s">
        <v>14645</v>
      </c>
      <c r="E86" s="1243" t="s">
        <v>4984</v>
      </c>
      <c r="F86" s="1031" t="s">
        <v>9231</v>
      </c>
    </row>
    <row r="87" spans="1:6" ht="15">
      <c r="A87" s="1242" t="s">
        <v>16577</v>
      </c>
      <c r="B87" s="1249" t="s">
        <v>15378</v>
      </c>
      <c r="C87" s="1243" t="s">
        <v>14639</v>
      </c>
      <c r="D87" s="1243" t="s">
        <v>14645</v>
      </c>
      <c r="E87" s="1243" t="s">
        <v>4984</v>
      </c>
      <c r="F87" s="1031" t="s">
        <v>9231</v>
      </c>
    </row>
    <row r="88" spans="1:6" ht="15">
      <c r="A88" s="1242" t="s">
        <v>16578</v>
      </c>
      <c r="B88" s="1249" t="s">
        <v>15379</v>
      </c>
      <c r="C88" s="1243" t="s">
        <v>14639</v>
      </c>
      <c r="D88" s="1243" t="s">
        <v>14645</v>
      </c>
      <c r="E88" s="1243" t="s">
        <v>4984</v>
      </c>
      <c r="F88" s="1031" t="s">
        <v>9231</v>
      </c>
    </row>
    <row r="89" spans="1:6" ht="15">
      <c r="A89" s="1242" t="s">
        <v>16579</v>
      </c>
      <c r="B89" s="1249" t="s">
        <v>15380</v>
      </c>
      <c r="C89" s="1243" t="s">
        <v>14639</v>
      </c>
      <c r="D89" s="1243" t="s">
        <v>14645</v>
      </c>
      <c r="E89" s="1243" t="s">
        <v>4984</v>
      </c>
      <c r="F89" s="1031" t="s">
        <v>9231</v>
      </c>
    </row>
    <row r="90" spans="1:6" ht="15">
      <c r="A90" s="1242" t="s">
        <v>16580</v>
      </c>
      <c r="B90" s="1249" t="s">
        <v>15381</v>
      </c>
      <c r="C90" s="1243" t="s">
        <v>14639</v>
      </c>
      <c r="D90" s="1243" t="s">
        <v>14645</v>
      </c>
      <c r="E90" s="1243" t="s">
        <v>4984</v>
      </c>
      <c r="F90" s="1031" t="s">
        <v>9231</v>
      </c>
    </row>
    <row r="91" spans="1:6" ht="15">
      <c r="A91" s="1242" t="s">
        <v>16581</v>
      </c>
      <c r="B91" s="1249" t="s">
        <v>15382</v>
      </c>
      <c r="C91" s="1243" t="s">
        <v>14639</v>
      </c>
      <c r="D91" s="1243" t="s">
        <v>14645</v>
      </c>
      <c r="E91" s="1243" t="s">
        <v>4984</v>
      </c>
      <c r="F91" s="1031" t="s">
        <v>9231</v>
      </c>
    </row>
    <row r="92" spans="1:6" ht="15">
      <c r="A92" s="1242" t="s">
        <v>16582</v>
      </c>
      <c r="B92" s="1249" t="s">
        <v>15383</v>
      </c>
      <c r="C92" s="1243" t="s">
        <v>14639</v>
      </c>
      <c r="D92" s="1243" t="s">
        <v>14645</v>
      </c>
      <c r="E92" s="1243" t="s">
        <v>4984</v>
      </c>
      <c r="F92" s="1031" t="s">
        <v>9231</v>
      </c>
    </row>
    <row r="93" spans="1:6" ht="15">
      <c r="A93" s="1242" t="s">
        <v>16583</v>
      </c>
      <c r="B93" s="1249" t="s">
        <v>15384</v>
      </c>
      <c r="C93" s="1243" t="s">
        <v>14639</v>
      </c>
      <c r="D93" s="1243" t="s">
        <v>14645</v>
      </c>
      <c r="E93" s="1243" t="s">
        <v>4984</v>
      </c>
      <c r="F93" s="1031" t="s">
        <v>9231</v>
      </c>
    </row>
    <row r="94" spans="1:6" ht="15">
      <c r="A94" s="1242" t="s">
        <v>16584</v>
      </c>
      <c r="B94" s="1249" t="s">
        <v>15385</v>
      </c>
      <c r="C94" s="1243" t="s">
        <v>14639</v>
      </c>
      <c r="D94" s="1243" t="s">
        <v>14645</v>
      </c>
      <c r="E94" s="1243" t="s">
        <v>4984</v>
      </c>
      <c r="F94" s="1031" t="s">
        <v>9231</v>
      </c>
    </row>
    <row r="95" spans="1:6" ht="15">
      <c r="A95" s="1242" t="s">
        <v>16585</v>
      </c>
      <c r="B95" s="1249" t="s">
        <v>15386</v>
      </c>
      <c r="C95" s="1243" t="s">
        <v>14639</v>
      </c>
      <c r="D95" s="1243" t="s">
        <v>14645</v>
      </c>
      <c r="E95" s="1243" t="s">
        <v>4984</v>
      </c>
      <c r="F95" s="1031" t="s">
        <v>9231</v>
      </c>
    </row>
    <row r="96" spans="1:6" ht="15">
      <c r="A96" s="1242" t="s">
        <v>16586</v>
      </c>
      <c r="B96" s="1249" t="s">
        <v>15387</v>
      </c>
      <c r="C96" s="1243" t="s">
        <v>14639</v>
      </c>
      <c r="D96" s="1243" t="s">
        <v>14645</v>
      </c>
      <c r="E96" s="1243" t="s">
        <v>4984</v>
      </c>
      <c r="F96" s="1031" t="s">
        <v>9231</v>
      </c>
    </row>
    <row r="97" spans="1:6" ht="15">
      <c r="A97" s="1242" t="s">
        <v>16587</v>
      </c>
      <c r="B97" s="1249" t="s">
        <v>15388</v>
      </c>
      <c r="C97" s="1243" t="s">
        <v>14639</v>
      </c>
      <c r="D97" s="1243" t="s">
        <v>14645</v>
      </c>
      <c r="E97" s="1243" t="s">
        <v>4984</v>
      </c>
      <c r="F97" s="1031" t="s">
        <v>9231</v>
      </c>
    </row>
    <row r="98" spans="1:6" ht="15">
      <c r="A98" s="1242" t="s">
        <v>16588</v>
      </c>
      <c r="B98" s="1249" t="s">
        <v>15389</v>
      </c>
      <c r="C98" s="1243" t="s">
        <v>14639</v>
      </c>
      <c r="D98" s="1243" t="s">
        <v>14645</v>
      </c>
      <c r="E98" s="1243" t="s">
        <v>4984</v>
      </c>
      <c r="F98" s="1031" t="s">
        <v>9231</v>
      </c>
    </row>
    <row r="99" spans="1:6" ht="15">
      <c r="A99" s="1242" t="s">
        <v>16589</v>
      </c>
      <c r="B99" s="1249" t="s">
        <v>15390</v>
      </c>
      <c r="C99" s="1243" t="s">
        <v>14639</v>
      </c>
      <c r="D99" s="1243" t="s">
        <v>14645</v>
      </c>
      <c r="E99" s="1243" t="s">
        <v>4984</v>
      </c>
      <c r="F99" s="1031" t="s">
        <v>9231</v>
      </c>
    </row>
    <row r="100" spans="1:6" ht="15">
      <c r="A100" s="1242" t="s">
        <v>16590</v>
      </c>
      <c r="B100" s="1249" t="s">
        <v>15391</v>
      </c>
      <c r="C100" s="1243" t="s">
        <v>14639</v>
      </c>
      <c r="D100" s="1243" t="s">
        <v>14645</v>
      </c>
      <c r="E100" s="1243" t="s">
        <v>4984</v>
      </c>
      <c r="F100" s="1031" t="s">
        <v>9231</v>
      </c>
    </row>
    <row r="101" spans="1:6" ht="15">
      <c r="A101" s="1242" t="s">
        <v>16591</v>
      </c>
      <c r="B101" s="1249" t="s">
        <v>15392</v>
      </c>
      <c r="C101" s="1243" t="s">
        <v>14639</v>
      </c>
      <c r="D101" s="1243" t="s">
        <v>14645</v>
      </c>
      <c r="E101" s="1243" t="s">
        <v>4984</v>
      </c>
      <c r="F101" s="1031" t="s">
        <v>9231</v>
      </c>
    </row>
    <row r="102" spans="1:6" ht="15">
      <c r="A102" s="1242" t="s">
        <v>16592</v>
      </c>
      <c r="B102" s="1249" t="s">
        <v>15393</v>
      </c>
      <c r="C102" s="1243" t="s">
        <v>14639</v>
      </c>
      <c r="D102" s="1243" t="s">
        <v>14645</v>
      </c>
      <c r="E102" s="1243" t="s">
        <v>4984</v>
      </c>
      <c r="F102" s="1031" t="s">
        <v>9231</v>
      </c>
    </row>
    <row r="103" spans="1:6" ht="15">
      <c r="A103" s="1242" t="s">
        <v>16593</v>
      </c>
      <c r="B103" s="1249" t="s">
        <v>15394</v>
      </c>
      <c r="C103" s="1243" t="s">
        <v>14639</v>
      </c>
      <c r="D103" s="1243" t="s">
        <v>14645</v>
      </c>
      <c r="E103" s="1243" t="s">
        <v>4984</v>
      </c>
      <c r="F103" s="1031" t="s">
        <v>9231</v>
      </c>
    </row>
    <row r="104" spans="1:6" ht="15">
      <c r="A104" s="1242" t="s">
        <v>16594</v>
      </c>
      <c r="B104" s="1249" t="s">
        <v>15395</v>
      </c>
      <c r="C104" s="1243" t="s">
        <v>14639</v>
      </c>
      <c r="D104" s="1243" t="s">
        <v>14645</v>
      </c>
      <c r="E104" s="1243" t="s">
        <v>4984</v>
      </c>
      <c r="F104" s="1031" t="s">
        <v>9231</v>
      </c>
    </row>
    <row r="105" spans="1:6" ht="15">
      <c r="A105" s="1242" t="s">
        <v>16595</v>
      </c>
      <c r="B105" s="1249" t="s">
        <v>15396</v>
      </c>
      <c r="C105" s="1243" t="s">
        <v>14639</v>
      </c>
      <c r="D105" s="1243" t="s">
        <v>14645</v>
      </c>
      <c r="E105" s="1243" t="s">
        <v>4984</v>
      </c>
      <c r="F105" s="1031" t="s">
        <v>9231</v>
      </c>
    </row>
    <row r="106" spans="1:6" ht="15">
      <c r="A106" s="1242" t="s">
        <v>16596</v>
      </c>
      <c r="B106" s="1249" t="s">
        <v>15397</v>
      </c>
      <c r="C106" s="1243" t="s">
        <v>14639</v>
      </c>
      <c r="D106" s="1243" t="s">
        <v>14645</v>
      </c>
      <c r="E106" s="1243" t="s">
        <v>4984</v>
      </c>
      <c r="F106" s="1031" t="s">
        <v>9231</v>
      </c>
    </row>
    <row r="107" spans="1:6" ht="15">
      <c r="A107" s="1242" t="s">
        <v>16597</v>
      </c>
      <c r="B107" s="1249" t="s">
        <v>15398</v>
      </c>
      <c r="C107" s="1243" t="s">
        <v>14639</v>
      </c>
      <c r="D107" s="1243" t="s">
        <v>14645</v>
      </c>
      <c r="E107" s="1243" t="s">
        <v>4984</v>
      </c>
      <c r="F107" s="1031" t="s">
        <v>9231</v>
      </c>
    </row>
    <row r="108" spans="1:6" ht="15">
      <c r="A108" s="1242" t="s">
        <v>18967</v>
      </c>
      <c r="B108" s="1249" t="s">
        <v>15399</v>
      </c>
      <c r="C108" s="1243" t="s">
        <v>14639</v>
      </c>
      <c r="D108" s="1243" t="s">
        <v>14645</v>
      </c>
      <c r="E108" s="1243" t="s">
        <v>4984</v>
      </c>
      <c r="F108" s="1031" t="s">
        <v>9231</v>
      </c>
    </row>
    <row r="109" spans="1:6" ht="15">
      <c r="A109" s="1242" t="s">
        <v>16598</v>
      </c>
      <c r="B109" s="1249" t="s">
        <v>15400</v>
      </c>
      <c r="C109" s="1243" t="s">
        <v>14639</v>
      </c>
      <c r="D109" s="1243" t="s">
        <v>14645</v>
      </c>
      <c r="E109" s="1243" t="s">
        <v>4984</v>
      </c>
      <c r="F109" s="1031" t="s">
        <v>9231</v>
      </c>
    </row>
    <row r="110" spans="1:6" ht="15">
      <c r="A110" s="1242" t="s">
        <v>18968</v>
      </c>
      <c r="B110" s="1249" t="s">
        <v>15401</v>
      </c>
      <c r="C110" s="1243" t="s">
        <v>14639</v>
      </c>
      <c r="D110" s="1243" t="s">
        <v>14645</v>
      </c>
      <c r="E110" s="1243" t="s">
        <v>4984</v>
      </c>
      <c r="F110" s="1031" t="s">
        <v>9231</v>
      </c>
    </row>
    <row r="111" spans="1:6" ht="15">
      <c r="A111" s="1242" t="s">
        <v>16599</v>
      </c>
      <c r="B111" s="1249" t="s">
        <v>15402</v>
      </c>
      <c r="C111" s="1243" t="s">
        <v>14639</v>
      </c>
      <c r="D111" s="1243" t="s">
        <v>14645</v>
      </c>
      <c r="E111" s="1243" t="s">
        <v>4984</v>
      </c>
      <c r="F111" s="1031" t="s">
        <v>9231</v>
      </c>
    </row>
    <row r="112" spans="1:6" ht="15">
      <c r="A112" s="1242" t="s">
        <v>16600</v>
      </c>
      <c r="B112" s="1249" t="s">
        <v>15403</v>
      </c>
      <c r="C112" s="1243" t="s">
        <v>14639</v>
      </c>
      <c r="D112" s="1243" t="s">
        <v>14645</v>
      </c>
      <c r="E112" s="1243" t="s">
        <v>4984</v>
      </c>
      <c r="F112" s="1031" t="s">
        <v>9231</v>
      </c>
    </row>
    <row r="113" spans="1:6" ht="15">
      <c r="A113" s="1242" t="s">
        <v>16601</v>
      </c>
      <c r="B113" s="1249" t="s">
        <v>15404</v>
      </c>
      <c r="C113" s="1243" t="s">
        <v>14639</v>
      </c>
      <c r="D113" s="1243" t="s">
        <v>14645</v>
      </c>
      <c r="E113" s="1243" t="s">
        <v>4984</v>
      </c>
      <c r="F113" s="1031" t="s">
        <v>9231</v>
      </c>
    </row>
    <row r="114" spans="1:6" ht="15">
      <c r="A114" s="1242" t="s">
        <v>16602</v>
      </c>
      <c r="B114" s="1249" t="s">
        <v>15405</v>
      </c>
      <c r="C114" s="1243" t="s">
        <v>14639</v>
      </c>
      <c r="D114" s="1243" t="s">
        <v>14645</v>
      </c>
      <c r="E114" s="1243" t="s">
        <v>4984</v>
      </c>
      <c r="F114" s="1031" t="s">
        <v>9231</v>
      </c>
    </row>
    <row r="115" spans="1:6" ht="15">
      <c r="A115" s="1242" t="s">
        <v>16603</v>
      </c>
      <c r="B115" s="1249" t="s">
        <v>15406</v>
      </c>
      <c r="C115" s="1243" t="s">
        <v>14639</v>
      </c>
      <c r="D115" s="1243" t="s">
        <v>14645</v>
      </c>
      <c r="E115" s="1243" t="s">
        <v>4984</v>
      </c>
      <c r="F115" s="1031" t="s">
        <v>9231</v>
      </c>
    </row>
    <row r="116" spans="1:6" ht="15">
      <c r="A116" s="1242" t="s">
        <v>16604</v>
      </c>
      <c r="B116" s="1249" t="s">
        <v>15407</v>
      </c>
      <c r="C116" s="1243" t="s">
        <v>14639</v>
      </c>
      <c r="D116" s="1243" t="s">
        <v>14645</v>
      </c>
      <c r="E116" s="1243" t="s">
        <v>4984</v>
      </c>
      <c r="F116" s="1031" t="s">
        <v>9231</v>
      </c>
    </row>
    <row r="117" spans="1:6" ht="15">
      <c r="A117" s="1242" t="s">
        <v>16605</v>
      </c>
      <c r="B117" s="1249" t="s">
        <v>15408</v>
      </c>
      <c r="C117" s="1243" t="s">
        <v>14639</v>
      </c>
      <c r="D117" s="1243" t="s">
        <v>14645</v>
      </c>
      <c r="E117" s="1243" t="s">
        <v>4984</v>
      </c>
      <c r="F117" s="1031" t="s">
        <v>9231</v>
      </c>
    </row>
    <row r="118" spans="1:6" ht="15">
      <c r="A118" s="1242" t="s">
        <v>16606</v>
      </c>
      <c r="B118" s="1249" t="s">
        <v>15409</v>
      </c>
      <c r="C118" s="1243" t="s">
        <v>14639</v>
      </c>
      <c r="D118" s="1243" t="s">
        <v>14645</v>
      </c>
      <c r="E118" s="1243" t="s">
        <v>4984</v>
      </c>
      <c r="F118" s="1031" t="s">
        <v>9231</v>
      </c>
    </row>
    <row r="119" spans="1:6" ht="15">
      <c r="A119" s="1242" t="s">
        <v>16607</v>
      </c>
      <c r="B119" s="1249" t="s">
        <v>15410</v>
      </c>
      <c r="C119" s="1243" t="s">
        <v>14639</v>
      </c>
      <c r="D119" s="1243" t="s">
        <v>14645</v>
      </c>
      <c r="E119" s="1243" t="s">
        <v>4984</v>
      </c>
      <c r="F119" s="1031" t="s">
        <v>9231</v>
      </c>
    </row>
    <row r="120" spans="1:6" ht="15">
      <c r="A120" s="1242" t="s">
        <v>16608</v>
      </c>
      <c r="B120" s="1249" t="s">
        <v>15411</v>
      </c>
      <c r="C120" s="1243" t="s">
        <v>14639</v>
      </c>
      <c r="D120" s="1243" t="s">
        <v>14645</v>
      </c>
      <c r="E120" s="1243" t="s">
        <v>4984</v>
      </c>
      <c r="F120" s="1031" t="s">
        <v>9231</v>
      </c>
    </row>
    <row r="121" spans="1:6" ht="15">
      <c r="A121" s="1242" t="s">
        <v>16609</v>
      </c>
      <c r="B121" s="1249" t="s">
        <v>15412</v>
      </c>
      <c r="C121" s="1243" t="s">
        <v>14639</v>
      </c>
      <c r="D121" s="1243" t="s">
        <v>14645</v>
      </c>
      <c r="E121" s="1243" t="s">
        <v>4984</v>
      </c>
      <c r="F121" s="1031" t="s">
        <v>9231</v>
      </c>
    </row>
    <row r="122" spans="1:6" ht="15">
      <c r="A122" s="1242" t="s">
        <v>16610</v>
      </c>
      <c r="B122" s="1249" t="s">
        <v>15413</v>
      </c>
      <c r="C122" s="1243" t="s">
        <v>14639</v>
      </c>
      <c r="D122" s="1243" t="s">
        <v>14645</v>
      </c>
      <c r="E122" s="1243" t="s">
        <v>4984</v>
      </c>
      <c r="F122" s="1031" t="s">
        <v>9231</v>
      </c>
    </row>
    <row r="123" spans="1:6" ht="15">
      <c r="A123" s="1242" t="s">
        <v>16611</v>
      </c>
      <c r="B123" s="1249" t="s">
        <v>15414</v>
      </c>
      <c r="C123" s="1243" t="s">
        <v>14639</v>
      </c>
      <c r="D123" s="1243" t="s">
        <v>14645</v>
      </c>
      <c r="E123" s="1243" t="s">
        <v>4984</v>
      </c>
      <c r="F123" s="1031" t="s">
        <v>9231</v>
      </c>
    </row>
    <row r="124" spans="1:6" ht="15">
      <c r="A124" s="1242" t="s">
        <v>16612</v>
      </c>
      <c r="B124" s="1249" t="s">
        <v>15415</v>
      </c>
      <c r="C124" s="1243" t="s">
        <v>14639</v>
      </c>
      <c r="D124" s="1243" t="s">
        <v>14645</v>
      </c>
      <c r="E124" s="1243" t="s">
        <v>4984</v>
      </c>
      <c r="F124" s="1031" t="s">
        <v>9231</v>
      </c>
    </row>
    <row r="125" spans="1:6" ht="15">
      <c r="A125" s="1242" t="s">
        <v>16614</v>
      </c>
      <c r="B125" s="1249" t="s">
        <v>15416</v>
      </c>
      <c r="C125" s="1243" t="s">
        <v>14639</v>
      </c>
      <c r="D125" s="1243" t="s">
        <v>14645</v>
      </c>
      <c r="E125" s="1243" t="s">
        <v>4984</v>
      </c>
      <c r="F125" s="1031" t="s">
        <v>9231</v>
      </c>
    </row>
    <row r="126" spans="1:6" ht="15">
      <c r="A126" s="1242" t="s">
        <v>16615</v>
      </c>
      <c r="B126" s="1249" t="s">
        <v>15417</v>
      </c>
      <c r="C126" s="1243" t="s">
        <v>14639</v>
      </c>
      <c r="D126" s="1243" t="s">
        <v>14645</v>
      </c>
      <c r="E126" s="1243" t="s">
        <v>4984</v>
      </c>
      <c r="F126" s="1031" t="s">
        <v>9231</v>
      </c>
    </row>
    <row r="127" spans="1:6" ht="15">
      <c r="A127" s="1242" t="s">
        <v>16616</v>
      </c>
      <c r="B127" s="1249" t="s">
        <v>15418</v>
      </c>
      <c r="C127" s="1243" t="s">
        <v>14639</v>
      </c>
      <c r="D127" s="1243" t="s">
        <v>14645</v>
      </c>
      <c r="E127" s="1243" t="s">
        <v>4984</v>
      </c>
      <c r="F127" s="1031" t="s">
        <v>9231</v>
      </c>
    </row>
    <row r="128" spans="1:6" ht="15">
      <c r="A128" s="1242" t="s">
        <v>16617</v>
      </c>
      <c r="B128" s="1249" t="s">
        <v>15419</v>
      </c>
      <c r="C128" s="1243" t="s">
        <v>14639</v>
      </c>
      <c r="D128" s="1243" t="s">
        <v>14645</v>
      </c>
      <c r="E128" s="1243" t="s">
        <v>4984</v>
      </c>
      <c r="F128" s="1031" t="s">
        <v>9231</v>
      </c>
    </row>
    <row r="129" spans="1:6" ht="15">
      <c r="A129" s="1242" t="s">
        <v>16618</v>
      </c>
      <c r="B129" s="1249" t="s">
        <v>15420</v>
      </c>
      <c r="C129" s="1243" t="s">
        <v>14639</v>
      </c>
      <c r="D129" s="1243" t="s">
        <v>14645</v>
      </c>
      <c r="E129" s="1243" t="s">
        <v>4984</v>
      </c>
      <c r="F129" s="1031" t="s">
        <v>9231</v>
      </c>
    </row>
    <row r="130" spans="1:6" ht="15">
      <c r="A130" s="1242" t="s">
        <v>16619</v>
      </c>
      <c r="B130" s="1249" t="s">
        <v>15421</v>
      </c>
      <c r="C130" s="1243" t="s">
        <v>14639</v>
      </c>
      <c r="D130" s="1243" t="s">
        <v>14645</v>
      </c>
      <c r="E130" s="1243" t="s">
        <v>4984</v>
      </c>
      <c r="F130" s="1031" t="s">
        <v>9231</v>
      </c>
    </row>
    <row r="131" spans="1:6" ht="15">
      <c r="A131" s="1242" t="s">
        <v>16620</v>
      </c>
      <c r="B131" s="1249" t="s">
        <v>15422</v>
      </c>
      <c r="C131" s="1243" t="s">
        <v>14639</v>
      </c>
      <c r="D131" s="1243" t="s">
        <v>14645</v>
      </c>
      <c r="E131" s="1243" t="s">
        <v>4984</v>
      </c>
      <c r="F131" s="1031" t="s">
        <v>9231</v>
      </c>
    </row>
    <row r="132" spans="1:6" ht="15">
      <c r="A132" s="1242" t="s">
        <v>16621</v>
      </c>
      <c r="B132" s="1249" t="s">
        <v>15423</v>
      </c>
      <c r="C132" s="1243" t="s">
        <v>14639</v>
      </c>
      <c r="D132" s="1243" t="s">
        <v>14645</v>
      </c>
      <c r="E132" s="1243" t="s">
        <v>4984</v>
      </c>
      <c r="F132" s="1031" t="s">
        <v>9231</v>
      </c>
    </row>
    <row r="133" spans="1:6" ht="15">
      <c r="A133" s="1242" t="s">
        <v>16622</v>
      </c>
      <c r="B133" s="1249" t="s">
        <v>15424</v>
      </c>
      <c r="C133" s="1243" t="s">
        <v>14639</v>
      </c>
      <c r="D133" s="1243" t="s">
        <v>14645</v>
      </c>
      <c r="E133" s="1243" t="s">
        <v>4984</v>
      </c>
      <c r="F133" s="1031" t="s">
        <v>9231</v>
      </c>
    </row>
    <row r="134" spans="1:6" ht="15">
      <c r="A134" s="1242" t="s">
        <v>16623</v>
      </c>
      <c r="B134" s="1249" t="s">
        <v>15425</v>
      </c>
      <c r="C134" s="1243" t="s">
        <v>14639</v>
      </c>
      <c r="D134" s="1243" t="s">
        <v>14645</v>
      </c>
      <c r="E134" s="1243" t="s">
        <v>4984</v>
      </c>
      <c r="F134" s="1031" t="s">
        <v>9231</v>
      </c>
    </row>
    <row r="135" spans="1:6" ht="15">
      <c r="A135" s="1242" t="s">
        <v>16624</v>
      </c>
      <c r="B135" s="1249" t="s">
        <v>15426</v>
      </c>
      <c r="C135" s="1243" t="s">
        <v>14639</v>
      </c>
      <c r="D135" s="1243" t="s">
        <v>14645</v>
      </c>
      <c r="E135" s="1243" t="s">
        <v>4984</v>
      </c>
      <c r="F135" s="1031" t="s">
        <v>9231</v>
      </c>
    </row>
    <row r="136" spans="1:6" ht="15">
      <c r="A136" s="1242" t="s">
        <v>16625</v>
      </c>
      <c r="B136" s="1249" t="s">
        <v>15427</v>
      </c>
      <c r="C136" s="1243" t="s">
        <v>14639</v>
      </c>
      <c r="D136" s="1243" t="s">
        <v>14645</v>
      </c>
      <c r="E136" s="1243" t="s">
        <v>4984</v>
      </c>
      <c r="F136" s="1031" t="s">
        <v>9231</v>
      </c>
    </row>
    <row r="137" spans="1:6" ht="15">
      <c r="A137" s="1242" t="s">
        <v>16626</v>
      </c>
      <c r="B137" s="1249" t="s">
        <v>15428</v>
      </c>
      <c r="C137" s="1243" t="s">
        <v>14639</v>
      </c>
      <c r="D137" s="1243" t="s">
        <v>14645</v>
      </c>
      <c r="E137" s="1243" t="s">
        <v>4984</v>
      </c>
      <c r="F137" s="1031" t="s">
        <v>9231</v>
      </c>
    </row>
    <row r="138" spans="1:6" ht="15">
      <c r="A138" s="1242" t="s">
        <v>16627</v>
      </c>
      <c r="B138" s="1249" t="s">
        <v>15429</v>
      </c>
      <c r="C138" s="1243" t="s">
        <v>14639</v>
      </c>
      <c r="D138" s="1243" t="s">
        <v>14645</v>
      </c>
      <c r="E138" s="1243" t="s">
        <v>4984</v>
      </c>
      <c r="F138" s="1031" t="s">
        <v>9231</v>
      </c>
    </row>
    <row r="139" spans="1:6" ht="15">
      <c r="A139" s="1242" t="s">
        <v>16628</v>
      </c>
      <c r="B139" s="1249" t="s">
        <v>15430</v>
      </c>
      <c r="C139" s="1243" t="s">
        <v>14639</v>
      </c>
      <c r="D139" s="1243" t="s">
        <v>14645</v>
      </c>
      <c r="E139" s="1243" t="s">
        <v>4984</v>
      </c>
      <c r="F139" s="1032" t="s">
        <v>9231</v>
      </c>
    </row>
    <row r="140" spans="1:6" ht="15">
      <c r="A140" s="1249" t="s">
        <v>9926</v>
      </c>
      <c r="B140" s="1249" t="s">
        <v>15431</v>
      </c>
      <c r="C140" s="1243" t="s">
        <v>14639</v>
      </c>
      <c r="D140" s="1243" t="s">
        <v>14644</v>
      </c>
      <c r="E140" s="1250" t="s">
        <v>4986</v>
      </c>
      <c r="F140" s="1032" t="s">
        <v>2048</v>
      </c>
    </row>
    <row r="141" spans="1:6" ht="15">
      <c r="A141" s="1249" t="s">
        <v>15250</v>
      </c>
      <c r="B141" s="1249" t="s">
        <v>15432</v>
      </c>
      <c r="C141" s="1243" t="s">
        <v>14639</v>
      </c>
      <c r="D141" s="1243" t="s">
        <v>14644</v>
      </c>
      <c r="E141" s="1250" t="s">
        <v>4986</v>
      </c>
      <c r="F141" s="1032" t="s">
        <v>2048</v>
      </c>
    </row>
    <row r="142" spans="1:6" ht="15">
      <c r="A142" s="1249" t="s">
        <v>15251</v>
      </c>
      <c r="B142" s="1249" t="s">
        <v>15433</v>
      </c>
      <c r="C142" s="1243" t="s">
        <v>14639</v>
      </c>
      <c r="D142" s="1243" t="s">
        <v>14644</v>
      </c>
      <c r="E142" s="1250" t="s">
        <v>4986</v>
      </c>
      <c r="F142" s="1032" t="s">
        <v>2048</v>
      </c>
    </row>
    <row r="143" spans="1:6" ht="15">
      <c r="A143" s="1249" t="s">
        <v>15252</v>
      </c>
      <c r="B143" s="1249" t="s">
        <v>15434</v>
      </c>
      <c r="C143" s="1243" t="s">
        <v>14639</v>
      </c>
      <c r="D143" s="1243" t="s">
        <v>14644</v>
      </c>
      <c r="E143" s="1250" t="s">
        <v>4986</v>
      </c>
      <c r="F143" s="1032" t="s">
        <v>2048</v>
      </c>
    </row>
    <row r="144" spans="1:6" ht="15">
      <c r="A144" s="1249" t="s">
        <v>15253</v>
      </c>
      <c r="B144" s="1249" t="s">
        <v>15435</v>
      </c>
      <c r="C144" s="1243" t="s">
        <v>14639</v>
      </c>
      <c r="D144" s="1243" t="s">
        <v>14644</v>
      </c>
      <c r="E144" s="1250" t="s">
        <v>4986</v>
      </c>
      <c r="F144" s="1032" t="s">
        <v>2048</v>
      </c>
    </row>
    <row r="145" spans="1:6" ht="15">
      <c r="A145" s="1249" t="s">
        <v>15254</v>
      </c>
      <c r="B145" s="1249" t="s">
        <v>15436</v>
      </c>
      <c r="C145" s="1243" t="s">
        <v>14639</v>
      </c>
      <c r="D145" s="1243" t="s">
        <v>14644</v>
      </c>
      <c r="E145" s="1250" t="s">
        <v>4986</v>
      </c>
      <c r="F145" s="1032" t="s">
        <v>2048</v>
      </c>
    </row>
    <row r="146" spans="1:6" ht="15">
      <c r="A146" s="1249" t="s">
        <v>15255</v>
      </c>
      <c r="B146" s="1249" t="s">
        <v>15437</v>
      </c>
      <c r="C146" s="1243" t="s">
        <v>14639</v>
      </c>
      <c r="D146" s="1243" t="s">
        <v>14644</v>
      </c>
      <c r="E146" s="1250" t="s">
        <v>4986</v>
      </c>
      <c r="F146" s="1032" t="s">
        <v>2048</v>
      </c>
    </row>
    <row r="147" spans="1:6" ht="15">
      <c r="A147" s="1249" t="s">
        <v>15256</v>
      </c>
      <c r="B147" s="1249" t="s">
        <v>15438</v>
      </c>
      <c r="C147" s="1243" t="s">
        <v>14639</v>
      </c>
      <c r="D147" s="1243" t="s">
        <v>14644</v>
      </c>
      <c r="E147" s="1250" t="s">
        <v>4986</v>
      </c>
      <c r="F147" s="1032" t="s">
        <v>2048</v>
      </c>
    </row>
    <row r="148" spans="1:6" ht="15">
      <c r="A148" s="1249" t="s">
        <v>15257</v>
      </c>
      <c r="B148" s="1249" t="s">
        <v>15439</v>
      </c>
      <c r="C148" s="1243" t="s">
        <v>14639</v>
      </c>
      <c r="D148" s="1243" t="s">
        <v>14644</v>
      </c>
      <c r="E148" s="1250" t="s">
        <v>4986</v>
      </c>
      <c r="F148" s="1032" t="s">
        <v>2048</v>
      </c>
    </row>
    <row r="149" spans="1:6" ht="15">
      <c r="A149" s="1249" t="s">
        <v>15258</v>
      </c>
      <c r="B149" s="1249" t="s">
        <v>15440</v>
      </c>
      <c r="C149" s="1243" t="s">
        <v>14639</v>
      </c>
      <c r="D149" s="1243" t="s">
        <v>14644</v>
      </c>
      <c r="E149" s="1250" t="s">
        <v>4986</v>
      </c>
      <c r="F149" s="1032" t="s">
        <v>2048</v>
      </c>
    </row>
    <row r="150" spans="1:6" ht="15">
      <c r="A150" s="1249" t="s">
        <v>15259</v>
      </c>
      <c r="B150" s="1249" t="s">
        <v>15441</v>
      </c>
      <c r="C150" s="1243" t="s">
        <v>14639</v>
      </c>
      <c r="D150" s="1243" t="s">
        <v>14644</v>
      </c>
      <c r="E150" s="1250" t="s">
        <v>4986</v>
      </c>
      <c r="F150" s="1032" t="s">
        <v>2048</v>
      </c>
    </row>
    <row r="151" spans="1:6" ht="15">
      <c r="A151" s="1249" t="s">
        <v>15260</v>
      </c>
      <c r="B151" s="1249" t="s">
        <v>15442</v>
      </c>
      <c r="C151" s="1243" t="s">
        <v>14639</v>
      </c>
      <c r="D151" s="1243" t="s">
        <v>14644</v>
      </c>
      <c r="E151" s="1250" t="s">
        <v>4986</v>
      </c>
      <c r="F151" s="1032" t="s">
        <v>2048</v>
      </c>
    </row>
    <row r="152" spans="1:6" ht="15">
      <c r="A152" s="1249" t="s">
        <v>15261</v>
      </c>
      <c r="B152" s="1249" t="s">
        <v>15443</v>
      </c>
      <c r="C152" s="1243" t="s">
        <v>14639</v>
      </c>
      <c r="D152" s="1243" t="s">
        <v>14644</v>
      </c>
      <c r="E152" s="1250" t="s">
        <v>4986</v>
      </c>
      <c r="F152" s="1032" t="s">
        <v>2048</v>
      </c>
    </row>
    <row r="153" spans="1:6" ht="15">
      <c r="A153" s="1249" t="s">
        <v>15262</v>
      </c>
      <c r="B153" s="1249" t="s">
        <v>15444</v>
      </c>
      <c r="C153" s="1243" t="s">
        <v>14639</v>
      </c>
      <c r="D153" s="1243" t="s">
        <v>14644</v>
      </c>
      <c r="E153" s="1250" t="s">
        <v>4986</v>
      </c>
      <c r="F153" s="1032" t="s">
        <v>2048</v>
      </c>
    </row>
    <row r="154" spans="1:6" ht="15">
      <c r="A154" s="1249" t="s">
        <v>15263</v>
      </c>
      <c r="B154" s="1249" t="s">
        <v>15445</v>
      </c>
      <c r="C154" s="1243" t="s">
        <v>14639</v>
      </c>
      <c r="D154" s="1243" t="s">
        <v>14644</v>
      </c>
      <c r="E154" s="1250" t="s">
        <v>4986</v>
      </c>
      <c r="F154" s="1032" t="s">
        <v>2048</v>
      </c>
    </row>
    <row r="155" spans="1:6" ht="15">
      <c r="A155" s="1249" t="s">
        <v>15264</v>
      </c>
      <c r="B155" s="1249" t="s">
        <v>15446</v>
      </c>
      <c r="C155" s="1243" t="s">
        <v>14639</v>
      </c>
      <c r="D155" s="1243" t="s">
        <v>14644</v>
      </c>
      <c r="E155" s="1250" t="s">
        <v>4986</v>
      </c>
      <c r="F155" s="1032" t="s">
        <v>2048</v>
      </c>
    </row>
    <row r="156" spans="1:6" ht="15">
      <c r="A156" s="1249" t="s">
        <v>15265</v>
      </c>
      <c r="B156" s="1249" t="s">
        <v>15447</v>
      </c>
      <c r="C156" s="1243" t="s">
        <v>14639</v>
      </c>
      <c r="D156" s="1243" t="s">
        <v>14644</v>
      </c>
      <c r="E156" s="1250" t="s">
        <v>4986</v>
      </c>
      <c r="F156" s="1032" t="s">
        <v>2048</v>
      </c>
    </row>
    <row r="157" spans="1:6" ht="15">
      <c r="A157" s="1249" t="s">
        <v>15266</v>
      </c>
      <c r="B157" s="1249" t="s">
        <v>15448</v>
      </c>
      <c r="C157" s="1243" t="s">
        <v>14639</v>
      </c>
      <c r="D157" s="1243" t="s">
        <v>14644</v>
      </c>
      <c r="E157" s="1250" t="s">
        <v>4986</v>
      </c>
      <c r="F157" s="1032" t="s">
        <v>2048</v>
      </c>
    </row>
    <row r="158" spans="1:6" ht="15">
      <c r="A158" s="1249" t="s">
        <v>15267</v>
      </c>
      <c r="B158" s="1249" t="s">
        <v>15449</v>
      </c>
      <c r="C158" s="1243" t="s">
        <v>14639</v>
      </c>
      <c r="D158" s="1243" t="s">
        <v>14644</v>
      </c>
      <c r="E158" s="1250" t="s">
        <v>4986</v>
      </c>
      <c r="F158" s="1032" t="s">
        <v>2048</v>
      </c>
    </row>
    <row r="159" spans="1:6" ht="15">
      <c r="A159" s="1249" t="s">
        <v>9861</v>
      </c>
      <c r="B159" s="1249" t="s">
        <v>15450</v>
      </c>
      <c r="C159" s="1243" t="s">
        <v>14639</v>
      </c>
      <c r="D159" s="1243" t="s">
        <v>14644</v>
      </c>
      <c r="E159" s="1250" t="s">
        <v>4986</v>
      </c>
      <c r="F159" s="1032" t="s">
        <v>2048</v>
      </c>
    </row>
    <row r="160" spans="1:6" ht="15">
      <c r="A160" s="1249" t="s">
        <v>9931</v>
      </c>
      <c r="B160" s="1249" t="s">
        <v>15451</v>
      </c>
      <c r="C160" s="1243" t="s">
        <v>14639</v>
      </c>
      <c r="D160" s="1243" t="s">
        <v>14644</v>
      </c>
      <c r="E160" s="1250" t="s">
        <v>4986</v>
      </c>
      <c r="F160" s="1032" t="s">
        <v>2048</v>
      </c>
    </row>
    <row r="161" spans="1:6" ht="15">
      <c r="A161" s="1249" t="s">
        <v>9933</v>
      </c>
      <c r="B161" s="1249" t="s">
        <v>15452</v>
      </c>
      <c r="C161" s="1243" t="s">
        <v>14639</v>
      </c>
      <c r="D161" s="1243" t="s">
        <v>14644</v>
      </c>
      <c r="E161" s="1250" t="s">
        <v>4986</v>
      </c>
      <c r="F161" s="1032" t="s">
        <v>2048</v>
      </c>
    </row>
    <row r="162" spans="1:6" ht="15">
      <c r="A162" s="1249" t="s">
        <v>15268</v>
      </c>
      <c r="B162" s="1249" t="s">
        <v>15453</v>
      </c>
      <c r="C162" s="1243" t="s">
        <v>14639</v>
      </c>
      <c r="D162" s="1243" t="s">
        <v>14644</v>
      </c>
      <c r="E162" s="1250" t="s">
        <v>4986</v>
      </c>
      <c r="F162" s="1032" t="s">
        <v>2048</v>
      </c>
    </row>
    <row r="163" spans="1:6" ht="15">
      <c r="A163" s="1249" t="s">
        <v>9928</v>
      </c>
      <c r="B163" s="1249" t="s">
        <v>15454</v>
      </c>
      <c r="C163" s="1243" t="s">
        <v>14639</v>
      </c>
      <c r="D163" s="1243" t="s">
        <v>14644</v>
      </c>
      <c r="E163" s="1250" t="s">
        <v>4986</v>
      </c>
      <c r="F163" s="1032" t="s">
        <v>2048</v>
      </c>
    </row>
    <row r="164" spans="1:6" ht="15">
      <c r="A164" s="1249" t="s">
        <v>15269</v>
      </c>
      <c r="B164" s="1249" t="s">
        <v>15455</v>
      </c>
      <c r="C164" s="1243" t="s">
        <v>14639</v>
      </c>
      <c r="D164" s="1243" t="s">
        <v>14644</v>
      </c>
      <c r="E164" s="1250" t="s">
        <v>4986</v>
      </c>
      <c r="F164" s="1032" t="s">
        <v>2048</v>
      </c>
    </row>
    <row r="165" spans="1:6" ht="15">
      <c r="A165" s="1249" t="s">
        <v>15270</v>
      </c>
      <c r="B165" s="1249" t="s">
        <v>15456</v>
      </c>
      <c r="C165" s="1243" t="s">
        <v>14639</v>
      </c>
      <c r="D165" s="1243" t="s">
        <v>14644</v>
      </c>
      <c r="E165" s="1250" t="s">
        <v>4986</v>
      </c>
      <c r="F165" s="1032" t="s">
        <v>2048</v>
      </c>
    </row>
    <row r="166" spans="1:6" ht="15">
      <c r="A166" s="1249" t="s">
        <v>15271</v>
      </c>
      <c r="B166" s="1249" t="s">
        <v>15457</v>
      </c>
      <c r="C166" s="1243" t="s">
        <v>14639</v>
      </c>
      <c r="D166" s="1243" t="s">
        <v>14644</v>
      </c>
      <c r="E166" s="1250" t="s">
        <v>4986</v>
      </c>
      <c r="F166" s="1032" t="s">
        <v>2048</v>
      </c>
    </row>
    <row r="167" spans="1:6" ht="15">
      <c r="A167" s="1249" t="s">
        <v>15272</v>
      </c>
      <c r="B167" s="1249" t="s">
        <v>15458</v>
      </c>
      <c r="C167" s="1243" t="s">
        <v>14639</v>
      </c>
      <c r="D167" s="1243" t="s">
        <v>14644</v>
      </c>
      <c r="E167" s="1250" t="s">
        <v>4986</v>
      </c>
      <c r="F167" s="1032" t="s">
        <v>2048</v>
      </c>
    </row>
    <row r="168" spans="1:6" ht="15">
      <c r="A168" s="1249" t="s">
        <v>15273</v>
      </c>
      <c r="B168" s="1249" t="s">
        <v>15459</v>
      </c>
      <c r="C168" s="1243" t="s">
        <v>14639</v>
      </c>
      <c r="D168" s="1243" t="s">
        <v>14644</v>
      </c>
      <c r="E168" s="1250" t="s">
        <v>4986</v>
      </c>
      <c r="F168" s="1032" t="s">
        <v>2048</v>
      </c>
    </row>
    <row r="169" spans="1:6" ht="15">
      <c r="A169" s="1249" t="s">
        <v>15274</v>
      </c>
      <c r="B169" s="1249" t="s">
        <v>15460</v>
      </c>
      <c r="C169" s="1243" t="s">
        <v>14639</v>
      </c>
      <c r="D169" s="1243" t="s">
        <v>14644</v>
      </c>
      <c r="E169" s="1250" t="s">
        <v>4986</v>
      </c>
      <c r="F169" s="1032" t="s">
        <v>2048</v>
      </c>
    </row>
    <row r="170" spans="1:6" ht="15">
      <c r="A170" s="1249" t="s">
        <v>15275</v>
      </c>
      <c r="B170" s="1249" t="s">
        <v>15461</v>
      </c>
      <c r="C170" s="1243" t="s">
        <v>14639</v>
      </c>
      <c r="D170" s="1243" t="s">
        <v>14644</v>
      </c>
      <c r="E170" s="1250" t="s">
        <v>4986</v>
      </c>
      <c r="F170" s="1032" t="s">
        <v>2048</v>
      </c>
    </row>
    <row r="171" spans="1:6" ht="15">
      <c r="A171" s="1249" t="s">
        <v>9904</v>
      </c>
      <c r="B171" s="1249" t="s">
        <v>15462</v>
      </c>
      <c r="C171" s="1243" t="s">
        <v>14639</v>
      </c>
      <c r="D171" s="1243" t="s">
        <v>14644</v>
      </c>
      <c r="E171" s="1250" t="s">
        <v>4986</v>
      </c>
      <c r="F171" s="1032" t="s">
        <v>2048</v>
      </c>
    </row>
    <row r="172" spans="1:6" ht="15">
      <c r="A172" s="1249" t="s">
        <v>15276</v>
      </c>
      <c r="B172" s="1249" t="s">
        <v>15463</v>
      </c>
      <c r="C172" s="1243" t="s">
        <v>14639</v>
      </c>
      <c r="D172" s="1243" t="s">
        <v>14644</v>
      </c>
      <c r="E172" s="1250" t="s">
        <v>4986</v>
      </c>
      <c r="F172" s="1032" t="s">
        <v>2048</v>
      </c>
    </row>
    <row r="173" spans="1:6" ht="15">
      <c r="A173" s="1249" t="s">
        <v>9906</v>
      </c>
      <c r="B173" s="1249" t="s">
        <v>15464</v>
      </c>
      <c r="C173" s="1243" t="s">
        <v>14639</v>
      </c>
      <c r="D173" s="1243" t="s">
        <v>14644</v>
      </c>
      <c r="E173" s="1250" t="s">
        <v>4986</v>
      </c>
      <c r="F173" s="1032" t="s">
        <v>2048</v>
      </c>
    </row>
    <row r="174" spans="1:6" ht="15">
      <c r="A174" s="1249" t="s">
        <v>15277</v>
      </c>
      <c r="B174" s="1249" t="s">
        <v>15465</v>
      </c>
      <c r="C174" s="1243" t="s">
        <v>14639</v>
      </c>
      <c r="D174" s="1243" t="s">
        <v>14644</v>
      </c>
      <c r="E174" s="1250" t="s">
        <v>4986</v>
      </c>
      <c r="F174" s="1032" t="s">
        <v>2048</v>
      </c>
    </row>
    <row r="175" spans="1:6" ht="15">
      <c r="A175" s="1249" t="s">
        <v>15278</v>
      </c>
      <c r="B175" s="1249" t="s">
        <v>15466</v>
      </c>
      <c r="C175" s="1243" t="s">
        <v>14639</v>
      </c>
      <c r="D175" s="1243" t="s">
        <v>14644</v>
      </c>
      <c r="E175" s="1250" t="s">
        <v>4986</v>
      </c>
      <c r="F175" s="1032" t="s">
        <v>2048</v>
      </c>
    </row>
    <row r="176" spans="1:6" ht="15">
      <c r="A176" s="1249" t="s">
        <v>9877</v>
      </c>
      <c r="B176" s="1249" t="s">
        <v>15467</v>
      </c>
      <c r="C176" s="1243" t="s">
        <v>14639</v>
      </c>
      <c r="D176" s="1243" t="s">
        <v>14644</v>
      </c>
      <c r="E176" s="1243" t="s">
        <v>4984</v>
      </c>
      <c r="F176" s="1032" t="s">
        <v>9231</v>
      </c>
    </row>
    <row r="177" spans="1:6" ht="15">
      <c r="A177" s="1249" t="s">
        <v>15279</v>
      </c>
      <c r="B177" s="1249" t="s">
        <v>15468</v>
      </c>
      <c r="C177" s="1243" t="s">
        <v>14639</v>
      </c>
      <c r="D177" s="1243" t="s">
        <v>14644</v>
      </c>
      <c r="E177" s="1250" t="s">
        <v>4986</v>
      </c>
      <c r="F177" s="1032" t="s">
        <v>2048</v>
      </c>
    </row>
    <row r="178" spans="1:6" ht="15">
      <c r="A178" s="1249" t="s">
        <v>15280</v>
      </c>
      <c r="B178" s="1249" t="s">
        <v>15469</v>
      </c>
      <c r="C178" s="1243" t="s">
        <v>14639</v>
      </c>
      <c r="D178" s="1243" t="s">
        <v>14644</v>
      </c>
      <c r="E178" s="1250" t="s">
        <v>4986</v>
      </c>
      <c r="F178" s="1032" t="s">
        <v>2048</v>
      </c>
    </row>
    <row r="179" spans="1:6" ht="15">
      <c r="A179" s="1249" t="s">
        <v>15281</v>
      </c>
      <c r="B179" s="1249" t="s">
        <v>15470</v>
      </c>
      <c r="C179" s="1243" t="s">
        <v>14639</v>
      </c>
      <c r="D179" s="1243" t="s">
        <v>14644</v>
      </c>
      <c r="E179" s="1250" t="s">
        <v>4986</v>
      </c>
      <c r="F179" s="1032" t="s">
        <v>2048</v>
      </c>
    </row>
    <row r="180" spans="1:6" ht="15">
      <c r="A180" s="1249" t="s">
        <v>15282</v>
      </c>
      <c r="B180" s="1249" t="s">
        <v>15471</v>
      </c>
      <c r="C180" s="1243" t="s">
        <v>14639</v>
      </c>
      <c r="D180" s="1243" t="s">
        <v>14644</v>
      </c>
      <c r="E180" s="1250" t="s">
        <v>4986</v>
      </c>
      <c r="F180" s="1032" t="s">
        <v>2048</v>
      </c>
    </row>
    <row r="181" spans="1:6" ht="15">
      <c r="A181" s="1249" t="s">
        <v>15283</v>
      </c>
      <c r="B181" s="1249" t="s">
        <v>15472</v>
      </c>
      <c r="C181" s="1243" t="s">
        <v>14639</v>
      </c>
      <c r="D181" s="1243" t="s">
        <v>14644</v>
      </c>
      <c r="E181" s="1250" t="s">
        <v>4986</v>
      </c>
      <c r="F181" s="1032" t="s">
        <v>2048</v>
      </c>
    </row>
    <row r="182" spans="1:6" ht="15">
      <c r="A182" s="1249" t="s">
        <v>15284</v>
      </c>
      <c r="B182" s="1249" t="s">
        <v>15473</v>
      </c>
      <c r="C182" s="1243" t="s">
        <v>14639</v>
      </c>
      <c r="D182" s="1243" t="s">
        <v>14644</v>
      </c>
      <c r="E182" s="1250" t="s">
        <v>4986</v>
      </c>
      <c r="F182" s="1032" t="s">
        <v>2048</v>
      </c>
    </row>
    <row r="183" spans="1:6" ht="15">
      <c r="A183" s="1249" t="s">
        <v>15285</v>
      </c>
      <c r="B183" s="1249" t="s">
        <v>15474</v>
      </c>
      <c r="C183" s="1243" t="s">
        <v>14639</v>
      </c>
      <c r="D183" s="1243" t="s">
        <v>14644</v>
      </c>
      <c r="E183" s="1250" t="s">
        <v>4986</v>
      </c>
      <c r="F183" s="1032" t="s">
        <v>2048</v>
      </c>
    </row>
    <row r="184" spans="1:6" ht="15">
      <c r="A184" s="1249" t="s">
        <v>15286</v>
      </c>
      <c r="B184" s="1249" t="s">
        <v>15475</v>
      </c>
      <c r="C184" s="1243" t="s">
        <v>14639</v>
      </c>
      <c r="D184" s="1243" t="s">
        <v>14644</v>
      </c>
      <c r="E184" s="1250" t="s">
        <v>4986</v>
      </c>
      <c r="F184" s="1032" t="s">
        <v>2048</v>
      </c>
    </row>
    <row r="185" spans="1:6" ht="15">
      <c r="A185" s="1249" t="s">
        <v>15287</v>
      </c>
      <c r="B185" s="1249" t="s">
        <v>15476</v>
      </c>
      <c r="C185" s="1243" t="s">
        <v>14639</v>
      </c>
      <c r="D185" s="1243" t="s">
        <v>14644</v>
      </c>
      <c r="E185" s="1250" t="s">
        <v>4986</v>
      </c>
      <c r="F185" s="1032" t="s">
        <v>2048</v>
      </c>
    </row>
    <row r="186" spans="1:6" ht="15">
      <c r="A186" s="1249" t="s">
        <v>15288</v>
      </c>
      <c r="B186" s="1249" t="s">
        <v>15477</v>
      </c>
      <c r="C186" s="1243" t="s">
        <v>14639</v>
      </c>
      <c r="D186" s="1243" t="s">
        <v>14644</v>
      </c>
      <c r="E186" s="1250" t="s">
        <v>4986</v>
      </c>
      <c r="F186" s="1032" t="s">
        <v>2048</v>
      </c>
    </row>
    <row r="187" spans="1:6" ht="15">
      <c r="A187" s="1242" t="s">
        <v>16904</v>
      </c>
      <c r="B187" s="1242" t="s">
        <v>18965</v>
      </c>
      <c r="C187" s="1243" t="s">
        <v>14639</v>
      </c>
      <c r="D187" s="1243" t="s">
        <v>14644</v>
      </c>
      <c r="E187" s="1250" t="s">
        <v>4986</v>
      </c>
      <c r="F187" s="1032" t="s">
        <v>2048</v>
      </c>
    </row>
    <row r="188" spans="1:6" ht="15">
      <c r="A188" s="1242" t="s">
        <v>9863</v>
      </c>
      <c r="B188" s="1242" t="s">
        <v>15478</v>
      </c>
      <c r="C188" s="1243" t="s">
        <v>14639</v>
      </c>
      <c r="D188" s="1243" t="s">
        <v>14644</v>
      </c>
      <c r="E188" s="1250" t="s">
        <v>4986</v>
      </c>
      <c r="F188" s="1032" t="s">
        <v>2048</v>
      </c>
    </row>
    <row r="189" spans="1:6" ht="15">
      <c r="A189" s="1249" t="s">
        <v>9865</v>
      </c>
      <c r="B189" s="1249" t="s">
        <v>15479</v>
      </c>
      <c r="C189" s="1243" t="s">
        <v>14639</v>
      </c>
      <c r="D189" s="1243" t="s">
        <v>14644</v>
      </c>
      <c r="E189" s="1250" t="s">
        <v>4986</v>
      </c>
      <c r="F189" s="1032" t="s">
        <v>2048</v>
      </c>
    </row>
    <row r="190" spans="1:6" ht="15">
      <c r="A190" s="1249" t="s">
        <v>9867</v>
      </c>
      <c r="B190" s="1249" t="s">
        <v>15480</v>
      </c>
      <c r="C190" s="1243" t="s">
        <v>14639</v>
      </c>
      <c r="D190" s="1243" t="s">
        <v>14644</v>
      </c>
      <c r="E190" s="1250" t="s">
        <v>4986</v>
      </c>
      <c r="F190" s="1032" t="s">
        <v>2048</v>
      </c>
    </row>
    <row r="191" spans="1:6" ht="15">
      <c r="A191" s="1249" t="s">
        <v>15289</v>
      </c>
      <c r="B191" s="1249" t="s">
        <v>15481</v>
      </c>
      <c r="C191" s="1243" t="s">
        <v>14639</v>
      </c>
      <c r="D191" s="1243" t="s">
        <v>14644</v>
      </c>
      <c r="E191" s="1250" t="s">
        <v>4986</v>
      </c>
      <c r="F191" s="1032" t="s">
        <v>2048</v>
      </c>
    </row>
    <row r="192" spans="1:6" ht="15">
      <c r="A192" s="1249" t="s">
        <v>9869</v>
      </c>
      <c r="B192" s="1249" t="s">
        <v>15482</v>
      </c>
      <c r="C192" s="1243" t="s">
        <v>14639</v>
      </c>
      <c r="D192" s="1243" t="s">
        <v>14644</v>
      </c>
      <c r="E192" s="1250" t="s">
        <v>4986</v>
      </c>
      <c r="F192" s="1032" t="s">
        <v>2048</v>
      </c>
    </row>
    <row r="193" spans="1:7" ht="15">
      <c r="A193" s="1249" t="s">
        <v>15290</v>
      </c>
      <c r="B193" s="1249" t="s">
        <v>15483</v>
      </c>
      <c r="C193" s="1243" t="s">
        <v>14639</v>
      </c>
      <c r="D193" s="1243" t="s">
        <v>14644</v>
      </c>
      <c r="E193" s="1243" t="s">
        <v>4984</v>
      </c>
      <c r="F193" s="1032" t="s">
        <v>9231</v>
      </c>
    </row>
    <row r="194" spans="1:7" ht="15">
      <c r="A194" s="1249" t="s">
        <v>15291</v>
      </c>
      <c r="B194" s="1249" t="s">
        <v>15484</v>
      </c>
      <c r="C194" s="1243" t="s">
        <v>14639</v>
      </c>
      <c r="D194" s="1243" t="s">
        <v>14644</v>
      </c>
      <c r="E194" s="1250" t="s">
        <v>4986</v>
      </c>
      <c r="F194" s="1032" t="s">
        <v>2048</v>
      </c>
    </row>
    <row r="195" spans="1:7" ht="15">
      <c r="A195" s="1249" t="s">
        <v>15292</v>
      </c>
      <c r="B195" s="1249" t="s">
        <v>15485</v>
      </c>
      <c r="C195" s="1243" t="s">
        <v>14639</v>
      </c>
      <c r="D195" s="1243" t="s">
        <v>14644</v>
      </c>
      <c r="E195" s="1250" t="s">
        <v>4986</v>
      </c>
      <c r="F195" s="1032" t="s">
        <v>2048</v>
      </c>
    </row>
    <row r="196" spans="1:7" ht="15">
      <c r="A196" s="1249" t="s">
        <v>9870</v>
      </c>
      <c r="B196" s="1249" t="s">
        <v>15486</v>
      </c>
      <c r="C196" s="1243" t="s">
        <v>14639</v>
      </c>
      <c r="D196" s="1243" t="s">
        <v>14644</v>
      </c>
      <c r="E196" s="1250" t="s">
        <v>4986</v>
      </c>
      <c r="F196" s="1032" t="s">
        <v>2048</v>
      </c>
    </row>
    <row r="197" spans="1:7" ht="15">
      <c r="A197" s="1249" t="s">
        <v>9872</v>
      </c>
      <c r="B197" s="1249" t="s">
        <v>15487</v>
      </c>
      <c r="C197" s="1243" t="s">
        <v>14639</v>
      </c>
      <c r="D197" s="1243" t="s">
        <v>14644</v>
      </c>
      <c r="E197" s="1250" t="s">
        <v>4986</v>
      </c>
      <c r="F197" s="1032" t="s">
        <v>2048</v>
      </c>
    </row>
    <row r="198" spans="1:7" ht="15">
      <c r="A198" s="1249" t="s">
        <v>9922</v>
      </c>
      <c r="B198" s="1249" t="s">
        <v>15488</v>
      </c>
      <c r="C198" s="1243" t="s">
        <v>14639</v>
      </c>
      <c r="D198" s="1243" t="s">
        <v>14644</v>
      </c>
      <c r="E198" s="1250" t="s">
        <v>4986</v>
      </c>
      <c r="F198" s="1032" t="s">
        <v>2048</v>
      </c>
      <c r="G198" s="1247"/>
    </row>
    <row r="199" spans="1:7" ht="15">
      <c r="A199" s="1249" t="s">
        <v>15293</v>
      </c>
      <c r="B199" s="1249" t="s">
        <v>15489</v>
      </c>
      <c r="C199" s="1243" t="s">
        <v>14639</v>
      </c>
      <c r="D199" s="1243" t="s">
        <v>14644</v>
      </c>
      <c r="E199" s="1250" t="s">
        <v>4986</v>
      </c>
      <c r="F199" s="1032" t="s">
        <v>2048</v>
      </c>
      <c r="G199" s="1247"/>
    </row>
    <row r="200" spans="1:7" ht="15">
      <c r="A200" s="1242" t="s">
        <v>18969</v>
      </c>
      <c r="B200" s="1249" t="s">
        <v>15490</v>
      </c>
      <c r="C200" s="1243" t="s">
        <v>14639</v>
      </c>
      <c r="D200" s="1243" t="s">
        <v>14644</v>
      </c>
      <c r="E200" s="1250" t="s">
        <v>4986</v>
      </c>
      <c r="F200" s="1032" t="s">
        <v>2048</v>
      </c>
      <c r="G200" s="1247"/>
    </row>
    <row r="201" spans="1:7" ht="15">
      <c r="A201" s="1249" t="s">
        <v>9961</v>
      </c>
      <c r="B201" s="1249" t="s">
        <v>15491</v>
      </c>
      <c r="C201" s="1243" t="s">
        <v>14639</v>
      </c>
      <c r="D201" s="1243" t="s">
        <v>15294</v>
      </c>
      <c r="E201" s="1250" t="s">
        <v>9236</v>
      </c>
      <c r="F201" s="1032" t="s">
        <v>12210</v>
      </c>
      <c r="G201" s="1247"/>
    </row>
    <row r="202" spans="1:7" ht="15">
      <c r="A202" s="1242" t="s">
        <v>18970</v>
      </c>
      <c r="B202" s="1249" t="s">
        <v>15492</v>
      </c>
      <c r="C202" s="1243" t="s">
        <v>16446</v>
      </c>
      <c r="D202" s="1243" t="s">
        <v>16465</v>
      </c>
      <c r="E202" s="1243">
        <v>10400</v>
      </c>
      <c r="F202" s="1032" t="s">
        <v>15295</v>
      </c>
      <c r="G202" s="1247"/>
    </row>
    <row r="203" spans="1:7" ht="15">
      <c r="A203" s="1249" t="s">
        <v>9939</v>
      </c>
      <c r="B203" s="1249" t="s">
        <v>15493</v>
      </c>
      <c r="C203" s="1243" t="s">
        <v>14639</v>
      </c>
      <c r="D203" s="1243" t="s">
        <v>14642</v>
      </c>
      <c r="E203" s="1243" t="s">
        <v>12176</v>
      </c>
      <c r="F203" s="1032" t="s">
        <v>12177</v>
      </c>
      <c r="G203" s="1247"/>
    </row>
    <row r="204" spans="1:7" ht="15">
      <c r="A204" s="1249" t="s">
        <v>9941</v>
      </c>
      <c r="B204" s="1249" t="s">
        <v>15494</v>
      </c>
      <c r="C204" s="1243" t="s">
        <v>14639</v>
      </c>
      <c r="D204" s="1243" t="s">
        <v>14642</v>
      </c>
      <c r="E204" s="1243" t="s">
        <v>12176</v>
      </c>
      <c r="F204" s="1032" t="s">
        <v>12177</v>
      </c>
      <c r="G204" s="1247"/>
    </row>
    <row r="205" spans="1:7" ht="15">
      <c r="A205" s="1249" t="s">
        <v>9943</v>
      </c>
      <c r="B205" s="1249" t="s">
        <v>15495</v>
      </c>
      <c r="C205" s="1243" t="s">
        <v>14639</v>
      </c>
      <c r="D205" s="1243" t="s">
        <v>14642</v>
      </c>
      <c r="E205" s="1243" t="s">
        <v>12176</v>
      </c>
      <c r="F205" s="1032" t="s">
        <v>12177</v>
      </c>
      <c r="G205" s="1247"/>
    </row>
    <row r="206" spans="1:7" ht="15">
      <c r="A206" s="1249" t="s">
        <v>9945</v>
      </c>
      <c r="B206" s="1249" t="s">
        <v>15496</v>
      </c>
      <c r="C206" s="1243" t="s">
        <v>14639</v>
      </c>
      <c r="D206" s="1243" t="s">
        <v>14642</v>
      </c>
      <c r="E206" s="1243" t="s">
        <v>12176</v>
      </c>
      <c r="F206" s="1032" t="s">
        <v>12177</v>
      </c>
      <c r="G206" s="1247"/>
    </row>
    <row r="207" spans="1:7" ht="15">
      <c r="A207" s="1249" t="s">
        <v>9949</v>
      </c>
      <c r="B207" s="1249" t="s">
        <v>15497</v>
      </c>
      <c r="C207" s="1243" t="s">
        <v>14639</v>
      </c>
      <c r="D207" s="1243" t="s">
        <v>14642</v>
      </c>
      <c r="E207" s="1243" t="s">
        <v>12176</v>
      </c>
      <c r="F207" s="1032" t="s">
        <v>12177</v>
      </c>
      <c r="G207" s="1247"/>
    </row>
    <row r="208" spans="1:7" ht="15">
      <c r="A208" s="1249" t="s">
        <v>12462</v>
      </c>
      <c r="B208" s="1249" t="s">
        <v>15498</v>
      </c>
      <c r="C208" s="1243" t="s">
        <v>14639</v>
      </c>
      <c r="D208" s="1243" t="s">
        <v>14642</v>
      </c>
      <c r="E208" s="1243" t="s">
        <v>12176</v>
      </c>
      <c r="F208" s="1032" t="s">
        <v>12177</v>
      </c>
      <c r="G208" s="1247"/>
    </row>
    <row r="209" spans="1:7" ht="15">
      <c r="A209" s="1249" t="s">
        <v>9950</v>
      </c>
      <c r="B209" s="1249" t="s">
        <v>15499</v>
      </c>
      <c r="C209" s="1243" t="s">
        <v>14639</v>
      </c>
      <c r="D209" s="1243" t="s">
        <v>14642</v>
      </c>
      <c r="E209" s="1243" t="s">
        <v>12176</v>
      </c>
      <c r="F209" s="1032" t="s">
        <v>12177</v>
      </c>
      <c r="G209" s="1247"/>
    </row>
    <row r="210" spans="1:7" ht="15">
      <c r="A210" s="1249" t="s">
        <v>9951</v>
      </c>
      <c r="B210" s="1249" t="s">
        <v>15500</v>
      </c>
      <c r="C210" s="1243" t="s">
        <v>14639</v>
      </c>
      <c r="D210" s="1243" t="s">
        <v>14642</v>
      </c>
      <c r="E210" s="1243" t="s">
        <v>12176</v>
      </c>
      <c r="F210" s="1032" t="s">
        <v>12177</v>
      </c>
      <c r="G210" s="1247"/>
    </row>
    <row r="211" spans="1:7" ht="15">
      <c r="A211" s="1249" t="s">
        <v>9952</v>
      </c>
      <c r="B211" s="1249" t="s">
        <v>15501</v>
      </c>
      <c r="C211" s="1243" t="s">
        <v>14639</v>
      </c>
      <c r="D211" s="1243" t="s">
        <v>14642</v>
      </c>
      <c r="E211" s="1243" t="s">
        <v>12176</v>
      </c>
      <c r="F211" s="1032" t="s">
        <v>12177</v>
      </c>
      <c r="G211" s="1247"/>
    </row>
    <row r="212" spans="1:7" ht="15">
      <c r="A212" s="1249" t="s">
        <v>9953</v>
      </c>
      <c r="B212" s="1249" t="s">
        <v>15502</v>
      </c>
      <c r="C212" s="1243" t="s">
        <v>14639</v>
      </c>
      <c r="D212" s="1243" t="s">
        <v>14642</v>
      </c>
      <c r="E212" s="1243" t="s">
        <v>12176</v>
      </c>
      <c r="F212" s="1032" t="s">
        <v>12177</v>
      </c>
      <c r="G212" s="1247"/>
    </row>
    <row r="213" spans="1:7" ht="15">
      <c r="A213" s="1242" t="s">
        <v>16906</v>
      </c>
      <c r="B213" s="1242" t="s">
        <v>19050</v>
      </c>
      <c r="C213" s="1243" t="s">
        <v>14639</v>
      </c>
      <c r="D213" s="1243" t="s">
        <v>14642</v>
      </c>
      <c r="E213" s="1243" t="s">
        <v>12176</v>
      </c>
      <c r="F213" s="1032" t="s">
        <v>12177</v>
      </c>
      <c r="G213" s="1247"/>
    </row>
    <row r="214" spans="1:7" ht="15">
      <c r="A214" s="1249" t="s">
        <v>9959</v>
      </c>
      <c r="B214" s="1249" t="s">
        <v>15503</v>
      </c>
      <c r="C214" s="1243" t="s">
        <v>14639</v>
      </c>
      <c r="D214" s="1243" t="s">
        <v>14640</v>
      </c>
      <c r="E214" s="1243" t="s">
        <v>6718</v>
      </c>
      <c r="F214" s="1032" t="s">
        <v>14399</v>
      </c>
      <c r="G214" s="1251"/>
    </row>
    <row r="215" spans="1:7" ht="15">
      <c r="A215" s="1242" t="s">
        <v>13599</v>
      </c>
      <c r="B215" s="1242" t="s">
        <v>18963</v>
      </c>
      <c r="C215" s="1243" t="s">
        <v>14639</v>
      </c>
      <c r="D215" s="1243" t="s">
        <v>18964</v>
      </c>
      <c r="E215" s="1243" t="s">
        <v>6718</v>
      </c>
      <c r="F215" s="1032" t="s">
        <v>14399</v>
      </c>
      <c r="G215" s="1252"/>
    </row>
    <row r="216" spans="1:7" ht="15">
      <c r="A216" s="1242" t="s">
        <v>18971</v>
      </c>
      <c r="B216" s="1249" t="s">
        <v>15504</v>
      </c>
      <c r="C216" s="1243" t="s">
        <v>14647</v>
      </c>
      <c r="D216" s="1243" t="s">
        <v>14648</v>
      </c>
      <c r="E216" s="1243" t="s">
        <v>7150</v>
      </c>
      <c r="F216" s="1032" t="s">
        <v>8385</v>
      </c>
    </row>
    <row r="217" spans="1:7" ht="15">
      <c r="A217" s="1242" t="s">
        <v>18972</v>
      </c>
      <c r="B217" s="1249" t="s">
        <v>15505</v>
      </c>
      <c r="C217" s="1243" t="s">
        <v>16396</v>
      </c>
      <c r="D217" s="1243" t="s">
        <v>14649</v>
      </c>
      <c r="E217" s="1243" t="s">
        <v>877</v>
      </c>
      <c r="F217" s="1032" t="s">
        <v>8376</v>
      </c>
    </row>
    <row r="218" spans="1:7" ht="15">
      <c r="A218" s="1242" t="s">
        <v>18973</v>
      </c>
      <c r="B218" s="1249" t="s">
        <v>15506</v>
      </c>
      <c r="C218" s="1243" t="s">
        <v>14647</v>
      </c>
      <c r="D218" s="1243" t="s">
        <v>14652</v>
      </c>
      <c r="E218" s="1243" t="s">
        <v>878</v>
      </c>
      <c r="F218" s="1032" t="s">
        <v>8867</v>
      </c>
    </row>
    <row r="219" spans="1:7" ht="15">
      <c r="A219" s="1249" t="s">
        <v>9666</v>
      </c>
      <c r="B219" s="1249" t="s">
        <v>15507</v>
      </c>
      <c r="C219" s="1243" t="s">
        <v>16396</v>
      </c>
      <c r="D219" s="1243" t="s">
        <v>14646</v>
      </c>
      <c r="E219" s="1243" t="s">
        <v>878</v>
      </c>
      <c r="F219" s="1032" t="s">
        <v>8867</v>
      </c>
    </row>
    <row r="220" spans="1:7" ht="15">
      <c r="A220" s="1242" t="s">
        <v>18980</v>
      </c>
      <c r="B220" s="1249" t="s">
        <v>15508</v>
      </c>
      <c r="C220" s="1243" t="s">
        <v>16396</v>
      </c>
      <c r="D220" s="1243" t="s">
        <v>14653</v>
      </c>
      <c r="E220" s="1243" t="s">
        <v>879</v>
      </c>
      <c r="F220" s="1032" t="s">
        <v>2527</v>
      </c>
    </row>
    <row r="221" spans="1:7" ht="15">
      <c r="A221" s="1242" t="s">
        <v>12449</v>
      </c>
      <c r="B221" s="1249" t="s">
        <v>15509</v>
      </c>
      <c r="C221" s="1243" t="s">
        <v>16396</v>
      </c>
      <c r="D221" s="1243" t="s">
        <v>14654</v>
      </c>
      <c r="E221" s="1243" t="s">
        <v>12039</v>
      </c>
      <c r="F221" s="1032" t="s">
        <v>8871</v>
      </c>
    </row>
    <row r="222" spans="1:7" ht="15">
      <c r="A222" s="1242" t="s">
        <v>18974</v>
      </c>
      <c r="B222" s="1249" t="s">
        <v>15510</v>
      </c>
      <c r="C222" s="1243" t="s">
        <v>16434</v>
      </c>
      <c r="D222" s="1243" t="s">
        <v>16435</v>
      </c>
      <c r="E222" s="1243" t="s">
        <v>390</v>
      </c>
      <c r="F222" s="1032" t="s">
        <v>2530</v>
      </c>
    </row>
    <row r="223" spans="1:7" ht="15">
      <c r="A223" s="1242" t="s">
        <v>18981</v>
      </c>
      <c r="B223" s="1249" t="s">
        <v>15511</v>
      </c>
      <c r="C223" s="1243" t="s">
        <v>16396</v>
      </c>
      <c r="D223" s="1243" t="s">
        <v>14651</v>
      </c>
      <c r="E223" s="1243" t="s">
        <v>8864</v>
      </c>
      <c r="F223" s="1032" t="s">
        <v>8377</v>
      </c>
    </row>
    <row r="224" spans="1:7" ht="15">
      <c r="A224" s="1242" t="s">
        <v>18982</v>
      </c>
      <c r="B224" s="1249" t="s">
        <v>15512</v>
      </c>
      <c r="C224" s="1243" t="s">
        <v>16396</v>
      </c>
      <c r="D224" s="1243" t="s">
        <v>14650</v>
      </c>
      <c r="E224" s="1243" t="s">
        <v>8865</v>
      </c>
      <c r="F224" s="1032" t="s">
        <v>8873</v>
      </c>
    </row>
    <row r="225" spans="1:7" ht="15">
      <c r="A225" s="1242" t="s">
        <v>18983</v>
      </c>
      <c r="B225" s="1249" t="s">
        <v>15513</v>
      </c>
      <c r="C225" s="1243" t="s">
        <v>16396</v>
      </c>
      <c r="D225" s="1243" t="s">
        <v>14655</v>
      </c>
      <c r="E225" s="1243" t="s">
        <v>4989</v>
      </c>
      <c r="F225" s="1032" t="s">
        <v>12175</v>
      </c>
    </row>
    <row r="226" spans="1:7" ht="15">
      <c r="A226" s="1242" t="s">
        <v>18984</v>
      </c>
      <c r="B226" s="1249" t="s">
        <v>15514</v>
      </c>
      <c r="C226" s="1243" t="s">
        <v>19045</v>
      </c>
      <c r="D226" s="1243" t="s">
        <v>19046</v>
      </c>
      <c r="E226" s="1243" t="s">
        <v>7153</v>
      </c>
      <c r="F226" s="1032" t="s">
        <v>1732</v>
      </c>
    </row>
    <row r="227" spans="1:7" ht="15">
      <c r="A227" s="1242" t="s">
        <v>18985</v>
      </c>
      <c r="B227" s="1249" t="s">
        <v>15515</v>
      </c>
      <c r="C227" s="1243" t="s">
        <v>16396</v>
      </c>
      <c r="D227" s="1243" t="s">
        <v>16403</v>
      </c>
      <c r="E227" s="1243" t="s">
        <v>7153</v>
      </c>
      <c r="F227" s="1032" t="s">
        <v>1732</v>
      </c>
    </row>
    <row r="228" spans="1:7" ht="15">
      <c r="A228" s="1242" t="s">
        <v>18986</v>
      </c>
      <c r="B228" s="1249" t="s">
        <v>15516</v>
      </c>
      <c r="C228" s="1243" t="s">
        <v>16396</v>
      </c>
      <c r="D228" s="1243" t="s">
        <v>16406</v>
      </c>
      <c r="E228" s="1243" t="s">
        <v>7153</v>
      </c>
      <c r="F228" s="1032" t="s">
        <v>1732</v>
      </c>
    </row>
    <row r="229" spans="1:7" ht="15">
      <c r="A229" s="1242" t="s">
        <v>18987</v>
      </c>
      <c r="B229" s="1249" t="s">
        <v>15517</v>
      </c>
      <c r="C229" s="1243" t="s">
        <v>16396</v>
      </c>
      <c r="D229" s="1243" t="s">
        <v>16404</v>
      </c>
      <c r="E229" s="1243" t="s">
        <v>7153</v>
      </c>
      <c r="F229" s="1032" t="s">
        <v>1732</v>
      </c>
    </row>
    <row r="230" spans="1:7" ht="15">
      <c r="A230" s="1242" t="s">
        <v>18988</v>
      </c>
      <c r="B230" s="1249" t="s">
        <v>15518</v>
      </c>
      <c r="C230" s="1243" t="s">
        <v>16396</v>
      </c>
      <c r="D230" s="1243" t="s">
        <v>16405</v>
      </c>
      <c r="E230" s="1243" t="s">
        <v>7153</v>
      </c>
      <c r="F230" s="1032" t="s">
        <v>1732</v>
      </c>
    </row>
    <row r="231" spans="1:7" ht="15">
      <c r="A231" s="1242" t="s">
        <v>18989</v>
      </c>
      <c r="B231" s="1249" t="s">
        <v>15519</v>
      </c>
      <c r="C231" s="1243" t="s">
        <v>16396</v>
      </c>
      <c r="D231" s="1243" t="s">
        <v>16407</v>
      </c>
      <c r="E231" s="1243" t="s">
        <v>7153</v>
      </c>
      <c r="F231" s="1032" t="s">
        <v>1732</v>
      </c>
    </row>
    <row r="232" spans="1:7" ht="15">
      <c r="A232" s="1242" t="s">
        <v>9676</v>
      </c>
      <c r="B232" s="1249" t="s">
        <v>15520</v>
      </c>
      <c r="C232" s="1243" t="s">
        <v>16396</v>
      </c>
      <c r="D232" s="1243" t="s">
        <v>16408</v>
      </c>
      <c r="E232" s="1243" t="s">
        <v>7153</v>
      </c>
      <c r="F232" s="1032" t="s">
        <v>1732</v>
      </c>
    </row>
    <row r="233" spans="1:7" ht="15">
      <c r="A233" s="1242" t="s">
        <v>10150</v>
      </c>
      <c r="B233" s="1249" t="s">
        <v>15521</v>
      </c>
      <c r="C233" s="1243" t="s">
        <v>16396</v>
      </c>
      <c r="D233" s="1243" t="s">
        <v>16409</v>
      </c>
      <c r="E233" s="1243" t="s">
        <v>7153</v>
      </c>
      <c r="F233" s="1031" t="s">
        <v>1732</v>
      </c>
    </row>
    <row r="234" spans="1:7" ht="15">
      <c r="A234" s="1244" t="s">
        <v>16280</v>
      </c>
      <c r="B234" s="1244" t="s">
        <v>19024</v>
      </c>
      <c r="C234" s="1243" t="s">
        <v>16396</v>
      </c>
      <c r="D234" s="1243" t="s">
        <v>16395</v>
      </c>
      <c r="E234" s="1245" t="s">
        <v>7150</v>
      </c>
      <c r="F234" s="1032" t="s">
        <v>8385</v>
      </c>
      <c r="G234" s="1248" t="s">
        <v>17173</v>
      </c>
    </row>
    <row r="235" spans="1:7" ht="15">
      <c r="A235" s="1242" t="s">
        <v>19025</v>
      </c>
      <c r="B235" s="1249" t="s">
        <v>15522</v>
      </c>
      <c r="C235" s="1243" t="s">
        <v>16418</v>
      </c>
      <c r="D235" s="1243" t="s">
        <v>16419</v>
      </c>
      <c r="E235" s="1243">
        <v>10900</v>
      </c>
      <c r="F235" s="1031" t="s">
        <v>8412</v>
      </c>
    </row>
    <row r="236" spans="1:7" ht="15">
      <c r="A236" s="1242" t="s">
        <v>19026</v>
      </c>
      <c r="B236" s="1249" t="s">
        <v>15523</v>
      </c>
      <c r="C236" s="1243" t="s">
        <v>16418</v>
      </c>
      <c r="D236" s="1243" t="s">
        <v>16421</v>
      </c>
      <c r="E236" s="1243">
        <v>10120</v>
      </c>
      <c r="F236" s="1031" t="s">
        <v>8397</v>
      </c>
    </row>
    <row r="237" spans="1:7" ht="15">
      <c r="A237" s="1242" t="s">
        <v>19027</v>
      </c>
      <c r="B237" s="1249" t="s">
        <v>15524</v>
      </c>
      <c r="C237" s="1243" t="s">
        <v>16418</v>
      </c>
      <c r="D237" s="1243" t="s">
        <v>16425</v>
      </c>
      <c r="E237" s="1243">
        <v>10120</v>
      </c>
      <c r="F237" s="1031" t="s">
        <v>8397</v>
      </c>
    </row>
    <row r="238" spans="1:7" ht="15">
      <c r="A238" s="1242" t="s">
        <v>19028</v>
      </c>
      <c r="B238" s="1249" t="s">
        <v>15525</v>
      </c>
      <c r="C238" s="1243" t="s">
        <v>16418</v>
      </c>
      <c r="D238" s="1243" t="s">
        <v>16423</v>
      </c>
      <c r="E238" s="1243">
        <v>10120</v>
      </c>
      <c r="F238" s="1031" t="s">
        <v>8397</v>
      </c>
    </row>
    <row r="239" spans="1:7" ht="15">
      <c r="A239" s="1242" t="s">
        <v>19029</v>
      </c>
      <c r="B239" s="1249" t="s">
        <v>15526</v>
      </c>
      <c r="C239" s="1243" t="s">
        <v>16418</v>
      </c>
      <c r="D239" s="1243" t="s">
        <v>16424</v>
      </c>
      <c r="E239" s="1243">
        <v>10200</v>
      </c>
      <c r="F239" s="1031" t="s">
        <v>8400</v>
      </c>
    </row>
    <row r="240" spans="1:7" ht="15">
      <c r="A240" s="1242" t="s">
        <v>19030</v>
      </c>
      <c r="B240" s="1249" t="s">
        <v>15527</v>
      </c>
      <c r="C240" s="1243" t="s">
        <v>16418</v>
      </c>
      <c r="D240" s="1243" t="s">
        <v>16420</v>
      </c>
      <c r="E240" s="1243">
        <v>10400</v>
      </c>
      <c r="F240" s="1031" t="s">
        <v>15295</v>
      </c>
    </row>
    <row r="241" spans="1:6" ht="15">
      <c r="A241" s="1242" t="s">
        <v>19031</v>
      </c>
      <c r="B241" s="1249" t="s">
        <v>15528</v>
      </c>
      <c r="C241" s="1243" t="s">
        <v>16418</v>
      </c>
      <c r="D241" s="1243" t="s">
        <v>16422</v>
      </c>
      <c r="E241" s="1243">
        <v>10400</v>
      </c>
      <c r="F241" s="1031" t="s">
        <v>15295</v>
      </c>
    </row>
    <row r="242" spans="1:6" ht="15">
      <c r="A242" s="1242" t="s">
        <v>19032</v>
      </c>
      <c r="B242" s="1249" t="s">
        <v>15529</v>
      </c>
      <c r="C242" s="1243" t="s">
        <v>16418</v>
      </c>
      <c r="D242" s="1243" t="s">
        <v>16427</v>
      </c>
      <c r="E242" s="1243">
        <v>10400</v>
      </c>
      <c r="F242" s="1031" t="s">
        <v>15295</v>
      </c>
    </row>
    <row r="243" spans="1:6" ht="15">
      <c r="A243" s="1242" t="s">
        <v>19033</v>
      </c>
      <c r="B243" s="1249" t="s">
        <v>15530</v>
      </c>
      <c r="C243" s="1243" t="s">
        <v>16418</v>
      </c>
      <c r="D243" s="1243" t="s">
        <v>16426</v>
      </c>
      <c r="E243" s="1243">
        <v>10900</v>
      </c>
      <c r="F243" s="1031" t="s">
        <v>8412</v>
      </c>
    </row>
    <row r="244" spans="1:6" ht="15">
      <c r="A244" s="1242" t="s">
        <v>19034</v>
      </c>
      <c r="B244" s="1249" t="s">
        <v>15531</v>
      </c>
      <c r="C244" s="1243" t="s">
        <v>16418</v>
      </c>
      <c r="D244" s="1243" t="s">
        <v>16420</v>
      </c>
      <c r="E244" s="1243" t="s">
        <v>8459</v>
      </c>
      <c r="F244" s="1031" t="s">
        <v>8357</v>
      </c>
    </row>
    <row r="245" spans="1:6" ht="15">
      <c r="A245" s="1242" t="s">
        <v>19035</v>
      </c>
      <c r="B245" s="1249" t="s">
        <v>15532</v>
      </c>
      <c r="C245" s="1243" t="s">
        <v>16429</v>
      </c>
      <c r="D245" s="1243" t="s">
        <v>16430</v>
      </c>
      <c r="E245" s="1243" t="s">
        <v>3504</v>
      </c>
      <c r="F245" s="1031" t="s">
        <v>8344</v>
      </c>
    </row>
    <row r="246" spans="1:6" ht="15">
      <c r="A246" s="1242" t="s">
        <v>18990</v>
      </c>
      <c r="B246" s="1249" t="s">
        <v>15534</v>
      </c>
      <c r="C246" s="1243" t="s">
        <v>16387</v>
      </c>
      <c r="D246" s="1243" t="s">
        <v>16388</v>
      </c>
      <c r="E246" s="1243" t="s">
        <v>4064</v>
      </c>
      <c r="F246" s="1031" t="s">
        <v>8324</v>
      </c>
    </row>
    <row r="247" spans="1:6" ht="15">
      <c r="A247" s="1242" t="s">
        <v>18991</v>
      </c>
      <c r="B247" s="1249" t="s">
        <v>15534</v>
      </c>
      <c r="C247" s="1243" t="s">
        <v>16387</v>
      </c>
      <c r="D247" s="1243" t="s">
        <v>16389</v>
      </c>
      <c r="E247" s="1243" t="s">
        <v>4064</v>
      </c>
      <c r="F247" s="1031" t="s">
        <v>8324</v>
      </c>
    </row>
    <row r="248" spans="1:6" ht="15">
      <c r="A248" s="1242" t="s">
        <v>18992</v>
      </c>
      <c r="B248" s="1249" t="s">
        <v>15534</v>
      </c>
      <c r="C248" s="1243" t="s">
        <v>16387</v>
      </c>
      <c r="D248" s="1243" t="s">
        <v>16390</v>
      </c>
      <c r="E248" s="1243" t="s">
        <v>4064</v>
      </c>
      <c r="F248" s="1031" t="s">
        <v>8324</v>
      </c>
    </row>
    <row r="249" spans="1:6" ht="15">
      <c r="A249" s="1242" t="s">
        <v>18993</v>
      </c>
      <c r="B249" s="1249" t="s">
        <v>15534</v>
      </c>
      <c r="C249" s="1243" t="s">
        <v>16387</v>
      </c>
      <c r="D249" s="1243" t="s">
        <v>16391</v>
      </c>
      <c r="E249" s="1243" t="s">
        <v>4064</v>
      </c>
      <c r="F249" s="1031" t="s">
        <v>8324</v>
      </c>
    </row>
    <row r="250" spans="1:6" ht="15">
      <c r="A250" s="1242" t="s">
        <v>18994</v>
      </c>
      <c r="B250" s="1249" t="s">
        <v>15534</v>
      </c>
      <c r="C250" s="1243" t="s">
        <v>16387</v>
      </c>
      <c r="D250" s="1243" t="s">
        <v>16392</v>
      </c>
      <c r="E250" s="1243" t="s">
        <v>4064</v>
      </c>
      <c r="F250" s="1031" t="s">
        <v>8324</v>
      </c>
    </row>
    <row r="251" spans="1:6" ht="15">
      <c r="A251" s="1242" t="s">
        <v>18995</v>
      </c>
      <c r="B251" s="1249" t="s">
        <v>15534</v>
      </c>
      <c r="C251" s="1243" t="s">
        <v>16387</v>
      </c>
      <c r="D251" s="1243" t="s">
        <v>16393</v>
      </c>
      <c r="E251" s="1243" t="s">
        <v>4064</v>
      </c>
      <c r="F251" s="1031" t="s">
        <v>8324</v>
      </c>
    </row>
    <row r="252" spans="1:6" ht="15">
      <c r="A252" s="1242" t="s">
        <v>18996</v>
      </c>
      <c r="B252" s="1249" t="s">
        <v>15535</v>
      </c>
      <c r="C252" s="1243" t="s">
        <v>16432</v>
      </c>
      <c r="D252" s="1243" t="s">
        <v>16431</v>
      </c>
      <c r="E252" s="1243" t="s">
        <v>6790</v>
      </c>
      <c r="F252" s="1031" t="s">
        <v>8316</v>
      </c>
    </row>
    <row r="253" spans="1:6" ht="15">
      <c r="A253" s="1242" t="s">
        <v>18975</v>
      </c>
      <c r="B253" s="1249" t="s">
        <v>15536</v>
      </c>
      <c r="C253" s="1243" t="s">
        <v>16434</v>
      </c>
      <c r="D253" s="1243" t="s">
        <v>16433</v>
      </c>
      <c r="E253" s="1243" t="s">
        <v>6790</v>
      </c>
      <c r="F253" s="1031" t="s">
        <v>8316</v>
      </c>
    </row>
    <row r="254" spans="1:6" ht="15">
      <c r="A254" s="1242" t="s">
        <v>18976</v>
      </c>
      <c r="B254" s="1249" t="s">
        <v>15537</v>
      </c>
      <c r="C254" s="1243" t="s">
        <v>16434</v>
      </c>
      <c r="D254" s="1243" t="s">
        <v>16437</v>
      </c>
      <c r="E254" s="1243" t="s">
        <v>12089</v>
      </c>
      <c r="F254" s="1031" t="s">
        <v>12091</v>
      </c>
    </row>
    <row r="255" spans="1:6" ht="15">
      <c r="A255" s="1242" t="s">
        <v>18977</v>
      </c>
      <c r="B255" s="1249" t="s">
        <v>15538</v>
      </c>
      <c r="C255" s="1243" t="s">
        <v>16434</v>
      </c>
      <c r="D255" s="1243" t="s">
        <v>16654</v>
      </c>
      <c r="E255" s="1243" t="s">
        <v>6569</v>
      </c>
      <c r="F255" s="1031" t="s">
        <v>8342</v>
      </c>
    </row>
    <row r="256" spans="1:6" ht="15">
      <c r="A256" s="1242" t="s">
        <v>18978</v>
      </c>
      <c r="B256" s="1249" t="s">
        <v>15539</v>
      </c>
      <c r="C256" s="1243" t="s">
        <v>16434</v>
      </c>
      <c r="D256" s="1243" t="s">
        <v>16653</v>
      </c>
      <c r="E256" s="1243" t="s">
        <v>3060</v>
      </c>
      <c r="F256" s="1031" t="s">
        <v>8348</v>
      </c>
    </row>
    <row r="257" spans="1:6" ht="15">
      <c r="A257" s="1242" t="s">
        <v>18979</v>
      </c>
      <c r="B257" s="1249" t="s">
        <v>15540</v>
      </c>
      <c r="C257" s="1243" t="s">
        <v>16434</v>
      </c>
      <c r="D257" s="1243" t="s">
        <v>16436</v>
      </c>
      <c r="E257" s="1243" t="s">
        <v>27</v>
      </c>
      <c r="F257" s="1031" t="s">
        <v>8380</v>
      </c>
    </row>
    <row r="258" spans="1:6" ht="15">
      <c r="A258" s="1242" t="s">
        <v>12465</v>
      </c>
      <c r="B258" s="1249" t="s">
        <v>15541</v>
      </c>
      <c r="C258" s="1243"/>
      <c r="D258" s="1254" t="s">
        <v>15296</v>
      </c>
      <c r="E258" s="1243" t="s">
        <v>5937</v>
      </c>
      <c r="F258" s="1031" t="s">
        <v>8311</v>
      </c>
    </row>
    <row r="259" spans="1:6" ht="15">
      <c r="A259" s="1242" t="s">
        <v>19037</v>
      </c>
      <c r="B259" s="1249">
        <v>2585</v>
      </c>
      <c r="C259" s="1243" t="s">
        <v>16387</v>
      </c>
      <c r="D259" s="1243" t="s">
        <v>16410</v>
      </c>
      <c r="E259" s="1243"/>
      <c r="F259" s="1031"/>
    </row>
    <row r="260" spans="1:6" ht="15">
      <c r="A260" s="1242" t="s">
        <v>19038</v>
      </c>
      <c r="B260" s="1249">
        <v>2585</v>
      </c>
      <c r="C260" s="1243" t="s">
        <v>16387</v>
      </c>
      <c r="D260" s="1243" t="s">
        <v>16417</v>
      </c>
      <c r="E260" s="1243"/>
      <c r="F260" s="1031"/>
    </row>
    <row r="261" spans="1:6" ht="15">
      <c r="A261" s="1242" t="s">
        <v>19039</v>
      </c>
      <c r="B261" s="1249">
        <v>2585</v>
      </c>
      <c r="C261" s="1243" t="s">
        <v>16387</v>
      </c>
      <c r="D261" s="1243" t="s">
        <v>16416</v>
      </c>
      <c r="E261" s="1243"/>
      <c r="F261" s="1031"/>
    </row>
    <row r="262" spans="1:6" ht="15">
      <c r="A262" s="1242" t="s">
        <v>19040</v>
      </c>
      <c r="B262" s="1249">
        <v>2585</v>
      </c>
      <c r="C262" s="1243" t="s">
        <v>16387</v>
      </c>
      <c r="D262" s="1243" t="s">
        <v>16415</v>
      </c>
      <c r="E262" s="1243"/>
      <c r="F262" s="1031"/>
    </row>
    <row r="263" spans="1:6" ht="15">
      <c r="A263" s="1242" t="s">
        <v>19041</v>
      </c>
      <c r="B263" s="1249">
        <v>2585</v>
      </c>
      <c r="C263" s="1243" t="s">
        <v>16387</v>
      </c>
      <c r="D263" s="1243" t="s">
        <v>16414</v>
      </c>
      <c r="E263" s="1243"/>
      <c r="F263" s="1031"/>
    </row>
    <row r="264" spans="1:6" ht="15">
      <c r="A264" s="1242" t="s">
        <v>19042</v>
      </c>
      <c r="B264" s="1249">
        <v>2585</v>
      </c>
      <c r="C264" s="1243" t="s">
        <v>16387</v>
      </c>
      <c r="D264" s="1243" t="s">
        <v>16413</v>
      </c>
      <c r="E264" s="1243"/>
      <c r="F264" s="1031"/>
    </row>
    <row r="265" spans="1:6" ht="15">
      <c r="A265" s="1242" t="s">
        <v>19043</v>
      </c>
      <c r="B265" s="1249">
        <v>2585</v>
      </c>
      <c r="C265" s="1243" t="s">
        <v>16387</v>
      </c>
      <c r="D265" s="1243" t="s">
        <v>16412</v>
      </c>
      <c r="E265" s="1243"/>
      <c r="F265" s="1031"/>
    </row>
    <row r="266" spans="1:6" ht="15">
      <c r="A266" s="1242" t="s">
        <v>19044</v>
      </c>
      <c r="B266" s="1249">
        <v>2585</v>
      </c>
      <c r="C266" s="1243" t="s">
        <v>16387</v>
      </c>
      <c r="D266" s="1243" t="s">
        <v>16411</v>
      </c>
      <c r="E266" s="1243"/>
      <c r="F266" s="1031"/>
    </row>
    <row r="267" spans="1:6" ht="15">
      <c r="A267" s="1242" t="s">
        <v>16486</v>
      </c>
      <c r="B267" s="1249">
        <v>2585</v>
      </c>
      <c r="C267" s="1243" t="s">
        <v>16387</v>
      </c>
      <c r="D267" s="1243" t="s">
        <v>17867</v>
      </c>
      <c r="E267" s="1243"/>
      <c r="F267" s="1031"/>
    </row>
    <row r="268" spans="1:6" ht="15">
      <c r="A268" s="1242" t="s">
        <v>16820</v>
      </c>
      <c r="B268" s="1249">
        <v>2585</v>
      </c>
      <c r="C268" s="1243" t="s">
        <v>16387</v>
      </c>
      <c r="D268" s="1243" t="s">
        <v>17868</v>
      </c>
      <c r="E268" s="1243"/>
      <c r="F268" s="1031"/>
    </row>
    <row r="269" spans="1:6" ht="15">
      <c r="A269" s="1242" t="s">
        <v>12467</v>
      </c>
      <c r="B269" s="1249" t="s">
        <v>8550</v>
      </c>
      <c r="C269" s="1243" t="s">
        <v>16387</v>
      </c>
      <c r="D269" s="1243" t="s">
        <v>16394</v>
      </c>
      <c r="E269" s="1243" t="s">
        <v>6791</v>
      </c>
      <c r="F269" s="1031" t="s">
        <v>8337</v>
      </c>
    </row>
    <row r="270" spans="1:6" ht="15">
      <c r="A270" s="1242" t="s">
        <v>18997</v>
      </c>
      <c r="B270" s="1249" t="s">
        <v>15542</v>
      </c>
      <c r="C270" s="1243" t="s">
        <v>16439</v>
      </c>
      <c r="D270" s="1243" t="s">
        <v>16438</v>
      </c>
      <c r="E270" s="1243" t="s">
        <v>3505</v>
      </c>
      <c r="F270" s="1031" t="s">
        <v>8336</v>
      </c>
    </row>
    <row r="271" spans="1:6" ht="15">
      <c r="A271" s="1242" t="s">
        <v>18998</v>
      </c>
      <c r="B271" s="1249" t="s">
        <v>15543</v>
      </c>
      <c r="C271" s="1243" t="s">
        <v>16440</v>
      </c>
      <c r="D271" s="1243" t="s">
        <v>16441</v>
      </c>
      <c r="E271" s="1243" t="s">
        <v>4981</v>
      </c>
      <c r="F271" s="1031" t="s">
        <v>8296</v>
      </c>
    </row>
    <row r="272" spans="1:6" ht="15">
      <c r="A272" s="1242" t="s">
        <v>18999</v>
      </c>
      <c r="B272" s="1249" t="s">
        <v>15544</v>
      </c>
      <c r="C272" s="1243" t="s">
        <v>16443</v>
      </c>
      <c r="D272" s="1243" t="s">
        <v>16452</v>
      </c>
      <c r="E272" s="1243" t="s">
        <v>4977</v>
      </c>
      <c r="F272" s="1031" t="s">
        <v>8269</v>
      </c>
    </row>
    <row r="273" spans="1:6" ht="15">
      <c r="A273" s="1242" t="s">
        <v>19000</v>
      </c>
      <c r="B273" s="1249" t="s">
        <v>15545</v>
      </c>
      <c r="C273" s="1243" t="s">
        <v>16443</v>
      </c>
      <c r="D273" s="1243" t="s">
        <v>16453</v>
      </c>
      <c r="E273" s="1243" t="s">
        <v>7151</v>
      </c>
      <c r="F273" s="1031" t="s">
        <v>8372</v>
      </c>
    </row>
    <row r="274" spans="1:6" ht="15">
      <c r="A274" s="1242" t="s">
        <v>19001</v>
      </c>
      <c r="B274" s="1249" t="s">
        <v>15546</v>
      </c>
      <c r="C274" s="1243" t="s">
        <v>16443</v>
      </c>
      <c r="D274" s="1243" t="s">
        <v>16454</v>
      </c>
      <c r="E274" s="1243">
        <v>10200</v>
      </c>
      <c r="F274" s="1031" t="s">
        <v>8400</v>
      </c>
    </row>
    <row r="275" spans="1:6" ht="15">
      <c r="A275" s="1242" t="s">
        <v>19002</v>
      </c>
      <c r="B275" s="1249" t="s">
        <v>15547</v>
      </c>
      <c r="C275" s="1243" t="s">
        <v>16444</v>
      </c>
      <c r="D275" s="1031" t="s">
        <v>16455</v>
      </c>
      <c r="E275" s="1243" t="s">
        <v>4977</v>
      </c>
      <c r="F275" s="1031" t="s">
        <v>8269</v>
      </c>
    </row>
    <row r="276" spans="1:6" ht="15">
      <c r="A276" s="1242" t="s">
        <v>9723</v>
      </c>
      <c r="B276" s="1249" t="s">
        <v>15548</v>
      </c>
      <c r="C276" s="1243" t="s">
        <v>16444</v>
      </c>
      <c r="D276" s="1031" t="s">
        <v>16456</v>
      </c>
      <c r="E276" s="1243">
        <v>10200</v>
      </c>
      <c r="F276" s="1031" t="s">
        <v>8400</v>
      </c>
    </row>
    <row r="277" spans="1:6" ht="15">
      <c r="A277" s="1242" t="s">
        <v>9724</v>
      </c>
      <c r="B277" s="1249" t="s">
        <v>15549</v>
      </c>
      <c r="C277" s="1243" t="s">
        <v>16444</v>
      </c>
      <c r="D277" s="1031" t="s">
        <v>16457</v>
      </c>
      <c r="E277" s="1243" t="s">
        <v>3060</v>
      </c>
      <c r="F277" s="1031" t="s">
        <v>8348</v>
      </c>
    </row>
    <row r="278" spans="1:6" ht="15">
      <c r="A278" s="1242" t="s">
        <v>9725</v>
      </c>
      <c r="B278" s="1249" t="s">
        <v>15550</v>
      </c>
      <c r="C278" s="1243" t="s">
        <v>16444</v>
      </c>
      <c r="D278" s="1031" t="s">
        <v>16458</v>
      </c>
      <c r="E278" s="1243" t="s">
        <v>7151</v>
      </c>
      <c r="F278" s="1031" t="s">
        <v>8372</v>
      </c>
    </row>
    <row r="279" spans="1:6" ht="15">
      <c r="A279" s="1242" t="s">
        <v>19003</v>
      </c>
      <c r="B279" s="1249" t="s">
        <v>15551</v>
      </c>
      <c r="C279" s="1243" t="s">
        <v>16445</v>
      </c>
      <c r="D279" s="1243" t="s">
        <v>16459</v>
      </c>
      <c r="E279" s="1243" t="s">
        <v>4977</v>
      </c>
      <c r="F279" s="1031" t="s">
        <v>8269</v>
      </c>
    </row>
    <row r="280" spans="1:6" ht="15">
      <c r="A280" s="1242" t="s">
        <v>19004</v>
      </c>
      <c r="B280" s="1249" t="s">
        <v>15552</v>
      </c>
      <c r="C280" s="1243" t="s">
        <v>16445</v>
      </c>
      <c r="D280" s="1243" t="s">
        <v>16460</v>
      </c>
      <c r="E280" s="1243" t="s">
        <v>7151</v>
      </c>
      <c r="F280" s="1031" t="s">
        <v>8372</v>
      </c>
    </row>
    <row r="281" spans="1:6" ht="15">
      <c r="A281" s="1242" t="s">
        <v>19005</v>
      </c>
      <c r="B281" s="1249" t="s">
        <v>15553</v>
      </c>
      <c r="C281" s="1243" t="s">
        <v>16446</v>
      </c>
      <c r="D281" s="1243" t="s">
        <v>16461</v>
      </c>
      <c r="E281" s="1243" t="s">
        <v>4977</v>
      </c>
      <c r="F281" s="1031" t="s">
        <v>8269</v>
      </c>
    </row>
    <row r="282" spans="1:6" ht="15">
      <c r="A282" s="1242" t="s">
        <v>19006</v>
      </c>
      <c r="B282" s="1249" t="s">
        <v>15554</v>
      </c>
      <c r="C282" s="1243" t="s">
        <v>16446</v>
      </c>
      <c r="D282" s="1243" t="s">
        <v>19047</v>
      </c>
      <c r="E282" s="1243" t="s">
        <v>878</v>
      </c>
      <c r="F282" s="1031" t="s">
        <v>8867</v>
      </c>
    </row>
    <row r="283" spans="1:6" ht="15">
      <c r="A283" s="1242" t="s">
        <v>19007</v>
      </c>
      <c r="B283" s="1249" t="s">
        <v>15555</v>
      </c>
      <c r="C283" s="1243" t="s">
        <v>16446</v>
      </c>
      <c r="D283" s="1243" t="s">
        <v>19048</v>
      </c>
      <c r="E283" s="1243" t="s">
        <v>7153</v>
      </c>
      <c r="F283" s="1031" t="s">
        <v>1732</v>
      </c>
    </row>
    <row r="284" spans="1:6" ht="15">
      <c r="A284" s="1242" t="s">
        <v>19008</v>
      </c>
      <c r="B284" s="1249" t="s">
        <v>15556</v>
      </c>
      <c r="C284" s="1243" t="s">
        <v>16446</v>
      </c>
      <c r="D284" s="1243" t="s">
        <v>16462</v>
      </c>
      <c r="E284" s="1243">
        <v>10200</v>
      </c>
      <c r="F284" s="1031" t="s">
        <v>8400</v>
      </c>
    </row>
    <row r="285" spans="1:6" ht="15">
      <c r="A285" s="1242" t="s">
        <v>12452</v>
      </c>
      <c r="B285" s="1249" t="s">
        <v>15557</v>
      </c>
      <c r="C285" s="1243" t="s">
        <v>16446</v>
      </c>
      <c r="D285" s="1243" t="s">
        <v>16463</v>
      </c>
      <c r="E285" s="1243" t="s">
        <v>7151</v>
      </c>
      <c r="F285" s="1031" t="s">
        <v>8372</v>
      </c>
    </row>
    <row r="286" spans="1:6" ht="15">
      <c r="A286" s="1242" t="s">
        <v>18532</v>
      </c>
      <c r="B286" s="1249" t="s">
        <v>15558</v>
      </c>
      <c r="C286" s="1243" t="s">
        <v>16446</v>
      </c>
      <c r="D286" s="1243" t="s">
        <v>16464</v>
      </c>
      <c r="E286" s="1243" t="s">
        <v>3060</v>
      </c>
      <c r="F286" s="1031" t="s">
        <v>8348</v>
      </c>
    </row>
    <row r="287" spans="1:6" ht="15">
      <c r="A287" s="1242" t="s">
        <v>19009</v>
      </c>
      <c r="B287" s="1249" t="s">
        <v>15559</v>
      </c>
      <c r="C287" s="1243" t="s">
        <v>16447</v>
      </c>
      <c r="D287" s="1243" t="s">
        <v>16468</v>
      </c>
      <c r="E287" s="1243" t="s">
        <v>4977</v>
      </c>
      <c r="F287" s="1031" t="s">
        <v>8269</v>
      </c>
    </row>
    <row r="288" spans="1:6" ht="15">
      <c r="A288" s="1242" t="s">
        <v>19010</v>
      </c>
      <c r="B288" s="1249" t="s">
        <v>15560</v>
      </c>
      <c r="C288" s="1243" t="s">
        <v>16447</v>
      </c>
      <c r="D288" s="1243" t="s">
        <v>16469</v>
      </c>
      <c r="E288" s="1243" t="s">
        <v>878</v>
      </c>
      <c r="F288" s="1031" t="s">
        <v>8867</v>
      </c>
    </row>
    <row r="289" spans="1:6" ht="15">
      <c r="A289" s="1242" t="s">
        <v>19011</v>
      </c>
      <c r="B289" s="1249" t="s">
        <v>15561</v>
      </c>
      <c r="C289" s="1243" t="s">
        <v>16447</v>
      </c>
      <c r="D289" s="1243" t="s">
        <v>16470</v>
      </c>
      <c r="E289" s="1243">
        <v>10200</v>
      </c>
      <c r="F289" s="1031" t="s">
        <v>8400</v>
      </c>
    </row>
    <row r="290" spans="1:6" ht="15">
      <c r="A290" s="1242" t="s">
        <v>19012</v>
      </c>
      <c r="B290" s="1249" t="s">
        <v>15562</v>
      </c>
      <c r="C290" s="1243" t="s">
        <v>16448</v>
      </c>
      <c r="D290" s="1243" t="s">
        <v>16471</v>
      </c>
      <c r="E290" s="1243" t="s">
        <v>4977</v>
      </c>
      <c r="F290" s="1031" t="s">
        <v>8269</v>
      </c>
    </row>
    <row r="291" spans="1:6" ht="15">
      <c r="A291" s="1242" t="s">
        <v>19013</v>
      </c>
      <c r="B291" s="1249" t="s">
        <v>15563</v>
      </c>
      <c r="C291" s="1243" t="s">
        <v>16448</v>
      </c>
      <c r="D291" s="1243" t="s">
        <v>16472</v>
      </c>
      <c r="E291" s="1243" t="s">
        <v>878</v>
      </c>
      <c r="F291" s="1031" t="s">
        <v>8867</v>
      </c>
    </row>
    <row r="292" spans="1:6" ht="15">
      <c r="A292" s="1242" t="s">
        <v>19014</v>
      </c>
      <c r="B292" s="1249" t="s">
        <v>15564</v>
      </c>
      <c r="C292" s="1243" t="s">
        <v>16448</v>
      </c>
      <c r="D292" s="1243" t="s">
        <v>16473</v>
      </c>
      <c r="E292" s="1243" t="s">
        <v>7151</v>
      </c>
      <c r="F292" s="1031" t="s">
        <v>8372</v>
      </c>
    </row>
    <row r="293" spans="1:6" ht="15">
      <c r="A293" s="1242" t="s">
        <v>19015</v>
      </c>
      <c r="B293" s="1249" t="s">
        <v>15565</v>
      </c>
      <c r="C293" s="1243" t="s">
        <v>16448</v>
      </c>
      <c r="D293" s="1243" t="s">
        <v>16474</v>
      </c>
      <c r="E293" s="1243">
        <v>10200</v>
      </c>
      <c r="F293" s="1031" t="s">
        <v>8400</v>
      </c>
    </row>
    <row r="294" spans="1:6" ht="15">
      <c r="A294" s="1242" t="s">
        <v>19016</v>
      </c>
      <c r="B294" s="1249" t="s">
        <v>15566</v>
      </c>
      <c r="C294" s="1243" t="s">
        <v>16449</v>
      </c>
      <c r="D294" s="1243" t="s">
        <v>16475</v>
      </c>
      <c r="E294" s="1243" t="s">
        <v>4977</v>
      </c>
      <c r="F294" s="1031" t="s">
        <v>8269</v>
      </c>
    </row>
    <row r="295" spans="1:6" ht="15">
      <c r="A295" s="1242" t="s">
        <v>19017</v>
      </c>
      <c r="B295" s="1249" t="s">
        <v>15567</v>
      </c>
      <c r="C295" s="1243" t="s">
        <v>16449</v>
      </c>
      <c r="D295" s="1243" t="s">
        <v>16476</v>
      </c>
      <c r="E295" s="1243" t="s">
        <v>7151</v>
      </c>
      <c r="F295" s="1031" t="s">
        <v>8372</v>
      </c>
    </row>
    <row r="296" spans="1:6" ht="15">
      <c r="A296" s="1242" t="s">
        <v>19018</v>
      </c>
      <c r="B296" s="1249" t="s">
        <v>15568</v>
      </c>
      <c r="C296" s="1243" t="s">
        <v>16450</v>
      </c>
      <c r="D296" s="1243" t="s">
        <v>16478</v>
      </c>
      <c r="E296" s="1243" t="s">
        <v>4977</v>
      </c>
      <c r="F296" s="1031" t="s">
        <v>8269</v>
      </c>
    </row>
    <row r="297" spans="1:6" ht="15">
      <c r="A297" s="1242" t="s">
        <v>19019</v>
      </c>
      <c r="B297" s="1249" t="s">
        <v>15569</v>
      </c>
      <c r="C297" s="1243" t="s">
        <v>16450</v>
      </c>
      <c r="D297" s="1243" t="s">
        <v>16481</v>
      </c>
      <c r="E297" s="1243" t="s">
        <v>878</v>
      </c>
      <c r="F297" s="1031" t="s">
        <v>8867</v>
      </c>
    </row>
    <row r="298" spans="1:6" ht="15">
      <c r="A298" s="1242" t="s">
        <v>19020</v>
      </c>
      <c r="B298" s="1249" t="s">
        <v>15570</v>
      </c>
      <c r="C298" s="1243" t="s">
        <v>16450</v>
      </c>
      <c r="D298" s="1243" t="s">
        <v>16479</v>
      </c>
      <c r="E298" s="1243">
        <v>10200</v>
      </c>
      <c r="F298" s="1031" t="s">
        <v>8400</v>
      </c>
    </row>
    <row r="299" spans="1:6" ht="15">
      <c r="A299" s="1242" t="s">
        <v>19021</v>
      </c>
      <c r="B299" s="1249" t="s">
        <v>15571</v>
      </c>
      <c r="C299" s="1243" t="s">
        <v>16450</v>
      </c>
      <c r="D299" s="1243" t="s">
        <v>16480</v>
      </c>
      <c r="E299" s="1243">
        <v>10201</v>
      </c>
      <c r="F299" s="1031" t="s">
        <v>8401</v>
      </c>
    </row>
    <row r="300" spans="1:6" ht="15">
      <c r="A300" s="1242" t="s">
        <v>10149</v>
      </c>
      <c r="B300" s="1249" t="s">
        <v>15572</v>
      </c>
      <c r="C300" s="1243" t="s">
        <v>16450</v>
      </c>
      <c r="D300" s="1243" t="s">
        <v>16482</v>
      </c>
      <c r="E300" s="1243" t="s">
        <v>7151</v>
      </c>
      <c r="F300" s="1031" t="s">
        <v>8372</v>
      </c>
    </row>
    <row r="301" spans="1:6" ht="15">
      <c r="A301" s="1249" t="s">
        <v>9636</v>
      </c>
      <c r="B301" s="1249" t="s">
        <v>15573</v>
      </c>
      <c r="C301" s="1031" t="s">
        <v>16451</v>
      </c>
      <c r="D301" s="1031" t="s">
        <v>16477</v>
      </c>
      <c r="E301" s="1243" t="s">
        <v>4977</v>
      </c>
      <c r="F301" s="1031" t="s">
        <v>8269</v>
      </c>
    </row>
    <row r="304" spans="1:6" ht="15">
      <c r="A304" s="1247"/>
      <c r="B304" s="1247"/>
      <c r="C304" s="1247"/>
      <c r="D304" s="1247"/>
      <c r="E304" s="1246"/>
      <c r="F304" s="1247"/>
    </row>
  </sheetData>
  <autoFilter ref="A2:G301" xr:uid="{00000000-0009-0000-0000-000011000000}"/>
  <phoneticPr fontId="259"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319"/>
  <sheetViews>
    <sheetView workbookViewId="0">
      <selection activeCell="I28" sqref="I28"/>
    </sheetView>
  </sheetViews>
  <sheetFormatPr defaultColWidth="9.42578125" defaultRowHeight="15"/>
  <cols>
    <col min="1" max="1" width="7.5703125" style="928" customWidth="1"/>
    <col min="2" max="2" width="11.42578125" style="928" bestFit="1" customWidth="1"/>
    <col min="3" max="3" width="10.5703125" style="1110" bestFit="1" customWidth="1"/>
    <col min="4" max="4" width="46.42578125" style="928" bestFit="1" customWidth="1"/>
    <col min="5" max="5" width="38.5703125" style="928" bestFit="1" customWidth="1"/>
    <col min="6" max="6" width="14.42578125" style="928" bestFit="1" customWidth="1"/>
    <col min="7" max="16384" width="9.42578125" style="932"/>
  </cols>
  <sheetData>
    <row r="1" spans="1:10">
      <c r="A1" s="292" t="s">
        <v>14630</v>
      </c>
      <c r="B1" s="292" t="s">
        <v>16442</v>
      </c>
      <c r="C1" s="1107" t="s">
        <v>8674</v>
      </c>
      <c r="D1" s="292" t="s">
        <v>1466</v>
      </c>
      <c r="E1" s="292" t="s">
        <v>14631</v>
      </c>
      <c r="F1" s="928" t="s">
        <v>16684</v>
      </c>
    </row>
    <row r="2" spans="1:10">
      <c r="A2" s="929">
        <v>1</v>
      </c>
      <c r="B2" s="930">
        <v>10</v>
      </c>
      <c r="C2" s="1108">
        <v>1099</v>
      </c>
      <c r="D2" s="931" t="s">
        <v>14632</v>
      </c>
      <c r="E2" s="930" t="s">
        <v>14633</v>
      </c>
      <c r="F2" s="928" t="s">
        <v>16685</v>
      </c>
    </row>
    <row r="3" spans="1:10">
      <c r="A3" s="929">
        <v>2</v>
      </c>
      <c r="B3" s="930">
        <v>20</v>
      </c>
      <c r="C3" s="1108">
        <v>2098</v>
      </c>
      <c r="D3" s="931" t="s">
        <v>14634</v>
      </c>
      <c r="E3" s="930" t="s">
        <v>14635</v>
      </c>
      <c r="F3" s="928" t="s">
        <v>16685</v>
      </c>
    </row>
    <row r="4" spans="1:10">
      <c r="A4" s="929">
        <v>2</v>
      </c>
      <c r="B4" s="930">
        <v>2590</v>
      </c>
      <c r="C4" s="1108">
        <v>259099</v>
      </c>
      <c r="D4" s="931" t="s">
        <v>16385</v>
      </c>
      <c r="E4" s="930" t="s">
        <v>14635</v>
      </c>
      <c r="F4" s="928" t="s">
        <v>16686</v>
      </c>
    </row>
    <row r="5" spans="1:10">
      <c r="A5" s="929">
        <v>3</v>
      </c>
      <c r="B5" s="930">
        <v>50</v>
      </c>
      <c r="C5" s="1108">
        <v>5099</v>
      </c>
      <c r="D5" s="931" t="s">
        <v>16386</v>
      </c>
      <c r="E5" s="930" t="s">
        <v>16387</v>
      </c>
      <c r="F5" s="928" t="s">
        <v>16685</v>
      </c>
    </row>
    <row r="6" spans="1:10">
      <c r="A6" s="929">
        <v>3</v>
      </c>
      <c r="B6" s="930">
        <v>2745</v>
      </c>
      <c r="C6" s="1108">
        <v>274501</v>
      </c>
      <c r="D6" s="931" t="s">
        <v>16388</v>
      </c>
      <c r="E6" s="930" t="s">
        <v>16387</v>
      </c>
      <c r="F6" s="928" t="s">
        <v>16686</v>
      </c>
    </row>
    <row r="7" spans="1:10">
      <c r="A7" s="929">
        <v>3</v>
      </c>
      <c r="B7" s="930">
        <v>2745</v>
      </c>
      <c r="C7" s="1108">
        <v>274510</v>
      </c>
      <c r="D7" s="931" t="s">
        <v>16389</v>
      </c>
      <c r="E7" s="930" t="s">
        <v>16387</v>
      </c>
      <c r="F7" s="928" t="s">
        <v>16686</v>
      </c>
    </row>
    <row r="8" spans="1:10">
      <c r="A8" s="929">
        <v>3</v>
      </c>
      <c r="B8" s="930">
        <v>2745</v>
      </c>
      <c r="C8" s="1108">
        <v>274520</v>
      </c>
      <c r="D8" s="931" t="s">
        <v>16390</v>
      </c>
      <c r="E8" s="930" t="s">
        <v>16387</v>
      </c>
      <c r="F8" s="928" t="s">
        <v>16686</v>
      </c>
    </row>
    <row r="9" spans="1:10">
      <c r="A9" s="929">
        <v>3</v>
      </c>
      <c r="B9" s="930">
        <v>2745</v>
      </c>
      <c r="C9" s="1108">
        <v>274530</v>
      </c>
      <c r="D9" s="931" t="s">
        <v>16391</v>
      </c>
      <c r="E9" s="930" t="s">
        <v>16387</v>
      </c>
      <c r="F9" s="928" t="s">
        <v>16686</v>
      </c>
    </row>
    <row r="10" spans="1:10">
      <c r="A10" s="929">
        <v>3</v>
      </c>
      <c r="B10" s="930">
        <v>2745</v>
      </c>
      <c r="C10" s="1108">
        <v>274540</v>
      </c>
      <c r="D10" s="931" t="s">
        <v>16392</v>
      </c>
      <c r="E10" s="930" t="s">
        <v>16387</v>
      </c>
      <c r="F10" s="928" t="s">
        <v>16686</v>
      </c>
    </row>
    <row r="11" spans="1:10">
      <c r="A11" s="929">
        <v>3</v>
      </c>
      <c r="B11" s="930">
        <v>2745</v>
      </c>
      <c r="C11" s="1108">
        <v>274550</v>
      </c>
      <c r="D11" s="931" t="s">
        <v>16393</v>
      </c>
      <c r="E11" s="930" t="s">
        <v>16387</v>
      </c>
      <c r="F11" s="928" t="s">
        <v>16686</v>
      </c>
      <c r="J11" s="1258" t="s">
        <v>19051</v>
      </c>
    </row>
    <row r="12" spans="1:10">
      <c r="A12" s="929">
        <v>3</v>
      </c>
      <c r="B12" s="930">
        <v>2585</v>
      </c>
      <c r="C12" s="1108">
        <v>258599</v>
      </c>
      <c r="D12" s="931" t="s">
        <v>16394</v>
      </c>
      <c r="E12" s="930" t="s">
        <v>16387</v>
      </c>
      <c r="F12" s="928" t="s">
        <v>16686</v>
      </c>
      <c r="I12" s="1257">
        <v>7599</v>
      </c>
      <c r="J12" s="932" t="str">
        <f>VLOOKUP(VALUE(I12),$C:$D,2,FALSE)</f>
        <v>05.08. Tallinna Õppenõustamiskeskus</v>
      </c>
    </row>
    <row r="13" spans="1:10">
      <c r="A13" s="928">
        <v>26</v>
      </c>
      <c r="B13" s="928">
        <v>2585</v>
      </c>
      <c r="C13" s="1255">
        <v>258501</v>
      </c>
      <c r="D13" s="931" t="s">
        <v>16410</v>
      </c>
      <c r="E13" s="930" t="s">
        <v>16387</v>
      </c>
      <c r="F13" s="928" t="s">
        <v>16686</v>
      </c>
    </row>
    <row r="14" spans="1:10">
      <c r="A14" s="928">
        <v>27</v>
      </c>
      <c r="B14" s="928">
        <v>2585</v>
      </c>
      <c r="C14" s="1255">
        <v>258510</v>
      </c>
      <c r="D14" s="931" t="s">
        <v>16417</v>
      </c>
      <c r="E14" s="930" t="s">
        <v>16387</v>
      </c>
      <c r="F14" s="928" t="s">
        <v>16686</v>
      </c>
    </row>
    <row r="15" spans="1:10">
      <c r="A15" s="928">
        <v>28</v>
      </c>
      <c r="B15" s="928">
        <v>2585</v>
      </c>
      <c r="C15" s="1255">
        <v>258520</v>
      </c>
      <c r="D15" s="931" t="s">
        <v>16416</v>
      </c>
      <c r="E15" s="930" t="s">
        <v>16387</v>
      </c>
      <c r="F15" s="928" t="s">
        <v>16686</v>
      </c>
    </row>
    <row r="16" spans="1:10">
      <c r="A16" s="928">
        <v>29</v>
      </c>
      <c r="B16" s="928">
        <v>2585</v>
      </c>
      <c r="C16" s="1255">
        <v>258530</v>
      </c>
      <c r="D16" s="931" t="s">
        <v>16415</v>
      </c>
      <c r="E16" s="930" t="s">
        <v>16387</v>
      </c>
      <c r="F16" s="928" t="s">
        <v>16686</v>
      </c>
    </row>
    <row r="17" spans="1:6">
      <c r="A17" s="928">
        <v>30</v>
      </c>
      <c r="B17" s="928">
        <v>2585</v>
      </c>
      <c r="C17" s="1255">
        <v>258540</v>
      </c>
      <c r="D17" s="931" t="s">
        <v>16414</v>
      </c>
      <c r="E17" s="930" t="s">
        <v>16387</v>
      </c>
      <c r="F17" s="928" t="s">
        <v>16686</v>
      </c>
    </row>
    <row r="18" spans="1:6">
      <c r="A18" s="928">
        <v>31</v>
      </c>
      <c r="B18" s="928">
        <v>2585</v>
      </c>
      <c r="C18" s="1255">
        <v>258550</v>
      </c>
      <c r="D18" s="931" t="s">
        <v>16413</v>
      </c>
      <c r="E18" s="930" t="s">
        <v>16387</v>
      </c>
      <c r="F18" s="928" t="s">
        <v>16686</v>
      </c>
    </row>
    <row r="19" spans="1:6">
      <c r="A19" s="928">
        <v>32</v>
      </c>
      <c r="B19" s="928">
        <v>2585</v>
      </c>
      <c r="C19" s="1255">
        <v>258560</v>
      </c>
      <c r="D19" s="931" t="s">
        <v>16412</v>
      </c>
      <c r="E19" s="930" t="s">
        <v>16387</v>
      </c>
      <c r="F19" s="928" t="s">
        <v>16686</v>
      </c>
    </row>
    <row r="20" spans="1:6">
      <c r="A20" s="928">
        <v>33</v>
      </c>
      <c r="B20" s="928">
        <v>2585</v>
      </c>
      <c r="C20" s="1255">
        <v>258570</v>
      </c>
      <c r="D20" s="931" t="s">
        <v>16411</v>
      </c>
      <c r="E20" s="930" t="s">
        <v>16387</v>
      </c>
      <c r="F20" s="928" t="s">
        <v>16686</v>
      </c>
    </row>
    <row r="21" spans="1:6">
      <c r="B21" s="928">
        <v>2585</v>
      </c>
      <c r="C21" s="1256">
        <v>258580</v>
      </c>
      <c r="D21" s="931" t="s">
        <v>17867</v>
      </c>
      <c r="E21" s="930" t="s">
        <v>16387</v>
      </c>
      <c r="F21" s="928" t="s">
        <v>16686</v>
      </c>
    </row>
    <row r="22" spans="1:6">
      <c r="B22" s="928">
        <v>2585</v>
      </c>
      <c r="C22" s="1256">
        <v>258590</v>
      </c>
      <c r="D22" s="931" t="s">
        <v>17868</v>
      </c>
      <c r="E22" s="930" t="s">
        <v>16387</v>
      </c>
      <c r="F22" s="928" t="s">
        <v>16686</v>
      </c>
    </row>
    <row r="23" spans="1:6">
      <c r="B23" s="928">
        <v>2850</v>
      </c>
      <c r="C23" s="1256">
        <v>285099</v>
      </c>
      <c r="D23" s="931" t="s">
        <v>16655</v>
      </c>
      <c r="E23" s="930" t="s">
        <v>16387</v>
      </c>
      <c r="F23" s="928" t="s">
        <v>16686</v>
      </c>
    </row>
    <row r="24" spans="1:6">
      <c r="A24" s="929">
        <v>4</v>
      </c>
      <c r="B24" s="930">
        <v>2390</v>
      </c>
      <c r="C24" s="1108">
        <v>239099</v>
      </c>
      <c r="D24" s="931" t="s">
        <v>14636</v>
      </c>
      <c r="E24" s="930" t="s">
        <v>14637</v>
      </c>
      <c r="F24" s="928" t="s">
        <v>16685</v>
      </c>
    </row>
    <row r="25" spans="1:6">
      <c r="A25" s="929">
        <v>5</v>
      </c>
      <c r="B25" s="930">
        <v>60</v>
      </c>
      <c r="C25" s="1109">
        <v>6099</v>
      </c>
      <c r="D25" s="931" t="s">
        <v>14638</v>
      </c>
      <c r="E25" s="930" t="s">
        <v>14639</v>
      </c>
      <c r="F25" s="928" t="s">
        <v>16685</v>
      </c>
    </row>
    <row r="26" spans="1:6">
      <c r="A26" s="929">
        <v>5</v>
      </c>
      <c r="B26" s="930">
        <v>70</v>
      </c>
      <c r="C26" s="1109">
        <v>7099</v>
      </c>
      <c r="D26" s="931" t="s">
        <v>14640</v>
      </c>
      <c r="E26" s="930" t="s">
        <v>14639</v>
      </c>
      <c r="F26" s="928" t="s">
        <v>16686</v>
      </c>
    </row>
    <row r="27" spans="1:6">
      <c r="A27" s="929">
        <v>5</v>
      </c>
      <c r="B27" s="930">
        <v>75</v>
      </c>
      <c r="C27" s="1109">
        <v>7599</v>
      </c>
      <c r="D27" s="931" t="s">
        <v>14641</v>
      </c>
      <c r="E27" s="930" t="s">
        <v>14639</v>
      </c>
      <c r="F27" s="928" t="s">
        <v>16686</v>
      </c>
    </row>
    <row r="28" spans="1:6">
      <c r="A28" s="929">
        <v>5</v>
      </c>
      <c r="B28" s="930">
        <v>135</v>
      </c>
      <c r="C28" s="1109">
        <v>13599</v>
      </c>
      <c r="D28" s="931" t="s">
        <v>14642</v>
      </c>
      <c r="E28" s="930" t="s">
        <v>14639</v>
      </c>
      <c r="F28" s="928" t="s">
        <v>16686</v>
      </c>
    </row>
    <row r="29" spans="1:6">
      <c r="A29" s="929">
        <v>5</v>
      </c>
      <c r="B29" s="930">
        <v>90</v>
      </c>
      <c r="C29" s="1109">
        <v>9099</v>
      </c>
      <c r="D29" s="931" t="s">
        <v>14642</v>
      </c>
      <c r="E29" s="930" t="s">
        <v>14639</v>
      </c>
      <c r="F29" s="928" t="s">
        <v>16686</v>
      </c>
    </row>
    <row r="30" spans="1:6">
      <c r="A30" s="929">
        <v>5</v>
      </c>
      <c r="B30" s="930">
        <v>100</v>
      </c>
      <c r="C30" s="1109">
        <v>10099</v>
      </c>
      <c r="D30" s="931" t="s">
        <v>14642</v>
      </c>
      <c r="E30" s="930" t="s">
        <v>14639</v>
      </c>
      <c r="F30" s="928" t="s">
        <v>16686</v>
      </c>
    </row>
    <row r="31" spans="1:6">
      <c r="A31" s="929">
        <v>5</v>
      </c>
      <c r="B31" s="930">
        <v>110</v>
      </c>
      <c r="C31" s="1109">
        <v>11099</v>
      </c>
      <c r="D31" s="931" t="s">
        <v>14642</v>
      </c>
      <c r="E31" s="930" t="s">
        <v>14639</v>
      </c>
      <c r="F31" s="928" t="s">
        <v>16686</v>
      </c>
    </row>
    <row r="32" spans="1:6">
      <c r="A32" s="929">
        <v>5</v>
      </c>
      <c r="B32" s="930">
        <v>120</v>
      </c>
      <c r="C32" s="1109">
        <v>12099</v>
      </c>
      <c r="D32" s="931" t="s">
        <v>14642</v>
      </c>
      <c r="E32" s="930" t="s">
        <v>14639</v>
      </c>
      <c r="F32" s="928" t="s">
        <v>16686</v>
      </c>
    </row>
    <row r="33" spans="1:6">
      <c r="A33" s="929">
        <v>5</v>
      </c>
      <c r="B33" s="930">
        <v>130</v>
      </c>
      <c r="C33" s="1109">
        <v>13099</v>
      </c>
      <c r="D33" s="931" t="s">
        <v>14642</v>
      </c>
      <c r="E33" s="930" t="s">
        <v>14639</v>
      </c>
      <c r="F33" s="928" t="s">
        <v>16686</v>
      </c>
    </row>
    <row r="34" spans="1:6">
      <c r="A34" s="929">
        <v>5</v>
      </c>
      <c r="B34" s="930">
        <v>140</v>
      </c>
      <c r="C34" s="1109">
        <v>14099</v>
      </c>
      <c r="D34" s="931" t="s">
        <v>14642</v>
      </c>
      <c r="E34" s="930" t="s">
        <v>14639</v>
      </c>
      <c r="F34" s="928" t="s">
        <v>16686</v>
      </c>
    </row>
    <row r="35" spans="1:6">
      <c r="A35" s="929">
        <v>5</v>
      </c>
      <c r="B35" s="930">
        <v>150</v>
      </c>
      <c r="C35" s="1109">
        <v>15099</v>
      </c>
      <c r="D35" s="931" t="s">
        <v>14642</v>
      </c>
      <c r="E35" s="930" t="s">
        <v>14639</v>
      </c>
      <c r="F35" s="928" t="s">
        <v>16686</v>
      </c>
    </row>
    <row r="36" spans="1:6">
      <c r="A36" s="929">
        <v>5</v>
      </c>
      <c r="B36" s="930">
        <v>160</v>
      </c>
      <c r="C36" s="1109">
        <v>16099</v>
      </c>
      <c r="D36" s="931" t="s">
        <v>14642</v>
      </c>
      <c r="E36" s="930" t="s">
        <v>14639</v>
      </c>
      <c r="F36" s="928" t="s">
        <v>16686</v>
      </c>
    </row>
    <row r="37" spans="1:6">
      <c r="A37" s="929">
        <v>5</v>
      </c>
      <c r="B37" s="930">
        <v>170</v>
      </c>
      <c r="C37" s="1109">
        <v>17099</v>
      </c>
      <c r="D37" s="931" t="s">
        <v>14642</v>
      </c>
      <c r="E37" s="930" t="s">
        <v>14639</v>
      </c>
      <c r="F37" s="928" t="s">
        <v>16686</v>
      </c>
    </row>
    <row r="38" spans="1:6">
      <c r="A38" s="929">
        <v>5</v>
      </c>
      <c r="B38" s="930">
        <v>175</v>
      </c>
      <c r="C38" s="1109">
        <v>17599</v>
      </c>
      <c r="D38" s="931" t="s">
        <v>14642</v>
      </c>
      <c r="E38" s="930" t="s">
        <v>14639</v>
      </c>
      <c r="F38" s="928" t="s">
        <v>16686</v>
      </c>
    </row>
    <row r="39" spans="1:6">
      <c r="A39" s="929">
        <v>5</v>
      </c>
      <c r="B39" s="930">
        <v>180</v>
      </c>
      <c r="C39" s="1109">
        <v>18099</v>
      </c>
      <c r="D39" s="931" t="s">
        <v>14643</v>
      </c>
      <c r="E39" s="930" t="s">
        <v>14639</v>
      </c>
      <c r="F39" s="928" t="s">
        <v>16686</v>
      </c>
    </row>
    <row r="40" spans="1:6">
      <c r="A40" s="929">
        <v>5</v>
      </c>
      <c r="B40" s="930">
        <v>190</v>
      </c>
      <c r="C40" s="1109">
        <v>19099</v>
      </c>
      <c r="D40" s="931" t="s">
        <v>14644</v>
      </c>
      <c r="E40" s="930" t="s">
        <v>14639</v>
      </c>
      <c r="F40" s="928" t="s">
        <v>16686</v>
      </c>
    </row>
    <row r="41" spans="1:6">
      <c r="A41" s="929">
        <v>5</v>
      </c>
      <c r="B41" s="930">
        <v>200</v>
      </c>
      <c r="C41" s="1109">
        <v>20099</v>
      </c>
      <c r="D41" s="931" t="s">
        <v>14644</v>
      </c>
      <c r="E41" s="930" t="s">
        <v>14639</v>
      </c>
      <c r="F41" s="928" t="s">
        <v>16686</v>
      </c>
    </row>
    <row r="42" spans="1:6">
      <c r="A42" s="929">
        <v>5</v>
      </c>
      <c r="B42" s="930">
        <v>210</v>
      </c>
      <c r="C42" s="1109">
        <v>21099</v>
      </c>
      <c r="D42" s="931" t="s">
        <v>14644</v>
      </c>
      <c r="E42" s="930" t="s">
        <v>14639</v>
      </c>
      <c r="F42" s="928" t="s">
        <v>16686</v>
      </c>
    </row>
    <row r="43" spans="1:6">
      <c r="A43" s="929">
        <v>5</v>
      </c>
      <c r="B43" s="930">
        <v>220</v>
      </c>
      <c r="C43" s="1109">
        <v>22099</v>
      </c>
      <c r="D43" s="931" t="s">
        <v>14644</v>
      </c>
      <c r="E43" s="930" t="s">
        <v>14639</v>
      </c>
      <c r="F43" s="928" t="s">
        <v>16686</v>
      </c>
    </row>
    <row r="44" spans="1:6">
      <c r="A44" s="929">
        <v>5</v>
      </c>
      <c r="B44" s="930">
        <v>230</v>
      </c>
      <c r="C44" s="1109">
        <v>23099</v>
      </c>
      <c r="D44" s="931" t="s">
        <v>14644</v>
      </c>
      <c r="E44" s="930" t="s">
        <v>14639</v>
      </c>
      <c r="F44" s="928" t="s">
        <v>16686</v>
      </c>
    </row>
    <row r="45" spans="1:6">
      <c r="A45" s="929">
        <v>5</v>
      </c>
      <c r="B45" s="930">
        <v>240</v>
      </c>
      <c r="C45" s="1109">
        <v>24099</v>
      </c>
      <c r="D45" s="931" t="s">
        <v>14644</v>
      </c>
      <c r="E45" s="930" t="s">
        <v>14639</v>
      </c>
      <c r="F45" s="928" t="s">
        <v>16686</v>
      </c>
    </row>
    <row r="46" spans="1:6">
      <c r="A46" s="929">
        <v>5</v>
      </c>
      <c r="B46" s="930">
        <v>250</v>
      </c>
      <c r="C46" s="1109">
        <v>25099</v>
      </c>
      <c r="D46" s="931" t="s">
        <v>14644</v>
      </c>
      <c r="E46" s="930" t="s">
        <v>14639</v>
      </c>
      <c r="F46" s="928" t="s">
        <v>16686</v>
      </c>
    </row>
    <row r="47" spans="1:6">
      <c r="A47" s="929">
        <v>5</v>
      </c>
      <c r="B47" s="930">
        <v>260</v>
      </c>
      <c r="C47" s="1109">
        <v>26099</v>
      </c>
      <c r="D47" s="931" t="s">
        <v>14644</v>
      </c>
      <c r="E47" s="930" t="s">
        <v>14639</v>
      </c>
      <c r="F47" s="928" t="s">
        <v>16686</v>
      </c>
    </row>
    <row r="48" spans="1:6">
      <c r="A48" s="929">
        <v>5</v>
      </c>
      <c r="B48" s="930">
        <v>270</v>
      </c>
      <c r="C48" s="1109">
        <v>27099</v>
      </c>
      <c r="D48" s="931" t="s">
        <v>14644</v>
      </c>
      <c r="E48" s="930" t="s">
        <v>14639</v>
      </c>
      <c r="F48" s="928" t="s">
        <v>16686</v>
      </c>
    </row>
    <row r="49" spans="1:6">
      <c r="A49" s="929">
        <v>5</v>
      </c>
      <c r="B49" s="930">
        <v>280</v>
      </c>
      <c r="C49" s="1109">
        <v>28099</v>
      </c>
      <c r="D49" s="931" t="s">
        <v>14644</v>
      </c>
      <c r="E49" s="930" t="s">
        <v>14639</v>
      </c>
      <c r="F49" s="928" t="s">
        <v>16686</v>
      </c>
    </row>
    <row r="50" spans="1:6">
      <c r="A50" s="929">
        <v>5</v>
      </c>
      <c r="B50" s="930">
        <v>290</v>
      </c>
      <c r="C50" s="1109">
        <v>29099</v>
      </c>
      <c r="D50" s="931" t="s">
        <v>14644</v>
      </c>
      <c r="E50" s="930" t="s">
        <v>14639</v>
      </c>
      <c r="F50" s="928" t="s">
        <v>16686</v>
      </c>
    </row>
    <row r="51" spans="1:6">
      <c r="A51" s="929">
        <v>5</v>
      </c>
      <c r="B51" s="930">
        <v>300</v>
      </c>
      <c r="C51" s="1109">
        <v>30099</v>
      </c>
      <c r="D51" s="931" t="s">
        <v>14644</v>
      </c>
      <c r="E51" s="930" t="s">
        <v>14639</v>
      </c>
      <c r="F51" s="928" t="s">
        <v>16686</v>
      </c>
    </row>
    <row r="52" spans="1:6">
      <c r="A52" s="929">
        <v>5</v>
      </c>
      <c r="B52" s="930">
        <v>310</v>
      </c>
      <c r="C52" s="1109">
        <v>31099</v>
      </c>
      <c r="D52" s="931" t="s">
        <v>14644</v>
      </c>
      <c r="E52" s="930" t="s">
        <v>14639</v>
      </c>
      <c r="F52" s="928" t="s">
        <v>16686</v>
      </c>
    </row>
    <row r="53" spans="1:6">
      <c r="A53" s="929">
        <v>5</v>
      </c>
      <c r="B53" s="930">
        <v>320</v>
      </c>
      <c r="C53" s="1109">
        <v>32099</v>
      </c>
      <c r="D53" s="931" t="s">
        <v>14644</v>
      </c>
      <c r="E53" s="930" t="s">
        <v>14639</v>
      </c>
      <c r="F53" s="928" t="s">
        <v>16686</v>
      </c>
    </row>
    <row r="54" spans="1:6">
      <c r="A54" s="929">
        <v>5</v>
      </c>
      <c r="B54" s="930">
        <v>330</v>
      </c>
      <c r="C54" s="1109">
        <v>33099</v>
      </c>
      <c r="D54" s="931" t="s">
        <v>14644</v>
      </c>
      <c r="E54" s="930" t="s">
        <v>14639</v>
      </c>
      <c r="F54" s="928" t="s">
        <v>16686</v>
      </c>
    </row>
    <row r="55" spans="1:6">
      <c r="A55" s="929">
        <v>5</v>
      </c>
      <c r="B55" s="930">
        <v>340</v>
      </c>
      <c r="C55" s="1109">
        <v>34099</v>
      </c>
      <c r="D55" s="931" t="s">
        <v>14644</v>
      </c>
      <c r="E55" s="930" t="s">
        <v>14639</v>
      </c>
      <c r="F55" s="928" t="s">
        <v>16686</v>
      </c>
    </row>
    <row r="56" spans="1:6">
      <c r="A56" s="929">
        <v>5</v>
      </c>
      <c r="B56" s="930">
        <v>350</v>
      </c>
      <c r="C56" s="1109">
        <v>35099</v>
      </c>
      <c r="D56" s="931" t="s">
        <v>14644</v>
      </c>
      <c r="E56" s="930" t="s">
        <v>14639</v>
      </c>
      <c r="F56" s="928" t="s">
        <v>16686</v>
      </c>
    </row>
    <row r="57" spans="1:6">
      <c r="A57" s="929">
        <v>5</v>
      </c>
      <c r="B57" s="930">
        <v>360</v>
      </c>
      <c r="C57" s="1109">
        <v>36099</v>
      </c>
      <c r="D57" s="931" t="s">
        <v>14644</v>
      </c>
      <c r="E57" s="930" t="s">
        <v>14639</v>
      </c>
      <c r="F57" s="928" t="s">
        <v>16686</v>
      </c>
    </row>
    <row r="58" spans="1:6">
      <c r="A58" s="929">
        <v>5</v>
      </c>
      <c r="B58" s="930">
        <v>370</v>
      </c>
      <c r="C58" s="1109">
        <v>37099</v>
      </c>
      <c r="D58" s="931" t="s">
        <v>14644</v>
      </c>
      <c r="E58" s="930" t="s">
        <v>14639</v>
      </c>
      <c r="F58" s="928" t="s">
        <v>16686</v>
      </c>
    </row>
    <row r="59" spans="1:6">
      <c r="A59" s="929">
        <v>5</v>
      </c>
      <c r="B59" s="930">
        <v>380</v>
      </c>
      <c r="C59" s="1109">
        <v>38099</v>
      </c>
      <c r="D59" s="931" t="s">
        <v>14644</v>
      </c>
      <c r="E59" s="930" t="s">
        <v>14639</v>
      </c>
      <c r="F59" s="928" t="s">
        <v>16686</v>
      </c>
    </row>
    <row r="60" spans="1:6">
      <c r="A60" s="929">
        <v>5</v>
      </c>
      <c r="B60" s="930">
        <v>390</v>
      </c>
      <c r="C60" s="1109">
        <v>39099</v>
      </c>
      <c r="D60" s="931" t="s">
        <v>14644</v>
      </c>
      <c r="E60" s="930" t="s">
        <v>14639</v>
      </c>
      <c r="F60" s="928" t="s">
        <v>16686</v>
      </c>
    </row>
    <row r="61" spans="1:6">
      <c r="A61" s="929">
        <v>5</v>
      </c>
      <c r="B61" s="930">
        <v>400</v>
      </c>
      <c r="C61" s="1109">
        <v>40099</v>
      </c>
      <c r="D61" s="931" t="s">
        <v>14644</v>
      </c>
      <c r="E61" s="930" t="s">
        <v>14639</v>
      </c>
      <c r="F61" s="928" t="s">
        <v>16686</v>
      </c>
    </row>
    <row r="62" spans="1:6">
      <c r="A62" s="929">
        <v>5</v>
      </c>
      <c r="B62" s="930">
        <v>410</v>
      </c>
      <c r="C62" s="1109">
        <v>41099</v>
      </c>
      <c r="D62" s="931" t="s">
        <v>14645</v>
      </c>
      <c r="E62" s="930" t="s">
        <v>14639</v>
      </c>
      <c r="F62" s="928" t="s">
        <v>16686</v>
      </c>
    </row>
    <row r="63" spans="1:6">
      <c r="A63" s="929">
        <v>5</v>
      </c>
      <c r="B63" s="930">
        <v>420</v>
      </c>
      <c r="C63" s="1109">
        <v>42099</v>
      </c>
      <c r="D63" s="931" t="s">
        <v>14644</v>
      </c>
      <c r="E63" s="930" t="s">
        <v>14639</v>
      </c>
      <c r="F63" s="928" t="s">
        <v>16686</v>
      </c>
    </row>
    <row r="64" spans="1:6">
      <c r="A64" s="929">
        <v>5</v>
      </c>
      <c r="B64" s="930">
        <v>430</v>
      </c>
      <c r="C64" s="1109">
        <v>43099</v>
      </c>
      <c r="D64" s="931" t="s">
        <v>14644</v>
      </c>
      <c r="E64" s="930" t="s">
        <v>14639</v>
      </c>
      <c r="F64" s="928" t="s">
        <v>16686</v>
      </c>
    </row>
    <row r="65" spans="1:6">
      <c r="A65" s="929">
        <v>5</v>
      </c>
      <c r="B65" s="930">
        <v>440</v>
      </c>
      <c r="C65" s="1109">
        <v>44099</v>
      </c>
      <c r="D65" s="931" t="s">
        <v>14644</v>
      </c>
      <c r="E65" s="930" t="s">
        <v>14639</v>
      </c>
      <c r="F65" s="928" t="s">
        <v>16686</v>
      </c>
    </row>
    <row r="66" spans="1:6">
      <c r="A66" s="929">
        <v>5</v>
      </c>
      <c r="B66" s="930">
        <v>450</v>
      </c>
      <c r="C66" s="1109">
        <v>45099</v>
      </c>
      <c r="D66" s="931" t="s">
        <v>14645</v>
      </c>
      <c r="E66" s="930" t="s">
        <v>14639</v>
      </c>
      <c r="F66" s="928" t="s">
        <v>16686</v>
      </c>
    </row>
    <row r="67" spans="1:6">
      <c r="A67" s="929">
        <v>5</v>
      </c>
      <c r="B67" s="930">
        <v>460</v>
      </c>
      <c r="C67" s="1109">
        <v>46099</v>
      </c>
      <c r="D67" s="931" t="s">
        <v>14645</v>
      </c>
      <c r="E67" s="930" t="s">
        <v>14639</v>
      </c>
      <c r="F67" s="928" t="s">
        <v>16686</v>
      </c>
    </row>
    <row r="68" spans="1:6">
      <c r="A68" s="929">
        <v>5</v>
      </c>
      <c r="B68" s="930">
        <v>470</v>
      </c>
      <c r="C68" s="1109">
        <v>47099</v>
      </c>
      <c r="D68" s="931" t="s">
        <v>14644</v>
      </c>
      <c r="E68" s="930" t="s">
        <v>14639</v>
      </c>
      <c r="F68" s="928" t="s">
        <v>16686</v>
      </c>
    </row>
    <row r="69" spans="1:6">
      <c r="A69" s="929">
        <v>5</v>
      </c>
      <c r="B69" s="930">
        <v>480</v>
      </c>
      <c r="C69" s="1109">
        <v>48099</v>
      </c>
      <c r="D69" s="931" t="s">
        <v>14644</v>
      </c>
      <c r="E69" s="930" t="s">
        <v>14639</v>
      </c>
      <c r="F69" s="928" t="s">
        <v>16686</v>
      </c>
    </row>
    <row r="70" spans="1:6">
      <c r="A70" s="929">
        <v>5</v>
      </c>
      <c r="B70" s="930">
        <v>490</v>
      </c>
      <c r="C70" s="1109">
        <v>49099</v>
      </c>
      <c r="D70" s="931" t="s">
        <v>14644</v>
      </c>
      <c r="E70" s="930" t="s">
        <v>14639</v>
      </c>
      <c r="F70" s="928" t="s">
        <v>16686</v>
      </c>
    </row>
    <row r="71" spans="1:6">
      <c r="A71" s="929">
        <v>5</v>
      </c>
      <c r="B71" s="930">
        <v>500</v>
      </c>
      <c r="C71" s="1109">
        <v>50099</v>
      </c>
      <c r="D71" s="931" t="s">
        <v>14644</v>
      </c>
      <c r="E71" s="930" t="s">
        <v>14639</v>
      </c>
      <c r="F71" s="928" t="s">
        <v>16686</v>
      </c>
    </row>
    <row r="72" spans="1:6">
      <c r="A72" s="929">
        <v>5</v>
      </c>
      <c r="B72" s="930">
        <v>510</v>
      </c>
      <c r="C72" s="1109">
        <v>51099</v>
      </c>
      <c r="D72" s="931" t="s">
        <v>14644</v>
      </c>
      <c r="E72" s="930" t="s">
        <v>14639</v>
      </c>
      <c r="F72" s="928" t="s">
        <v>16686</v>
      </c>
    </row>
    <row r="73" spans="1:6">
      <c r="A73" s="929">
        <v>5</v>
      </c>
      <c r="B73" s="930">
        <v>520</v>
      </c>
      <c r="C73" s="1109">
        <v>52099</v>
      </c>
      <c r="D73" s="931" t="s">
        <v>14644</v>
      </c>
      <c r="E73" s="930" t="s">
        <v>14639</v>
      </c>
      <c r="F73" s="928" t="s">
        <v>16686</v>
      </c>
    </row>
    <row r="74" spans="1:6">
      <c r="A74" s="929">
        <v>5</v>
      </c>
      <c r="B74" s="930">
        <v>530</v>
      </c>
      <c r="C74" s="1109">
        <v>53099</v>
      </c>
      <c r="D74" s="931" t="s">
        <v>14644</v>
      </c>
      <c r="E74" s="930" t="s">
        <v>14639</v>
      </c>
      <c r="F74" s="928" t="s">
        <v>16686</v>
      </c>
    </row>
    <row r="75" spans="1:6">
      <c r="A75" s="929">
        <v>5</v>
      </c>
      <c r="B75" s="930">
        <v>540</v>
      </c>
      <c r="C75" s="1109">
        <v>54099</v>
      </c>
      <c r="D75" s="931" t="s">
        <v>14644</v>
      </c>
      <c r="E75" s="930" t="s">
        <v>14639</v>
      </c>
      <c r="F75" s="928" t="s">
        <v>16686</v>
      </c>
    </row>
    <row r="76" spans="1:6">
      <c r="A76" s="929">
        <v>5</v>
      </c>
      <c r="B76" s="930">
        <v>550</v>
      </c>
      <c r="C76" s="1109">
        <v>55099</v>
      </c>
      <c r="D76" s="931" t="s">
        <v>14644</v>
      </c>
      <c r="E76" s="930" t="s">
        <v>14639</v>
      </c>
      <c r="F76" s="928" t="s">
        <v>16686</v>
      </c>
    </row>
    <row r="77" spans="1:6">
      <c r="A77" s="929">
        <v>5</v>
      </c>
      <c r="B77" s="930">
        <v>560</v>
      </c>
      <c r="C77" s="1109">
        <v>56099</v>
      </c>
      <c r="D77" s="931" t="s">
        <v>14644</v>
      </c>
      <c r="E77" s="930" t="s">
        <v>14639</v>
      </c>
      <c r="F77" s="928" t="s">
        <v>16686</v>
      </c>
    </row>
    <row r="78" spans="1:6">
      <c r="A78" s="929">
        <v>5</v>
      </c>
      <c r="B78" s="930">
        <v>570</v>
      </c>
      <c r="C78" s="1109">
        <v>57099</v>
      </c>
      <c r="D78" s="931" t="s">
        <v>14644</v>
      </c>
      <c r="E78" s="930" t="s">
        <v>14639</v>
      </c>
      <c r="F78" s="928" t="s">
        <v>16686</v>
      </c>
    </row>
    <row r="79" spans="1:6">
      <c r="A79" s="929">
        <v>5</v>
      </c>
      <c r="B79" s="930">
        <v>580</v>
      </c>
      <c r="C79" s="1109">
        <v>58099</v>
      </c>
      <c r="D79" s="931" t="s">
        <v>14644</v>
      </c>
      <c r="E79" s="930" t="s">
        <v>14639</v>
      </c>
      <c r="F79" s="928" t="s">
        <v>16686</v>
      </c>
    </row>
    <row r="80" spans="1:6">
      <c r="A80" s="929">
        <v>5</v>
      </c>
      <c r="B80" s="930">
        <v>590</v>
      </c>
      <c r="C80" s="1109">
        <v>59099</v>
      </c>
      <c r="D80" s="931" t="s">
        <v>14644</v>
      </c>
      <c r="E80" s="930" t="s">
        <v>14639</v>
      </c>
      <c r="F80" s="928" t="s">
        <v>16686</v>
      </c>
    </row>
    <row r="81" spans="1:6">
      <c r="A81" s="929">
        <v>5</v>
      </c>
      <c r="B81" s="930">
        <v>600</v>
      </c>
      <c r="C81" s="1109">
        <v>60099</v>
      </c>
      <c r="D81" s="931" t="s">
        <v>14644</v>
      </c>
      <c r="E81" s="930" t="s">
        <v>14639</v>
      </c>
      <c r="F81" s="928" t="s">
        <v>16686</v>
      </c>
    </row>
    <row r="82" spans="1:6" s="928" customFormat="1">
      <c r="A82" s="929">
        <v>5</v>
      </c>
      <c r="B82" s="930">
        <v>610</v>
      </c>
      <c r="C82" s="1109">
        <v>61099</v>
      </c>
      <c r="D82" s="931" t="s">
        <v>14644</v>
      </c>
      <c r="E82" s="930" t="s">
        <v>14639</v>
      </c>
      <c r="F82" s="928" t="s">
        <v>16686</v>
      </c>
    </row>
    <row r="83" spans="1:6">
      <c r="A83" s="929">
        <v>5</v>
      </c>
      <c r="B83" s="930">
        <v>620</v>
      </c>
      <c r="C83" s="1109">
        <v>62099</v>
      </c>
      <c r="D83" s="931" t="s">
        <v>14644</v>
      </c>
      <c r="E83" s="930" t="s">
        <v>14639</v>
      </c>
      <c r="F83" s="928" t="s">
        <v>16686</v>
      </c>
    </row>
    <row r="84" spans="1:6">
      <c r="A84" s="929">
        <v>5</v>
      </c>
      <c r="B84" s="930">
        <v>630</v>
      </c>
      <c r="C84" s="1109">
        <v>63099</v>
      </c>
      <c r="D84" s="931" t="s">
        <v>14644</v>
      </c>
      <c r="E84" s="930" t="s">
        <v>14639</v>
      </c>
      <c r="F84" s="928" t="s">
        <v>16686</v>
      </c>
    </row>
    <row r="85" spans="1:6">
      <c r="A85" s="929">
        <v>5</v>
      </c>
      <c r="B85" s="930">
        <v>640</v>
      </c>
      <c r="C85" s="1109">
        <v>64099</v>
      </c>
      <c r="D85" s="931" t="s">
        <v>14645</v>
      </c>
      <c r="E85" s="930" t="s">
        <v>14639</v>
      </c>
      <c r="F85" s="928" t="s">
        <v>16686</v>
      </c>
    </row>
    <row r="86" spans="1:6">
      <c r="A86" s="929">
        <v>5</v>
      </c>
      <c r="B86" s="930">
        <v>650</v>
      </c>
      <c r="C86" s="1109">
        <v>65099</v>
      </c>
      <c r="D86" s="931" t="s">
        <v>14645</v>
      </c>
      <c r="E86" s="930" t="s">
        <v>14639</v>
      </c>
      <c r="F86" s="928" t="s">
        <v>16686</v>
      </c>
    </row>
    <row r="87" spans="1:6">
      <c r="A87" s="929">
        <v>5</v>
      </c>
      <c r="B87" s="930">
        <v>660</v>
      </c>
      <c r="C87" s="1109">
        <v>66099</v>
      </c>
      <c r="D87" s="931" t="s">
        <v>14644</v>
      </c>
      <c r="E87" s="930" t="s">
        <v>14639</v>
      </c>
      <c r="F87" s="928" t="s">
        <v>16686</v>
      </c>
    </row>
    <row r="88" spans="1:6">
      <c r="A88" s="929">
        <v>5</v>
      </c>
      <c r="B88" s="930">
        <v>670</v>
      </c>
      <c r="C88" s="1109">
        <v>67099</v>
      </c>
      <c r="D88" s="931" t="s">
        <v>14645</v>
      </c>
      <c r="E88" s="930" t="s">
        <v>14639</v>
      </c>
      <c r="F88" s="928" t="s">
        <v>16686</v>
      </c>
    </row>
    <row r="89" spans="1:6">
      <c r="A89" s="929">
        <v>5</v>
      </c>
      <c r="B89" s="930">
        <v>680</v>
      </c>
      <c r="C89" s="1109">
        <v>68099</v>
      </c>
      <c r="D89" s="931" t="s">
        <v>14645</v>
      </c>
      <c r="E89" s="930" t="s">
        <v>14639</v>
      </c>
      <c r="F89" s="928" t="s">
        <v>16686</v>
      </c>
    </row>
    <row r="90" spans="1:6">
      <c r="A90" s="929">
        <v>5</v>
      </c>
      <c r="B90" s="930">
        <v>690</v>
      </c>
      <c r="C90" s="1109">
        <v>69099</v>
      </c>
      <c r="D90" s="931" t="s">
        <v>14645</v>
      </c>
      <c r="E90" s="930" t="s">
        <v>14639</v>
      </c>
      <c r="F90" s="928" t="s">
        <v>16686</v>
      </c>
    </row>
    <row r="91" spans="1:6">
      <c r="A91" s="929">
        <v>5</v>
      </c>
      <c r="B91" s="930">
        <v>107</v>
      </c>
      <c r="C91" s="1109">
        <v>107599</v>
      </c>
      <c r="D91" s="931" t="s">
        <v>14645</v>
      </c>
      <c r="E91" s="930" t="s">
        <v>14639</v>
      </c>
      <c r="F91" s="928" t="s">
        <v>16686</v>
      </c>
    </row>
    <row r="92" spans="1:6" s="928" customFormat="1">
      <c r="A92" s="929">
        <v>5</v>
      </c>
      <c r="B92" s="930">
        <v>700</v>
      </c>
      <c r="C92" s="1109">
        <v>70099</v>
      </c>
      <c r="D92" s="931" t="s">
        <v>14644</v>
      </c>
      <c r="E92" s="930" t="s">
        <v>14639</v>
      </c>
      <c r="F92" s="928" t="s">
        <v>16686</v>
      </c>
    </row>
    <row r="93" spans="1:6">
      <c r="A93" s="929">
        <v>5</v>
      </c>
      <c r="B93" s="930">
        <v>710</v>
      </c>
      <c r="C93" s="1109">
        <v>71099</v>
      </c>
      <c r="D93" s="931" t="s">
        <v>14644</v>
      </c>
      <c r="E93" s="930" t="s">
        <v>14639</v>
      </c>
      <c r="F93" s="928" t="s">
        <v>16686</v>
      </c>
    </row>
    <row r="94" spans="1:6">
      <c r="A94" s="929">
        <v>5</v>
      </c>
      <c r="B94" s="930">
        <v>720</v>
      </c>
      <c r="C94" s="1109">
        <v>72099</v>
      </c>
      <c r="D94" s="931" t="s">
        <v>14644</v>
      </c>
      <c r="E94" s="930" t="s">
        <v>14639</v>
      </c>
      <c r="F94" s="928" t="s">
        <v>16686</v>
      </c>
    </row>
    <row r="95" spans="1:6">
      <c r="A95" s="929">
        <v>5</v>
      </c>
      <c r="B95" s="930">
        <v>730</v>
      </c>
      <c r="C95" s="1109">
        <v>73099</v>
      </c>
      <c r="D95" s="931" t="s">
        <v>14644</v>
      </c>
      <c r="E95" s="930" t="s">
        <v>14639</v>
      </c>
      <c r="F95" s="928" t="s">
        <v>16686</v>
      </c>
    </row>
    <row r="96" spans="1:6">
      <c r="A96" s="929">
        <v>5</v>
      </c>
      <c r="B96" s="930">
        <v>740</v>
      </c>
      <c r="C96" s="1109">
        <v>74099</v>
      </c>
      <c r="D96" s="931" t="s">
        <v>14644</v>
      </c>
      <c r="E96" s="930" t="s">
        <v>14639</v>
      </c>
      <c r="F96" s="928" t="s">
        <v>16686</v>
      </c>
    </row>
    <row r="97" spans="1:6">
      <c r="A97" s="929">
        <v>5</v>
      </c>
      <c r="B97" s="930">
        <v>750</v>
      </c>
      <c r="C97" s="1109">
        <v>75099</v>
      </c>
      <c r="D97" s="931" t="s">
        <v>14644</v>
      </c>
      <c r="E97" s="930" t="s">
        <v>14639</v>
      </c>
      <c r="F97" s="928" t="s">
        <v>16686</v>
      </c>
    </row>
    <row r="98" spans="1:6">
      <c r="A98" s="929">
        <v>5</v>
      </c>
      <c r="B98" s="930">
        <v>760</v>
      </c>
      <c r="C98" s="1109">
        <v>76099</v>
      </c>
      <c r="D98" s="931" t="s">
        <v>14644</v>
      </c>
      <c r="E98" s="930" t="s">
        <v>14639</v>
      </c>
      <c r="F98" s="928" t="s">
        <v>16686</v>
      </c>
    </row>
    <row r="99" spans="1:6">
      <c r="A99" s="929">
        <v>5</v>
      </c>
      <c r="B99" s="930">
        <v>770</v>
      </c>
      <c r="C99" s="1109">
        <v>77099</v>
      </c>
      <c r="D99" s="931" t="s">
        <v>14644</v>
      </c>
      <c r="E99" s="930" t="s">
        <v>14639</v>
      </c>
      <c r="F99" s="928" t="s">
        <v>16686</v>
      </c>
    </row>
    <row r="100" spans="1:6">
      <c r="A100" s="929">
        <v>5</v>
      </c>
      <c r="B100" s="930">
        <v>780</v>
      </c>
      <c r="C100" s="1109">
        <v>78099</v>
      </c>
      <c r="D100" s="931" t="s">
        <v>14644</v>
      </c>
      <c r="E100" s="930" t="s">
        <v>14639</v>
      </c>
      <c r="F100" s="928" t="s">
        <v>16686</v>
      </c>
    </row>
    <row r="101" spans="1:6">
      <c r="A101" s="929">
        <v>5</v>
      </c>
      <c r="B101" s="930">
        <v>790</v>
      </c>
      <c r="C101" s="1109">
        <v>79099</v>
      </c>
      <c r="D101" s="931" t="s">
        <v>14644</v>
      </c>
      <c r="E101" s="930" t="s">
        <v>14639</v>
      </c>
      <c r="F101" s="928" t="s">
        <v>16686</v>
      </c>
    </row>
    <row r="102" spans="1:6">
      <c r="A102" s="929">
        <v>5</v>
      </c>
      <c r="B102" s="930">
        <v>800</v>
      </c>
      <c r="C102" s="1109">
        <v>80099</v>
      </c>
      <c r="D102" s="931" t="s">
        <v>14644</v>
      </c>
      <c r="E102" s="930" t="s">
        <v>14639</v>
      </c>
      <c r="F102" s="928" t="s">
        <v>16686</v>
      </c>
    </row>
    <row r="103" spans="1:6">
      <c r="A103" s="929">
        <v>5</v>
      </c>
      <c r="B103" s="930">
        <v>810</v>
      </c>
      <c r="C103" s="1109">
        <v>81099</v>
      </c>
      <c r="D103" s="931" t="s">
        <v>14644</v>
      </c>
      <c r="E103" s="930" t="s">
        <v>14639</v>
      </c>
      <c r="F103" s="928" t="s">
        <v>16686</v>
      </c>
    </row>
    <row r="104" spans="1:6">
      <c r="A104" s="929">
        <v>5</v>
      </c>
      <c r="B104" s="930">
        <v>820</v>
      </c>
      <c r="C104" s="1109">
        <v>82099</v>
      </c>
      <c r="D104" s="931" t="s">
        <v>14644</v>
      </c>
      <c r="E104" s="930" t="s">
        <v>14639</v>
      </c>
      <c r="F104" s="928" t="s">
        <v>16686</v>
      </c>
    </row>
    <row r="105" spans="1:6">
      <c r="A105" s="929">
        <v>5</v>
      </c>
      <c r="B105" s="930">
        <v>830</v>
      </c>
      <c r="C105" s="1109">
        <v>83099</v>
      </c>
      <c r="D105" s="931" t="s">
        <v>14644</v>
      </c>
      <c r="E105" s="930" t="s">
        <v>14639</v>
      </c>
      <c r="F105" s="928" t="s">
        <v>16686</v>
      </c>
    </row>
    <row r="106" spans="1:6">
      <c r="A106" s="929">
        <v>5</v>
      </c>
      <c r="B106" s="930">
        <v>840</v>
      </c>
      <c r="C106" s="1109">
        <v>84099</v>
      </c>
      <c r="D106" s="931" t="s">
        <v>14644</v>
      </c>
      <c r="E106" s="930" t="s">
        <v>14639</v>
      </c>
      <c r="F106" s="928" t="s">
        <v>16686</v>
      </c>
    </row>
    <row r="107" spans="1:6">
      <c r="A107" s="929">
        <v>5</v>
      </c>
      <c r="B107" s="930">
        <v>850</v>
      </c>
      <c r="C107" s="1109">
        <v>85099</v>
      </c>
      <c r="D107" s="931" t="s">
        <v>14644</v>
      </c>
      <c r="E107" s="930" t="s">
        <v>14639</v>
      </c>
      <c r="F107" s="928" t="s">
        <v>16686</v>
      </c>
    </row>
    <row r="108" spans="1:6">
      <c r="A108" s="929">
        <v>5</v>
      </c>
      <c r="B108" s="930">
        <v>860</v>
      </c>
      <c r="C108" s="1109">
        <v>86099</v>
      </c>
      <c r="D108" s="931" t="s">
        <v>14644</v>
      </c>
      <c r="E108" s="930" t="s">
        <v>14639</v>
      </c>
      <c r="F108" s="928" t="s">
        <v>16686</v>
      </c>
    </row>
    <row r="109" spans="1:6">
      <c r="A109" s="929">
        <v>5</v>
      </c>
      <c r="B109" s="930">
        <v>870</v>
      </c>
      <c r="C109" s="1109">
        <v>87099</v>
      </c>
      <c r="D109" s="931" t="s">
        <v>14644</v>
      </c>
      <c r="E109" s="930" t="s">
        <v>14639</v>
      </c>
      <c r="F109" s="928" t="s">
        <v>16686</v>
      </c>
    </row>
    <row r="110" spans="1:6">
      <c r="A110" s="929">
        <v>5</v>
      </c>
      <c r="B110" s="930">
        <v>880</v>
      </c>
      <c r="C110" s="1109">
        <v>88099</v>
      </c>
      <c r="D110" s="931" t="s">
        <v>14644</v>
      </c>
      <c r="E110" s="930" t="s">
        <v>14639</v>
      </c>
      <c r="F110" s="928" t="s">
        <v>16686</v>
      </c>
    </row>
    <row r="111" spans="1:6">
      <c r="A111" s="929">
        <v>5</v>
      </c>
      <c r="B111" s="930">
        <v>890</v>
      </c>
      <c r="C111" s="1109">
        <v>89099</v>
      </c>
      <c r="D111" s="931" t="s">
        <v>14644</v>
      </c>
      <c r="E111" s="930" t="s">
        <v>14639</v>
      </c>
      <c r="F111" s="928" t="s">
        <v>16686</v>
      </c>
    </row>
    <row r="112" spans="1:6">
      <c r="A112" s="929">
        <v>5</v>
      </c>
      <c r="B112" s="930">
        <v>900</v>
      </c>
      <c r="C112" s="1109">
        <v>90099</v>
      </c>
      <c r="D112" s="931" t="s">
        <v>14644</v>
      </c>
      <c r="E112" s="930" t="s">
        <v>14639</v>
      </c>
      <c r="F112" s="928" t="s">
        <v>16686</v>
      </c>
    </row>
    <row r="113" spans="1:6">
      <c r="A113" s="929">
        <v>5</v>
      </c>
      <c r="B113" s="930">
        <v>910</v>
      </c>
      <c r="C113" s="1109">
        <v>91099</v>
      </c>
      <c r="D113" s="931" t="s">
        <v>14644</v>
      </c>
      <c r="E113" s="930" t="s">
        <v>14639</v>
      </c>
      <c r="F113" s="928" t="s">
        <v>16686</v>
      </c>
    </row>
    <row r="114" spans="1:6">
      <c r="A114" s="929">
        <v>5</v>
      </c>
      <c r="B114" s="930">
        <v>920</v>
      </c>
      <c r="C114" s="1109">
        <v>92099</v>
      </c>
      <c r="D114" s="931" t="s">
        <v>14644</v>
      </c>
      <c r="E114" s="930" t="s">
        <v>14639</v>
      </c>
      <c r="F114" s="928" t="s">
        <v>16686</v>
      </c>
    </row>
    <row r="115" spans="1:6">
      <c r="A115" s="929">
        <v>5</v>
      </c>
      <c r="B115" s="930">
        <v>930</v>
      </c>
      <c r="C115" s="1109">
        <v>93099</v>
      </c>
      <c r="D115" s="931" t="s">
        <v>14644</v>
      </c>
      <c r="E115" s="930" t="s">
        <v>14639</v>
      </c>
      <c r="F115" s="928" t="s">
        <v>16686</v>
      </c>
    </row>
    <row r="116" spans="1:6">
      <c r="A116" s="929">
        <v>5</v>
      </c>
      <c r="B116" s="930">
        <v>940</v>
      </c>
      <c r="C116" s="1109">
        <v>94099</v>
      </c>
      <c r="D116" s="931" t="s">
        <v>14644</v>
      </c>
      <c r="E116" s="930" t="s">
        <v>14639</v>
      </c>
      <c r="F116" s="928" t="s">
        <v>16686</v>
      </c>
    </row>
    <row r="117" spans="1:6">
      <c r="A117" s="929">
        <v>5</v>
      </c>
      <c r="B117" s="930">
        <v>950</v>
      </c>
      <c r="C117" s="1109">
        <v>95099</v>
      </c>
      <c r="D117" s="931" t="s">
        <v>14644</v>
      </c>
      <c r="E117" s="930" t="s">
        <v>14639</v>
      </c>
      <c r="F117" s="928" t="s">
        <v>16686</v>
      </c>
    </row>
    <row r="118" spans="1:6">
      <c r="A118" s="929">
        <v>5</v>
      </c>
      <c r="B118" s="930">
        <v>960</v>
      </c>
      <c r="C118" s="1109">
        <v>96099</v>
      </c>
      <c r="D118" s="931" t="s">
        <v>14644</v>
      </c>
      <c r="E118" s="930" t="s">
        <v>14639</v>
      </c>
      <c r="F118" s="928" t="s">
        <v>16686</v>
      </c>
    </row>
    <row r="119" spans="1:6">
      <c r="A119" s="929">
        <v>5</v>
      </c>
      <c r="B119" s="930">
        <v>970</v>
      </c>
      <c r="C119" s="1109">
        <v>97099</v>
      </c>
      <c r="D119" s="931" t="s">
        <v>14644</v>
      </c>
      <c r="E119" s="930" t="s">
        <v>14639</v>
      </c>
      <c r="F119" s="928" t="s">
        <v>16686</v>
      </c>
    </row>
    <row r="120" spans="1:6">
      <c r="A120" s="929">
        <v>5</v>
      </c>
      <c r="B120" s="930">
        <v>980</v>
      </c>
      <c r="C120" s="1109">
        <v>98099</v>
      </c>
      <c r="D120" s="931" t="s">
        <v>14644</v>
      </c>
      <c r="E120" s="930" t="s">
        <v>14639</v>
      </c>
      <c r="F120" s="928" t="s">
        <v>16686</v>
      </c>
    </row>
    <row r="121" spans="1:6">
      <c r="A121" s="929">
        <v>5</v>
      </c>
      <c r="B121" s="930">
        <v>990</v>
      </c>
      <c r="C121" s="1109">
        <v>99099</v>
      </c>
      <c r="D121" s="931" t="s">
        <v>14644</v>
      </c>
      <c r="E121" s="930" t="s">
        <v>14639</v>
      </c>
      <c r="F121" s="928" t="s">
        <v>16686</v>
      </c>
    </row>
    <row r="122" spans="1:6">
      <c r="A122" s="929">
        <v>5</v>
      </c>
      <c r="B122" s="930">
        <v>1000</v>
      </c>
      <c r="C122" s="1109">
        <v>100099</v>
      </c>
      <c r="D122" s="931" t="s">
        <v>14644</v>
      </c>
      <c r="E122" s="930" t="s">
        <v>14639</v>
      </c>
      <c r="F122" s="928" t="s">
        <v>16686</v>
      </c>
    </row>
    <row r="123" spans="1:6">
      <c r="A123" s="929">
        <v>5</v>
      </c>
      <c r="B123" s="930">
        <v>1010</v>
      </c>
      <c r="C123" s="1109">
        <v>101099</v>
      </c>
      <c r="D123" s="931" t="s">
        <v>14645</v>
      </c>
      <c r="E123" s="930" t="s">
        <v>14639</v>
      </c>
      <c r="F123" s="928" t="s">
        <v>16686</v>
      </c>
    </row>
    <row r="124" spans="1:6">
      <c r="A124" s="929">
        <v>5</v>
      </c>
      <c r="B124" s="930">
        <v>1011</v>
      </c>
      <c r="C124" s="1109">
        <v>101199</v>
      </c>
      <c r="D124" s="931" t="s">
        <v>14645</v>
      </c>
      <c r="E124" s="930" t="s">
        <v>14639</v>
      </c>
      <c r="F124" s="928" t="s">
        <v>16686</v>
      </c>
    </row>
    <row r="125" spans="1:6">
      <c r="A125" s="929">
        <v>5</v>
      </c>
      <c r="B125" s="930">
        <v>1015</v>
      </c>
      <c r="C125" s="1109">
        <v>101599</v>
      </c>
      <c r="D125" s="931" t="s">
        <v>14645</v>
      </c>
      <c r="E125" s="930" t="s">
        <v>14639</v>
      </c>
      <c r="F125" s="928" t="s">
        <v>16686</v>
      </c>
    </row>
    <row r="126" spans="1:6">
      <c r="A126" s="929">
        <v>5</v>
      </c>
      <c r="B126" s="930">
        <v>1020</v>
      </c>
      <c r="C126" s="1109">
        <v>102099</v>
      </c>
      <c r="D126" s="931" t="s">
        <v>14645</v>
      </c>
      <c r="E126" s="930" t="s">
        <v>14639</v>
      </c>
      <c r="F126" s="928" t="s">
        <v>16686</v>
      </c>
    </row>
    <row r="127" spans="1:6">
      <c r="A127" s="929">
        <v>5</v>
      </c>
      <c r="B127" s="930">
        <v>1025</v>
      </c>
      <c r="C127" s="1109">
        <v>102599</v>
      </c>
      <c r="D127" s="931" t="s">
        <v>14645</v>
      </c>
      <c r="E127" s="930" t="s">
        <v>14639</v>
      </c>
      <c r="F127" s="928" t="s">
        <v>16686</v>
      </c>
    </row>
    <row r="128" spans="1:6">
      <c r="A128" s="929">
        <v>5</v>
      </c>
      <c r="B128" s="930">
        <v>1030</v>
      </c>
      <c r="C128" s="1109">
        <v>103099</v>
      </c>
      <c r="D128" s="931" t="s">
        <v>14645</v>
      </c>
      <c r="E128" s="930" t="s">
        <v>14639</v>
      </c>
      <c r="F128" s="928" t="s">
        <v>16686</v>
      </c>
    </row>
    <row r="129" spans="1:6">
      <c r="A129" s="929">
        <v>5</v>
      </c>
      <c r="B129" s="930">
        <v>1035</v>
      </c>
      <c r="C129" s="1109">
        <v>103599</v>
      </c>
      <c r="D129" s="931" t="s">
        <v>14645</v>
      </c>
      <c r="E129" s="930" t="s">
        <v>14639</v>
      </c>
      <c r="F129" s="928" t="s">
        <v>16686</v>
      </c>
    </row>
    <row r="130" spans="1:6">
      <c r="A130" s="929">
        <v>5</v>
      </c>
      <c r="B130" s="930">
        <v>1040</v>
      </c>
      <c r="C130" s="1109">
        <v>104099</v>
      </c>
      <c r="D130" s="931" t="s">
        <v>14645</v>
      </c>
      <c r="E130" s="930" t="s">
        <v>14639</v>
      </c>
      <c r="F130" s="928" t="s">
        <v>16686</v>
      </c>
    </row>
    <row r="131" spans="1:6">
      <c r="A131" s="929">
        <v>5</v>
      </c>
      <c r="B131" s="930">
        <v>1045</v>
      </c>
      <c r="C131" s="1109">
        <v>104599</v>
      </c>
      <c r="D131" s="931" t="s">
        <v>14645</v>
      </c>
      <c r="E131" s="930" t="s">
        <v>14639</v>
      </c>
      <c r="F131" s="928" t="s">
        <v>16686</v>
      </c>
    </row>
    <row r="132" spans="1:6">
      <c r="A132" s="929">
        <v>5</v>
      </c>
      <c r="B132" s="930">
        <v>1050</v>
      </c>
      <c r="C132" s="1109">
        <v>105099</v>
      </c>
      <c r="D132" s="931" t="s">
        <v>14645</v>
      </c>
      <c r="E132" s="930" t="s">
        <v>14639</v>
      </c>
      <c r="F132" s="928" t="s">
        <v>16686</v>
      </c>
    </row>
    <row r="133" spans="1:6">
      <c r="A133" s="929">
        <v>5</v>
      </c>
      <c r="B133" s="930">
        <v>1055</v>
      </c>
      <c r="C133" s="1109">
        <v>105599</v>
      </c>
      <c r="D133" s="931" t="s">
        <v>14645</v>
      </c>
      <c r="E133" s="930" t="s">
        <v>14639</v>
      </c>
      <c r="F133" s="928" t="s">
        <v>16686</v>
      </c>
    </row>
    <row r="134" spans="1:6">
      <c r="A134" s="929">
        <v>5</v>
      </c>
      <c r="B134" s="930">
        <v>1060</v>
      </c>
      <c r="C134" s="1109">
        <v>106099</v>
      </c>
      <c r="D134" s="931" t="s">
        <v>14645</v>
      </c>
      <c r="E134" s="930" t="s">
        <v>14639</v>
      </c>
      <c r="F134" s="928" t="s">
        <v>16686</v>
      </c>
    </row>
    <row r="135" spans="1:6">
      <c r="A135" s="929"/>
      <c r="B135" s="930">
        <v>1065</v>
      </c>
      <c r="C135" s="1109">
        <v>106599</v>
      </c>
      <c r="D135" s="931" t="s">
        <v>14645</v>
      </c>
      <c r="E135" s="930" t="s">
        <v>14639</v>
      </c>
      <c r="F135" s="928" t="s">
        <v>16686</v>
      </c>
    </row>
    <row r="136" spans="1:6">
      <c r="A136" s="929">
        <v>5</v>
      </c>
      <c r="B136" s="930">
        <v>1070</v>
      </c>
      <c r="C136" s="1109">
        <v>107099</v>
      </c>
      <c r="D136" s="931" t="s">
        <v>14645</v>
      </c>
      <c r="E136" s="930" t="s">
        <v>14639</v>
      </c>
      <c r="F136" s="928" t="s">
        <v>16686</v>
      </c>
    </row>
    <row r="137" spans="1:6">
      <c r="A137" s="929">
        <v>5</v>
      </c>
      <c r="B137" s="930">
        <v>1080</v>
      </c>
      <c r="C137" s="1109">
        <v>108099</v>
      </c>
      <c r="D137" s="931" t="s">
        <v>14645</v>
      </c>
      <c r="E137" s="930" t="s">
        <v>14639</v>
      </c>
      <c r="F137" s="928" t="s">
        <v>16686</v>
      </c>
    </row>
    <row r="138" spans="1:6">
      <c r="A138" s="929">
        <v>5</v>
      </c>
      <c r="B138" s="930">
        <v>1090</v>
      </c>
      <c r="C138" s="1109">
        <v>109099</v>
      </c>
      <c r="D138" s="931" t="s">
        <v>14645</v>
      </c>
      <c r="E138" s="930" t="s">
        <v>14639</v>
      </c>
      <c r="F138" s="928" t="s">
        <v>16686</v>
      </c>
    </row>
    <row r="139" spans="1:6">
      <c r="A139" s="929">
        <v>5</v>
      </c>
      <c r="B139" s="930">
        <v>1100</v>
      </c>
      <c r="C139" s="1109">
        <v>110099</v>
      </c>
      <c r="D139" s="931" t="s">
        <v>14645</v>
      </c>
      <c r="E139" s="930" t="s">
        <v>14639</v>
      </c>
      <c r="F139" s="928" t="s">
        <v>16686</v>
      </c>
    </row>
    <row r="140" spans="1:6">
      <c r="A140" s="929">
        <v>5</v>
      </c>
      <c r="B140" s="930">
        <v>1110</v>
      </c>
      <c r="C140" s="1109">
        <v>111099</v>
      </c>
      <c r="D140" s="931" t="s">
        <v>14645</v>
      </c>
      <c r="E140" s="930" t="s">
        <v>14639</v>
      </c>
      <c r="F140" s="928" t="s">
        <v>16686</v>
      </c>
    </row>
    <row r="141" spans="1:6">
      <c r="A141" s="929">
        <v>5</v>
      </c>
      <c r="B141" s="930">
        <v>1120</v>
      </c>
      <c r="C141" s="1109">
        <v>112099</v>
      </c>
      <c r="D141" s="931" t="s">
        <v>14645</v>
      </c>
      <c r="E141" s="930" t="s">
        <v>14639</v>
      </c>
      <c r="F141" s="928" t="s">
        <v>16686</v>
      </c>
    </row>
    <row r="142" spans="1:6">
      <c r="A142" s="929">
        <v>5</v>
      </c>
      <c r="B142" s="930">
        <v>1130</v>
      </c>
      <c r="C142" s="1109">
        <v>113099</v>
      </c>
      <c r="D142" s="931" t="s">
        <v>14645</v>
      </c>
      <c r="E142" s="930" t="s">
        <v>14639</v>
      </c>
      <c r="F142" s="928" t="s">
        <v>16686</v>
      </c>
    </row>
    <row r="143" spans="1:6">
      <c r="A143" s="929">
        <v>5</v>
      </c>
      <c r="B143" s="930">
        <v>1140</v>
      </c>
      <c r="C143" s="1109">
        <v>114099</v>
      </c>
      <c r="D143" s="931" t="s">
        <v>14645</v>
      </c>
      <c r="E143" s="930" t="s">
        <v>14639</v>
      </c>
      <c r="F143" s="928" t="s">
        <v>16686</v>
      </c>
    </row>
    <row r="144" spans="1:6">
      <c r="A144" s="929">
        <v>5</v>
      </c>
      <c r="B144" s="930">
        <v>1150</v>
      </c>
      <c r="C144" s="1109">
        <v>115099</v>
      </c>
      <c r="D144" s="931" t="s">
        <v>14645</v>
      </c>
      <c r="E144" s="930" t="s">
        <v>14639</v>
      </c>
      <c r="F144" s="928" t="s">
        <v>16686</v>
      </c>
    </row>
    <row r="145" spans="1:6">
      <c r="A145" s="929">
        <v>5</v>
      </c>
      <c r="B145" s="930">
        <v>1160</v>
      </c>
      <c r="C145" s="1109">
        <v>116099</v>
      </c>
      <c r="D145" s="931" t="s">
        <v>14645</v>
      </c>
      <c r="E145" s="930" t="s">
        <v>14639</v>
      </c>
      <c r="F145" s="928" t="s">
        <v>16686</v>
      </c>
    </row>
    <row r="146" spans="1:6">
      <c r="A146" s="929">
        <v>5</v>
      </c>
      <c r="B146" s="930">
        <v>1170</v>
      </c>
      <c r="C146" s="1109">
        <v>117099</v>
      </c>
      <c r="D146" s="931" t="s">
        <v>14645</v>
      </c>
      <c r="E146" s="930" t="s">
        <v>14639</v>
      </c>
      <c r="F146" s="928" t="s">
        <v>16686</v>
      </c>
    </row>
    <row r="147" spans="1:6">
      <c r="A147" s="929">
        <v>5</v>
      </c>
      <c r="B147" s="930">
        <v>1180</v>
      </c>
      <c r="C147" s="1109">
        <v>118099</v>
      </c>
      <c r="D147" s="931" t="s">
        <v>14645</v>
      </c>
      <c r="E147" s="930" t="s">
        <v>14639</v>
      </c>
      <c r="F147" s="928" t="s">
        <v>16686</v>
      </c>
    </row>
    <row r="148" spans="1:6">
      <c r="A148" s="929">
        <v>5</v>
      </c>
      <c r="B148" s="930">
        <v>1190</v>
      </c>
      <c r="C148" s="1109">
        <v>119099</v>
      </c>
      <c r="D148" s="931" t="s">
        <v>14645</v>
      </c>
      <c r="E148" s="930" t="s">
        <v>14639</v>
      </c>
      <c r="F148" s="928" t="s">
        <v>16686</v>
      </c>
    </row>
    <row r="149" spans="1:6">
      <c r="A149" s="929">
        <v>5</v>
      </c>
      <c r="B149" s="930">
        <v>1200</v>
      </c>
      <c r="C149" s="1109">
        <v>120099</v>
      </c>
      <c r="D149" s="931" t="s">
        <v>14645</v>
      </c>
      <c r="E149" s="930" t="s">
        <v>14639</v>
      </c>
      <c r="F149" s="928" t="s">
        <v>16686</v>
      </c>
    </row>
    <row r="150" spans="1:6">
      <c r="A150" s="929">
        <v>5</v>
      </c>
      <c r="B150" s="930">
        <v>1210</v>
      </c>
      <c r="C150" s="1109">
        <v>121099</v>
      </c>
      <c r="D150" s="931" t="s">
        <v>14645</v>
      </c>
      <c r="E150" s="930" t="s">
        <v>14639</v>
      </c>
      <c r="F150" s="928" t="s">
        <v>16686</v>
      </c>
    </row>
    <row r="151" spans="1:6">
      <c r="A151" s="929">
        <v>5</v>
      </c>
      <c r="B151" s="930">
        <v>1220</v>
      </c>
      <c r="C151" s="1109">
        <v>122099</v>
      </c>
      <c r="D151" s="931" t="s">
        <v>14645</v>
      </c>
      <c r="E151" s="930" t="s">
        <v>14639</v>
      </c>
      <c r="F151" s="928" t="s">
        <v>16686</v>
      </c>
    </row>
    <row r="152" spans="1:6">
      <c r="A152" s="929">
        <v>5</v>
      </c>
      <c r="B152" s="930">
        <v>1230</v>
      </c>
      <c r="C152" s="1109">
        <v>123099</v>
      </c>
      <c r="D152" s="931" t="s">
        <v>14645</v>
      </c>
      <c r="E152" s="930" t="s">
        <v>14639</v>
      </c>
      <c r="F152" s="928" t="s">
        <v>16686</v>
      </c>
    </row>
    <row r="153" spans="1:6">
      <c r="A153" s="929">
        <v>5</v>
      </c>
      <c r="B153" s="930">
        <v>1240</v>
      </c>
      <c r="C153" s="1109">
        <v>124099</v>
      </c>
      <c r="D153" s="931" t="s">
        <v>14645</v>
      </c>
      <c r="E153" s="930" t="s">
        <v>14639</v>
      </c>
      <c r="F153" s="928" t="s">
        <v>16686</v>
      </c>
    </row>
    <row r="154" spans="1:6">
      <c r="A154" s="929">
        <v>5</v>
      </c>
      <c r="B154" s="930">
        <v>1250</v>
      </c>
      <c r="C154" s="1109">
        <v>125099</v>
      </c>
      <c r="D154" s="931" t="s">
        <v>14645</v>
      </c>
      <c r="E154" s="930" t="s">
        <v>14639</v>
      </c>
      <c r="F154" s="928" t="s">
        <v>16686</v>
      </c>
    </row>
    <row r="155" spans="1:6">
      <c r="A155" s="929">
        <v>5</v>
      </c>
      <c r="B155" s="930">
        <v>1260</v>
      </c>
      <c r="C155" s="1109">
        <v>126099</v>
      </c>
      <c r="D155" s="931" t="s">
        <v>14645</v>
      </c>
      <c r="E155" s="930" t="s">
        <v>14639</v>
      </c>
      <c r="F155" s="928" t="s">
        <v>16686</v>
      </c>
    </row>
    <row r="156" spans="1:6">
      <c r="A156" s="929">
        <v>5</v>
      </c>
      <c r="B156" s="930">
        <v>1270</v>
      </c>
      <c r="C156" s="1109">
        <v>127099</v>
      </c>
      <c r="D156" s="931" t="s">
        <v>14645</v>
      </c>
      <c r="E156" s="930" t="s">
        <v>14639</v>
      </c>
      <c r="F156" s="928" t="s">
        <v>16686</v>
      </c>
    </row>
    <row r="157" spans="1:6">
      <c r="A157" s="929">
        <v>5</v>
      </c>
      <c r="B157" s="930">
        <v>1280</v>
      </c>
      <c r="C157" s="1109">
        <v>128099</v>
      </c>
      <c r="D157" s="931" t="s">
        <v>14645</v>
      </c>
      <c r="E157" s="930" t="s">
        <v>14639</v>
      </c>
      <c r="F157" s="928" t="s">
        <v>16686</v>
      </c>
    </row>
    <row r="158" spans="1:6">
      <c r="A158" s="929">
        <v>5</v>
      </c>
      <c r="B158" s="930">
        <v>1290</v>
      </c>
      <c r="C158" s="1109">
        <v>129099</v>
      </c>
      <c r="D158" s="931" t="s">
        <v>14645</v>
      </c>
      <c r="E158" s="930" t="s">
        <v>14639</v>
      </c>
      <c r="F158" s="928" t="s">
        <v>16686</v>
      </c>
    </row>
    <row r="159" spans="1:6">
      <c r="A159" s="929">
        <v>5</v>
      </c>
      <c r="B159" s="930">
        <v>1300</v>
      </c>
      <c r="C159" s="1109">
        <v>130099</v>
      </c>
      <c r="D159" s="931" t="s">
        <v>14645</v>
      </c>
      <c r="E159" s="930" t="s">
        <v>14639</v>
      </c>
      <c r="F159" s="928" t="s">
        <v>16686</v>
      </c>
    </row>
    <row r="160" spans="1:6">
      <c r="A160" s="929">
        <v>5</v>
      </c>
      <c r="B160" s="930">
        <v>1310</v>
      </c>
      <c r="C160" s="1109">
        <v>131099</v>
      </c>
      <c r="D160" s="931" t="s">
        <v>14645</v>
      </c>
      <c r="E160" s="930" t="s">
        <v>14639</v>
      </c>
      <c r="F160" s="928" t="s">
        <v>16686</v>
      </c>
    </row>
    <row r="161" spans="1:6">
      <c r="A161" s="929">
        <v>5</v>
      </c>
      <c r="B161" s="930">
        <v>1320</v>
      </c>
      <c r="C161" s="1109">
        <v>132099</v>
      </c>
      <c r="D161" s="931" t="s">
        <v>14645</v>
      </c>
      <c r="E161" s="930" t="s">
        <v>14639</v>
      </c>
      <c r="F161" s="928" t="s">
        <v>16686</v>
      </c>
    </row>
    <row r="162" spans="1:6">
      <c r="A162" s="929">
        <v>5</v>
      </c>
      <c r="B162" s="930">
        <v>1330</v>
      </c>
      <c r="C162" s="1109">
        <v>133099</v>
      </c>
      <c r="D162" s="931" t="s">
        <v>14645</v>
      </c>
      <c r="E162" s="930" t="s">
        <v>14639</v>
      </c>
      <c r="F162" s="928" t="s">
        <v>16686</v>
      </c>
    </row>
    <row r="163" spans="1:6">
      <c r="A163" s="929">
        <v>5</v>
      </c>
      <c r="B163" s="930">
        <v>1340</v>
      </c>
      <c r="C163" s="1109">
        <v>134099</v>
      </c>
      <c r="D163" s="931" t="s">
        <v>14645</v>
      </c>
      <c r="E163" s="930" t="s">
        <v>14639</v>
      </c>
      <c r="F163" s="928" t="s">
        <v>16686</v>
      </c>
    </row>
    <row r="164" spans="1:6">
      <c r="A164" s="929">
        <v>5</v>
      </c>
      <c r="B164" s="930">
        <v>1350</v>
      </c>
      <c r="C164" s="1109">
        <v>135099</v>
      </c>
      <c r="D164" s="931" t="s">
        <v>14645</v>
      </c>
      <c r="E164" s="930" t="s">
        <v>14639</v>
      </c>
      <c r="F164" s="928" t="s">
        <v>16686</v>
      </c>
    </row>
    <row r="165" spans="1:6">
      <c r="A165" s="929">
        <v>5</v>
      </c>
      <c r="B165" s="930">
        <v>1360</v>
      </c>
      <c r="C165" s="1109">
        <v>136099</v>
      </c>
      <c r="D165" s="931" t="s">
        <v>14645</v>
      </c>
      <c r="E165" s="930" t="s">
        <v>14639</v>
      </c>
      <c r="F165" s="928" t="s">
        <v>16686</v>
      </c>
    </row>
    <row r="166" spans="1:6">
      <c r="A166" s="929">
        <v>5</v>
      </c>
      <c r="B166" s="930">
        <v>1370</v>
      </c>
      <c r="C166" s="1109">
        <v>137099</v>
      </c>
      <c r="D166" s="931" t="s">
        <v>14645</v>
      </c>
      <c r="E166" s="930" t="s">
        <v>14639</v>
      </c>
      <c r="F166" s="928" t="s">
        <v>16686</v>
      </c>
    </row>
    <row r="167" spans="1:6">
      <c r="A167" s="929">
        <v>5</v>
      </c>
      <c r="B167" s="930">
        <v>1380</v>
      </c>
      <c r="C167" s="1109">
        <v>138099</v>
      </c>
      <c r="D167" s="931" t="s">
        <v>14645</v>
      </c>
      <c r="E167" s="930" t="s">
        <v>14639</v>
      </c>
      <c r="F167" s="928" t="s">
        <v>16686</v>
      </c>
    </row>
    <row r="168" spans="1:6">
      <c r="A168" s="929">
        <v>5</v>
      </c>
      <c r="B168" s="930">
        <v>1390</v>
      </c>
      <c r="C168" s="1109">
        <v>139099</v>
      </c>
      <c r="D168" s="931" t="s">
        <v>14645</v>
      </c>
      <c r="E168" s="930" t="s">
        <v>14639</v>
      </c>
      <c r="F168" s="928" t="s">
        <v>16686</v>
      </c>
    </row>
    <row r="169" spans="1:6">
      <c r="A169" s="929">
        <v>5</v>
      </c>
      <c r="B169" s="930">
        <v>1400</v>
      </c>
      <c r="C169" s="1109">
        <v>140099</v>
      </c>
      <c r="D169" s="931" t="s">
        <v>14645</v>
      </c>
      <c r="E169" s="930" t="s">
        <v>14639</v>
      </c>
      <c r="F169" s="928" t="s">
        <v>16686</v>
      </c>
    </row>
    <row r="170" spans="1:6">
      <c r="A170" s="929">
        <v>5</v>
      </c>
      <c r="B170" s="930">
        <v>1410</v>
      </c>
      <c r="C170" s="1109">
        <v>141099</v>
      </c>
      <c r="D170" s="931" t="s">
        <v>14645</v>
      </c>
      <c r="E170" s="930" t="s">
        <v>14639</v>
      </c>
      <c r="F170" s="928" t="s">
        <v>16686</v>
      </c>
    </row>
    <row r="171" spans="1:6">
      <c r="A171" s="929">
        <v>5</v>
      </c>
      <c r="B171" s="930">
        <v>1420</v>
      </c>
      <c r="C171" s="1109">
        <v>142099</v>
      </c>
      <c r="D171" s="931" t="s">
        <v>14645</v>
      </c>
      <c r="E171" s="930" t="s">
        <v>14639</v>
      </c>
      <c r="F171" s="928" t="s">
        <v>16686</v>
      </c>
    </row>
    <row r="172" spans="1:6">
      <c r="A172" s="929">
        <v>5</v>
      </c>
      <c r="B172" s="930">
        <v>1430</v>
      </c>
      <c r="C172" s="1109">
        <v>143099</v>
      </c>
      <c r="D172" s="931" t="s">
        <v>14645</v>
      </c>
      <c r="E172" s="930" t="s">
        <v>14639</v>
      </c>
      <c r="F172" s="928" t="s">
        <v>16686</v>
      </c>
    </row>
    <row r="173" spans="1:6">
      <c r="A173" s="929">
        <v>5</v>
      </c>
      <c r="B173" s="930">
        <v>1440</v>
      </c>
      <c r="C173" s="1109">
        <v>144099</v>
      </c>
      <c r="D173" s="931" t="s">
        <v>14645</v>
      </c>
      <c r="E173" s="930" t="s">
        <v>14639</v>
      </c>
      <c r="F173" s="928" t="s">
        <v>16686</v>
      </c>
    </row>
    <row r="174" spans="1:6">
      <c r="A174" s="929">
        <v>5</v>
      </c>
      <c r="B174" s="930">
        <v>1450</v>
      </c>
      <c r="C174" s="1109">
        <v>145099</v>
      </c>
      <c r="D174" s="931" t="s">
        <v>14645</v>
      </c>
      <c r="E174" s="930" t="s">
        <v>14639</v>
      </c>
      <c r="F174" s="928" t="s">
        <v>16686</v>
      </c>
    </row>
    <row r="175" spans="1:6">
      <c r="A175" s="929">
        <v>5</v>
      </c>
      <c r="B175" s="930">
        <v>1460</v>
      </c>
      <c r="C175" s="1109">
        <v>146099</v>
      </c>
      <c r="D175" s="931" t="s">
        <v>14645</v>
      </c>
      <c r="E175" s="930" t="s">
        <v>14639</v>
      </c>
      <c r="F175" s="928" t="s">
        <v>16686</v>
      </c>
    </row>
    <row r="176" spans="1:6">
      <c r="A176" s="929">
        <v>5</v>
      </c>
      <c r="B176" s="930">
        <v>1470</v>
      </c>
      <c r="C176" s="1109">
        <v>147099</v>
      </c>
      <c r="D176" s="931" t="s">
        <v>14645</v>
      </c>
      <c r="E176" s="930" t="s">
        <v>14639</v>
      </c>
      <c r="F176" s="928" t="s">
        <v>16686</v>
      </c>
    </row>
    <row r="177" spans="1:6">
      <c r="A177" s="929">
        <v>5</v>
      </c>
      <c r="B177" s="930">
        <v>1480</v>
      </c>
      <c r="C177" s="1109">
        <v>148099</v>
      </c>
      <c r="D177" s="931" t="s">
        <v>14645</v>
      </c>
      <c r="E177" s="930" t="s">
        <v>14639</v>
      </c>
      <c r="F177" s="928" t="s">
        <v>16686</v>
      </c>
    </row>
    <row r="178" spans="1:6">
      <c r="A178" s="929">
        <v>5</v>
      </c>
      <c r="B178" s="930">
        <v>1490</v>
      </c>
      <c r="C178" s="1109">
        <v>149099</v>
      </c>
      <c r="D178" s="931" t="s">
        <v>14645</v>
      </c>
      <c r="E178" s="930" t="s">
        <v>14639</v>
      </c>
      <c r="F178" s="928" t="s">
        <v>16686</v>
      </c>
    </row>
    <row r="179" spans="1:6">
      <c r="A179" s="929">
        <v>5</v>
      </c>
      <c r="B179" s="930">
        <v>1500</v>
      </c>
      <c r="C179" s="1109">
        <v>150099</v>
      </c>
      <c r="D179" s="931" t="s">
        <v>14645</v>
      </c>
      <c r="E179" s="930" t="s">
        <v>14639</v>
      </c>
      <c r="F179" s="928" t="s">
        <v>16686</v>
      </c>
    </row>
    <row r="180" spans="1:6">
      <c r="A180" s="929">
        <v>5</v>
      </c>
      <c r="B180" s="930">
        <v>1510</v>
      </c>
      <c r="C180" s="1109">
        <v>151099</v>
      </c>
      <c r="D180" s="931" t="s">
        <v>14645</v>
      </c>
      <c r="E180" s="930" t="s">
        <v>14639</v>
      </c>
      <c r="F180" s="928" t="s">
        <v>16686</v>
      </c>
    </row>
    <row r="181" spans="1:6">
      <c r="A181" s="929">
        <v>5</v>
      </c>
      <c r="B181" s="930">
        <v>1520</v>
      </c>
      <c r="C181" s="1109">
        <v>152099</v>
      </c>
      <c r="D181" s="931" t="s">
        <v>14645</v>
      </c>
      <c r="E181" s="930" t="s">
        <v>14639</v>
      </c>
      <c r="F181" s="928" t="s">
        <v>16686</v>
      </c>
    </row>
    <row r="182" spans="1:6">
      <c r="A182" s="929">
        <v>5</v>
      </c>
      <c r="B182" s="930">
        <v>1530</v>
      </c>
      <c r="C182" s="1109">
        <v>153099</v>
      </c>
      <c r="D182" s="931" t="s">
        <v>14645</v>
      </c>
      <c r="E182" s="930" t="s">
        <v>14639</v>
      </c>
      <c r="F182" s="928" t="s">
        <v>16686</v>
      </c>
    </row>
    <row r="183" spans="1:6">
      <c r="A183" s="929">
        <v>5</v>
      </c>
      <c r="B183" s="930">
        <v>1540</v>
      </c>
      <c r="C183" s="1109">
        <v>154099</v>
      </c>
      <c r="D183" s="931" t="s">
        <v>14645</v>
      </c>
      <c r="E183" s="930" t="s">
        <v>14639</v>
      </c>
      <c r="F183" s="928" t="s">
        <v>16686</v>
      </c>
    </row>
    <row r="184" spans="1:6">
      <c r="A184" s="929">
        <v>5</v>
      </c>
      <c r="B184" s="930">
        <v>1550</v>
      </c>
      <c r="C184" s="1109">
        <v>155099</v>
      </c>
      <c r="D184" s="931" t="s">
        <v>14645</v>
      </c>
      <c r="E184" s="930" t="s">
        <v>14639</v>
      </c>
      <c r="F184" s="928" t="s">
        <v>16686</v>
      </c>
    </row>
    <row r="185" spans="1:6">
      <c r="A185" s="929">
        <v>5</v>
      </c>
      <c r="B185" s="930">
        <v>1560</v>
      </c>
      <c r="C185" s="1109">
        <v>156099</v>
      </c>
      <c r="D185" s="931" t="s">
        <v>14645</v>
      </c>
      <c r="E185" s="930" t="s">
        <v>14639</v>
      </c>
      <c r="F185" s="928" t="s">
        <v>16686</v>
      </c>
    </row>
    <row r="186" spans="1:6">
      <c r="A186" s="929">
        <v>5</v>
      </c>
      <c r="B186" s="930">
        <v>1570</v>
      </c>
      <c r="C186" s="1109">
        <v>157099</v>
      </c>
      <c r="D186" s="931" t="s">
        <v>14645</v>
      </c>
      <c r="E186" s="930" t="s">
        <v>14639</v>
      </c>
      <c r="F186" s="928" t="s">
        <v>16686</v>
      </c>
    </row>
    <row r="187" spans="1:6">
      <c r="A187" s="929">
        <v>5</v>
      </c>
      <c r="B187" s="930">
        <v>1580</v>
      </c>
      <c r="C187" s="1109">
        <v>158099</v>
      </c>
      <c r="D187" s="931" t="s">
        <v>14645</v>
      </c>
      <c r="E187" s="930" t="s">
        <v>14639</v>
      </c>
      <c r="F187" s="928" t="s">
        <v>16686</v>
      </c>
    </row>
    <row r="188" spans="1:6">
      <c r="A188" s="929">
        <v>5</v>
      </c>
      <c r="B188" s="930">
        <v>1590</v>
      </c>
      <c r="C188" s="1109">
        <v>159099</v>
      </c>
      <c r="D188" s="931" t="s">
        <v>14645</v>
      </c>
      <c r="E188" s="930" t="s">
        <v>14639</v>
      </c>
      <c r="F188" s="928" t="s">
        <v>16686</v>
      </c>
    </row>
    <row r="189" spans="1:6">
      <c r="A189" s="929">
        <v>5</v>
      </c>
      <c r="B189" s="930">
        <v>1600</v>
      </c>
      <c r="C189" s="1109">
        <v>160099</v>
      </c>
      <c r="D189" s="931" t="s">
        <v>14645</v>
      </c>
      <c r="E189" s="930" t="s">
        <v>14639</v>
      </c>
      <c r="F189" s="928" t="s">
        <v>16686</v>
      </c>
    </row>
    <row r="190" spans="1:6">
      <c r="A190" s="929">
        <v>5</v>
      </c>
      <c r="B190" s="930">
        <v>1610</v>
      </c>
      <c r="C190" s="1109">
        <v>161099</v>
      </c>
      <c r="D190" s="931" t="s">
        <v>14645</v>
      </c>
      <c r="E190" s="930" t="s">
        <v>14639</v>
      </c>
      <c r="F190" s="928" t="s">
        <v>16686</v>
      </c>
    </row>
    <row r="191" spans="1:6">
      <c r="A191" s="929">
        <v>5</v>
      </c>
      <c r="B191" s="930">
        <v>1620</v>
      </c>
      <c r="C191" s="1109">
        <v>162099</v>
      </c>
      <c r="D191" s="931" t="s">
        <v>14645</v>
      </c>
      <c r="E191" s="930" t="s">
        <v>14639</v>
      </c>
      <c r="F191" s="928" t="s">
        <v>16686</v>
      </c>
    </row>
    <row r="192" spans="1:6">
      <c r="A192" s="929">
        <v>5</v>
      </c>
      <c r="B192" s="930">
        <v>1630</v>
      </c>
      <c r="C192" s="1109">
        <v>163099</v>
      </c>
      <c r="D192" s="931" t="s">
        <v>14645</v>
      </c>
      <c r="E192" s="930" t="s">
        <v>14639</v>
      </c>
      <c r="F192" s="928" t="s">
        <v>16686</v>
      </c>
    </row>
    <row r="193" spans="1:6">
      <c r="A193" s="929">
        <v>5</v>
      </c>
      <c r="B193" s="930">
        <v>1640</v>
      </c>
      <c r="C193" s="1109">
        <v>164099</v>
      </c>
      <c r="D193" s="931" t="s">
        <v>14645</v>
      </c>
      <c r="E193" s="930" t="s">
        <v>14639</v>
      </c>
      <c r="F193" s="928" t="s">
        <v>16686</v>
      </c>
    </row>
    <row r="194" spans="1:6">
      <c r="A194" s="929">
        <v>5</v>
      </c>
      <c r="B194" s="930">
        <v>1650</v>
      </c>
      <c r="C194" s="1109">
        <v>165099</v>
      </c>
      <c r="D194" s="931" t="s">
        <v>14645</v>
      </c>
      <c r="E194" s="930" t="s">
        <v>14639</v>
      </c>
      <c r="F194" s="928" t="s">
        <v>16686</v>
      </c>
    </row>
    <row r="195" spans="1:6">
      <c r="A195" s="929">
        <v>5</v>
      </c>
      <c r="B195" s="930">
        <v>1660</v>
      </c>
      <c r="C195" s="1109">
        <v>166099</v>
      </c>
      <c r="D195" s="931" t="s">
        <v>14645</v>
      </c>
      <c r="E195" s="930" t="s">
        <v>14639</v>
      </c>
      <c r="F195" s="928" t="s">
        <v>16686</v>
      </c>
    </row>
    <row r="196" spans="1:6">
      <c r="A196" s="929">
        <v>5</v>
      </c>
      <c r="B196" s="930">
        <v>1670</v>
      </c>
      <c r="C196" s="1109">
        <v>167099</v>
      </c>
      <c r="D196" s="931" t="s">
        <v>14645</v>
      </c>
      <c r="E196" s="930" t="s">
        <v>14639</v>
      </c>
      <c r="F196" s="928" t="s">
        <v>16686</v>
      </c>
    </row>
    <row r="197" spans="1:6">
      <c r="A197" s="929">
        <v>5</v>
      </c>
      <c r="B197" s="930">
        <v>1680</v>
      </c>
      <c r="C197" s="1109">
        <v>168099</v>
      </c>
      <c r="D197" s="931" t="s">
        <v>14645</v>
      </c>
      <c r="E197" s="930" t="s">
        <v>14639</v>
      </c>
      <c r="F197" s="928" t="s">
        <v>16686</v>
      </c>
    </row>
    <row r="198" spans="1:6">
      <c r="A198" s="929">
        <v>5</v>
      </c>
      <c r="B198" s="930">
        <v>1690</v>
      </c>
      <c r="C198" s="1109">
        <v>169099</v>
      </c>
      <c r="D198" s="931" t="s">
        <v>14645</v>
      </c>
      <c r="E198" s="930" t="s">
        <v>14639</v>
      </c>
      <c r="F198" s="928" t="s">
        <v>16686</v>
      </c>
    </row>
    <row r="199" spans="1:6">
      <c r="A199" s="929">
        <v>5</v>
      </c>
      <c r="B199" s="930">
        <v>1700</v>
      </c>
      <c r="C199" s="1109">
        <v>170099</v>
      </c>
      <c r="D199" s="931" t="s">
        <v>14645</v>
      </c>
      <c r="E199" s="930" t="s">
        <v>14639</v>
      </c>
      <c r="F199" s="928" t="s">
        <v>16686</v>
      </c>
    </row>
    <row r="200" spans="1:6">
      <c r="A200" s="929">
        <v>5</v>
      </c>
      <c r="B200" s="930">
        <v>1710</v>
      </c>
      <c r="C200" s="1109">
        <v>171099</v>
      </c>
      <c r="D200" s="931" t="s">
        <v>14645</v>
      </c>
      <c r="E200" s="930" t="s">
        <v>14639</v>
      </c>
      <c r="F200" s="928" t="s">
        <v>16686</v>
      </c>
    </row>
    <row r="201" spans="1:6">
      <c r="A201" s="929">
        <v>5</v>
      </c>
      <c r="B201" s="930">
        <v>1720</v>
      </c>
      <c r="C201" s="1109">
        <v>172099</v>
      </c>
      <c r="D201" s="931" t="s">
        <v>14645</v>
      </c>
      <c r="E201" s="930" t="s">
        <v>14639</v>
      </c>
      <c r="F201" s="928" t="s">
        <v>16686</v>
      </c>
    </row>
    <row r="202" spans="1:6">
      <c r="A202" s="929">
        <v>5</v>
      </c>
      <c r="B202" s="930">
        <v>1730</v>
      </c>
      <c r="C202" s="1109">
        <v>173099</v>
      </c>
      <c r="D202" s="931" t="s">
        <v>14645</v>
      </c>
      <c r="E202" s="930" t="s">
        <v>14639</v>
      </c>
      <c r="F202" s="928" t="s">
        <v>16686</v>
      </c>
    </row>
    <row r="203" spans="1:6">
      <c r="A203" s="929">
        <v>5</v>
      </c>
      <c r="B203" s="930">
        <v>1740</v>
      </c>
      <c r="C203" s="1109">
        <v>174099</v>
      </c>
      <c r="D203" s="931" t="s">
        <v>14645</v>
      </c>
      <c r="E203" s="930" t="s">
        <v>14639</v>
      </c>
      <c r="F203" s="928" t="s">
        <v>16686</v>
      </c>
    </row>
    <row r="204" spans="1:6">
      <c r="A204" s="929">
        <v>5</v>
      </c>
      <c r="B204" s="930">
        <v>1750</v>
      </c>
      <c r="C204" s="1109">
        <v>175099</v>
      </c>
      <c r="D204" s="931" t="s">
        <v>14645</v>
      </c>
      <c r="E204" s="930" t="s">
        <v>14639</v>
      </c>
      <c r="F204" s="928" t="s">
        <v>16686</v>
      </c>
    </row>
    <row r="205" spans="1:6">
      <c r="A205" s="929">
        <v>5</v>
      </c>
      <c r="B205" s="930">
        <v>1760</v>
      </c>
      <c r="C205" s="1109">
        <v>176099</v>
      </c>
      <c r="D205" s="931" t="s">
        <v>14645</v>
      </c>
      <c r="E205" s="930" t="s">
        <v>14639</v>
      </c>
      <c r="F205" s="928" t="s">
        <v>16686</v>
      </c>
    </row>
    <row r="206" spans="1:6">
      <c r="A206" s="929">
        <v>5</v>
      </c>
      <c r="B206" s="930">
        <v>1770</v>
      </c>
      <c r="C206" s="1109">
        <v>177099</v>
      </c>
      <c r="D206" s="931" t="s">
        <v>14645</v>
      </c>
      <c r="E206" s="930" t="s">
        <v>14639</v>
      </c>
      <c r="F206" s="928" t="s">
        <v>16686</v>
      </c>
    </row>
    <row r="207" spans="1:6">
      <c r="A207" s="929">
        <v>5</v>
      </c>
      <c r="B207" s="930">
        <v>1780</v>
      </c>
      <c r="C207" s="1109">
        <v>178099</v>
      </c>
      <c r="D207" s="931" t="s">
        <v>14645</v>
      </c>
      <c r="E207" s="930" t="s">
        <v>14639</v>
      </c>
      <c r="F207" s="928" t="s">
        <v>16686</v>
      </c>
    </row>
    <row r="208" spans="1:6">
      <c r="A208" s="929">
        <v>5</v>
      </c>
      <c r="B208" s="930">
        <v>1790</v>
      </c>
      <c r="C208" s="1109">
        <v>179099</v>
      </c>
      <c r="D208" s="931" t="s">
        <v>14645</v>
      </c>
      <c r="E208" s="930" t="s">
        <v>14639</v>
      </c>
      <c r="F208" s="928" t="s">
        <v>16686</v>
      </c>
    </row>
    <row r="209" spans="1:6">
      <c r="A209" s="929">
        <v>5</v>
      </c>
      <c r="B209" s="930">
        <v>1800</v>
      </c>
      <c r="C209" s="1109">
        <v>180099</v>
      </c>
      <c r="D209" s="931" t="s">
        <v>14645</v>
      </c>
      <c r="E209" s="930" t="s">
        <v>14639</v>
      </c>
      <c r="F209" s="928" t="s">
        <v>16686</v>
      </c>
    </row>
    <row r="210" spans="1:6">
      <c r="A210" s="929">
        <v>5</v>
      </c>
      <c r="B210" s="930">
        <v>1810</v>
      </c>
      <c r="C210" s="1109">
        <v>181099</v>
      </c>
      <c r="D210" s="931" t="s">
        <v>14645</v>
      </c>
      <c r="E210" s="930" t="s">
        <v>14639</v>
      </c>
      <c r="F210" s="928" t="s">
        <v>16686</v>
      </c>
    </row>
    <row r="211" spans="1:6">
      <c r="A211" s="929">
        <v>5</v>
      </c>
      <c r="B211" s="930">
        <v>1820</v>
      </c>
      <c r="C211" s="1109">
        <v>182099</v>
      </c>
      <c r="D211" s="931" t="s">
        <v>14645</v>
      </c>
      <c r="E211" s="930" t="s">
        <v>14639</v>
      </c>
      <c r="F211" s="928" t="s">
        <v>16686</v>
      </c>
    </row>
    <row r="212" spans="1:6">
      <c r="A212" s="929">
        <v>5</v>
      </c>
      <c r="B212" s="930">
        <v>1830</v>
      </c>
      <c r="C212" s="1109">
        <v>183099</v>
      </c>
      <c r="D212" s="931" t="s">
        <v>14645</v>
      </c>
      <c r="E212" s="930" t="s">
        <v>14639</v>
      </c>
      <c r="F212" s="928" t="s">
        <v>16686</v>
      </c>
    </row>
    <row r="213" spans="1:6">
      <c r="A213" s="929">
        <v>5</v>
      </c>
      <c r="B213" s="930">
        <v>1840</v>
      </c>
      <c r="C213" s="1109">
        <v>184099</v>
      </c>
      <c r="D213" s="931" t="s">
        <v>14645</v>
      </c>
      <c r="E213" s="930" t="s">
        <v>14639</v>
      </c>
      <c r="F213" s="928" t="s">
        <v>16686</v>
      </c>
    </row>
    <row r="214" spans="1:6">
      <c r="A214" s="929">
        <v>5</v>
      </c>
      <c r="B214" s="930">
        <v>1850</v>
      </c>
      <c r="C214" s="1109">
        <v>185099</v>
      </c>
      <c r="D214" s="931" t="s">
        <v>14645</v>
      </c>
      <c r="E214" s="930" t="s">
        <v>14639</v>
      </c>
      <c r="F214" s="928" t="s">
        <v>16686</v>
      </c>
    </row>
    <row r="215" spans="1:6">
      <c r="A215" s="929">
        <v>5</v>
      </c>
      <c r="B215" s="930">
        <v>1860</v>
      </c>
      <c r="C215" s="1109">
        <v>186099</v>
      </c>
      <c r="D215" s="931" t="s">
        <v>14645</v>
      </c>
      <c r="E215" s="930" t="s">
        <v>14639</v>
      </c>
      <c r="F215" s="928" t="s">
        <v>16686</v>
      </c>
    </row>
    <row r="216" spans="1:6">
      <c r="A216" s="929">
        <v>5</v>
      </c>
      <c r="B216" s="930">
        <v>1870</v>
      </c>
      <c r="C216" s="1109">
        <v>187099</v>
      </c>
      <c r="D216" s="931" t="s">
        <v>14645</v>
      </c>
      <c r="E216" s="930" t="s">
        <v>14639</v>
      </c>
      <c r="F216" s="928" t="s">
        <v>16686</v>
      </c>
    </row>
    <row r="217" spans="1:6">
      <c r="A217" s="929">
        <v>5</v>
      </c>
      <c r="B217" s="930">
        <v>1880</v>
      </c>
      <c r="C217" s="1109">
        <v>188099</v>
      </c>
      <c r="D217" s="931" t="s">
        <v>14645</v>
      </c>
      <c r="E217" s="930" t="s">
        <v>14639</v>
      </c>
      <c r="F217" s="928" t="s">
        <v>16686</v>
      </c>
    </row>
    <row r="218" spans="1:6">
      <c r="A218" s="929">
        <v>5</v>
      </c>
      <c r="B218" s="930">
        <v>1890</v>
      </c>
      <c r="C218" s="1109">
        <v>189099</v>
      </c>
      <c r="D218" s="931" t="s">
        <v>14645</v>
      </c>
      <c r="E218" s="930" t="s">
        <v>14639</v>
      </c>
      <c r="F218" s="928" t="s">
        <v>16686</v>
      </c>
    </row>
    <row r="219" spans="1:6">
      <c r="A219" s="929">
        <v>5</v>
      </c>
      <c r="B219" s="930">
        <v>1900</v>
      </c>
      <c r="C219" s="1109">
        <v>190099</v>
      </c>
      <c r="D219" s="931" t="s">
        <v>14645</v>
      </c>
      <c r="E219" s="930" t="s">
        <v>14639</v>
      </c>
      <c r="F219" s="928" t="s">
        <v>16686</v>
      </c>
    </row>
    <row r="220" spans="1:6">
      <c r="A220" s="929">
        <v>5</v>
      </c>
      <c r="B220" s="930">
        <v>1910</v>
      </c>
      <c r="C220" s="1109">
        <v>191099</v>
      </c>
      <c r="D220" s="931" t="s">
        <v>14645</v>
      </c>
      <c r="E220" s="930" t="s">
        <v>14639</v>
      </c>
      <c r="F220" s="928" t="s">
        <v>16686</v>
      </c>
    </row>
    <row r="221" spans="1:6">
      <c r="A221" s="929">
        <v>5</v>
      </c>
      <c r="B221" s="930">
        <v>1920</v>
      </c>
      <c r="C221" s="1109">
        <v>192099</v>
      </c>
      <c r="D221" s="931" t="s">
        <v>14645</v>
      </c>
      <c r="E221" s="930" t="s">
        <v>14639</v>
      </c>
      <c r="F221" s="928" t="s">
        <v>16686</v>
      </c>
    </row>
    <row r="222" spans="1:6">
      <c r="A222" s="929">
        <v>5</v>
      </c>
      <c r="B222" s="930">
        <v>1930</v>
      </c>
      <c r="C222" s="1109">
        <v>193099</v>
      </c>
      <c r="D222" s="931" t="s">
        <v>14645</v>
      </c>
      <c r="E222" s="930" t="s">
        <v>14639</v>
      </c>
      <c r="F222" s="928" t="s">
        <v>16686</v>
      </c>
    </row>
    <row r="223" spans="1:6">
      <c r="A223" s="929">
        <v>5</v>
      </c>
      <c r="B223" s="930">
        <v>1940</v>
      </c>
      <c r="C223" s="1109">
        <v>194099</v>
      </c>
      <c r="D223" s="931" t="s">
        <v>14645</v>
      </c>
      <c r="E223" s="930" t="s">
        <v>14639</v>
      </c>
      <c r="F223" s="928" t="s">
        <v>16686</v>
      </c>
    </row>
    <row r="224" spans="1:6">
      <c r="A224" s="929">
        <v>5</v>
      </c>
      <c r="B224" s="930">
        <v>1950</v>
      </c>
      <c r="C224" s="1109">
        <v>195099</v>
      </c>
      <c r="D224" s="931" t="s">
        <v>14645</v>
      </c>
      <c r="E224" s="930" t="s">
        <v>14639</v>
      </c>
      <c r="F224" s="928" t="s">
        <v>16686</v>
      </c>
    </row>
    <row r="225" spans="1:6">
      <c r="A225" s="929">
        <v>5</v>
      </c>
      <c r="B225" s="930">
        <v>1960</v>
      </c>
      <c r="C225" s="1109">
        <v>196099</v>
      </c>
      <c r="D225" s="931" t="s">
        <v>14645</v>
      </c>
      <c r="E225" s="930" t="s">
        <v>14639</v>
      </c>
      <c r="F225" s="928" t="s">
        <v>16686</v>
      </c>
    </row>
    <row r="226" spans="1:6">
      <c r="A226" s="929">
        <v>5</v>
      </c>
      <c r="B226" s="930">
        <v>1970</v>
      </c>
      <c r="C226" s="1109">
        <v>197099</v>
      </c>
      <c r="D226" s="931" t="s">
        <v>14645</v>
      </c>
      <c r="E226" s="930" t="s">
        <v>14639</v>
      </c>
      <c r="F226" s="928" t="s">
        <v>16686</v>
      </c>
    </row>
    <row r="227" spans="1:6">
      <c r="A227" s="929">
        <v>5</v>
      </c>
      <c r="B227" s="930">
        <v>1980</v>
      </c>
      <c r="C227" s="1109">
        <v>198099</v>
      </c>
      <c r="D227" s="931" t="s">
        <v>14645</v>
      </c>
      <c r="E227" s="930" t="s">
        <v>14639</v>
      </c>
      <c r="F227" s="928" t="s">
        <v>16686</v>
      </c>
    </row>
    <row r="228" spans="1:6">
      <c r="A228" s="929">
        <v>5</v>
      </c>
      <c r="B228" s="930">
        <v>1990</v>
      </c>
      <c r="C228" s="1109">
        <v>199099</v>
      </c>
      <c r="D228" s="931" t="s">
        <v>14645</v>
      </c>
      <c r="E228" s="930" t="s">
        <v>14639</v>
      </c>
      <c r="F228" s="928" t="s">
        <v>16686</v>
      </c>
    </row>
    <row r="229" spans="1:6">
      <c r="A229" s="929">
        <v>5</v>
      </c>
      <c r="B229" s="930">
        <v>2000</v>
      </c>
      <c r="C229" s="1109">
        <v>200099</v>
      </c>
      <c r="D229" s="931" t="s">
        <v>14645</v>
      </c>
      <c r="E229" s="930" t="s">
        <v>14639</v>
      </c>
      <c r="F229" s="928" t="s">
        <v>16686</v>
      </c>
    </row>
    <row r="230" spans="1:6">
      <c r="A230" s="929">
        <v>5</v>
      </c>
      <c r="B230" s="930">
        <v>2010</v>
      </c>
      <c r="C230" s="1109">
        <v>201099</v>
      </c>
      <c r="D230" s="931" t="s">
        <v>14645</v>
      </c>
      <c r="E230" s="930" t="s">
        <v>14639</v>
      </c>
      <c r="F230" s="928" t="s">
        <v>16686</v>
      </c>
    </row>
    <row r="231" spans="1:6">
      <c r="A231" s="929">
        <v>5</v>
      </c>
      <c r="B231" s="930">
        <v>2020</v>
      </c>
      <c r="C231" s="1109">
        <v>202099</v>
      </c>
      <c r="D231" s="931" t="s">
        <v>14645</v>
      </c>
      <c r="E231" s="930" t="s">
        <v>14639</v>
      </c>
      <c r="F231" s="928" t="s">
        <v>16686</v>
      </c>
    </row>
    <row r="232" spans="1:6">
      <c r="A232" s="929">
        <v>5</v>
      </c>
      <c r="B232" s="930">
        <v>2030</v>
      </c>
      <c r="C232" s="1109">
        <v>203099</v>
      </c>
      <c r="D232" s="931" t="s">
        <v>14645</v>
      </c>
      <c r="E232" s="930" t="s">
        <v>14639</v>
      </c>
      <c r="F232" s="928" t="s">
        <v>16686</v>
      </c>
    </row>
    <row r="233" spans="1:6">
      <c r="A233" s="929">
        <v>5</v>
      </c>
      <c r="B233" s="930">
        <v>2040</v>
      </c>
      <c r="C233" s="1109">
        <v>204099</v>
      </c>
      <c r="D233" s="931" t="s">
        <v>14645</v>
      </c>
      <c r="E233" s="930" t="s">
        <v>14639</v>
      </c>
      <c r="F233" s="928" t="s">
        <v>16686</v>
      </c>
    </row>
    <row r="234" spans="1:6">
      <c r="A234" s="929">
        <v>5</v>
      </c>
      <c r="B234" s="930">
        <v>2050</v>
      </c>
      <c r="C234" s="1109">
        <v>205099</v>
      </c>
      <c r="D234" s="931" t="s">
        <v>14645</v>
      </c>
      <c r="E234" s="930" t="s">
        <v>14639</v>
      </c>
      <c r="F234" s="928" t="s">
        <v>16686</v>
      </c>
    </row>
    <row r="235" spans="1:6">
      <c r="A235" s="929">
        <v>5</v>
      </c>
      <c r="B235" s="930">
        <v>2060</v>
      </c>
      <c r="C235" s="1109">
        <v>206099</v>
      </c>
      <c r="D235" s="931" t="s">
        <v>14645</v>
      </c>
      <c r="E235" s="930" t="s">
        <v>14639</v>
      </c>
      <c r="F235" s="928" t="s">
        <v>16686</v>
      </c>
    </row>
    <row r="236" spans="1:6">
      <c r="A236" s="929">
        <v>5</v>
      </c>
      <c r="B236" s="930">
        <v>2070</v>
      </c>
      <c r="C236" s="1109">
        <v>207099</v>
      </c>
      <c r="D236" s="931" t="s">
        <v>14645</v>
      </c>
      <c r="E236" s="930" t="s">
        <v>14639</v>
      </c>
      <c r="F236" s="928" t="s">
        <v>16686</v>
      </c>
    </row>
    <row r="237" spans="1:6">
      <c r="A237" s="929">
        <v>5</v>
      </c>
      <c r="B237" s="930">
        <v>2080</v>
      </c>
      <c r="C237" s="1109">
        <v>208099</v>
      </c>
      <c r="D237" s="931" t="s">
        <v>14645</v>
      </c>
      <c r="E237" s="930" t="s">
        <v>14639</v>
      </c>
      <c r="F237" s="928" t="s">
        <v>16686</v>
      </c>
    </row>
    <row r="238" spans="1:6">
      <c r="A238" s="929">
        <v>5</v>
      </c>
      <c r="B238" s="930">
        <v>2090</v>
      </c>
      <c r="C238" s="1109">
        <v>209099</v>
      </c>
      <c r="D238" s="931" t="s">
        <v>14645</v>
      </c>
      <c r="E238" s="930" t="s">
        <v>14639</v>
      </c>
      <c r="F238" s="928" t="s">
        <v>16686</v>
      </c>
    </row>
    <row r="239" spans="1:6">
      <c r="A239" s="929">
        <v>5</v>
      </c>
      <c r="B239" s="930">
        <v>2100</v>
      </c>
      <c r="C239" s="1109">
        <v>210099</v>
      </c>
      <c r="D239" s="931" t="s">
        <v>14645</v>
      </c>
      <c r="E239" s="930" t="s">
        <v>14639</v>
      </c>
      <c r="F239" s="928" t="s">
        <v>16686</v>
      </c>
    </row>
    <row r="240" spans="1:6">
      <c r="A240" s="929">
        <v>5</v>
      </c>
      <c r="B240" s="930">
        <v>2110</v>
      </c>
      <c r="C240" s="1109">
        <v>211099</v>
      </c>
      <c r="D240" s="931" t="s">
        <v>14645</v>
      </c>
      <c r="E240" s="930" t="s">
        <v>14639</v>
      </c>
      <c r="F240" s="928" t="s">
        <v>16686</v>
      </c>
    </row>
    <row r="241" spans="1:6">
      <c r="A241" s="929">
        <v>5</v>
      </c>
      <c r="B241" s="930">
        <v>2120</v>
      </c>
      <c r="C241" s="1109">
        <v>212099</v>
      </c>
      <c r="D241" s="931" t="s">
        <v>14645</v>
      </c>
      <c r="E241" s="930" t="s">
        <v>14639</v>
      </c>
      <c r="F241" s="928" t="s">
        <v>16686</v>
      </c>
    </row>
    <row r="242" spans="1:6">
      <c r="A242" s="929">
        <v>5</v>
      </c>
      <c r="B242" s="930">
        <v>2130</v>
      </c>
      <c r="C242" s="1109">
        <v>213099</v>
      </c>
      <c r="D242" s="931" t="s">
        <v>14645</v>
      </c>
      <c r="E242" s="930" t="s">
        <v>14639</v>
      </c>
      <c r="F242" s="928" t="s">
        <v>16686</v>
      </c>
    </row>
    <row r="243" spans="1:6">
      <c r="A243" s="929">
        <v>5</v>
      </c>
      <c r="B243" s="930">
        <v>2140</v>
      </c>
      <c r="C243" s="1109">
        <v>214099</v>
      </c>
      <c r="D243" s="931" t="s">
        <v>14645</v>
      </c>
      <c r="E243" s="930" t="s">
        <v>14639</v>
      </c>
      <c r="F243" s="928" t="s">
        <v>16686</v>
      </c>
    </row>
    <row r="244" spans="1:6">
      <c r="A244" s="929">
        <v>5</v>
      </c>
      <c r="B244" s="930">
        <v>2150</v>
      </c>
      <c r="C244" s="1109">
        <v>215099</v>
      </c>
      <c r="D244" s="931" t="s">
        <v>14645</v>
      </c>
      <c r="E244" s="930" t="s">
        <v>14639</v>
      </c>
      <c r="F244" s="928" t="s">
        <v>16686</v>
      </c>
    </row>
    <row r="245" spans="1:6">
      <c r="A245" s="929">
        <v>5</v>
      </c>
      <c r="B245" s="930">
        <v>2160</v>
      </c>
      <c r="C245" s="1109">
        <v>216099</v>
      </c>
      <c r="D245" s="931" t="s">
        <v>14645</v>
      </c>
      <c r="E245" s="930" t="s">
        <v>14639</v>
      </c>
      <c r="F245" s="928" t="s">
        <v>16686</v>
      </c>
    </row>
    <row r="246" spans="1:6">
      <c r="A246" s="929">
        <v>5</v>
      </c>
      <c r="B246" s="930">
        <v>2170</v>
      </c>
      <c r="C246" s="1109">
        <v>217099</v>
      </c>
      <c r="D246" s="931" t="s">
        <v>14645</v>
      </c>
      <c r="E246" s="930" t="s">
        <v>14639</v>
      </c>
      <c r="F246" s="928" t="s">
        <v>16686</v>
      </c>
    </row>
    <row r="247" spans="1:6">
      <c r="A247" s="929">
        <v>5</v>
      </c>
      <c r="B247" s="930">
        <v>2180</v>
      </c>
      <c r="C247" s="1109">
        <v>218099</v>
      </c>
      <c r="D247" s="931" t="s">
        <v>14645</v>
      </c>
      <c r="E247" s="930" t="s">
        <v>14639</v>
      </c>
      <c r="F247" s="928" t="s">
        <v>16686</v>
      </c>
    </row>
    <row r="248" spans="1:6">
      <c r="A248" s="929">
        <v>5</v>
      </c>
      <c r="B248" s="930">
        <v>2190</v>
      </c>
      <c r="C248" s="1109">
        <v>219099</v>
      </c>
      <c r="D248" s="931" t="s">
        <v>14645</v>
      </c>
      <c r="E248" s="930" t="s">
        <v>14639</v>
      </c>
      <c r="F248" s="928" t="s">
        <v>16686</v>
      </c>
    </row>
    <row r="249" spans="1:6">
      <c r="A249" s="929">
        <v>5</v>
      </c>
      <c r="B249" s="930">
        <v>2200</v>
      </c>
      <c r="C249" s="1109">
        <v>220099</v>
      </c>
      <c r="D249" s="931" t="s">
        <v>14645</v>
      </c>
      <c r="E249" s="930" t="s">
        <v>14639</v>
      </c>
      <c r="F249" s="928" t="s">
        <v>16686</v>
      </c>
    </row>
    <row r="250" spans="1:6">
      <c r="A250" s="929">
        <v>5</v>
      </c>
      <c r="B250" s="930">
        <v>2210</v>
      </c>
      <c r="C250" s="1109">
        <v>221099</v>
      </c>
      <c r="D250" s="931" t="s">
        <v>14645</v>
      </c>
      <c r="E250" s="930" t="s">
        <v>14639</v>
      </c>
      <c r="F250" s="928" t="s">
        <v>16686</v>
      </c>
    </row>
    <row r="251" spans="1:6">
      <c r="A251" s="929">
        <v>6</v>
      </c>
      <c r="B251" s="930">
        <v>2900</v>
      </c>
      <c r="C251" s="1108">
        <v>290099</v>
      </c>
      <c r="D251" s="931" t="s">
        <v>16395</v>
      </c>
      <c r="E251" s="930" t="s">
        <v>16396</v>
      </c>
      <c r="F251" s="928" t="s">
        <v>16685</v>
      </c>
    </row>
    <row r="252" spans="1:6">
      <c r="A252" s="929">
        <v>6</v>
      </c>
      <c r="B252" s="930">
        <v>2250</v>
      </c>
      <c r="C252" s="1108">
        <v>225099</v>
      </c>
      <c r="D252" s="931" t="s">
        <v>16651</v>
      </c>
      <c r="E252" s="930" t="s">
        <v>16396</v>
      </c>
    </row>
    <row r="253" spans="1:6" s="1113" customFormat="1">
      <c r="A253" s="1113">
        <v>6</v>
      </c>
      <c r="B253" s="1113">
        <v>2500</v>
      </c>
      <c r="C253" s="1113">
        <v>250099</v>
      </c>
      <c r="D253" s="1113" t="s">
        <v>16652</v>
      </c>
      <c r="E253" s="930" t="s">
        <v>16396</v>
      </c>
      <c r="F253" s="928"/>
    </row>
    <row r="254" spans="1:6">
      <c r="A254" s="929">
        <v>6</v>
      </c>
      <c r="B254" s="930">
        <v>2260</v>
      </c>
      <c r="C254" s="1108">
        <v>226099</v>
      </c>
      <c r="D254" s="931" t="s">
        <v>14649</v>
      </c>
      <c r="E254" s="930" t="s">
        <v>16396</v>
      </c>
      <c r="F254" s="928" t="s">
        <v>16686</v>
      </c>
    </row>
    <row r="255" spans="1:6">
      <c r="A255" s="929">
        <v>6</v>
      </c>
      <c r="B255" s="930">
        <v>2340</v>
      </c>
      <c r="C255" s="1108">
        <v>234099</v>
      </c>
      <c r="D255" s="931" t="s">
        <v>16397</v>
      </c>
      <c r="E255" s="930" t="s">
        <v>16396</v>
      </c>
      <c r="F255" s="928" t="s">
        <v>16686</v>
      </c>
    </row>
    <row r="256" spans="1:6">
      <c r="A256" s="929">
        <v>6</v>
      </c>
      <c r="B256" s="930">
        <v>2350</v>
      </c>
      <c r="C256" s="1108">
        <v>235099</v>
      </c>
      <c r="D256" s="931" t="s">
        <v>16398</v>
      </c>
      <c r="E256" s="930" t="s">
        <v>16396</v>
      </c>
      <c r="F256" s="928" t="s">
        <v>16686</v>
      </c>
    </row>
    <row r="257" spans="1:6">
      <c r="A257" s="929">
        <v>6</v>
      </c>
      <c r="B257" s="930">
        <v>2280</v>
      </c>
      <c r="C257" s="1108">
        <v>228099</v>
      </c>
      <c r="D257" s="931" t="s">
        <v>16399</v>
      </c>
      <c r="E257" s="930" t="s">
        <v>16396</v>
      </c>
      <c r="F257" s="928" t="s">
        <v>16686</v>
      </c>
    </row>
    <row r="258" spans="1:6">
      <c r="A258" s="929">
        <v>6</v>
      </c>
      <c r="B258" s="930">
        <v>2270</v>
      </c>
      <c r="C258" s="1108">
        <v>227099</v>
      </c>
      <c r="D258" s="931" t="s">
        <v>16400</v>
      </c>
      <c r="E258" s="930" t="s">
        <v>16396</v>
      </c>
      <c r="F258" s="928" t="s">
        <v>16686</v>
      </c>
    </row>
    <row r="259" spans="1:6">
      <c r="A259" s="929">
        <v>6</v>
      </c>
      <c r="B259" s="930">
        <v>2360</v>
      </c>
      <c r="C259" s="1108">
        <v>236099</v>
      </c>
      <c r="D259" s="931" t="s">
        <v>16401</v>
      </c>
      <c r="E259" s="930" t="s">
        <v>16396</v>
      </c>
      <c r="F259" s="928" t="s">
        <v>16686</v>
      </c>
    </row>
    <row r="260" spans="1:6">
      <c r="A260" s="929">
        <v>6</v>
      </c>
      <c r="B260" s="930">
        <v>30</v>
      </c>
      <c r="C260" s="1108">
        <v>3099</v>
      </c>
      <c r="D260" s="931" t="s">
        <v>16402</v>
      </c>
      <c r="E260" s="930" t="s">
        <v>16396</v>
      </c>
      <c r="F260" s="928" t="s">
        <v>16686</v>
      </c>
    </row>
    <row r="261" spans="1:6">
      <c r="A261" s="929">
        <v>6</v>
      </c>
      <c r="B261" s="930">
        <v>233</v>
      </c>
      <c r="C261" s="1108">
        <v>233099</v>
      </c>
      <c r="D261" s="931" t="s">
        <v>16656</v>
      </c>
      <c r="E261" s="930" t="s">
        <v>16396</v>
      </c>
      <c r="F261" s="928" t="s">
        <v>16686</v>
      </c>
    </row>
    <row r="262" spans="1:6">
      <c r="A262" s="929">
        <v>6</v>
      </c>
      <c r="B262" s="930">
        <v>2520</v>
      </c>
      <c r="C262" s="1108">
        <v>252099</v>
      </c>
      <c r="D262" s="931" t="s">
        <v>16403</v>
      </c>
      <c r="E262" s="930" t="s">
        <v>16396</v>
      </c>
      <c r="F262" s="928" t="s">
        <v>16686</v>
      </c>
    </row>
    <row r="263" spans="1:6">
      <c r="A263" s="929">
        <v>6</v>
      </c>
      <c r="B263" s="930">
        <v>2530</v>
      </c>
      <c r="C263" s="1108">
        <v>253099</v>
      </c>
      <c r="D263" s="931" t="s">
        <v>16404</v>
      </c>
      <c r="E263" s="930" t="s">
        <v>16396</v>
      </c>
      <c r="F263" s="928" t="s">
        <v>16686</v>
      </c>
    </row>
    <row r="264" spans="1:6">
      <c r="A264" s="929">
        <v>6</v>
      </c>
      <c r="B264" s="930">
        <v>2510</v>
      </c>
      <c r="C264" s="1108">
        <v>251099</v>
      </c>
      <c r="D264" s="931" t="s">
        <v>16405</v>
      </c>
      <c r="E264" s="930" t="s">
        <v>16396</v>
      </c>
      <c r="F264" s="928" t="s">
        <v>16686</v>
      </c>
    </row>
    <row r="265" spans="1:6">
      <c r="A265" s="929">
        <v>6</v>
      </c>
      <c r="B265" s="930">
        <v>2680</v>
      </c>
      <c r="C265" s="1108">
        <v>268099</v>
      </c>
      <c r="D265" s="931" t="s">
        <v>16406</v>
      </c>
      <c r="E265" s="930" t="s">
        <v>16396</v>
      </c>
      <c r="F265" s="928" t="s">
        <v>16686</v>
      </c>
    </row>
    <row r="266" spans="1:6">
      <c r="A266" s="929">
        <v>6</v>
      </c>
      <c r="B266" s="930">
        <v>2780</v>
      </c>
      <c r="C266" s="1108">
        <v>278099</v>
      </c>
      <c r="D266" s="931" t="s">
        <v>16407</v>
      </c>
      <c r="E266" s="930" t="s">
        <v>16396</v>
      </c>
      <c r="F266" s="928" t="s">
        <v>16686</v>
      </c>
    </row>
    <row r="267" spans="1:6">
      <c r="A267" s="929">
        <v>6</v>
      </c>
      <c r="B267" s="930">
        <v>2515</v>
      </c>
      <c r="C267" s="1108">
        <v>251599</v>
      </c>
      <c r="D267" s="931" t="s">
        <v>16408</v>
      </c>
      <c r="E267" s="930" t="s">
        <v>16396</v>
      </c>
      <c r="F267" s="928" t="s">
        <v>16686</v>
      </c>
    </row>
    <row r="268" spans="1:6">
      <c r="A268" s="929">
        <v>6</v>
      </c>
      <c r="B268" s="930">
        <v>2525</v>
      </c>
      <c r="C268" s="1108">
        <v>252599</v>
      </c>
      <c r="D268" s="931" t="s">
        <v>16409</v>
      </c>
      <c r="E268" s="930" t="s">
        <v>16396</v>
      </c>
      <c r="F268" s="928" t="s">
        <v>16686</v>
      </c>
    </row>
    <row r="269" spans="1:6">
      <c r="A269" s="929">
        <v>7</v>
      </c>
      <c r="B269" s="930">
        <v>2400</v>
      </c>
      <c r="C269" s="1108">
        <v>240099</v>
      </c>
      <c r="D269" s="931" t="s">
        <v>16419</v>
      </c>
      <c r="E269" s="930" t="s">
        <v>16418</v>
      </c>
      <c r="F269" s="928" t="s">
        <v>16685</v>
      </c>
    </row>
    <row r="270" spans="1:6">
      <c r="A270" s="929">
        <v>7</v>
      </c>
      <c r="B270" s="930">
        <v>2440</v>
      </c>
      <c r="C270" s="1108">
        <v>244099</v>
      </c>
      <c r="D270" s="931" t="s">
        <v>16421</v>
      </c>
      <c r="E270" s="930" t="s">
        <v>16418</v>
      </c>
      <c r="F270" s="928" t="s">
        <v>16686</v>
      </c>
    </row>
    <row r="271" spans="1:6">
      <c r="A271" s="929">
        <v>7</v>
      </c>
      <c r="B271" s="930">
        <v>2470</v>
      </c>
      <c r="C271" s="1108">
        <v>247099</v>
      </c>
      <c r="D271" s="931" t="s">
        <v>16422</v>
      </c>
      <c r="E271" s="930" t="s">
        <v>16418</v>
      </c>
      <c r="F271" s="928" t="s">
        <v>16686</v>
      </c>
    </row>
    <row r="272" spans="1:6">
      <c r="A272" s="929">
        <v>7</v>
      </c>
      <c r="B272" s="930">
        <v>2480</v>
      </c>
      <c r="C272" s="1108">
        <v>248099</v>
      </c>
      <c r="D272" s="931" t="s">
        <v>16423</v>
      </c>
      <c r="E272" s="930" t="s">
        <v>16418</v>
      </c>
      <c r="F272" s="928" t="s">
        <v>16686</v>
      </c>
    </row>
    <row r="273" spans="1:6">
      <c r="A273" s="929">
        <v>7</v>
      </c>
      <c r="B273" s="930">
        <v>2450</v>
      </c>
      <c r="C273" s="1108">
        <v>245099</v>
      </c>
      <c r="D273" s="931" t="s">
        <v>16424</v>
      </c>
      <c r="E273" s="930" t="s">
        <v>16418</v>
      </c>
      <c r="F273" s="928" t="s">
        <v>16686</v>
      </c>
    </row>
    <row r="274" spans="1:6">
      <c r="A274" s="929">
        <v>7</v>
      </c>
      <c r="B274" s="930">
        <v>2430</v>
      </c>
      <c r="C274" s="1108">
        <v>243099</v>
      </c>
      <c r="D274" s="931" t="s">
        <v>16425</v>
      </c>
      <c r="E274" s="930" t="s">
        <v>16418</v>
      </c>
      <c r="F274" s="928" t="s">
        <v>16686</v>
      </c>
    </row>
    <row r="275" spans="1:6">
      <c r="A275" s="929">
        <v>7</v>
      </c>
      <c r="B275" s="930">
        <v>2490</v>
      </c>
      <c r="C275" s="1108">
        <v>249099</v>
      </c>
      <c r="D275" s="931" t="s">
        <v>16426</v>
      </c>
      <c r="E275" s="930" t="s">
        <v>16418</v>
      </c>
      <c r="F275" s="928" t="s">
        <v>16686</v>
      </c>
    </row>
    <row r="276" spans="1:6">
      <c r="A276" s="929">
        <v>7</v>
      </c>
      <c r="B276" s="930">
        <v>2460</v>
      </c>
      <c r="C276" s="1108">
        <v>246099</v>
      </c>
      <c r="D276" s="931" t="s">
        <v>16427</v>
      </c>
      <c r="E276" s="930" t="s">
        <v>16418</v>
      </c>
      <c r="F276" s="928" t="s">
        <v>16686</v>
      </c>
    </row>
    <row r="277" spans="1:6">
      <c r="A277" s="929">
        <v>7</v>
      </c>
      <c r="B277" s="930">
        <v>2495</v>
      </c>
      <c r="C277" s="1108">
        <v>249599</v>
      </c>
      <c r="D277" s="931" t="s">
        <v>16428</v>
      </c>
      <c r="E277" s="930" t="s">
        <v>16418</v>
      </c>
      <c r="F277" s="928" t="s">
        <v>16686</v>
      </c>
    </row>
    <row r="278" spans="1:6">
      <c r="A278" s="929">
        <v>7</v>
      </c>
      <c r="B278" s="930">
        <v>2410</v>
      </c>
      <c r="C278" s="1108">
        <v>241099</v>
      </c>
      <c r="D278" s="931" t="s">
        <v>16420</v>
      </c>
      <c r="E278" s="930" t="s">
        <v>16418</v>
      </c>
      <c r="F278" s="928" t="s">
        <v>16686</v>
      </c>
    </row>
    <row r="279" spans="1:6">
      <c r="A279" s="929">
        <v>8</v>
      </c>
      <c r="B279" s="930">
        <v>2380</v>
      </c>
      <c r="C279" s="1108">
        <v>238099</v>
      </c>
      <c r="D279" s="931" t="s">
        <v>16430</v>
      </c>
      <c r="E279" s="930" t="s">
        <v>16429</v>
      </c>
      <c r="F279" s="928" t="s">
        <v>16685</v>
      </c>
    </row>
    <row r="280" spans="1:6">
      <c r="A280" s="929">
        <v>9</v>
      </c>
      <c r="B280" s="930">
        <v>2570</v>
      </c>
      <c r="C280" s="1108">
        <v>257099</v>
      </c>
      <c r="D280" s="931" t="s">
        <v>16431</v>
      </c>
      <c r="E280" s="930" t="s">
        <v>16432</v>
      </c>
      <c r="F280" s="928" t="s">
        <v>16685</v>
      </c>
    </row>
    <row r="281" spans="1:6">
      <c r="A281" s="929">
        <v>10</v>
      </c>
      <c r="B281" s="930">
        <v>2220</v>
      </c>
      <c r="C281" s="1108">
        <v>222099</v>
      </c>
      <c r="D281" s="931" t="s">
        <v>16433</v>
      </c>
      <c r="E281" s="930" t="s">
        <v>16434</v>
      </c>
      <c r="F281" s="928" t="s">
        <v>16685</v>
      </c>
    </row>
    <row r="282" spans="1:6">
      <c r="A282" s="929">
        <v>10</v>
      </c>
      <c r="B282" s="930">
        <v>2580</v>
      </c>
      <c r="C282" s="1253">
        <v>258099</v>
      </c>
      <c r="D282" s="931" t="s">
        <v>16654</v>
      </c>
      <c r="E282" s="930" t="s">
        <v>16434</v>
      </c>
    </row>
    <row r="283" spans="1:6">
      <c r="A283" s="929">
        <v>10</v>
      </c>
      <c r="B283" s="930">
        <v>2290</v>
      </c>
      <c r="C283" s="1108">
        <v>229099</v>
      </c>
      <c r="D283" s="931" t="s">
        <v>16435</v>
      </c>
      <c r="E283" s="930" t="s">
        <v>16434</v>
      </c>
      <c r="F283" s="928" t="s">
        <v>16686</v>
      </c>
    </row>
    <row r="284" spans="1:6">
      <c r="A284" s="929">
        <v>10</v>
      </c>
      <c r="B284" s="930">
        <v>2560</v>
      </c>
      <c r="C284" s="1108">
        <v>256099</v>
      </c>
      <c r="D284" s="931" t="s">
        <v>16436</v>
      </c>
      <c r="E284" s="930" t="s">
        <v>16434</v>
      </c>
      <c r="F284" s="928" t="s">
        <v>16686</v>
      </c>
    </row>
    <row r="285" spans="1:6">
      <c r="A285" s="929">
        <v>10</v>
      </c>
      <c r="B285" s="930">
        <v>2240</v>
      </c>
      <c r="C285" s="1108">
        <v>224099</v>
      </c>
      <c r="D285" s="931" t="s">
        <v>16437</v>
      </c>
      <c r="E285" s="930" t="s">
        <v>16434</v>
      </c>
      <c r="F285" s="928" t="s">
        <v>16686</v>
      </c>
    </row>
    <row r="286" spans="1:6" s="369" customFormat="1">
      <c r="A286" s="929">
        <v>10</v>
      </c>
      <c r="B286" s="930">
        <v>2230</v>
      </c>
      <c r="C286" s="1108">
        <v>223099</v>
      </c>
      <c r="D286" s="931" t="s">
        <v>16653</v>
      </c>
      <c r="E286" s="930" t="s">
        <v>16434</v>
      </c>
      <c r="F286" s="928" t="s">
        <v>16686</v>
      </c>
    </row>
    <row r="287" spans="1:6">
      <c r="A287" s="929">
        <v>11</v>
      </c>
      <c r="B287" s="930">
        <v>2550</v>
      </c>
      <c r="C287" s="1108">
        <v>255099</v>
      </c>
      <c r="D287" s="931" t="s">
        <v>16438</v>
      </c>
      <c r="E287" s="930" t="s">
        <v>16439</v>
      </c>
      <c r="F287" s="928" t="s">
        <v>16685</v>
      </c>
    </row>
    <row r="288" spans="1:6">
      <c r="A288" s="929">
        <v>12</v>
      </c>
      <c r="B288" s="930">
        <v>2840</v>
      </c>
      <c r="C288" s="1108">
        <v>284099</v>
      </c>
      <c r="D288" s="931" t="s">
        <v>16441</v>
      </c>
      <c r="E288" s="930" t="s">
        <v>16440</v>
      </c>
      <c r="F288" s="928" t="s">
        <v>16685</v>
      </c>
    </row>
    <row r="289" spans="1:6">
      <c r="A289" s="929">
        <v>13</v>
      </c>
      <c r="B289" s="930">
        <v>2600</v>
      </c>
      <c r="C289" s="1108">
        <v>260099</v>
      </c>
      <c r="D289" s="931" t="s">
        <v>16452</v>
      </c>
      <c r="E289" s="930" t="s">
        <v>16443</v>
      </c>
      <c r="F289" s="928" t="s">
        <v>16685</v>
      </c>
    </row>
    <row r="290" spans="1:6">
      <c r="A290" s="929">
        <v>13</v>
      </c>
      <c r="B290" s="930">
        <v>2610</v>
      </c>
      <c r="C290" s="1108">
        <v>261099</v>
      </c>
      <c r="D290" s="931" t="s">
        <v>16453</v>
      </c>
      <c r="E290" s="930" t="s">
        <v>16443</v>
      </c>
      <c r="F290" s="928" t="s">
        <v>16686</v>
      </c>
    </row>
    <row r="291" spans="1:6">
      <c r="A291" s="929">
        <v>13</v>
      </c>
      <c r="B291" s="930">
        <v>2620</v>
      </c>
      <c r="C291" s="1108">
        <v>262099</v>
      </c>
      <c r="D291" s="931" t="s">
        <v>16454</v>
      </c>
      <c r="E291" s="930" t="s">
        <v>16443</v>
      </c>
      <c r="F291" s="928" t="s">
        <v>16686</v>
      </c>
    </row>
    <row r="292" spans="1:6">
      <c r="A292" s="929">
        <v>14</v>
      </c>
      <c r="B292" s="930">
        <v>2630</v>
      </c>
      <c r="C292" s="1108">
        <v>263099</v>
      </c>
      <c r="D292" s="931" t="s">
        <v>16455</v>
      </c>
      <c r="E292" s="930" t="s">
        <v>16444</v>
      </c>
      <c r="F292" s="928" t="s">
        <v>16685</v>
      </c>
    </row>
    <row r="293" spans="1:6">
      <c r="A293" s="929">
        <v>14</v>
      </c>
      <c r="B293" s="930">
        <v>2640</v>
      </c>
      <c r="C293" s="1108">
        <v>264099</v>
      </c>
      <c r="D293" s="931" t="s">
        <v>16456</v>
      </c>
      <c r="E293" s="930" t="s">
        <v>16444</v>
      </c>
      <c r="F293" s="928" t="s">
        <v>16686</v>
      </c>
    </row>
    <row r="294" spans="1:6">
      <c r="A294" s="929">
        <v>14</v>
      </c>
      <c r="B294" s="930">
        <v>2635</v>
      </c>
      <c r="C294" s="1108">
        <v>263599</v>
      </c>
      <c r="D294" s="931" t="s">
        <v>16457</v>
      </c>
      <c r="E294" s="930" t="s">
        <v>16444</v>
      </c>
      <c r="F294" s="928" t="s">
        <v>16686</v>
      </c>
    </row>
    <row r="295" spans="1:6">
      <c r="A295" s="929">
        <v>14</v>
      </c>
      <c r="B295" s="930">
        <v>2645</v>
      </c>
      <c r="C295" s="1108">
        <v>264599</v>
      </c>
      <c r="D295" s="931" t="s">
        <v>16458</v>
      </c>
      <c r="E295" s="930" t="s">
        <v>16444</v>
      </c>
      <c r="F295" s="928" t="s">
        <v>16686</v>
      </c>
    </row>
    <row r="296" spans="1:6">
      <c r="A296" s="929">
        <v>15</v>
      </c>
      <c r="B296" s="930">
        <v>2650</v>
      </c>
      <c r="C296" s="1108">
        <v>265099</v>
      </c>
      <c r="D296" s="931" t="s">
        <v>16459</v>
      </c>
      <c r="E296" s="930" t="s">
        <v>16445</v>
      </c>
      <c r="F296" s="928" t="s">
        <v>16685</v>
      </c>
    </row>
    <row r="297" spans="1:6">
      <c r="A297" s="929">
        <v>15</v>
      </c>
      <c r="B297" s="930">
        <v>2660</v>
      </c>
      <c r="C297" s="1108">
        <v>266099</v>
      </c>
      <c r="D297" s="931" t="s">
        <v>16460</v>
      </c>
      <c r="E297" s="930" t="s">
        <v>16445</v>
      </c>
      <c r="F297" s="928" t="s">
        <v>16686</v>
      </c>
    </row>
    <row r="298" spans="1:6">
      <c r="A298" s="929">
        <v>16</v>
      </c>
      <c r="B298" s="930">
        <v>2690</v>
      </c>
      <c r="C298" s="1108">
        <v>269099</v>
      </c>
      <c r="D298" s="931" t="s">
        <v>16461</v>
      </c>
      <c r="E298" s="930" t="s">
        <v>16446</v>
      </c>
      <c r="F298" s="928" t="s">
        <v>16685</v>
      </c>
    </row>
    <row r="299" spans="1:6">
      <c r="A299" s="929">
        <v>16</v>
      </c>
      <c r="B299" s="930">
        <v>2700</v>
      </c>
      <c r="C299" s="1108">
        <v>270099</v>
      </c>
      <c r="D299" s="931" t="s">
        <v>16466</v>
      </c>
      <c r="E299" s="930" t="s">
        <v>16446</v>
      </c>
      <c r="F299" s="928" t="s">
        <v>16686</v>
      </c>
    </row>
    <row r="300" spans="1:6">
      <c r="A300" s="929">
        <v>16</v>
      </c>
      <c r="B300" s="930">
        <v>2370</v>
      </c>
      <c r="C300" s="1108">
        <v>237099</v>
      </c>
      <c r="D300" s="931" t="s">
        <v>16467</v>
      </c>
      <c r="E300" s="930" t="s">
        <v>16446</v>
      </c>
      <c r="F300" s="928" t="s">
        <v>16686</v>
      </c>
    </row>
    <row r="301" spans="1:6">
      <c r="A301" s="929">
        <v>16</v>
      </c>
      <c r="B301" s="930">
        <v>2705</v>
      </c>
      <c r="C301" s="1108">
        <v>270599</v>
      </c>
      <c r="D301" s="931" t="s">
        <v>16462</v>
      </c>
      <c r="E301" s="930" t="s">
        <v>16446</v>
      </c>
      <c r="F301" s="928" t="s">
        <v>16686</v>
      </c>
    </row>
    <row r="302" spans="1:6">
      <c r="A302" s="929">
        <v>16</v>
      </c>
      <c r="B302" s="930">
        <v>2695</v>
      </c>
      <c r="C302" s="1108">
        <v>269599</v>
      </c>
      <c r="D302" s="931" t="s">
        <v>16463</v>
      </c>
      <c r="E302" s="930" t="s">
        <v>16446</v>
      </c>
      <c r="F302" s="928" t="s">
        <v>16686</v>
      </c>
    </row>
    <row r="303" spans="1:6">
      <c r="A303" s="929">
        <v>16</v>
      </c>
      <c r="B303" s="930">
        <v>2375</v>
      </c>
      <c r="C303" s="1108">
        <v>237599</v>
      </c>
      <c r="D303" s="931" t="s">
        <v>16464</v>
      </c>
      <c r="E303" s="930" t="s">
        <v>16446</v>
      </c>
      <c r="F303" s="928" t="s">
        <v>16686</v>
      </c>
    </row>
    <row r="304" spans="1:6">
      <c r="A304" s="929">
        <v>16</v>
      </c>
      <c r="B304" s="930">
        <v>2215</v>
      </c>
      <c r="C304" s="1109">
        <v>221599</v>
      </c>
      <c r="D304" s="931" t="s">
        <v>16465</v>
      </c>
      <c r="E304" s="930" t="s">
        <v>16446</v>
      </c>
      <c r="F304" s="928" t="s">
        <v>16686</v>
      </c>
    </row>
    <row r="305" spans="1:6">
      <c r="A305" s="929">
        <v>17</v>
      </c>
      <c r="B305" s="930">
        <v>2710</v>
      </c>
      <c r="C305" s="1108">
        <v>271099</v>
      </c>
      <c r="D305" s="931" t="s">
        <v>16468</v>
      </c>
      <c r="E305" s="930" t="s">
        <v>16447</v>
      </c>
      <c r="F305" s="928" t="s">
        <v>16685</v>
      </c>
    </row>
    <row r="306" spans="1:6">
      <c r="A306" s="929">
        <v>17</v>
      </c>
      <c r="B306" s="930">
        <v>2730</v>
      </c>
      <c r="C306" s="1108">
        <v>273099</v>
      </c>
      <c r="D306" s="931" t="s">
        <v>16469</v>
      </c>
      <c r="E306" s="930" t="s">
        <v>16447</v>
      </c>
      <c r="F306" s="928" t="s">
        <v>16686</v>
      </c>
    </row>
    <row r="307" spans="1:6">
      <c r="A307" s="929">
        <v>17</v>
      </c>
      <c r="B307" s="930">
        <v>2720</v>
      </c>
      <c r="C307" s="1108">
        <v>272099</v>
      </c>
      <c r="D307" s="931" t="s">
        <v>16470</v>
      </c>
      <c r="E307" s="930" t="s">
        <v>16447</v>
      </c>
      <c r="F307" s="928" t="s">
        <v>16686</v>
      </c>
    </row>
    <row r="308" spans="1:6">
      <c r="A308" s="929">
        <v>18</v>
      </c>
      <c r="B308" s="930">
        <v>2740</v>
      </c>
      <c r="C308" s="1108">
        <v>274099</v>
      </c>
      <c r="D308" s="931" t="s">
        <v>16471</v>
      </c>
      <c r="E308" s="930" t="s">
        <v>16448</v>
      </c>
      <c r="F308" s="928" t="s">
        <v>16685</v>
      </c>
    </row>
    <row r="309" spans="1:6">
      <c r="A309" s="929">
        <v>18</v>
      </c>
      <c r="B309" s="930">
        <v>2770</v>
      </c>
      <c r="C309" s="1108">
        <v>277099</v>
      </c>
      <c r="D309" s="931" t="s">
        <v>16472</v>
      </c>
      <c r="E309" s="930" t="s">
        <v>16448</v>
      </c>
      <c r="F309" s="928" t="s">
        <v>16686</v>
      </c>
    </row>
    <row r="310" spans="1:6">
      <c r="A310" s="929">
        <v>18</v>
      </c>
      <c r="B310" s="930">
        <v>2760</v>
      </c>
      <c r="C310" s="1108">
        <v>276099</v>
      </c>
      <c r="D310" s="931" t="s">
        <v>16473</v>
      </c>
      <c r="E310" s="930" t="s">
        <v>16448</v>
      </c>
      <c r="F310" s="928" t="s">
        <v>16686</v>
      </c>
    </row>
    <row r="311" spans="1:6">
      <c r="A311" s="929">
        <v>18</v>
      </c>
      <c r="B311" s="930">
        <v>2750</v>
      </c>
      <c r="C311" s="1108">
        <v>275099</v>
      </c>
      <c r="D311" s="931" t="s">
        <v>16474</v>
      </c>
      <c r="E311" s="930" t="s">
        <v>16448</v>
      </c>
      <c r="F311" s="928" t="s">
        <v>16686</v>
      </c>
    </row>
    <row r="312" spans="1:6" s="928" customFormat="1">
      <c r="A312" s="929">
        <v>19</v>
      </c>
      <c r="B312" s="930">
        <v>2790</v>
      </c>
      <c r="C312" s="1108">
        <v>279099</v>
      </c>
      <c r="D312" s="931" t="s">
        <v>16475</v>
      </c>
      <c r="E312" s="930" t="s">
        <v>16449</v>
      </c>
      <c r="F312" s="928" t="s">
        <v>16685</v>
      </c>
    </row>
    <row r="313" spans="1:6">
      <c r="A313" s="929">
        <v>19</v>
      </c>
      <c r="B313" s="930">
        <v>2800</v>
      </c>
      <c r="C313" s="1108">
        <v>280099</v>
      </c>
      <c r="D313" s="931" t="s">
        <v>16476</v>
      </c>
      <c r="E313" s="930" t="s">
        <v>16449</v>
      </c>
      <c r="F313" s="928" t="s">
        <v>16686</v>
      </c>
    </row>
    <row r="314" spans="1:6">
      <c r="A314" s="929">
        <v>20</v>
      </c>
      <c r="B314" s="930">
        <v>2810</v>
      </c>
      <c r="C314" s="1108">
        <v>281099</v>
      </c>
      <c r="D314" s="931" t="s">
        <v>16478</v>
      </c>
      <c r="E314" s="930" t="s">
        <v>16450</v>
      </c>
      <c r="F314" s="928" t="s">
        <v>16685</v>
      </c>
    </row>
    <row r="315" spans="1:6">
      <c r="A315" s="929">
        <v>20</v>
      </c>
      <c r="B315" s="930">
        <v>2820</v>
      </c>
      <c r="C315" s="1108">
        <v>282099</v>
      </c>
      <c r="D315" s="931" t="s">
        <v>16479</v>
      </c>
      <c r="E315" s="930" t="s">
        <v>16450</v>
      </c>
      <c r="F315" s="928" t="s">
        <v>16686</v>
      </c>
    </row>
    <row r="316" spans="1:6">
      <c r="A316" s="929">
        <v>20</v>
      </c>
      <c r="B316" s="930">
        <v>2830</v>
      </c>
      <c r="C316" s="1108">
        <v>283099</v>
      </c>
      <c r="D316" s="931" t="s">
        <v>16480</v>
      </c>
      <c r="E316" s="930" t="s">
        <v>16450</v>
      </c>
      <c r="F316" s="928" t="s">
        <v>16686</v>
      </c>
    </row>
    <row r="317" spans="1:6">
      <c r="A317" s="929">
        <v>20</v>
      </c>
      <c r="B317" s="930">
        <v>2300</v>
      </c>
      <c r="C317" s="1108">
        <v>230099</v>
      </c>
      <c r="D317" s="931" t="s">
        <v>16481</v>
      </c>
      <c r="E317" s="930" t="s">
        <v>16450</v>
      </c>
      <c r="F317" s="928" t="s">
        <v>16686</v>
      </c>
    </row>
    <row r="318" spans="1:6">
      <c r="A318" s="929">
        <v>20</v>
      </c>
      <c r="B318" s="930">
        <v>2815</v>
      </c>
      <c r="C318" s="1108">
        <v>281599</v>
      </c>
      <c r="D318" s="931" t="s">
        <v>16482</v>
      </c>
      <c r="E318" s="930" t="s">
        <v>16450</v>
      </c>
      <c r="F318" s="928" t="s">
        <v>16686</v>
      </c>
    </row>
    <row r="319" spans="1:6">
      <c r="A319" s="929">
        <v>21</v>
      </c>
      <c r="B319" s="930">
        <v>21</v>
      </c>
      <c r="C319" s="1108">
        <v>2199</v>
      </c>
      <c r="D319" s="931" t="s">
        <v>16477</v>
      </c>
      <c r="E319" s="930" t="s">
        <v>16451</v>
      </c>
      <c r="F319" s="930" t="s">
        <v>16687</v>
      </c>
    </row>
  </sheetData>
  <autoFilter ref="A1:F319" xr:uid="{00000000-0009-0000-0000-000012000000}"/>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F212"/>
  <sheetViews>
    <sheetView zoomScaleNormal="100" workbookViewId="0"/>
  </sheetViews>
  <sheetFormatPr defaultColWidth="9" defaultRowHeight="12.75"/>
  <cols>
    <col min="1" max="1" width="7.5703125" style="282" customWidth="1"/>
    <col min="2" max="2" width="66.5703125" style="282" bestFit="1" customWidth="1"/>
    <col min="3" max="3" width="18.42578125" style="282" customWidth="1"/>
    <col min="4" max="4" width="10.42578125" style="282" bestFit="1" customWidth="1"/>
    <col min="5" max="5" width="13.5703125" style="282" customWidth="1"/>
    <col min="6" max="6" width="58.42578125" style="282" customWidth="1"/>
    <col min="7" max="16384" width="9" style="282"/>
  </cols>
  <sheetData>
    <row r="2" spans="1:2">
      <c r="A2" s="283"/>
    </row>
    <row r="3" spans="1:2">
      <c r="A3" s="284" t="s">
        <v>8263</v>
      </c>
      <c r="B3" s="285" t="s">
        <v>8264</v>
      </c>
    </row>
    <row r="4" spans="1:2">
      <c r="A4" s="286"/>
      <c r="B4" s="287"/>
    </row>
    <row r="5" spans="1:2" s="283" customFormat="1">
      <c r="A5" s="288"/>
      <c r="B5" s="283" t="s">
        <v>8265</v>
      </c>
    </row>
    <row r="6" spans="1:2" ht="25.5">
      <c r="A6" s="289"/>
      <c r="B6" s="290" t="s">
        <v>8266</v>
      </c>
    </row>
    <row r="7" spans="1:2">
      <c r="A7" s="289" t="s">
        <v>8414</v>
      </c>
      <c r="B7" s="282" t="s">
        <v>8267</v>
      </c>
    </row>
    <row r="8" spans="1:2">
      <c r="A8" s="289" t="s">
        <v>4976</v>
      </c>
      <c r="B8" s="282" t="s">
        <v>8268</v>
      </c>
    </row>
    <row r="9" spans="1:2">
      <c r="A9" s="289" t="s">
        <v>4977</v>
      </c>
      <c r="B9" s="282" t="s">
        <v>8269</v>
      </c>
    </row>
    <row r="10" spans="1:2">
      <c r="A10" s="289" t="s">
        <v>6813</v>
      </c>
      <c r="B10" s="282" t="s">
        <v>8270</v>
      </c>
    </row>
    <row r="11" spans="1:2">
      <c r="A11" s="289" t="s">
        <v>8415</v>
      </c>
      <c r="B11" s="282" t="s">
        <v>8271</v>
      </c>
    </row>
    <row r="12" spans="1:2">
      <c r="A12" s="289" t="s">
        <v>8416</v>
      </c>
      <c r="B12" s="282" t="s">
        <v>8272</v>
      </c>
    </row>
    <row r="13" spans="1:2">
      <c r="A13" s="289"/>
      <c r="B13" s="283" t="s">
        <v>8273</v>
      </c>
    </row>
    <row r="14" spans="1:2">
      <c r="A14" s="289" t="s">
        <v>8417</v>
      </c>
      <c r="B14" s="291" t="s">
        <v>8274</v>
      </c>
    </row>
    <row r="15" spans="1:2">
      <c r="A15" s="289" t="s">
        <v>8418</v>
      </c>
      <c r="B15" s="291" t="s">
        <v>8275</v>
      </c>
    </row>
    <row r="16" spans="1:2">
      <c r="A16" s="289"/>
      <c r="B16" s="292" t="s">
        <v>8276</v>
      </c>
    </row>
    <row r="17" spans="1:2">
      <c r="A17" s="289" t="s">
        <v>8419</v>
      </c>
      <c r="B17" s="282" t="s">
        <v>6486</v>
      </c>
    </row>
    <row r="18" spans="1:2">
      <c r="A18" s="289" t="s">
        <v>8420</v>
      </c>
      <c r="B18" s="282" t="s">
        <v>8277</v>
      </c>
    </row>
    <row r="19" spans="1:2">
      <c r="A19" s="289" t="s">
        <v>4978</v>
      </c>
      <c r="B19" s="282" t="s">
        <v>8278</v>
      </c>
    </row>
    <row r="20" spans="1:2">
      <c r="A20" s="289" t="s">
        <v>8421</v>
      </c>
      <c r="B20" s="283" t="s">
        <v>8279</v>
      </c>
    </row>
    <row r="21" spans="1:2">
      <c r="A21" s="289" t="s">
        <v>8422</v>
      </c>
      <c r="B21" s="283" t="s">
        <v>8280</v>
      </c>
    </row>
    <row r="22" spans="1:2">
      <c r="A22" s="289" t="s">
        <v>4979</v>
      </c>
      <c r="B22" s="283" t="s">
        <v>8281</v>
      </c>
    </row>
    <row r="23" spans="1:2">
      <c r="A23" s="289" t="s">
        <v>5935</v>
      </c>
      <c r="B23" s="292" t="s">
        <v>8282</v>
      </c>
    </row>
    <row r="24" spans="1:2">
      <c r="A24" s="289" t="s">
        <v>4980</v>
      </c>
      <c r="B24" s="292" t="s">
        <v>8283</v>
      </c>
    </row>
    <row r="25" spans="1:2">
      <c r="A25" s="289"/>
      <c r="B25" s="283" t="s">
        <v>8284</v>
      </c>
    </row>
    <row r="26" spans="1:2">
      <c r="A26" s="289" t="s">
        <v>8423</v>
      </c>
      <c r="B26" s="282" t="s">
        <v>8285</v>
      </c>
    </row>
    <row r="27" spans="1:2">
      <c r="A27" s="289" t="s">
        <v>8424</v>
      </c>
      <c r="B27" s="282" t="s">
        <v>8286</v>
      </c>
    </row>
    <row r="28" spans="1:2">
      <c r="A28" s="289" t="s">
        <v>8425</v>
      </c>
      <c r="B28" s="282" t="s">
        <v>8287</v>
      </c>
    </row>
    <row r="29" spans="1:2">
      <c r="A29" s="289" t="s">
        <v>8426</v>
      </c>
      <c r="B29" s="282" t="s">
        <v>8288</v>
      </c>
    </row>
    <row r="30" spans="1:2">
      <c r="A30" s="289" t="s">
        <v>8427</v>
      </c>
      <c r="B30" s="282" t="s">
        <v>8289</v>
      </c>
    </row>
    <row r="31" spans="1:2" s="283" customFormat="1">
      <c r="A31" s="288"/>
      <c r="B31" s="283" t="s">
        <v>8290</v>
      </c>
    </row>
    <row r="32" spans="1:2">
      <c r="A32" s="289" t="s">
        <v>3503</v>
      </c>
      <c r="B32" s="282" t="s">
        <v>8291</v>
      </c>
    </row>
    <row r="33" spans="1:2">
      <c r="A33" s="289" t="s">
        <v>4982</v>
      </c>
      <c r="B33" s="282" t="s">
        <v>8292</v>
      </c>
    </row>
    <row r="34" spans="1:2">
      <c r="A34" s="289" t="s">
        <v>8428</v>
      </c>
      <c r="B34" s="282" t="s">
        <v>8293</v>
      </c>
    </row>
    <row r="35" spans="1:2">
      <c r="A35" s="289" t="s">
        <v>8429</v>
      </c>
      <c r="B35" s="282" t="s">
        <v>8294</v>
      </c>
    </row>
    <row r="36" spans="1:2">
      <c r="A36" s="289" t="s">
        <v>8430</v>
      </c>
      <c r="B36" s="282" t="s">
        <v>8295</v>
      </c>
    </row>
    <row r="37" spans="1:2">
      <c r="A37" s="289" t="s">
        <v>4981</v>
      </c>
      <c r="B37" s="282" t="s">
        <v>8296</v>
      </c>
    </row>
    <row r="38" spans="1:2">
      <c r="A38" s="289"/>
      <c r="B38" s="283" t="s">
        <v>8297</v>
      </c>
    </row>
    <row r="39" spans="1:2">
      <c r="A39" s="289"/>
      <c r="B39" s="283" t="s">
        <v>8298</v>
      </c>
    </row>
    <row r="40" spans="1:2">
      <c r="A40" s="289" t="s">
        <v>8431</v>
      </c>
      <c r="B40" s="282" t="s">
        <v>8299</v>
      </c>
    </row>
    <row r="41" spans="1:2">
      <c r="A41" s="289" t="s">
        <v>4179</v>
      </c>
      <c r="B41" s="282" t="s">
        <v>8300</v>
      </c>
    </row>
    <row r="42" spans="1:2">
      <c r="A42" s="289"/>
      <c r="B42" s="283" t="s">
        <v>8301</v>
      </c>
    </row>
    <row r="43" spans="1:2">
      <c r="A43" s="289" t="s">
        <v>8432</v>
      </c>
      <c r="B43" s="282" t="s">
        <v>8302</v>
      </c>
    </row>
    <row r="44" spans="1:2">
      <c r="A44" s="289" t="s">
        <v>8433</v>
      </c>
      <c r="B44" s="282" t="s">
        <v>8303</v>
      </c>
    </row>
    <row r="45" spans="1:2">
      <c r="A45" s="289" t="s">
        <v>8434</v>
      </c>
      <c r="B45" s="282" t="s">
        <v>8304</v>
      </c>
    </row>
    <row r="46" spans="1:2">
      <c r="A46" s="289"/>
      <c r="B46" s="283" t="s">
        <v>8305</v>
      </c>
    </row>
    <row r="47" spans="1:2">
      <c r="A47" s="289" t="s">
        <v>8435</v>
      </c>
      <c r="B47" s="291" t="s">
        <v>8306</v>
      </c>
    </row>
    <row r="48" spans="1:2">
      <c r="A48" s="289" t="s">
        <v>8436</v>
      </c>
      <c r="B48" s="291" t="s">
        <v>8307</v>
      </c>
    </row>
    <row r="49" spans="1:2">
      <c r="A49" s="289" t="s">
        <v>8437</v>
      </c>
      <c r="B49" s="291" t="s">
        <v>8308</v>
      </c>
    </row>
    <row r="50" spans="1:2">
      <c r="A50" s="289" t="s">
        <v>8438</v>
      </c>
      <c r="B50" s="291" t="s">
        <v>8309</v>
      </c>
    </row>
    <row r="51" spans="1:2">
      <c r="A51" s="289" t="s">
        <v>8439</v>
      </c>
      <c r="B51" s="291" t="s">
        <v>8310</v>
      </c>
    </row>
    <row r="52" spans="1:2">
      <c r="A52" s="289" t="s">
        <v>5937</v>
      </c>
      <c r="B52" s="291" t="s">
        <v>8311</v>
      </c>
    </row>
    <row r="53" spans="1:2">
      <c r="A53" s="289"/>
      <c r="B53" s="292" t="s">
        <v>8312</v>
      </c>
    </row>
    <row r="54" spans="1:2">
      <c r="A54" s="289" t="s">
        <v>8440</v>
      </c>
      <c r="B54" s="282" t="s">
        <v>8313</v>
      </c>
    </row>
    <row r="55" spans="1:2">
      <c r="A55" s="289" t="s">
        <v>8441</v>
      </c>
      <c r="B55" s="282" t="s">
        <v>8314</v>
      </c>
    </row>
    <row r="56" spans="1:2">
      <c r="A56" s="289" t="s">
        <v>8442</v>
      </c>
      <c r="B56" s="282" t="s">
        <v>8315</v>
      </c>
    </row>
    <row r="57" spans="1:2">
      <c r="A57" s="289"/>
      <c r="B57" s="283" t="s">
        <v>1521</v>
      </c>
    </row>
    <row r="58" spans="1:2">
      <c r="A58" s="289" t="s">
        <v>6790</v>
      </c>
      <c r="B58" s="282" t="s">
        <v>8316</v>
      </c>
    </row>
    <row r="59" spans="1:2">
      <c r="A59" s="289" t="s">
        <v>3506</v>
      </c>
      <c r="B59" s="282" t="s">
        <v>8317</v>
      </c>
    </row>
    <row r="60" spans="1:2">
      <c r="A60" s="289" t="s">
        <v>757</v>
      </c>
      <c r="B60" s="291" t="s">
        <v>8318</v>
      </c>
    </row>
    <row r="61" spans="1:2">
      <c r="A61" s="289" t="s">
        <v>7469</v>
      </c>
      <c r="B61" s="291" t="s">
        <v>8319</v>
      </c>
    </row>
    <row r="62" spans="1:2">
      <c r="A62" s="289" t="s">
        <v>8443</v>
      </c>
      <c r="B62" s="291" t="s">
        <v>8320</v>
      </c>
    </row>
    <row r="63" spans="1:2">
      <c r="A63" s="289" t="s">
        <v>1230</v>
      </c>
      <c r="B63" s="291" t="s">
        <v>8321</v>
      </c>
    </row>
    <row r="64" spans="1:2">
      <c r="A64" s="289" t="s">
        <v>8444</v>
      </c>
      <c r="B64" s="283" t="s">
        <v>8322</v>
      </c>
    </row>
    <row r="65" spans="1:2">
      <c r="A65" s="289"/>
      <c r="B65" s="283" t="s">
        <v>8323</v>
      </c>
    </row>
    <row r="66" spans="1:2">
      <c r="A66" s="289" t="s">
        <v>4064</v>
      </c>
      <c r="B66" s="282" t="s">
        <v>8324</v>
      </c>
    </row>
    <row r="67" spans="1:2">
      <c r="A67" s="289" t="s">
        <v>8445</v>
      </c>
      <c r="B67" s="282" t="s">
        <v>8325</v>
      </c>
    </row>
    <row r="68" spans="1:2">
      <c r="A68" s="289" t="s">
        <v>4178</v>
      </c>
      <c r="B68" s="282" t="s">
        <v>8326</v>
      </c>
    </row>
    <row r="69" spans="1:2">
      <c r="A69" s="289" t="s">
        <v>8446</v>
      </c>
      <c r="B69" s="291" t="s">
        <v>8327</v>
      </c>
    </row>
    <row r="70" spans="1:2">
      <c r="A70" s="289"/>
      <c r="B70" s="283" t="s">
        <v>8328</v>
      </c>
    </row>
    <row r="71" spans="1:2">
      <c r="A71" s="289" t="s">
        <v>8447</v>
      </c>
      <c r="B71" s="282" t="s">
        <v>8329</v>
      </c>
    </row>
    <row r="72" spans="1:2">
      <c r="A72" s="289" t="s">
        <v>8448</v>
      </c>
      <c r="B72" s="282" t="s">
        <v>8330</v>
      </c>
    </row>
    <row r="73" spans="1:2">
      <c r="A73" s="289" t="s">
        <v>8449</v>
      </c>
      <c r="B73" s="282" t="s">
        <v>8331</v>
      </c>
    </row>
    <row r="74" spans="1:2">
      <c r="A74" s="289" t="s">
        <v>8450</v>
      </c>
      <c r="B74" s="282" t="s">
        <v>8332</v>
      </c>
    </row>
    <row r="75" spans="1:2">
      <c r="A75" s="289" t="s">
        <v>6723</v>
      </c>
      <c r="B75" s="282" t="s">
        <v>8333</v>
      </c>
    </row>
    <row r="76" spans="1:2">
      <c r="A76" s="289" t="s">
        <v>8451</v>
      </c>
      <c r="B76" s="282" t="s">
        <v>8334</v>
      </c>
    </row>
    <row r="77" spans="1:2">
      <c r="A77" s="289" t="s">
        <v>8452</v>
      </c>
      <c r="B77" s="282" t="s">
        <v>8335</v>
      </c>
    </row>
    <row r="78" spans="1:2">
      <c r="A78" s="289" t="s">
        <v>3505</v>
      </c>
      <c r="B78" s="283" t="s">
        <v>8336</v>
      </c>
    </row>
    <row r="79" spans="1:2" s="283" customFormat="1">
      <c r="A79" s="288"/>
      <c r="B79" s="283" t="s">
        <v>3119</v>
      </c>
    </row>
    <row r="80" spans="1:2">
      <c r="A80" s="289" t="s">
        <v>6791</v>
      </c>
      <c r="B80" s="282" t="s">
        <v>8337</v>
      </c>
    </row>
    <row r="81" spans="1:2">
      <c r="A81" s="557" t="s">
        <v>12089</v>
      </c>
      <c r="B81" s="282" t="s">
        <v>12091</v>
      </c>
    </row>
    <row r="82" spans="1:2">
      <c r="A82" s="289" t="s">
        <v>5938</v>
      </c>
      <c r="B82" s="282" t="s">
        <v>8338</v>
      </c>
    </row>
    <row r="83" spans="1:2">
      <c r="A83" s="289" t="s">
        <v>1231</v>
      </c>
      <c r="B83" s="282" t="s">
        <v>8339</v>
      </c>
    </row>
    <row r="84" spans="1:2">
      <c r="A84" s="289" t="s">
        <v>5936</v>
      </c>
      <c r="B84" s="282" t="s">
        <v>8340</v>
      </c>
    </row>
    <row r="85" spans="1:2">
      <c r="A85" s="289" t="s">
        <v>8453</v>
      </c>
      <c r="B85" s="282" t="s">
        <v>8341</v>
      </c>
    </row>
    <row r="86" spans="1:2">
      <c r="A86" s="289" t="s">
        <v>6569</v>
      </c>
      <c r="B86" s="282" t="s">
        <v>8342</v>
      </c>
    </row>
    <row r="87" spans="1:2">
      <c r="A87" s="293"/>
      <c r="B87" s="283" t="s">
        <v>8343</v>
      </c>
    </row>
    <row r="88" spans="1:2">
      <c r="A88" s="289" t="s">
        <v>3504</v>
      </c>
      <c r="B88" s="282" t="s">
        <v>8344</v>
      </c>
    </row>
    <row r="89" spans="1:2">
      <c r="A89" s="289" t="s">
        <v>3264</v>
      </c>
      <c r="B89" s="282" t="s">
        <v>8345</v>
      </c>
    </row>
    <row r="90" spans="1:2">
      <c r="A90" s="289" t="s">
        <v>5939</v>
      </c>
      <c r="B90" s="282" t="s">
        <v>8346</v>
      </c>
    </row>
    <row r="91" spans="1:2">
      <c r="A91" s="289" t="s">
        <v>6792</v>
      </c>
      <c r="B91" s="282" t="s">
        <v>6230</v>
      </c>
    </row>
    <row r="92" spans="1:2">
      <c r="A92" s="289" t="s">
        <v>8454</v>
      </c>
      <c r="B92" s="282" t="s">
        <v>8347</v>
      </c>
    </row>
    <row r="93" spans="1:2">
      <c r="A93" s="289" t="s">
        <v>3060</v>
      </c>
      <c r="B93" s="282" t="s">
        <v>8348</v>
      </c>
    </row>
    <row r="94" spans="1:2" s="283" customFormat="1">
      <c r="A94" s="288"/>
      <c r="B94" s="283" t="s">
        <v>6985</v>
      </c>
    </row>
    <row r="95" spans="1:2" s="283" customFormat="1">
      <c r="A95" s="288"/>
      <c r="B95" s="283" t="s">
        <v>8349</v>
      </c>
    </row>
    <row r="96" spans="1:2">
      <c r="A96" s="289" t="s">
        <v>3058</v>
      </c>
      <c r="B96" s="291" t="s">
        <v>8350</v>
      </c>
    </row>
    <row r="97" spans="1:2">
      <c r="A97" s="289" t="s">
        <v>8455</v>
      </c>
      <c r="B97" s="291" t="s">
        <v>8351</v>
      </c>
    </row>
    <row r="98" spans="1:2">
      <c r="A98" s="289" t="s">
        <v>8456</v>
      </c>
      <c r="B98" s="291" t="s">
        <v>8352</v>
      </c>
    </row>
    <row r="99" spans="1:2" s="283" customFormat="1">
      <c r="A99" s="288"/>
      <c r="B99" s="292" t="s">
        <v>8353</v>
      </c>
    </row>
    <row r="100" spans="1:2">
      <c r="A100" s="289" t="s">
        <v>6783</v>
      </c>
      <c r="B100" s="291" t="s">
        <v>8354</v>
      </c>
    </row>
    <row r="101" spans="1:2">
      <c r="A101" s="289" t="s">
        <v>8457</v>
      </c>
      <c r="B101" s="291" t="s">
        <v>8355</v>
      </c>
    </row>
    <row r="102" spans="1:2">
      <c r="A102" s="289" t="s">
        <v>8458</v>
      </c>
      <c r="B102" s="291" t="s">
        <v>8356</v>
      </c>
    </row>
    <row r="103" spans="1:2">
      <c r="A103" s="289" t="s">
        <v>8459</v>
      </c>
      <c r="B103" s="291" t="s">
        <v>8357</v>
      </c>
    </row>
    <row r="104" spans="1:2" s="283" customFormat="1">
      <c r="A104" s="288"/>
      <c r="B104" s="292" t="s">
        <v>8358</v>
      </c>
    </row>
    <row r="105" spans="1:2">
      <c r="A105" s="289" t="s">
        <v>8460</v>
      </c>
      <c r="B105" s="291" t="s">
        <v>8359</v>
      </c>
    </row>
    <row r="106" spans="1:2">
      <c r="A106" s="289" t="s">
        <v>8461</v>
      </c>
      <c r="B106" s="291" t="s">
        <v>8360</v>
      </c>
    </row>
    <row r="107" spans="1:2">
      <c r="A107" s="289" t="s">
        <v>8462</v>
      </c>
      <c r="B107" s="291" t="s">
        <v>8361</v>
      </c>
    </row>
    <row r="108" spans="1:2">
      <c r="A108" s="289" t="s">
        <v>8463</v>
      </c>
      <c r="B108" s="291" t="s">
        <v>8362</v>
      </c>
    </row>
    <row r="109" spans="1:2">
      <c r="A109" s="289" t="s">
        <v>3059</v>
      </c>
      <c r="B109" s="283" t="s">
        <v>8363</v>
      </c>
    </row>
    <row r="110" spans="1:2">
      <c r="A110" s="289" t="s">
        <v>8464</v>
      </c>
      <c r="B110" s="283" t="s">
        <v>8364</v>
      </c>
    </row>
    <row r="111" spans="1:2">
      <c r="A111" s="289" t="s">
        <v>209</v>
      </c>
      <c r="B111" s="283" t="s">
        <v>8365</v>
      </c>
    </row>
    <row r="112" spans="1:2" s="283" customFormat="1">
      <c r="A112" s="288"/>
      <c r="B112" s="283" t="s">
        <v>8366</v>
      </c>
    </row>
    <row r="113" spans="1:3" s="283" customFormat="1">
      <c r="A113" s="289"/>
      <c r="B113" s="283" t="s">
        <v>8367</v>
      </c>
    </row>
    <row r="114" spans="1:3">
      <c r="A114" s="289" t="s">
        <v>7153</v>
      </c>
      <c r="B114" s="282" t="s">
        <v>1732</v>
      </c>
    </row>
    <row r="115" spans="1:3" s="283" customFormat="1">
      <c r="A115" s="289" t="s">
        <v>8082</v>
      </c>
      <c r="B115" s="282" t="s">
        <v>8369</v>
      </c>
    </row>
    <row r="116" spans="1:3" s="283" customFormat="1">
      <c r="A116" s="289" t="s">
        <v>7151</v>
      </c>
      <c r="B116" s="282" t="s">
        <v>8372</v>
      </c>
      <c r="C116" s="525"/>
    </row>
    <row r="117" spans="1:3" s="283" customFormat="1">
      <c r="A117" s="289" t="s">
        <v>8465</v>
      </c>
      <c r="B117" s="282" t="s">
        <v>8374</v>
      </c>
      <c r="C117" s="525"/>
    </row>
    <row r="118" spans="1:3">
      <c r="A118" s="289"/>
      <c r="B118" s="283" t="s">
        <v>8375</v>
      </c>
    </row>
    <row r="119" spans="1:3">
      <c r="A119" s="289"/>
      <c r="B119" s="283" t="s">
        <v>8866</v>
      </c>
    </row>
    <row r="120" spans="1:3">
      <c r="A120" s="289" t="s">
        <v>877</v>
      </c>
      <c r="B120" s="282" t="s">
        <v>8376</v>
      </c>
    </row>
    <row r="121" spans="1:3">
      <c r="A121" s="289" t="s">
        <v>878</v>
      </c>
      <c r="B121" s="282" t="s">
        <v>8867</v>
      </c>
    </row>
    <row r="122" spans="1:3">
      <c r="A122" s="289" t="s">
        <v>879</v>
      </c>
      <c r="B122" s="282" t="s">
        <v>2527</v>
      </c>
    </row>
    <row r="123" spans="1:3">
      <c r="A123" s="289" t="s">
        <v>3263</v>
      </c>
      <c r="B123" s="282" t="s">
        <v>1407</v>
      </c>
    </row>
    <row r="124" spans="1:3">
      <c r="A124" s="289" t="s">
        <v>390</v>
      </c>
      <c r="B124" s="282" t="s">
        <v>2530</v>
      </c>
    </row>
    <row r="125" spans="1:3">
      <c r="A125" s="289" t="s">
        <v>27</v>
      </c>
      <c r="B125" s="282" t="s">
        <v>8380</v>
      </c>
    </row>
    <row r="126" spans="1:3">
      <c r="A126" s="289"/>
      <c r="B126" s="282" t="s">
        <v>8868</v>
      </c>
    </row>
    <row r="127" spans="1:3">
      <c r="A127" s="289" t="s">
        <v>12172</v>
      </c>
      <c r="B127" s="282" t="s">
        <v>8869</v>
      </c>
    </row>
    <row r="128" spans="1:3">
      <c r="A128" s="289" t="s">
        <v>12173</v>
      </c>
      <c r="B128" s="282" t="s">
        <v>8870</v>
      </c>
    </row>
    <row r="129" spans="1:3">
      <c r="A129" s="289" t="s">
        <v>12039</v>
      </c>
      <c r="B129" s="282" t="s">
        <v>8871</v>
      </c>
    </row>
    <row r="130" spans="1:3">
      <c r="A130" s="289" t="s">
        <v>8864</v>
      </c>
      <c r="B130" s="282" t="s">
        <v>8377</v>
      </c>
    </row>
    <row r="131" spans="1:3">
      <c r="A131" s="294" t="s">
        <v>12184</v>
      </c>
      <c r="B131" s="282" t="s">
        <v>8872</v>
      </c>
    </row>
    <row r="132" spans="1:3">
      <c r="A132" s="294" t="s">
        <v>8865</v>
      </c>
      <c r="B132" s="282" t="s">
        <v>8873</v>
      </c>
    </row>
    <row r="133" spans="1:3">
      <c r="A133" s="289" t="s">
        <v>3266</v>
      </c>
      <c r="B133" s="283" t="s">
        <v>8382</v>
      </c>
    </row>
    <row r="134" spans="1:3">
      <c r="A134" s="289" t="s">
        <v>3265</v>
      </c>
      <c r="B134" s="283" t="s">
        <v>8383</v>
      </c>
    </row>
    <row r="135" spans="1:3">
      <c r="A135" s="289" t="s">
        <v>8466</v>
      </c>
      <c r="B135" s="283" t="s">
        <v>8384</v>
      </c>
    </row>
    <row r="136" spans="1:3">
      <c r="A136" s="289" t="s">
        <v>7150</v>
      </c>
      <c r="B136" s="283" t="s">
        <v>8385</v>
      </c>
    </row>
    <row r="137" spans="1:3" s="283" customFormat="1">
      <c r="A137" s="395"/>
      <c r="B137" s="528" t="s">
        <v>8386</v>
      </c>
    </row>
    <row r="138" spans="1:3" s="283" customFormat="1">
      <c r="A138" s="396" t="s">
        <v>4984</v>
      </c>
      <c r="B138" s="528" t="s">
        <v>9231</v>
      </c>
    </row>
    <row r="139" spans="1:3">
      <c r="A139" s="397"/>
      <c r="B139" s="528" t="s">
        <v>9232</v>
      </c>
      <c r="C139" s="851"/>
    </row>
    <row r="140" spans="1:3">
      <c r="A140" s="848" t="s">
        <v>4985</v>
      </c>
      <c r="B140" s="850" t="s">
        <v>8874</v>
      </c>
      <c r="C140" s="851" t="s">
        <v>14014</v>
      </c>
    </row>
    <row r="141" spans="1:3">
      <c r="A141" s="289" t="s">
        <v>4986</v>
      </c>
      <c r="B141" s="183" t="s">
        <v>2048</v>
      </c>
      <c r="C141" s="851" t="s">
        <v>14017</v>
      </c>
    </row>
    <row r="142" spans="1:3">
      <c r="A142" s="289" t="s">
        <v>9235</v>
      </c>
      <c r="B142" s="584" t="s">
        <v>14016</v>
      </c>
      <c r="C142" s="851" t="s">
        <v>14017</v>
      </c>
    </row>
    <row r="143" spans="1:3">
      <c r="A143" s="848" t="s">
        <v>4987</v>
      </c>
      <c r="B143" s="850" t="s">
        <v>9233</v>
      </c>
      <c r="C143" s="851" t="s">
        <v>14014</v>
      </c>
    </row>
    <row r="144" spans="1:3">
      <c r="A144" s="848" t="s">
        <v>4988</v>
      </c>
      <c r="B144" s="850" t="s">
        <v>8875</v>
      </c>
      <c r="C144" s="851" t="s">
        <v>14014</v>
      </c>
    </row>
    <row r="145" spans="1:3">
      <c r="A145" s="712" t="s">
        <v>9236</v>
      </c>
      <c r="B145" s="6" t="s">
        <v>12174</v>
      </c>
      <c r="C145" s="851"/>
    </row>
    <row r="146" spans="1:3">
      <c r="A146" s="398" t="s">
        <v>7152</v>
      </c>
      <c r="B146" s="528" t="s">
        <v>9234</v>
      </c>
    </row>
    <row r="147" spans="1:3">
      <c r="A147" s="289"/>
      <c r="B147" s="528" t="s">
        <v>8387</v>
      </c>
    </row>
    <row r="148" spans="1:3">
      <c r="A148" s="289" t="s">
        <v>4989</v>
      </c>
      <c r="B148" s="187" t="s">
        <v>12175</v>
      </c>
    </row>
    <row r="149" spans="1:3">
      <c r="A149" s="289" t="s">
        <v>12176</v>
      </c>
      <c r="B149" s="187" t="s">
        <v>12177</v>
      </c>
    </row>
    <row r="150" spans="1:3">
      <c r="A150" s="397"/>
      <c r="B150" s="528" t="s">
        <v>8388</v>
      </c>
    </row>
    <row r="151" spans="1:3">
      <c r="A151" s="396" t="s">
        <v>8467</v>
      </c>
      <c r="B151" s="187" t="s">
        <v>8389</v>
      </c>
    </row>
    <row r="152" spans="1:3">
      <c r="A152" s="396" t="s">
        <v>26</v>
      </c>
      <c r="B152" s="187" t="s">
        <v>8390</v>
      </c>
    </row>
    <row r="153" spans="1:3" ht="13.5" customHeight="1">
      <c r="A153" s="396" t="s">
        <v>8468</v>
      </c>
      <c r="B153" s="187" t="s">
        <v>8391</v>
      </c>
    </row>
    <row r="154" spans="1:3" ht="13.5" customHeight="1">
      <c r="A154" s="396" t="s">
        <v>6718</v>
      </c>
      <c r="B154" s="187" t="s">
        <v>14399</v>
      </c>
    </row>
    <row r="155" spans="1:3" ht="13.5" customHeight="1">
      <c r="A155" s="396" t="s">
        <v>2106</v>
      </c>
      <c r="B155" s="528" t="s">
        <v>8392</v>
      </c>
    </row>
    <row r="156" spans="1:3" ht="13.5" customHeight="1">
      <c r="A156" s="396" t="s">
        <v>4983</v>
      </c>
      <c r="B156" s="528" t="s">
        <v>8393</v>
      </c>
    </row>
    <row r="157" spans="1:3" s="283" customFormat="1">
      <c r="A157" s="288"/>
      <c r="B157" s="283" t="s">
        <v>8394</v>
      </c>
    </row>
    <row r="158" spans="1:3" s="283" customFormat="1">
      <c r="A158" s="289"/>
      <c r="B158" s="283" t="s">
        <v>8395</v>
      </c>
    </row>
    <row r="159" spans="1:3" s="283" customFormat="1">
      <c r="A159" s="294">
        <v>10110</v>
      </c>
      <c r="B159" s="282" t="s">
        <v>8396</v>
      </c>
    </row>
    <row r="160" spans="1:3">
      <c r="A160" s="294" t="s">
        <v>8537</v>
      </c>
      <c r="B160" s="282" t="s">
        <v>8397</v>
      </c>
    </row>
    <row r="161" spans="1:3">
      <c r="A161" s="294" t="s">
        <v>2104</v>
      </c>
      <c r="B161" s="282" t="s">
        <v>8398</v>
      </c>
    </row>
    <row r="162" spans="1:3">
      <c r="A162" s="294"/>
      <c r="B162" s="283" t="s">
        <v>8399</v>
      </c>
    </row>
    <row r="163" spans="1:3">
      <c r="A163" s="294" t="s">
        <v>8538</v>
      </c>
      <c r="B163" s="282" t="s">
        <v>8400</v>
      </c>
    </row>
    <row r="164" spans="1:3">
      <c r="A164" s="294" t="s">
        <v>8540</v>
      </c>
      <c r="B164" s="282" t="s">
        <v>8401</v>
      </c>
    </row>
    <row r="165" spans="1:3">
      <c r="A165" s="294" t="s">
        <v>8469</v>
      </c>
      <c r="B165" s="283" t="s">
        <v>8402</v>
      </c>
    </row>
    <row r="166" spans="1:3">
      <c r="A166" s="294"/>
      <c r="B166" s="283" t="s">
        <v>8403</v>
      </c>
    </row>
    <row r="167" spans="1:3">
      <c r="A167" s="294" t="s">
        <v>6237</v>
      </c>
      <c r="B167" s="291" t="s">
        <v>14033</v>
      </c>
      <c r="C167" s="851" t="s">
        <v>14017</v>
      </c>
    </row>
    <row r="168" spans="1:3">
      <c r="A168" s="294" t="s">
        <v>3950</v>
      </c>
      <c r="B168" s="282" t="s">
        <v>8404</v>
      </c>
    </row>
    <row r="169" spans="1:3">
      <c r="A169" s="294" t="s">
        <v>8541</v>
      </c>
      <c r="B169" s="283" t="s">
        <v>8405</v>
      </c>
    </row>
    <row r="170" spans="1:3">
      <c r="A170" s="294">
        <v>10600</v>
      </c>
      <c r="B170" s="283" t="s">
        <v>8406</v>
      </c>
    </row>
    <row r="171" spans="1:3">
      <c r="A171" s="294"/>
      <c r="B171" s="283" t="s">
        <v>8407</v>
      </c>
    </row>
    <row r="172" spans="1:3">
      <c r="A172" s="294" t="s">
        <v>8542</v>
      </c>
      <c r="B172" s="282" t="s">
        <v>8408</v>
      </c>
    </row>
    <row r="173" spans="1:3">
      <c r="A173" s="294" t="s">
        <v>8543</v>
      </c>
      <c r="B173" s="282" t="s">
        <v>8409</v>
      </c>
    </row>
    <row r="174" spans="1:3">
      <c r="A174" s="294" t="s">
        <v>8519</v>
      </c>
      <c r="B174" s="282" t="s">
        <v>8410</v>
      </c>
    </row>
    <row r="175" spans="1:3">
      <c r="A175" s="294" t="s">
        <v>8544</v>
      </c>
      <c r="B175" s="283" t="s">
        <v>8411</v>
      </c>
    </row>
    <row r="176" spans="1:3">
      <c r="A176" s="294" t="s">
        <v>8545</v>
      </c>
      <c r="B176" s="283" t="s">
        <v>8412</v>
      </c>
    </row>
    <row r="179" spans="1:6" ht="15">
      <c r="A179" s="1284" t="s">
        <v>12178</v>
      </c>
      <c r="B179" s="1284"/>
      <c r="C179" s="185"/>
    </row>
    <row r="180" spans="1:6">
      <c r="A180" s="185"/>
      <c r="B180" s="185"/>
      <c r="C180" s="185"/>
    </row>
    <row r="181" spans="1:6" ht="24">
      <c r="A181" s="558" t="s">
        <v>8263</v>
      </c>
      <c r="B181" s="558" t="s">
        <v>8264</v>
      </c>
      <c r="C181" s="558" t="s">
        <v>12179</v>
      </c>
      <c r="D181" s="559" t="s">
        <v>8876</v>
      </c>
      <c r="E181" s="559" t="s">
        <v>12180</v>
      </c>
      <c r="F181" s="558" t="s">
        <v>4662</v>
      </c>
    </row>
    <row r="182" spans="1:6">
      <c r="A182" s="560"/>
      <c r="B182" s="561" t="s">
        <v>3119</v>
      </c>
      <c r="C182" s="561"/>
      <c r="D182" s="562"/>
      <c r="E182" s="563"/>
      <c r="F182" s="561"/>
    </row>
    <row r="183" spans="1:6">
      <c r="A183" s="564" t="s">
        <v>12089</v>
      </c>
      <c r="B183" s="563" t="s">
        <v>12091</v>
      </c>
      <c r="C183" s="563"/>
      <c r="D183" s="565">
        <v>42736</v>
      </c>
      <c r="E183" s="563"/>
      <c r="F183" s="566" t="s">
        <v>12181</v>
      </c>
    </row>
    <row r="184" spans="1:6">
      <c r="A184" s="567"/>
      <c r="B184" s="568" t="s">
        <v>8366</v>
      </c>
      <c r="C184" s="569"/>
      <c r="D184" s="562"/>
      <c r="E184" s="563"/>
      <c r="F184" s="569"/>
    </row>
    <row r="185" spans="1:6">
      <c r="A185" s="567"/>
      <c r="B185" s="568" t="s">
        <v>8367</v>
      </c>
      <c r="C185" s="569"/>
      <c r="D185" s="562"/>
      <c r="E185" s="563"/>
      <c r="F185" s="569"/>
    </row>
    <row r="186" spans="1:6">
      <c r="A186" s="574" t="s">
        <v>24</v>
      </c>
      <c r="B186" s="571" t="s">
        <v>8370</v>
      </c>
      <c r="C186" s="572">
        <v>42735</v>
      </c>
      <c r="D186" s="562"/>
      <c r="E186" s="563"/>
      <c r="F186" s="566" t="s">
        <v>12182</v>
      </c>
    </row>
    <row r="187" spans="1:6">
      <c r="A187" s="574" t="s">
        <v>25</v>
      </c>
      <c r="B187" s="571" t="s">
        <v>8371</v>
      </c>
      <c r="C187" s="572">
        <v>42735</v>
      </c>
      <c r="D187" s="562"/>
      <c r="E187" s="563"/>
      <c r="F187" s="566" t="s">
        <v>12182</v>
      </c>
    </row>
    <row r="188" spans="1:6">
      <c r="A188" s="574" t="s">
        <v>3261</v>
      </c>
      <c r="B188" s="575" t="s">
        <v>8373</v>
      </c>
      <c r="C188" s="572">
        <v>42735</v>
      </c>
      <c r="D188" s="562"/>
      <c r="E188" s="563"/>
      <c r="F188" s="566" t="s">
        <v>12182</v>
      </c>
    </row>
    <row r="189" spans="1:6">
      <c r="A189" s="573"/>
      <c r="B189" s="568" t="s">
        <v>8375</v>
      </c>
      <c r="C189" s="566"/>
      <c r="D189" s="562"/>
      <c r="E189" s="563"/>
      <c r="F189" s="566"/>
    </row>
    <row r="190" spans="1:6">
      <c r="A190" s="570"/>
      <c r="B190" s="576" t="s">
        <v>8866</v>
      </c>
      <c r="C190" s="566"/>
      <c r="D190" s="577"/>
      <c r="E190" s="578"/>
      <c r="F190" s="566"/>
    </row>
    <row r="191" spans="1:6">
      <c r="A191" s="570" t="s">
        <v>876</v>
      </c>
      <c r="B191" s="571" t="s">
        <v>8378</v>
      </c>
      <c r="C191" s="572">
        <v>42735</v>
      </c>
      <c r="D191" s="562"/>
      <c r="E191" s="563"/>
      <c r="F191" s="566" t="s">
        <v>12095</v>
      </c>
    </row>
    <row r="192" spans="1:6">
      <c r="A192" s="573" t="s">
        <v>3262</v>
      </c>
      <c r="B192" s="571" t="s">
        <v>8379</v>
      </c>
      <c r="C192" s="572">
        <v>42735</v>
      </c>
      <c r="D192" s="562"/>
      <c r="E192" s="563"/>
      <c r="F192" s="566" t="s">
        <v>12095</v>
      </c>
    </row>
    <row r="193" spans="1:6">
      <c r="A193" s="574" t="s">
        <v>3253</v>
      </c>
      <c r="B193" s="575" t="s">
        <v>8381</v>
      </c>
      <c r="C193" s="572">
        <v>42735</v>
      </c>
      <c r="D193" s="562"/>
      <c r="E193" s="563"/>
      <c r="F193" s="566" t="s">
        <v>12096</v>
      </c>
    </row>
    <row r="194" spans="1:6">
      <c r="A194" s="567"/>
      <c r="B194" s="568" t="s">
        <v>8386</v>
      </c>
      <c r="C194" s="579"/>
      <c r="D194" s="562"/>
      <c r="E194" s="563"/>
      <c r="F194" s="579"/>
    </row>
    <row r="195" spans="1:6">
      <c r="A195" s="567"/>
      <c r="B195" s="568" t="s">
        <v>8387</v>
      </c>
      <c r="C195" s="569"/>
      <c r="D195" s="577"/>
      <c r="E195" s="578"/>
      <c r="F195" s="569"/>
    </row>
    <row r="196" spans="1:6">
      <c r="A196" s="574" t="s">
        <v>4989</v>
      </c>
      <c r="B196" s="575" t="s">
        <v>12175</v>
      </c>
      <c r="C196" s="575"/>
      <c r="D196" s="562"/>
      <c r="E196" s="580">
        <v>42736</v>
      </c>
      <c r="F196" s="566" t="s">
        <v>12183</v>
      </c>
    </row>
    <row r="197" spans="1:6">
      <c r="A197" s="574" t="s">
        <v>12176</v>
      </c>
      <c r="B197" s="581" t="s">
        <v>12177</v>
      </c>
      <c r="C197" s="575"/>
      <c r="D197" s="565">
        <v>42736</v>
      </c>
      <c r="E197" s="563"/>
      <c r="F197" s="575"/>
    </row>
    <row r="198" spans="1:6">
      <c r="A198" s="582"/>
      <c r="B198" s="187"/>
      <c r="C198" s="524"/>
      <c r="D198" s="583"/>
    </row>
    <row r="199" spans="1:6" ht="15">
      <c r="A199" s="1284" t="s">
        <v>13206</v>
      </c>
      <c r="B199" s="1284"/>
      <c r="C199" s="524"/>
      <c r="D199" s="583"/>
    </row>
    <row r="201" spans="1:6">
      <c r="A201" s="567"/>
      <c r="B201" s="568" t="s">
        <v>8386</v>
      </c>
      <c r="C201" s="579"/>
      <c r="D201" s="562"/>
      <c r="E201" s="563"/>
      <c r="F201" s="579"/>
    </row>
    <row r="202" spans="1:6">
      <c r="A202" s="567"/>
      <c r="B202" s="568" t="s">
        <v>9232</v>
      </c>
      <c r="C202" s="569"/>
      <c r="D202" s="577"/>
      <c r="E202" s="578"/>
      <c r="F202" s="569"/>
    </row>
    <row r="203" spans="1:6">
      <c r="A203" s="574" t="s">
        <v>23</v>
      </c>
      <c r="B203" s="575" t="s">
        <v>12174</v>
      </c>
      <c r="C203" s="575"/>
      <c r="D203" s="580">
        <v>43101</v>
      </c>
      <c r="E203" s="580"/>
      <c r="F203" s="566" t="s">
        <v>13207</v>
      </c>
    </row>
    <row r="204" spans="1:6">
      <c r="A204" s="574" t="s">
        <v>9230</v>
      </c>
      <c r="B204" s="575" t="s">
        <v>12210</v>
      </c>
      <c r="C204" s="575"/>
      <c r="D204" s="580">
        <v>43101</v>
      </c>
      <c r="E204" s="563"/>
      <c r="F204" s="566" t="s">
        <v>13207</v>
      </c>
    </row>
    <row r="206" spans="1:6" ht="15">
      <c r="A206" s="1284" t="s">
        <v>14013</v>
      </c>
      <c r="B206" s="1284"/>
      <c r="C206" s="524"/>
      <c r="D206" s="583"/>
    </row>
    <row r="208" spans="1:6">
      <c r="A208" s="567"/>
      <c r="B208" s="568" t="s">
        <v>8386</v>
      </c>
      <c r="C208" s="579"/>
      <c r="D208" s="562"/>
      <c r="E208" s="563"/>
      <c r="F208" s="579"/>
    </row>
    <row r="209" spans="1:6">
      <c r="A209" s="567"/>
      <c r="B209" s="568" t="s">
        <v>9232</v>
      </c>
      <c r="C209" s="569"/>
      <c r="D209" s="577"/>
      <c r="E209" s="578"/>
      <c r="F209" s="569"/>
    </row>
    <row r="210" spans="1:6">
      <c r="A210" s="574" t="s">
        <v>4985</v>
      </c>
      <c r="B210" s="575" t="s">
        <v>8874</v>
      </c>
      <c r="C210" s="849">
        <v>43465</v>
      </c>
      <c r="D210" s="580"/>
      <c r="E210" s="580">
        <v>43466</v>
      </c>
      <c r="F210" s="566" t="s">
        <v>14018</v>
      </c>
    </row>
    <row r="211" spans="1:6" ht="36">
      <c r="A211" s="574" t="s">
        <v>4987</v>
      </c>
      <c r="B211" s="575" t="s">
        <v>9233</v>
      </c>
      <c r="C211" s="849">
        <v>43465</v>
      </c>
      <c r="D211" s="580"/>
      <c r="E211" s="580">
        <v>43466</v>
      </c>
      <c r="F211" s="566" t="s">
        <v>14019</v>
      </c>
    </row>
    <row r="212" spans="1:6" ht="36">
      <c r="A212" s="574" t="s">
        <v>4988</v>
      </c>
      <c r="B212" s="575" t="s">
        <v>8875</v>
      </c>
      <c r="C212" s="849">
        <v>43465</v>
      </c>
      <c r="D212" s="580"/>
      <c r="E212" s="580">
        <v>43466</v>
      </c>
      <c r="F212" s="566" t="s">
        <v>14019</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61"/>
  <sheetViews>
    <sheetView workbookViewId="0">
      <selection activeCell="B141" sqref="B141"/>
    </sheetView>
  </sheetViews>
  <sheetFormatPr defaultRowHeight="15"/>
  <cols>
    <col min="1" max="1" width="5.5703125" style="809" customWidth="1"/>
    <col min="2" max="2" width="7.5703125" style="834" bestFit="1" customWidth="1"/>
    <col min="3" max="3" width="39" style="809" customWidth="1"/>
    <col min="4" max="4" width="26.42578125" style="809" bestFit="1" customWidth="1"/>
    <col min="5" max="5" width="15.42578125" style="809" customWidth="1"/>
    <col min="6" max="6" width="9" style="809" customWidth="1"/>
    <col min="7" max="7" width="5.5703125" style="809" bestFit="1" customWidth="1"/>
    <col min="8" max="8" width="22" style="809" customWidth="1"/>
    <col min="9" max="9" width="9.42578125" style="809"/>
    <col min="10" max="10" width="6.5703125" style="809" bestFit="1" customWidth="1"/>
    <col min="11" max="257" width="9.42578125" style="809"/>
    <col min="258" max="258" width="7.5703125" style="809" bestFit="1" customWidth="1"/>
    <col min="259" max="259" width="39" style="809" customWidth="1"/>
    <col min="260" max="260" width="26.42578125" style="809" bestFit="1" customWidth="1"/>
    <col min="261" max="261" width="15.42578125" style="809" customWidth="1"/>
    <col min="262" max="262" width="9" style="809" customWidth="1"/>
    <col min="263" max="263" width="5.5703125" style="809" bestFit="1" customWidth="1"/>
    <col min="264" max="265" width="9.42578125" style="809"/>
    <col min="266" max="266" width="6.5703125" style="809" bestFit="1" customWidth="1"/>
    <col min="267" max="513" width="9.42578125" style="809"/>
    <col min="514" max="514" width="7.5703125" style="809" bestFit="1" customWidth="1"/>
    <col min="515" max="515" width="39" style="809" customWidth="1"/>
    <col min="516" max="516" width="26.42578125" style="809" bestFit="1" customWidth="1"/>
    <col min="517" max="517" width="15.42578125" style="809" customWidth="1"/>
    <col min="518" max="518" width="9" style="809" customWidth="1"/>
    <col min="519" max="519" width="5.5703125" style="809" bestFit="1" customWidth="1"/>
    <col min="520" max="521" width="9.42578125" style="809"/>
    <col min="522" max="522" width="6.5703125" style="809" bestFit="1" customWidth="1"/>
    <col min="523" max="769" width="9.42578125" style="809"/>
    <col min="770" max="770" width="7.5703125" style="809" bestFit="1" customWidth="1"/>
    <col min="771" max="771" width="39" style="809" customWidth="1"/>
    <col min="772" max="772" width="26.42578125" style="809" bestFit="1" customWidth="1"/>
    <col min="773" max="773" width="15.42578125" style="809" customWidth="1"/>
    <col min="774" max="774" width="9" style="809" customWidth="1"/>
    <col min="775" max="775" width="5.5703125" style="809" bestFit="1" customWidth="1"/>
    <col min="776" max="777" width="9.42578125" style="809"/>
    <col min="778" max="778" width="6.5703125" style="809" bestFit="1" customWidth="1"/>
    <col min="779" max="1025" width="9.42578125" style="809"/>
    <col min="1026" max="1026" width="7.5703125" style="809" bestFit="1" customWidth="1"/>
    <col min="1027" max="1027" width="39" style="809" customWidth="1"/>
    <col min="1028" max="1028" width="26.42578125" style="809" bestFit="1" customWidth="1"/>
    <col min="1029" max="1029" width="15.42578125" style="809" customWidth="1"/>
    <col min="1030" max="1030" width="9" style="809" customWidth="1"/>
    <col min="1031" max="1031" width="5.5703125" style="809" bestFit="1" customWidth="1"/>
    <col min="1032" max="1033" width="9.42578125" style="809"/>
    <col min="1034" max="1034" width="6.5703125" style="809" bestFit="1" customWidth="1"/>
    <col min="1035" max="1281" width="9.42578125" style="809"/>
    <col min="1282" max="1282" width="7.5703125" style="809" bestFit="1" customWidth="1"/>
    <col min="1283" max="1283" width="39" style="809" customWidth="1"/>
    <col min="1284" max="1284" width="26.42578125" style="809" bestFit="1" customWidth="1"/>
    <col min="1285" max="1285" width="15.42578125" style="809" customWidth="1"/>
    <col min="1286" max="1286" width="9" style="809" customWidth="1"/>
    <col min="1287" max="1287" width="5.5703125" style="809" bestFit="1" customWidth="1"/>
    <col min="1288" max="1289" width="9.42578125" style="809"/>
    <col min="1290" max="1290" width="6.5703125" style="809" bestFit="1" customWidth="1"/>
    <col min="1291" max="1537" width="9.42578125" style="809"/>
    <col min="1538" max="1538" width="7.5703125" style="809" bestFit="1" customWidth="1"/>
    <col min="1539" max="1539" width="39" style="809" customWidth="1"/>
    <col min="1540" max="1540" width="26.42578125" style="809" bestFit="1" customWidth="1"/>
    <col min="1541" max="1541" width="15.42578125" style="809" customWidth="1"/>
    <col min="1542" max="1542" width="9" style="809" customWidth="1"/>
    <col min="1543" max="1543" width="5.5703125" style="809" bestFit="1" customWidth="1"/>
    <col min="1544" max="1545" width="9.42578125" style="809"/>
    <col min="1546" max="1546" width="6.5703125" style="809" bestFit="1" customWidth="1"/>
    <col min="1547" max="1793" width="9.42578125" style="809"/>
    <col min="1794" max="1794" width="7.5703125" style="809" bestFit="1" customWidth="1"/>
    <col min="1795" max="1795" width="39" style="809" customWidth="1"/>
    <col min="1796" max="1796" width="26.42578125" style="809" bestFit="1" customWidth="1"/>
    <col min="1797" max="1797" width="15.42578125" style="809" customWidth="1"/>
    <col min="1798" max="1798" width="9" style="809" customWidth="1"/>
    <col min="1799" max="1799" width="5.5703125" style="809" bestFit="1" customWidth="1"/>
    <col min="1800" max="1801" width="9.42578125" style="809"/>
    <col min="1802" max="1802" width="6.5703125" style="809" bestFit="1" customWidth="1"/>
    <col min="1803" max="2049" width="9.42578125" style="809"/>
    <col min="2050" max="2050" width="7.5703125" style="809" bestFit="1" customWidth="1"/>
    <col min="2051" max="2051" width="39" style="809" customWidth="1"/>
    <col min="2052" max="2052" width="26.42578125" style="809" bestFit="1" customWidth="1"/>
    <col min="2053" max="2053" width="15.42578125" style="809" customWidth="1"/>
    <col min="2054" max="2054" width="9" style="809" customWidth="1"/>
    <col min="2055" max="2055" width="5.5703125" style="809" bestFit="1" customWidth="1"/>
    <col min="2056" max="2057" width="9.42578125" style="809"/>
    <col min="2058" max="2058" width="6.5703125" style="809" bestFit="1" customWidth="1"/>
    <col min="2059" max="2305" width="9.42578125" style="809"/>
    <col min="2306" max="2306" width="7.5703125" style="809" bestFit="1" customWidth="1"/>
    <col min="2307" max="2307" width="39" style="809" customWidth="1"/>
    <col min="2308" max="2308" width="26.42578125" style="809" bestFit="1" customWidth="1"/>
    <col min="2309" max="2309" width="15.42578125" style="809" customWidth="1"/>
    <col min="2310" max="2310" width="9" style="809" customWidth="1"/>
    <col min="2311" max="2311" width="5.5703125" style="809" bestFit="1" customWidth="1"/>
    <col min="2312" max="2313" width="9.42578125" style="809"/>
    <col min="2314" max="2314" width="6.5703125" style="809" bestFit="1" customWidth="1"/>
    <col min="2315" max="2561" width="9.42578125" style="809"/>
    <col min="2562" max="2562" width="7.5703125" style="809" bestFit="1" customWidth="1"/>
    <col min="2563" max="2563" width="39" style="809" customWidth="1"/>
    <col min="2564" max="2564" width="26.42578125" style="809" bestFit="1" customWidth="1"/>
    <col min="2565" max="2565" width="15.42578125" style="809" customWidth="1"/>
    <col min="2566" max="2566" width="9" style="809" customWidth="1"/>
    <col min="2567" max="2567" width="5.5703125" style="809" bestFit="1" customWidth="1"/>
    <col min="2568" max="2569" width="9.42578125" style="809"/>
    <col min="2570" max="2570" width="6.5703125" style="809" bestFit="1" customWidth="1"/>
    <col min="2571" max="2817" width="9.42578125" style="809"/>
    <col min="2818" max="2818" width="7.5703125" style="809" bestFit="1" customWidth="1"/>
    <col min="2819" max="2819" width="39" style="809" customWidth="1"/>
    <col min="2820" max="2820" width="26.42578125" style="809" bestFit="1" customWidth="1"/>
    <col min="2821" max="2821" width="15.42578125" style="809" customWidth="1"/>
    <col min="2822" max="2822" width="9" style="809" customWidth="1"/>
    <col min="2823" max="2823" width="5.5703125" style="809" bestFit="1" customWidth="1"/>
    <col min="2824" max="2825" width="9.42578125" style="809"/>
    <col min="2826" max="2826" width="6.5703125" style="809" bestFit="1" customWidth="1"/>
    <col min="2827" max="3073" width="9.42578125" style="809"/>
    <col min="3074" max="3074" width="7.5703125" style="809" bestFit="1" customWidth="1"/>
    <col min="3075" max="3075" width="39" style="809" customWidth="1"/>
    <col min="3076" max="3076" width="26.42578125" style="809" bestFit="1" customWidth="1"/>
    <col min="3077" max="3077" width="15.42578125" style="809" customWidth="1"/>
    <col min="3078" max="3078" width="9" style="809" customWidth="1"/>
    <col min="3079" max="3079" width="5.5703125" style="809" bestFit="1" customWidth="1"/>
    <col min="3080" max="3081" width="9.42578125" style="809"/>
    <col min="3082" max="3082" width="6.5703125" style="809" bestFit="1" customWidth="1"/>
    <col min="3083" max="3329" width="9.42578125" style="809"/>
    <col min="3330" max="3330" width="7.5703125" style="809" bestFit="1" customWidth="1"/>
    <col min="3331" max="3331" width="39" style="809" customWidth="1"/>
    <col min="3332" max="3332" width="26.42578125" style="809" bestFit="1" customWidth="1"/>
    <col min="3333" max="3333" width="15.42578125" style="809" customWidth="1"/>
    <col min="3334" max="3334" width="9" style="809" customWidth="1"/>
    <col min="3335" max="3335" width="5.5703125" style="809" bestFit="1" customWidth="1"/>
    <col min="3336" max="3337" width="9.42578125" style="809"/>
    <col min="3338" max="3338" width="6.5703125" style="809" bestFit="1" customWidth="1"/>
    <col min="3339" max="3585" width="9.42578125" style="809"/>
    <col min="3586" max="3586" width="7.5703125" style="809" bestFit="1" customWidth="1"/>
    <col min="3587" max="3587" width="39" style="809" customWidth="1"/>
    <col min="3588" max="3588" width="26.42578125" style="809" bestFit="1" customWidth="1"/>
    <col min="3589" max="3589" width="15.42578125" style="809" customWidth="1"/>
    <col min="3590" max="3590" width="9" style="809" customWidth="1"/>
    <col min="3591" max="3591" width="5.5703125" style="809" bestFit="1" customWidth="1"/>
    <col min="3592" max="3593" width="9.42578125" style="809"/>
    <col min="3594" max="3594" width="6.5703125" style="809" bestFit="1" customWidth="1"/>
    <col min="3595" max="3841" width="9.42578125" style="809"/>
    <col min="3842" max="3842" width="7.5703125" style="809" bestFit="1" customWidth="1"/>
    <col min="3843" max="3843" width="39" style="809" customWidth="1"/>
    <col min="3844" max="3844" width="26.42578125" style="809" bestFit="1" customWidth="1"/>
    <col min="3845" max="3845" width="15.42578125" style="809" customWidth="1"/>
    <col min="3846" max="3846" width="9" style="809" customWidth="1"/>
    <col min="3847" max="3847" width="5.5703125" style="809" bestFit="1" customWidth="1"/>
    <col min="3848" max="3849" width="9.42578125" style="809"/>
    <col min="3850" max="3850" width="6.5703125" style="809" bestFit="1" customWidth="1"/>
    <col min="3851" max="4097" width="9.42578125" style="809"/>
    <col min="4098" max="4098" width="7.5703125" style="809" bestFit="1" customWidth="1"/>
    <col min="4099" max="4099" width="39" style="809" customWidth="1"/>
    <col min="4100" max="4100" width="26.42578125" style="809" bestFit="1" customWidth="1"/>
    <col min="4101" max="4101" width="15.42578125" style="809" customWidth="1"/>
    <col min="4102" max="4102" width="9" style="809" customWidth="1"/>
    <col min="4103" max="4103" width="5.5703125" style="809" bestFit="1" customWidth="1"/>
    <col min="4104" max="4105" width="9.42578125" style="809"/>
    <col min="4106" max="4106" width="6.5703125" style="809" bestFit="1" customWidth="1"/>
    <col min="4107" max="4353" width="9.42578125" style="809"/>
    <col min="4354" max="4354" width="7.5703125" style="809" bestFit="1" customWidth="1"/>
    <col min="4355" max="4355" width="39" style="809" customWidth="1"/>
    <col min="4356" max="4356" width="26.42578125" style="809" bestFit="1" customWidth="1"/>
    <col min="4357" max="4357" width="15.42578125" style="809" customWidth="1"/>
    <col min="4358" max="4358" width="9" style="809" customWidth="1"/>
    <col min="4359" max="4359" width="5.5703125" style="809" bestFit="1" customWidth="1"/>
    <col min="4360" max="4361" width="9.42578125" style="809"/>
    <col min="4362" max="4362" width="6.5703125" style="809" bestFit="1" customWidth="1"/>
    <col min="4363" max="4609" width="9.42578125" style="809"/>
    <col min="4610" max="4610" width="7.5703125" style="809" bestFit="1" customWidth="1"/>
    <col min="4611" max="4611" width="39" style="809" customWidth="1"/>
    <col min="4612" max="4612" width="26.42578125" style="809" bestFit="1" customWidth="1"/>
    <col min="4613" max="4613" width="15.42578125" style="809" customWidth="1"/>
    <col min="4614" max="4614" width="9" style="809" customWidth="1"/>
    <col min="4615" max="4615" width="5.5703125" style="809" bestFit="1" customWidth="1"/>
    <col min="4616" max="4617" width="9.42578125" style="809"/>
    <col min="4618" max="4618" width="6.5703125" style="809" bestFit="1" customWidth="1"/>
    <col min="4619" max="4865" width="9.42578125" style="809"/>
    <col min="4866" max="4866" width="7.5703125" style="809" bestFit="1" customWidth="1"/>
    <col min="4867" max="4867" width="39" style="809" customWidth="1"/>
    <col min="4868" max="4868" width="26.42578125" style="809" bestFit="1" customWidth="1"/>
    <col min="4869" max="4869" width="15.42578125" style="809" customWidth="1"/>
    <col min="4870" max="4870" width="9" style="809" customWidth="1"/>
    <col min="4871" max="4871" width="5.5703125" style="809" bestFit="1" customWidth="1"/>
    <col min="4872" max="4873" width="9.42578125" style="809"/>
    <col min="4874" max="4874" width="6.5703125" style="809" bestFit="1" customWidth="1"/>
    <col min="4875" max="5121" width="9.42578125" style="809"/>
    <col min="5122" max="5122" width="7.5703125" style="809" bestFit="1" customWidth="1"/>
    <col min="5123" max="5123" width="39" style="809" customWidth="1"/>
    <col min="5124" max="5124" width="26.42578125" style="809" bestFit="1" customWidth="1"/>
    <col min="5125" max="5125" width="15.42578125" style="809" customWidth="1"/>
    <col min="5126" max="5126" width="9" style="809" customWidth="1"/>
    <col min="5127" max="5127" width="5.5703125" style="809" bestFit="1" customWidth="1"/>
    <col min="5128" max="5129" width="9.42578125" style="809"/>
    <col min="5130" max="5130" width="6.5703125" style="809" bestFit="1" customWidth="1"/>
    <col min="5131" max="5377" width="9.42578125" style="809"/>
    <col min="5378" max="5378" width="7.5703125" style="809" bestFit="1" customWidth="1"/>
    <col min="5379" max="5379" width="39" style="809" customWidth="1"/>
    <col min="5380" max="5380" width="26.42578125" style="809" bestFit="1" customWidth="1"/>
    <col min="5381" max="5381" width="15.42578125" style="809" customWidth="1"/>
    <col min="5382" max="5382" width="9" style="809" customWidth="1"/>
    <col min="5383" max="5383" width="5.5703125" style="809" bestFit="1" customWidth="1"/>
    <col min="5384" max="5385" width="9.42578125" style="809"/>
    <col min="5386" max="5386" width="6.5703125" style="809" bestFit="1" customWidth="1"/>
    <col min="5387" max="5633" width="9.42578125" style="809"/>
    <col min="5634" max="5634" width="7.5703125" style="809" bestFit="1" customWidth="1"/>
    <col min="5635" max="5635" width="39" style="809" customWidth="1"/>
    <col min="5636" max="5636" width="26.42578125" style="809" bestFit="1" customWidth="1"/>
    <col min="5637" max="5637" width="15.42578125" style="809" customWidth="1"/>
    <col min="5638" max="5638" width="9" style="809" customWidth="1"/>
    <col min="5639" max="5639" width="5.5703125" style="809" bestFit="1" customWidth="1"/>
    <col min="5640" max="5641" width="9.42578125" style="809"/>
    <col min="5642" max="5642" width="6.5703125" style="809" bestFit="1" customWidth="1"/>
    <col min="5643" max="5889" width="9.42578125" style="809"/>
    <col min="5890" max="5890" width="7.5703125" style="809" bestFit="1" customWidth="1"/>
    <col min="5891" max="5891" width="39" style="809" customWidth="1"/>
    <col min="5892" max="5892" width="26.42578125" style="809" bestFit="1" customWidth="1"/>
    <col min="5893" max="5893" width="15.42578125" style="809" customWidth="1"/>
    <col min="5894" max="5894" width="9" style="809" customWidth="1"/>
    <col min="5895" max="5895" width="5.5703125" style="809" bestFit="1" customWidth="1"/>
    <col min="5896" max="5897" width="9.42578125" style="809"/>
    <col min="5898" max="5898" width="6.5703125" style="809" bestFit="1" customWidth="1"/>
    <col min="5899" max="6145" width="9.42578125" style="809"/>
    <col min="6146" max="6146" width="7.5703125" style="809" bestFit="1" customWidth="1"/>
    <col min="6147" max="6147" width="39" style="809" customWidth="1"/>
    <col min="6148" max="6148" width="26.42578125" style="809" bestFit="1" customWidth="1"/>
    <col min="6149" max="6149" width="15.42578125" style="809" customWidth="1"/>
    <col min="6150" max="6150" width="9" style="809" customWidth="1"/>
    <col min="6151" max="6151" width="5.5703125" style="809" bestFit="1" customWidth="1"/>
    <col min="6152" max="6153" width="9.42578125" style="809"/>
    <col min="6154" max="6154" width="6.5703125" style="809" bestFit="1" customWidth="1"/>
    <col min="6155" max="6401" width="9.42578125" style="809"/>
    <col min="6402" max="6402" width="7.5703125" style="809" bestFit="1" customWidth="1"/>
    <col min="6403" max="6403" width="39" style="809" customWidth="1"/>
    <col min="6404" max="6404" width="26.42578125" style="809" bestFit="1" customWidth="1"/>
    <col min="6405" max="6405" width="15.42578125" style="809" customWidth="1"/>
    <col min="6406" max="6406" width="9" style="809" customWidth="1"/>
    <col min="6407" max="6407" width="5.5703125" style="809" bestFit="1" customWidth="1"/>
    <col min="6408" max="6409" width="9.42578125" style="809"/>
    <col min="6410" max="6410" width="6.5703125" style="809" bestFit="1" customWidth="1"/>
    <col min="6411" max="6657" width="9.42578125" style="809"/>
    <col min="6658" max="6658" width="7.5703125" style="809" bestFit="1" customWidth="1"/>
    <col min="6659" max="6659" width="39" style="809" customWidth="1"/>
    <col min="6660" max="6660" width="26.42578125" style="809" bestFit="1" customWidth="1"/>
    <col min="6661" max="6661" width="15.42578125" style="809" customWidth="1"/>
    <col min="6662" max="6662" width="9" style="809" customWidth="1"/>
    <col min="6663" max="6663" width="5.5703125" style="809" bestFit="1" customWidth="1"/>
    <col min="6664" max="6665" width="9.42578125" style="809"/>
    <col min="6666" max="6666" width="6.5703125" style="809" bestFit="1" customWidth="1"/>
    <col min="6667" max="6913" width="9.42578125" style="809"/>
    <col min="6914" max="6914" width="7.5703125" style="809" bestFit="1" customWidth="1"/>
    <col min="6915" max="6915" width="39" style="809" customWidth="1"/>
    <col min="6916" max="6916" width="26.42578125" style="809" bestFit="1" customWidth="1"/>
    <col min="6917" max="6917" width="15.42578125" style="809" customWidth="1"/>
    <col min="6918" max="6918" width="9" style="809" customWidth="1"/>
    <col min="6919" max="6919" width="5.5703125" style="809" bestFit="1" customWidth="1"/>
    <col min="6920" max="6921" width="9.42578125" style="809"/>
    <col min="6922" max="6922" width="6.5703125" style="809" bestFit="1" customWidth="1"/>
    <col min="6923" max="7169" width="9.42578125" style="809"/>
    <col min="7170" max="7170" width="7.5703125" style="809" bestFit="1" customWidth="1"/>
    <col min="7171" max="7171" width="39" style="809" customWidth="1"/>
    <col min="7172" max="7172" width="26.42578125" style="809" bestFit="1" customWidth="1"/>
    <col min="7173" max="7173" width="15.42578125" style="809" customWidth="1"/>
    <col min="7174" max="7174" width="9" style="809" customWidth="1"/>
    <col min="7175" max="7175" width="5.5703125" style="809" bestFit="1" customWidth="1"/>
    <col min="7176" max="7177" width="9.42578125" style="809"/>
    <col min="7178" max="7178" width="6.5703125" style="809" bestFit="1" customWidth="1"/>
    <col min="7179" max="7425" width="9.42578125" style="809"/>
    <col min="7426" max="7426" width="7.5703125" style="809" bestFit="1" customWidth="1"/>
    <col min="7427" max="7427" width="39" style="809" customWidth="1"/>
    <col min="7428" max="7428" width="26.42578125" style="809" bestFit="1" customWidth="1"/>
    <col min="7429" max="7429" width="15.42578125" style="809" customWidth="1"/>
    <col min="7430" max="7430" width="9" style="809" customWidth="1"/>
    <col min="7431" max="7431" width="5.5703125" style="809" bestFit="1" customWidth="1"/>
    <col min="7432" max="7433" width="9.42578125" style="809"/>
    <col min="7434" max="7434" width="6.5703125" style="809" bestFit="1" customWidth="1"/>
    <col min="7435" max="7681" width="9.42578125" style="809"/>
    <col min="7682" max="7682" width="7.5703125" style="809" bestFit="1" customWidth="1"/>
    <col min="7683" max="7683" width="39" style="809" customWidth="1"/>
    <col min="7684" max="7684" width="26.42578125" style="809" bestFit="1" customWidth="1"/>
    <col min="7685" max="7685" width="15.42578125" style="809" customWidth="1"/>
    <col min="7686" max="7686" width="9" style="809" customWidth="1"/>
    <col min="7687" max="7687" width="5.5703125" style="809" bestFit="1" customWidth="1"/>
    <col min="7688" max="7689" width="9.42578125" style="809"/>
    <col min="7690" max="7690" width="6.5703125" style="809" bestFit="1" customWidth="1"/>
    <col min="7691" max="7937" width="9.42578125" style="809"/>
    <col min="7938" max="7938" width="7.5703125" style="809" bestFit="1" customWidth="1"/>
    <col min="7939" max="7939" width="39" style="809" customWidth="1"/>
    <col min="7940" max="7940" width="26.42578125" style="809" bestFit="1" customWidth="1"/>
    <col min="7941" max="7941" width="15.42578125" style="809" customWidth="1"/>
    <col min="7942" max="7942" width="9" style="809" customWidth="1"/>
    <col min="7943" max="7943" width="5.5703125" style="809" bestFit="1" customWidth="1"/>
    <col min="7944" max="7945" width="9.42578125" style="809"/>
    <col min="7946" max="7946" width="6.5703125" style="809" bestFit="1" customWidth="1"/>
    <col min="7947" max="8193" width="9.42578125" style="809"/>
    <col min="8194" max="8194" width="7.5703125" style="809" bestFit="1" customWidth="1"/>
    <col min="8195" max="8195" width="39" style="809" customWidth="1"/>
    <col min="8196" max="8196" width="26.42578125" style="809" bestFit="1" customWidth="1"/>
    <col min="8197" max="8197" width="15.42578125" style="809" customWidth="1"/>
    <col min="8198" max="8198" width="9" style="809" customWidth="1"/>
    <col min="8199" max="8199" width="5.5703125" style="809" bestFit="1" customWidth="1"/>
    <col min="8200" max="8201" width="9.42578125" style="809"/>
    <col min="8202" max="8202" width="6.5703125" style="809" bestFit="1" customWidth="1"/>
    <col min="8203" max="8449" width="9.42578125" style="809"/>
    <col min="8450" max="8450" width="7.5703125" style="809" bestFit="1" customWidth="1"/>
    <col min="8451" max="8451" width="39" style="809" customWidth="1"/>
    <col min="8452" max="8452" width="26.42578125" style="809" bestFit="1" customWidth="1"/>
    <col min="8453" max="8453" width="15.42578125" style="809" customWidth="1"/>
    <col min="8454" max="8454" width="9" style="809" customWidth="1"/>
    <col min="8455" max="8455" width="5.5703125" style="809" bestFit="1" customWidth="1"/>
    <col min="8456" max="8457" width="9.42578125" style="809"/>
    <col min="8458" max="8458" width="6.5703125" style="809" bestFit="1" customWidth="1"/>
    <col min="8459" max="8705" width="9.42578125" style="809"/>
    <col min="8706" max="8706" width="7.5703125" style="809" bestFit="1" customWidth="1"/>
    <col min="8707" max="8707" width="39" style="809" customWidth="1"/>
    <col min="8708" max="8708" width="26.42578125" style="809" bestFit="1" customWidth="1"/>
    <col min="8709" max="8709" width="15.42578125" style="809" customWidth="1"/>
    <col min="8710" max="8710" width="9" style="809" customWidth="1"/>
    <col min="8711" max="8711" width="5.5703125" style="809" bestFit="1" customWidth="1"/>
    <col min="8712" max="8713" width="9.42578125" style="809"/>
    <col min="8714" max="8714" width="6.5703125" style="809" bestFit="1" customWidth="1"/>
    <col min="8715" max="8961" width="9.42578125" style="809"/>
    <col min="8962" max="8962" width="7.5703125" style="809" bestFit="1" customWidth="1"/>
    <col min="8963" max="8963" width="39" style="809" customWidth="1"/>
    <col min="8964" max="8964" width="26.42578125" style="809" bestFit="1" customWidth="1"/>
    <col min="8965" max="8965" width="15.42578125" style="809" customWidth="1"/>
    <col min="8966" max="8966" width="9" style="809" customWidth="1"/>
    <col min="8967" max="8967" width="5.5703125" style="809" bestFit="1" customWidth="1"/>
    <col min="8968" max="8969" width="9.42578125" style="809"/>
    <col min="8970" max="8970" width="6.5703125" style="809" bestFit="1" customWidth="1"/>
    <col min="8971" max="9217" width="9.42578125" style="809"/>
    <col min="9218" max="9218" width="7.5703125" style="809" bestFit="1" customWidth="1"/>
    <col min="9219" max="9219" width="39" style="809" customWidth="1"/>
    <col min="9220" max="9220" width="26.42578125" style="809" bestFit="1" customWidth="1"/>
    <col min="9221" max="9221" width="15.42578125" style="809" customWidth="1"/>
    <col min="9222" max="9222" width="9" style="809" customWidth="1"/>
    <col min="9223" max="9223" width="5.5703125" style="809" bestFit="1" customWidth="1"/>
    <col min="9224" max="9225" width="9.42578125" style="809"/>
    <col min="9226" max="9226" width="6.5703125" style="809" bestFit="1" customWidth="1"/>
    <col min="9227" max="9473" width="9.42578125" style="809"/>
    <col min="9474" max="9474" width="7.5703125" style="809" bestFit="1" customWidth="1"/>
    <col min="9475" max="9475" width="39" style="809" customWidth="1"/>
    <col min="9476" max="9476" width="26.42578125" style="809" bestFit="1" customWidth="1"/>
    <col min="9477" max="9477" width="15.42578125" style="809" customWidth="1"/>
    <col min="9478" max="9478" width="9" style="809" customWidth="1"/>
    <col min="9479" max="9479" width="5.5703125" style="809" bestFit="1" customWidth="1"/>
    <col min="9480" max="9481" width="9.42578125" style="809"/>
    <col min="9482" max="9482" width="6.5703125" style="809" bestFit="1" customWidth="1"/>
    <col min="9483" max="9729" width="9.42578125" style="809"/>
    <col min="9730" max="9730" width="7.5703125" style="809" bestFit="1" customWidth="1"/>
    <col min="9731" max="9731" width="39" style="809" customWidth="1"/>
    <col min="9732" max="9732" width="26.42578125" style="809" bestFit="1" customWidth="1"/>
    <col min="9733" max="9733" width="15.42578125" style="809" customWidth="1"/>
    <col min="9734" max="9734" width="9" style="809" customWidth="1"/>
    <col min="9735" max="9735" width="5.5703125" style="809" bestFit="1" customWidth="1"/>
    <col min="9736" max="9737" width="9.42578125" style="809"/>
    <col min="9738" max="9738" width="6.5703125" style="809" bestFit="1" customWidth="1"/>
    <col min="9739" max="9985" width="9.42578125" style="809"/>
    <col min="9986" max="9986" width="7.5703125" style="809" bestFit="1" customWidth="1"/>
    <col min="9987" max="9987" width="39" style="809" customWidth="1"/>
    <col min="9988" max="9988" width="26.42578125" style="809" bestFit="1" customWidth="1"/>
    <col min="9989" max="9989" width="15.42578125" style="809" customWidth="1"/>
    <col min="9990" max="9990" width="9" style="809" customWidth="1"/>
    <col min="9991" max="9991" width="5.5703125" style="809" bestFit="1" customWidth="1"/>
    <col min="9992" max="9993" width="9.42578125" style="809"/>
    <col min="9994" max="9994" width="6.5703125" style="809" bestFit="1" customWidth="1"/>
    <col min="9995" max="10241" width="9.42578125" style="809"/>
    <col min="10242" max="10242" width="7.5703125" style="809" bestFit="1" customWidth="1"/>
    <col min="10243" max="10243" width="39" style="809" customWidth="1"/>
    <col min="10244" max="10244" width="26.42578125" style="809" bestFit="1" customWidth="1"/>
    <col min="10245" max="10245" width="15.42578125" style="809" customWidth="1"/>
    <col min="10246" max="10246" width="9" style="809" customWidth="1"/>
    <col min="10247" max="10247" width="5.5703125" style="809" bestFit="1" customWidth="1"/>
    <col min="10248" max="10249" width="9.42578125" style="809"/>
    <col min="10250" max="10250" width="6.5703125" style="809" bestFit="1" customWidth="1"/>
    <col min="10251" max="10497" width="9.42578125" style="809"/>
    <col min="10498" max="10498" width="7.5703125" style="809" bestFit="1" customWidth="1"/>
    <col min="10499" max="10499" width="39" style="809" customWidth="1"/>
    <col min="10500" max="10500" width="26.42578125" style="809" bestFit="1" customWidth="1"/>
    <col min="10501" max="10501" width="15.42578125" style="809" customWidth="1"/>
    <col min="10502" max="10502" width="9" style="809" customWidth="1"/>
    <col min="10503" max="10503" width="5.5703125" style="809" bestFit="1" customWidth="1"/>
    <col min="10504" max="10505" width="9.42578125" style="809"/>
    <col min="10506" max="10506" width="6.5703125" style="809" bestFit="1" customWidth="1"/>
    <col min="10507" max="10753" width="9.42578125" style="809"/>
    <col min="10754" max="10754" width="7.5703125" style="809" bestFit="1" customWidth="1"/>
    <col min="10755" max="10755" width="39" style="809" customWidth="1"/>
    <col min="10756" max="10756" width="26.42578125" style="809" bestFit="1" customWidth="1"/>
    <col min="10757" max="10757" width="15.42578125" style="809" customWidth="1"/>
    <col min="10758" max="10758" width="9" style="809" customWidth="1"/>
    <col min="10759" max="10759" width="5.5703125" style="809" bestFit="1" customWidth="1"/>
    <col min="10760" max="10761" width="9.42578125" style="809"/>
    <col min="10762" max="10762" width="6.5703125" style="809" bestFit="1" customWidth="1"/>
    <col min="10763" max="11009" width="9.42578125" style="809"/>
    <col min="11010" max="11010" width="7.5703125" style="809" bestFit="1" customWidth="1"/>
    <col min="11011" max="11011" width="39" style="809" customWidth="1"/>
    <col min="11012" max="11012" width="26.42578125" style="809" bestFit="1" customWidth="1"/>
    <col min="11013" max="11013" width="15.42578125" style="809" customWidth="1"/>
    <col min="11014" max="11014" width="9" style="809" customWidth="1"/>
    <col min="11015" max="11015" width="5.5703125" style="809" bestFit="1" customWidth="1"/>
    <col min="11016" max="11017" width="9.42578125" style="809"/>
    <col min="11018" max="11018" width="6.5703125" style="809" bestFit="1" customWidth="1"/>
    <col min="11019" max="11265" width="9.42578125" style="809"/>
    <col min="11266" max="11266" width="7.5703125" style="809" bestFit="1" customWidth="1"/>
    <col min="11267" max="11267" width="39" style="809" customWidth="1"/>
    <col min="11268" max="11268" width="26.42578125" style="809" bestFit="1" customWidth="1"/>
    <col min="11269" max="11269" width="15.42578125" style="809" customWidth="1"/>
    <col min="11270" max="11270" width="9" style="809" customWidth="1"/>
    <col min="11271" max="11271" width="5.5703125" style="809" bestFit="1" customWidth="1"/>
    <col min="11272" max="11273" width="9.42578125" style="809"/>
    <col min="11274" max="11274" width="6.5703125" style="809" bestFit="1" customWidth="1"/>
    <col min="11275" max="11521" width="9.42578125" style="809"/>
    <col min="11522" max="11522" width="7.5703125" style="809" bestFit="1" customWidth="1"/>
    <col min="11523" max="11523" width="39" style="809" customWidth="1"/>
    <col min="11524" max="11524" width="26.42578125" style="809" bestFit="1" customWidth="1"/>
    <col min="11525" max="11525" width="15.42578125" style="809" customWidth="1"/>
    <col min="11526" max="11526" width="9" style="809" customWidth="1"/>
    <col min="11527" max="11527" width="5.5703125" style="809" bestFit="1" customWidth="1"/>
    <col min="11528" max="11529" width="9.42578125" style="809"/>
    <col min="11530" max="11530" width="6.5703125" style="809" bestFit="1" customWidth="1"/>
    <col min="11531" max="11777" width="9.42578125" style="809"/>
    <col min="11778" max="11778" width="7.5703125" style="809" bestFit="1" customWidth="1"/>
    <col min="11779" max="11779" width="39" style="809" customWidth="1"/>
    <col min="11780" max="11780" width="26.42578125" style="809" bestFit="1" customWidth="1"/>
    <col min="11781" max="11781" width="15.42578125" style="809" customWidth="1"/>
    <col min="11782" max="11782" width="9" style="809" customWidth="1"/>
    <col min="11783" max="11783" width="5.5703125" style="809" bestFit="1" customWidth="1"/>
    <col min="11784" max="11785" width="9.42578125" style="809"/>
    <col min="11786" max="11786" width="6.5703125" style="809" bestFit="1" customWidth="1"/>
    <col min="11787" max="12033" width="9.42578125" style="809"/>
    <col min="12034" max="12034" width="7.5703125" style="809" bestFit="1" customWidth="1"/>
    <col min="12035" max="12035" width="39" style="809" customWidth="1"/>
    <col min="12036" max="12036" width="26.42578125" style="809" bestFit="1" customWidth="1"/>
    <col min="12037" max="12037" width="15.42578125" style="809" customWidth="1"/>
    <col min="12038" max="12038" width="9" style="809" customWidth="1"/>
    <col min="12039" max="12039" width="5.5703125" style="809" bestFit="1" customWidth="1"/>
    <col min="12040" max="12041" width="9.42578125" style="809"/>
    <col min="12042" max="12042" width="6.5703125" style="809" bestFit="1" customWidth="1"/>
    <col min="12043" max="12289" width="9.42578125" style="809"/>
    <col min="12290" max="12290" width="7.5703125" style="809" bestFit="1" customWidth="1"/>
    <col min="12291" max="12291" width="39" style="809" customWidth="1"/>
    <col min="12292" max="12292" width="26.42578125" style="809" bestFit="1" customWidth="1"/>
    <col min="12293" max="12293" width="15.42578125" style="809" customWidth="1"/>
    <col min="12294" max="12294" width="9" style="809" customWidth="1"/>
    <col min="12295" max="12295" width="5.5703125" style="809" bestFit="1" customWidth="1"/>
    <col min="12296" max="12297" width="9.42578125" style="809"/>
    <col min="12298" max="12298" width="6.5703125" style="809" bestFit="1" customWidth="1"/>
    <col min="12299" max="12545" width="9.42578125" style="809"/>
    <col min="12546" max="12546" width="7.5703125" style="809" bestFit="1" customWidth="1"/>
    <col min="12547" max="12547" width="39" style="809" customWidth="1"/>
    <col min="12548" max="12548" width="26.42578125" style="809" bestFit="1" customWidth="1"/>
    <col min="12549" max="12549" width="15.42578125" style="809" customWidth="1"/>
    <col min="12550" max="12550" width="9" style="809" customWidth="1"/>
    <col min="12551" max="12551" width="5.5703125" style="809" bestFit="1" customWidth="1"/>
    <col min="12552" max="12553" width="9.42578125" style="809"/>
    <col min="12554" max="12554" width="6.5703125" style="809" bestFit="1" customWidth="1"/>
    <col min="12555" max="12801" width="9.42578125" style="809"/>
    <col min="12802" max="12802" width="7.5703125" style="809" bestFit="1" customWidth="1"/>
    <col min="12803" max="12803" width="39" style="809" customWidth="1"/>
    <col min="12804" max="12804" width="26.42578125" style="809" bestFit="1" customWidth="1"/>
    <col min="12805" max="12805" width="15.42578125" style="809" customWidth="1"/>
    <col min="12806" max="12806" width="9" style="809" customWidth="1"/>
    <col min="12807" max="12807" width="5.5703125" style="809" bestFit="1" customWidth="1"/>
    <col min="12808" max="12809" width="9.42578125" style="809"/>
    <col min="12810" max="12810" width="6.5703125" style="809" bestFit="1" customWidth="1"/>
    <col min="12811" max="13057" width="9.42578125" style="809"/>
    <col min="13058" max="13058" width="7.5703125" style="809" bestFit="1" customWidth="1"/>
    <col min="13059" max="13059" width="39" style="809" customWidth="1"/>
    <col min="13060" max="13060" width="26.42578125" style="809" bestFit="1" customWidth="1"/>
    <col min="13061" max="13061" width="15.42578125" style="809" customWidth="1"/>
    <col min="13062" max="13062" width="9" style="809" customWidth="1"/>
    <col min="13063" max="13063" width="5.5703125" style="809" bestFit="1" customWidth="1"/>
    <col min="13064" max="13065" width="9.42578125" style="809"/>
    <col min="13066" max="13066" width="6.5703125" style="809" bestFit="1" customWidth="1"/>
    <col min="13067" max="13313" width="9.42578125" style="809"/>
    <col min="13314" max="13314" width="7.5703125" style="809" bestFit="1" customWidth="1"/>
    <col min="13315" max="13315" width="39" style="809" customWidth="1"/>
    <col min="13316" max="13316" width="26.42578125" style="809" bestFit="1" customWidth="1"/>
    <col min="13317" max="13317" width="15.42578125" style="809" customWidth="1"/>
    <col min="13318" max="13318" width="9" style="809" customWidth="1"/>
    <col min="13319" max="13319" width="5.5703125" style="809" bestFit="1" customWidth="1"/>
    <col min="13320" max="13321" width="9.42578125" style="809"/>
    <col min="13322" max="13322" width="6.5703125" style="809" bestFit="1" customWidth="1"/>
    <col min="13323" max="13569" width="9.42578125" style="809"/>
    <col min="13570" max="13570" width="7.5703125" style="809" bestFit="1" customWidth="1"/>
    <col min="13571" max="13571" width="39" style="809" customWidth="1"/>
    <col min="13572" max="13572" width="26.42578125" style="809" bestFit="1" customWidth="1"/>
    <col min="13573" max="13573" width="15.42578125" style="809" customWidth="1"/>
    <col min="13574" max="13574" width="9" style="809" customWidth="1"/>
    <col min="13575" max="13575" width="5.5703125" style="809" bestFit="1" customWidth="1"/>
    <col min="13576" max="13577" width="9.42578125" style="809"/>
    <col min="13578" max="13578" width="6.5703125" style="809" bestFit="1" customWidth="1"/>
    <col min="13579" max="13825" width="9.42578125" style="809"/>
    <col min="13826" max="13826" width="7.5703125" style="809" bestFit="1" customWidth="1"/>
    <col min="13827" max="13827" width="39" style="809" customWidth="1"/>
    <col min="13828" max="13828" width="26.42578125" style="809" bestFit="1" customWidth="1"/>
    <col min="13829" max="13829" width="15.42578125" style="809" customWidth="1"/>
    <col min="13830" max="13830" width="9" style="809" customWidth="1"/>
    <col min="13831" max="13831" width="5.5703125" style="809" bestFit="1" customWidth="1"/>
    <col min="13832" max="13833" width="9.42578125" style="809"/>
    <col min="13834" max="13834" width="6.5703125" style="809" bestFit="1" customWidth="1"/>
    <col min="13835" max="14081" width="9.42578125" style="809"/>
    <col min="14082" max="14082" width="7.5703125" style="809" bestFit="1" customWidth="1"/>
    <col min="14083" max="14083" width="39" style="809" customWidth="1"/>
    <col min="14084" max="14084" width="26.42578125" style="809" bestFit="1" customWidth="1"/>
    <col min="14085" max="14085" width="15.42578125" style="809" customWidth="1"/>
    <col min="14086" max="14086" width="9" style="809" customWidth="1"/>
    <col min="14087" max="14087" width="5.5703125" style="809" bestFit="1" customWidth="1"/>
    <col min="14088" max="14089" width="9.42578125" style="809"/>
    <col min="14090" max="14090" width="6.5703125" style="809" bestFit="1" customWidth="1"/>
    <col min="14091" max="14337" width="9.42578125" style="809"/>
    <col min="14338" max="14338" width="7.5703125" style="809" bestFit="1" customWidth="1"/>
    <col min="14339" max="14339" width="39" style="809" customWidth="1"/>
    <col min="14340" max="14340" width="26.42578125" style="809" bestFit="1" customWidth="1"/>
    <col min="14341" max="14341" width="15.42578125" style="809" customWidth="1"/>
    <col min="14342" max="14342" width="9" style="809" customWidth="1"/>
    <col min="14343" max="14343" width="5.5703125" style="809" bestFit="1" customWidth="1"/>
    <col min="14344" max="14345" width="9.42578125" style="809"/>
    <col min="14346" max="14346" width="6.5703125" style="809" bestFit="1" customWidth="1"/>
    <col min="14347" max="14593" width="9.42578125" style="809"/>
    <col min="14594" max="14594" width="7.5703125" style="809" bestFit="1" customWidth="1"/>
    <col min="14595" max="14595" width="39" style="809" customWidth="1"/>
    <col min="14596" max="14596" width="26.42578125" style="809" bestFit="1" customWidth="1"/>
    <col min="14597" max="14597" width="15.42578125" style="809" customWidth="1"/>
    <col min="14598" max="14598" width="9" style="809" customWidth="1"/>
    <col min="14599" max="14599" width="5.5703125" style="809" bestFit="1" customWidth="1"/>
    <col min="14600" max="14601" width="9.42578125" style="809"/>
    <col min="14602" max="14602" width="6.5703125" style="809" bestFit="1" customWidth="1"/>
    <col min="14603" max="14849" width="9.42578125" style="809"/>
    <col min="14850" max="14850" width="7.5703125" style="809" bestFit="1" customWidth="1"/>
    <col min="14851" max="14851" width="39" style="809" customWidth="1"/>
    <col min="14852" max="14852" width="26.42578125" style="809" bestFit="1" customWidth="1"/>
    <col min="14853" max="14853" width="15.42578125" style="809" customWidth="1"/>
    <col min="14854" max="14854" width="9" style="809" customWidth="1"/>
    <col min="14855" max="14855" width="5.5703125" style="809" bestFit="1" customWidth="1"/>
    <col min="14856" max="14857" width="9.42578125" style="809"/>
    <col min="14858" max="14858" width="6.5703125" style="809" bestFit="1" customWidth="1"/>
    <col min="14859" max="15105" width="9.42578125" style="809"/>
    <col min="15106" max="15106" width="7.5703125" style="809" bestFit="1" customWidth="1"/>
    <col min="15107" max="15107" width="39" style="809" customWidth="1"/>
    <col min="15108" max="15108" width="26.42578125" style="809" bestFit="1" customWidth="1"/>
    <col min="15109" max="15109" width="15.42578125" style="809" customWidth="1"/>
    <col min="15110" max="15110" width="9" style="809" customWidth="1"/>
    <col min="15111" max="15111" width="5.5703125" style="809" bestFit="1" customWidth="1"/>
    <col min="15112" max="15113" width="9.42578125" style="809"/>
    <col min="15114" max="15114" width="6.5703125" style="809" bestFit="1" customWidth="1"/>
    <col min="15115" max="15361" width="9.42578125" style="809"/>
    <col min="15362" max="15362" width="7.5703125" style="809" bestFit="1" customWidth="1"/>
    <col min="15363" max="15363" width="39" style="809" customWidth="1"/>
    <col min="15364" max="15364" width="26.42578125" style="809" bestFit="1" customWidth="1"/>
    <col min="15365" max="15365" width="15.42578125" style="809" customWidth="1"/>
    <col min="15366" max="15366" width="9" style="809" customWidth="1"/>
    <col min="15367" max="15367" width="5.5703125" style="809" bestFit="1" customWidth="1"/>
    <col min="15368" max="15369" width="9.42578125" style="809"/>
    <col min="15370" max="15370" width="6.5703125" style="809" bestFit="1" customWidth="1"/>
    <col min="15371" max="15617" width="9.42578125" style="809"/>
    <col min="15618" max="15618" width="7.5703125" style="809" bestFit="1" customWidth="1"/>
    <col min="15619" max="15619" width="39" style="809" customWidth="1"/>
    <col min="15620" max="15620" width="26.42578125" style="809" bestFit="1" customWidth="1"/>
    <col min="15621" max="15621" width="15.42578125" style="809" customWidth="1"/>
    <col min="15622" max="15622" width="9" style="809" customWidth="1"/>
    <col min="15623" max="15623" width="5.5703125" style="809" bestFit="1" customWidth="1"/>
    <col min="15624" max="15625" width="9.42578125" style="809"/>
    <col min="15626" max="15626" width="6.5703125" style="809" bestFit="1" customWidth="1"/>
    <col min="15627" max="15873" width="9.42578125" style="809"/>
    <col min="15874" max="15874" width="7.5703125" style="809" bestFit="1" customWidth="1"/>
    <col min="15875" max="15875" width="39" style="809" customWidth="1"/>
    <col min="15876" max="15876" width="26.42578125" style="809" bestFit="1" customWidth="1"/>
    <col min="15877" max="15877" width="15.42578125" style="809" customWidth="1"/>
    <col min="15878" max="15878" width="9" style="809" customWidth="1"/>
    <col min="15879" max="15879" width="5.5703125" style="809" bestFit="1" customWidth="1"/>
    <col min="15880" max="15881" width="9.42578125" style="809"/>
    <col min="15882" max="15882" width="6.5703125" style="809" bestFit="1" customWidth="1"/>
    <col min="15883" max="16129" width="9.42578125" style="809"/>
    <col min="16130" max="16130" width="7.5703125" style="809" bestFit="1" customWidth="1"/>
    <col min="16131" max="16131" width="39" style="809" customWidth="1"/>
    <col min="16132" max="16132" width="26.42578125" style="809" bestFit="1" customWidth="1"/>
    <col min="16133" max="16133" width="15.42578125" style="809" customWidth="1"/>
    <col min="16134" max="16134" width="9" style="809" customWidth="1"/>
    <col min="16135" max="16135" width="5.5703125" style="809" bestFit="1" customWidth="1"/>
    <col min="16136" max="16137" width="9.42578125" style="809"/>
    <col min="16138" max="16138" width="6.5703125" style="809" bestFit="1" customWidth="1"/>
    <col min="16139" max="16384" width="9.42578125" style="809"/>
  </cols>
  <sheetData>
    <row r="1" spans="1:6">
      <c r="B1" s="810" t="s">
        <v>14000</v>
      </c>
    </row>
    <row r="3" spans="1:6" ht="30">
      <c r="A3" s="811"/>
      <c r="B3" s="811" t="s">
        <v>9754</v>
      </c>
      <c r="C3" s="812" t="s">
        <v>8674</v>
      </c>
      <c r="D3" s="811" t="s">
        <v>9755</v>
      </c>
      <c r="E3" s="811" t="s">
        <v>9633</v>
      </c>
    </row>
    <row r="4" spans="1:6">
      <c r="B4" s="813"/>
      <c r="C4" s="814"/>
      <c r="D4" s="814"/>
      <c r="E4" s="814"/>
    </row>
    <row r="5" spans="1:6" ht="30">
      <c r="B5" s="815"/>
      <c r="C5" s="816"/>
      <c r="D5" s="817" t="s">
        <v>9756</v>
      </c>
      <c r="E5" s="818" t="s">
        <v>9654</v>
      </c>
      <c r="F5" s="819"/>
    </row>
    <row r="6" spans="1:6">
      <c r="B6" s="815"/>
      <c r="C6" s="816"/>
      <c r="D6" s="817"/>
      <c r="E6" s="818"/>
      <c r="F6" s="819"/>
    </row>
    <row r="7" spans="1:6">
      <c r="B7" s="815"/>
      <c r="C7" s="816"/>
      <c r="D7" s="816" t="s">
        <v>9757</v>
      </c>
      <c r="E7" s="816" t="s">
        <v>9758</v>
      </c>
    </row>
    <row r="8" spans="1:6">
      <c r="A8" s="820">
        <v>1</v>
      </c>
      <c r="B8" s="821" t="s">
        <v>9759</v>
      </c>
      <c r="C8" s="822" t="s">
        <v>4844</v>
      </c>
      <c r="D8" s="816"/>
      <c r="E8" s="816"/>
    </row>
    <row r="9" spans="1:6">
      <c r="A9" s="820">
        <v>2</v>
      </c>
      <c r="B9" s="821" t="s">
        <v>9760</v>
      </c>
      <c r="C9" s="823" t="s">
        <v>6398</v>
      </c>
      <c r="D9" s="816"/>
      <c r="E9" s="816"/>
    </row>
    <row r="10" spans="1:6">
      <c r="A10" s="820">
        <v>3</v>
      </c>
      <c r="B10" s="821" t="s">
        <v>9761</v>
      </c>
      <c r="C10" s="822" t="s">
        <v>6397</v>
      </c>
      <c r="D10" s="816"/>
      <c r="E10" s="816"/>
    </row>
    <row r="11" spans="1:6">
      <c r="A11" s="820">
        <v>4</v>
      </c>
      <c r="B11" s="821" t="s">
        <v>9762</v>
      </c>
      <c r="C11" s="822" t="s">
        <v>4945</v>
      </c>
      <c r="D11" s="816"/>
      <c r="E11" s="816"/>
    </row>
    <row r="12" spans="1:6">
      <c r="A12" s="820">
        <v>5</v>
      </c>
      <c r="B12" s="821" t="s">
        <v>9763</v>
      </c>
      <c r="C12" s="822" t="s">
        <v>3903</v>
      </c>
      <c r="D12" s="816"/>
      <c r="E12" s="816"/>
    </row>
    <row r="13" spans="1:6">
      <c r="A13" s="820">
        <v>6</v>
      </c>
      <c r="B13" s="821" t="s">
        <v>9764</v>
      </c>
      <c r="C13" s="822" t="s">
        <v>9765</v>
      </c>
      <c r="D13" s="816"/>
      <c r="E13" s="816"/>
    </row>
    <row r="14" spans="1:6">
      <c r="A14" s="820">
        <v>7</v>
      </c>
      <c r="B14" s="821" t="s">
        <v>9766</v>
      </c>
      <c r="C14" s="822" t="s">
        <v>7397</v>
      </c>
      <c r="D14" s="816"/>
      <c r="E14" s="816"/>
    </row>
    <row r="15" spans="1:6">
      <c r="A15" s="820">
        <v>8</v>
      </c>
      <c r="B15" s="821" t="s">
        <v>9767</v>
      </c>
      <c r="C15" s="822" t="s">
        <v>8054</v>
      </c>
      <c r="D15" s="816"/>
      <c r="E15" s="816"/>
    </row>
    <row r="16" spans="1:6">
      <c r="A16" s="820">
        <v>9</v>
      </c>
      <c r="B16" s="824">
        <v>101099</v>
      </c>
      <c r="C16" s="822" t="s">
        <v>9768</v>
      </c>
      <c r="D16" s="816"/>
      <c r="E16" s="816"/>
    </row>
    <row r="17" spans="1:5">
      <c r="A17" s="820">
        <v>10</v>
      </c>
      <c r="B17" s="824">
        <v>101599</v>
      </c>
      <c r="C17" s="822" t="s">
        <v>3366</v>
      </c>
      <c r="D17" s="816"/>
      <c r="E17" s="816"/>
    </row>
    <row r="18" spans="1:5">
      <c r="A18" s="820">
        <v>11</v>
      </c>
      <c r="B18" s="824">
        <v>102099</v>
      </c>
      <c r="C18" s="822" t="s">
        <v>8243</v>
      </c>
      <c r="D18" s="816"/>
      <c r="E18" s="816"/>
    </row>
    <row r="19" spans="1:5">
      <c r="A19" s="820">
        <v>12</v>
      </c>
      <c r="B19" s="824">
        <v>102599</v>
      </c>
      <c r="C19" s="822" t="s">
        <v>7409</v>
      </c>
      <c r="D19" s="816"/>
      <c r="E19" s="816"/>
    </row>
    <row r="20" spans="1:5">
      <c r="A20" s="820">
        <v>13</v>
      </c>
      <c r="B20" s="824">
        <v>103099</v>
      </c>
      <c r="C20" s="822" t="s">
        <v>8178</v>
      </c>
      <c r="D20" s="816"/>
      <c r="E20" s="816"/>
    </row>
    <row r="21" spans="1:5">
      <c r="A21" s="820">
        <v>14</v>
      </c>
      <c r="B21" s="824">
        <v>103599</v>
      </c>
      <c r="C21" s="822" t="s">
        <v>9769</v>
      </c>
      <c r="D21" s="816"/>
      <c r="E21" s="816"/>
    </row>
    <row r="22" spans="1:5">
      <c r="A22" s="820">
        <v>15</v>
      </c>
      <c r="B22" s="824">
        <v>104099</v>
      </c>
      <c r="C22" s="822" t="s">
        <v>9770</v>
      </c>
      <c r="D22" s="816"/>
      <c r="E22" s="816"/>
    </row>
    <row r="23" spans="1:5">
      <c r="A23" s="820">
        <v>16</v>
      </c>
      <c r="B23" s="824">
        <v>104599</v>
      </c>
      <c r="C23" s="822" t="s">
        <v>9771</v>
      </c>
      <c r="D23" s="816"/>
      <c r="E23" s="816"/>
    </row>
    <row r="24" spans="1:5">
      <c r="A24" s="820">
        <v>17</v>
      </c>
      <c r="B24" s="824">
        <v>105099</v>
      </c>
      <c r="C24" s="822" t="s">
        <v>7940</v>
      </c>
      <c r="D24" s="816"/>
      <c r="E24" s="816"/>
    </row>
    <row r="25" spans="1:5">
      <c r="A25" s="820">
        <v>18</v>
      </c>
      <c r="B25" s="824">
        <v>105599</v>
      </c>
      <c r="C25" s="822" t="s">
        <v>9772</v>
      </c>
      <c r="D25" s="816"/>
      <c r="E25" s="816"/>
    </row>
    <row r="26" spans="1:5">
      <c r="A26" s="820">
        <v>19</v>
      </c>
      <c r="B26" s="824">
        <v>106099</v>
      </c>
      <c r="C26" s="822" t="s">
        <v>9773</v>
      </c>
      <c r="D26" s="816"/>
      <c r="E26" s="816"/>
    </row>
    <row r="27" spans="1:5">
      <c r="A27" s="820">
        <v>20</v>
      </c>
      <c r="B27" s="824">
        <v>106599</v>
      </c>
      <c r="C27" s="822" t="s">
        <v>12763</v>
      </c>
      <c r="D27" s="816"/>
      <c r="E27" s="816"/>
    </row>
    <row r="28" spans="1:5">
      <c r="A28" s="820">
        <v>21</v>
      </c>
      <c r="B28" s="824">
        <v>107099</v>
      </c>
      <c r="C28" s="822" t="s">
        <v>7952</v>
      </c>
      <c r="D28" s="816"/>
      <c r="E28" s="816"/>
    </row>
    <row r="29" spans="1:5">
      <c r="A29" s="820">
        <v>22</v>
      </c>
      <c r="B29" s="824">
        <v>108099</v>
      </c>
      <c r="C29" s="822" t="s">
        <v>9774</v>
      </c>
      <c r="D29" s="816"/>
      <c r="E29" s="816"/>
    </row>
    <row r="30" spans="1:5">
      <c r="A30" s="820">
        <v>23</v>
      </c>
      <c r="B30" s="824">
        <v>109099</v>
      </c>
      <c r="C30" s="822" t="s">
        <v>8163</v>
      </c>
      <c r="D30" s="816"/>
      <c r="E30" s="816"/>
    </row>
    <row r="31" spans="1:5" hidden="1">
      <c r="A31" s="825"/>
      <c r="B31" s="826">
        <v>110099</v>
      </c>
      <c r="C31" s="827" t="s">
        <v>12455</v>
      </c>
      <c r="D31" s="816"/>
      <c r="E31" s="816"/>
    </row>
    <row r="32" spans="1:5" hidden="1">
      <c r="A32" s="825"/>
      <c r="B32" s="826">
        <v>111099</v>
      </c>
      <c r="C32" s="828" t="s">
        <v>9775</v>
      </c>
      <c r="D32" s="816"/>
      <c r="E32" s="816"/>
    </row>
    <row r="33" spans="1:5">
      <c r="A33" s="820">
        <v>24</v>
      </c>
      <c r="B33" s="824">
        <v>112099</v>
      </c>
      <c r="C33" s="822" t="s">
        <v>9776</v>
      </c>
      <c r="D33" s="816"/>
      <c r="E33" s="816"/>
    </row>
    <row r="34" spans="1:5">
      <c r="A34" s="820">
        <v>25</v>
      </c>
      <c r="B34" s="824">
        <v>113099</v>
      </c>
      <c r="C34" s="822" t="s">
        <v>9777</v>
      </c>
      <c r="D34" s="816"/>
      <c r="E34" s="816"/>
    </row>
    <row r="35" spans="1:5">
      <c r="A35" s="820">
        <v>26</v>
      </c>
      <c r="B35" s="824">
        <v>114099</v>
      </c>
      <c r="C35" s="822" t="s">
        <v>9467</v>
      </c>
      <c r="D35" s="816"/>
      <c r="E35" s="816"/>
    </row>
    <row r="36" spans="1:5">
      <c r="A36" s="820">
        <v>27</v>
      </c>
      <c r="B36" s="824">
        <v>115099</v>
      </c>
      <c r="C36" s="822" t="s">
        <v>9778</v>
      </c>
      <c r="D36" s="816"/>
      <c r="E36" s="816"/>
    </row>
    <row r="37" spans="1:5">
      <c r="A37" s="820">
        <v>28</v>
      </c>
      <c r="B37" s="824">
        <v>116099</v>
      </c>
      <c r="C37" s="822" t="s">
        <v>8170</v>
      </c>
      <c r="D37" s="816"/>
      <c r="E37" s="816"/>
    </row>
    <row r="38" spans="1:5" hidden="1">
      <c r="A38" s="820"/>
      <c r="B38" s="826">
        <v>117099</v>
      </c>
      <c r="C38" s="828" t="s">
        <v>9779</v>
      </c>
      <c r="D38" s="816"/>
      <c r="E38" s="816"/>
    </row>
    <row r="39" spans="1:5">
      <c r="A39" s="820">
        <v>29</v>
      </c>
      <c r="B39" s="824">
        <v>118099</v>
      </c>
      <c r="C39" s="822" t="s">
        <v>9780</v>
      </c>
      <c r="D39" s="816"/>
      <c r="E39" s="816"/>
    </row>
    <row r="40" spans="1:5">
      <c r="A40" s="820">
        <v>30</v>
      </c>
      <c r="B40" s="824">
        <v>119099</v>
      </c>
      <c r="C40" s="822" t="s">
        <v>9781</v>
      </c>
      <c r="D40" s="816"/>
      <c r="E40" s="816"/>
    </row>
    <row r="41" spans="1:5">
      <c r="A41" s="820">
        <v>31</v>
      </c>
      <c r="B41" s="824">
        <v>120099</v>
      </c>
      <c r="C41" s="822" t="s">
        <v>9782</v>
      </c>
      <c r="D41" s="816"/>
      <c r="E41" s="816"/>
    </row>
    <row r="42" spans="1:5">
      <c r="A42" s="820">
        <v>32</v>
      </c>
      <c r="B42" s="824">
        <v>121099</v>
      </c>
      <c r="C42" s="822" t="s">
        <v>9783</v>
      </c>
      <c r="D42" s="816"/>
      <c r="E42" s="816"/>
    </row>
    <row r="43" spans="1:5">
      <c r="A43" s="820">
        <v>33</v>
      </c>
      <c r="B43" s="824">
        <v>122099</v>
      </c>
      <c r="C43" s="822" t="s">
        <v>7910</v>
      </c>
      <c r="D43" s="816"/>
      <c r="E43" s="816"/>
    </row>
    <row r="44" spans="1:5">
      <c r="A44" s="820">
        <v>34</v>
      </c>
      <c r="B44" s="824">
        <v>123077</v>
      </c>
      <c r="C44" s="822" t="s">
        <v>12764</v>
      </c>
      <c r="D44" s="816"/>
      <c r="E44" s="816"/>
    </row>
    <row r="45" spans="1:5">
      <c r="A45" s="820">
        <v>35</v>
      </c>
      <c r="B45" s="824">
        <v>124099</v>
      </c>
      <c r="C45" s="822" t="s">
        <v>9784</v>
      </c>
      <c r="D45" s="816"/>
      <c r="E45" s="816"/>
    </row>
    <row r="46" spans="1:5" hidden="1">
      <c r="A46" s="820"/>
      <c r="B46" s="824">
        <v>125099</v>
      </c>
      <c r="C46" s="827" t="s">
        <v>12456</v>
      </c>
      <c r="D46" s="816"/>
      <c r="E46" s="816"/>
    </row>
    <row r="47" spans="1:5">
      <c r="A47" s="820">
        <v>36</v>
      </c>
      <c r="B47" s="824">
        <v>126099</v>
      </c>
      <c r="C47" s="822" t="s">
        <v>9785</v>
      </c>
      <c r="D47" s="816"/>
      <c r="E47" s="816"/>
    </row>
    <row r="48" spans="1:5" hidden="1">
      <c r="A48" s="820"/>
      <c r="B48" s="824">
        <v>127099</v>
      </c>
      <c r="C48" s="827" t="s">
        <v>9786</v>
      </c>
      <c r="D48" s="816"/>
      <c r="E48" s="816"/>
    </row>
    <row r="49" spans="1:5">
      <c r="A49" s="820">
        <v>37</v>
      </c>
      <c r="B49" s="824">
        <v>128099</v>
      </c>
      <c r="C49" s="822" t="s">
        <v>9787</v>
      </c>
      <c r="D49" s="816"/>
      <c r="E49" s="816"/>
    </row>
    <row r="50" spans="1:5">
      <c r="A50" s="820">
        <v>38</v>
      </c>
      <c r="B50" s="824">
        <v>129099</v>
      </c>
      <c r="C50" s="822" t="s">
        <v>9788</v>
      </c>
      <c r="D50" s="816"/>
      <c r="E50" s="816"/>
    </row>
    <row r="51" spans="1:5">
      <c r="A51" s="820">
        <v>39</v>
      </c>
      <c r="B51" s="824">
        <v>130099</v>
      </c>
      <c r="C51" s="822" t="s">
        <v>9789</v>
      </c>
      <c r="D51" s="816"/>
      <c r="E51" s="816"/>
    </row>
    <row r="52" spans="1:5">
      <c r="A52" s="820">
        <v>40</v>
      </c>
      <c r="B52" s="824">
        <v>131099</v>
      </c>
      <c r="C52" s="822" t="s">
        <v>11896</v>
      </c>
      <c r="D52" s="816"/>
      <c r="E52" s="816"/>
    </row>
    <row r="53" spans="1:5" hidden="1">
      <c r="A53" s="820"/>
      <c r="B53" s="826">
        <v>132099</v>
      </c>
      <c r="C53" s="828" t="s">
        <v>9790</v>
      </c>
      <c r="D53" s="816"/>
      <c r="E53" s="816"/>
    </row>
    <row r="54" spans="1:5">
      <c r="A54" s="820">
        <v>41</v>
      </c>
      <c r="B54" s="824">
        <v>133099</v>
      </c>
      <c r="C54" s="822" t="s">
        <v>9791</v>
      </c>
      <c r="D54" s="816"/>
      <c r="E54" s="816"/>
    </row>
    <row r="55" spans="1:5">
      <c r="A55" s="820">
        <v>42</v>
      </c>
      <c r="B55" s="824">
        <v>134099</v>
      </c>
      <c r="C55" s="822" t="s">
        <v>8157</v>
      </c>
      <c r="D55" s="816"/>
      <c r="E55" s="816"/>
    </row>
    <row r="56" spans="1:5">
      <c r="A56" s="820">
        <v>43</v>
      </c>
      <c r="B56" s="824">
        <v>135099</v>
      </c>
      <c r="C56" s="822" t="s">
        <v>9792</v>
      </c>
      <c r="D56" s="816"/>
      <c r="E56" s="816"/>
    </row>
    <row r="57" spans="1:5">
      <c r="A57" s="820">
        <v>44</v>
      </c>
      <c r="B57" s="824">
        <v>136099</v>
      </c>
      <c r="C57" s="822" t="s">
        <v>9793</v>
      </c>
      <c r="D57" s="816"/>
      <c r="E57" s="816"/>
    </row>
    <row r="58" spans="1:5">
      <c r="A58" s="820">
        <v>45</v>
      </c>
      <c r="B58" s="824">
        <v>137099</v>
      </c>
      <c r="C58" s="822" t="s">
        <v>9794</v>
      </c>
      <c r="D58" s="816"/>
      <c r="E58" s="816"/>
    </row>
    <row r="59" spans="1:5">
      <c r="A59" s="820">
        <v>46</v>
      </c>
      <c r="B59" s="824">
        <v>138099</v>
      </c>
      <c r="C59" s="822" t="s">
        <v>494</v>
      </c>
      <c r="D59" s="816"/>
      <c r="E59" s="816"/>
    </row>
    <row r="60" spans="1:5">
      <c r="A60" s="820">
        <v>47</v>
      </c>
      <c r="B60" s="824">
        <v>139099</v>
      </c>
      <c r="C60" s="822" t="s">
        <v>1493</v>
      </c>
      <c r="D60" s="816"/>
      <c r="E60" s="816"/>
    </row>
    <row r="61" spans="1:5">
      <c r="A61" s="820">
        <v>48</v>
      </c>
      <c r="B61" s="824">
        <v>140099</v>
      </c>
      <c r="C61" s="822" t="s">
        <v>9795</v>
      </c>
      <c r="D61" s="816"/>
      <c r="E61" s="816"/>
    </row>
    <row r="62" spans="1:5">
      <c r="A62" s="820">
        <v>49</v>
      </c>
      <c r="B62" s="824">
        <v>141099</v>
      </c>
      <c r="C62" s="822" t="s">
        <v>9796</v>
      </c>
      <c r="D62" s="816"/>
      <c r="E62" s="816"/>
    </row>
    <row r="63" spans="1:5">
      <c r="A63" s="820">
        <v>50</v>
      </c>
      <c r="B63" s="824">
        <v>142099</v>
      </c>
      <c r="C63" s="822" t="s">
        <v>9797</v>
      </c>
      <c r="D63" s="816"/>
      <c r="E63" s="816"/>
    </row>
    <row r="64" spans="1:5">
      <c r="A64" s="820">
        <v>51</v>
      </c>
      <c r="B64" s="824">
        <v>143099</v>
      </c>
      <c r="C64" s="822" t="s">
        <v>9798</v>
      </c>
      <c r="D64" s="816"/>
      <c r="E64" s="816"/>
    </row>
    <row r="65" spans="1:5">
      <c r="A65" s="820">
        <v>52</v>
      </c>
      <c r="B65" s="824">
        <v>144099</v>
      </c>
      <c r="C65" s="822" t="s">
        <v>9799</v>
      </c>
      <c r="D65" s="816"/>
      <c r="E65" s="816"/>
    </row>
    <row r="66" spans="1:5">
      <c r="A66" s="820">
        <v>53</v>
      </c>
      <c r="B66" s="824">
        <v>145099</v>
      </c>
      <c r="C66" s="822" t="s">
        <v>9800</v>
      </c>
      <c r="D66" s="816"/>
      <c r="E66" s="816"/>
    </row>
    <row r="67" spans="1:5">
      <c r="A67" s="820">
        <v>54</v>
      </c>
      <c r="B67" s="824">
        <v>146099</v>
      </c>
      <c r="C67" s="822" t="s">
        <v>7938</v>
      </c>
      <c r="D67" s="816"/>
      <c r="E67" s="816"/>
    </row>
    <row r="68" spans="1:5">
      <c r="A68" s="820">
        <v>55</v>
      </c>
      <c r="B68" s="824">
        <v>147099</v>
      </c>
      <c r="C68" s="822" t="s">
        <v>8483</v>
      </c>
      <c r="D68" s="816"/>
      <c r="E68" s="816"/>
    </row>
    <row r="69" spans="1:5">
      <c r="A69" s="820">
        <v>56</v>
      </c>
      <c r="B69" s="824">
        <v>148099</v>
      </c>
      <c r="C69" s="822" t="s">
        <v>9801</v>
      </c>
      <c r="D69" s="816"/>
      <c r="E69" s="816"/>
    </row>
    <row r="70" spans="1:5">
      <c r="A70" s="820">
        <v>57</v>
      </c>
      <c r="B70" s="824">
        <v>149099</v>
      </c>
      <c r="C70" s="822" t="s">
        <v>9802</v>
      </c>
      <c r="D70" s="816"/>
      <c r="E70" s="816"/>
    </row>
    <row r="71" spans="1:5">
      <c r="A71" s="820">
        <v>58</v>
      </c>
      <c r="B71" s="824">
        <v>150099</v>
      </c>
      <c r="C71" s="822" t="s">
        <v>9803</v>
      </c>
      <c r="D71" s="816"/>
      <c r="E71" s="816"/>
    </row>
    <row r="72" spans="1:5">
      <c r="A72" s="820">
        <v>59</v>
      </c>
      <c r="B72" s="824">
        <v>151099</v>
      </c>
      <c r="C72" s="822" t="s">
        <v>9804</v>
      </c>
      <c r="D72" s="816"/>
      <c r="E72" s="816"/>
    </row>
    <row r="73" spans="1:5">
      <c r="A73" s="820">
        <v>60</v>
      </c>
      <c r="B73" s="824">
        <v>152099</v>
      </c>
      <c r="C73" s="822" t="s">
        <v>9805</v>
      </c>
      <c r="D73" s="816"/>
      <c r="E73" s="816"/>
    </row>
    <row r="74" spans="1:5">
      <c r="A74" s="820">
        <v>61</v>
      </c>
      <c r="B74" s="824">
        <v>153099</v>
      </c>
      <c r="C74" s="822" t="s">
        <v>9806</v>
      </c>
      <c r="D74" s="816"/>
      <c r="E74" s="816"/>
    </row>
    <row r="75" spans="1:5">
      <c r="A75" s="820">
        <v>62</v>
      </c>
      <c r="B75" s="824">
        <v>154099</v>
      </c>
      <c r="C75" s="822" t="s">
        <v>9807</v>
      </c>
      <c r="D75" s="816"/>
      <c r="E75" s="816"/>
    </row>
    <row r="76" spans="1:5">
      <c r="A76" s="820">
        <v>63</v>
      </c>
      <c r="B76" s="824">
        <v>155099</v>
      </c>
      <c r="C76" s="822" t="s">
        <v>9808</v>
      </c>
      <c r="D76" s="816"/>
      <c r="E76" s="816"/>
    </row>
    <row r="77" spans="1:5">
      <c r="A77" s="820">
        <v>64</v>
      </c>
      <c r="B77" s="824">
        <v>156099</v>
      </c>
      <c r="C77" s="822" t="s">
        <v>9809</v>
      </c>
      <c r="D77" s="816"/>
      <c r="E77" s="816"/>
    </row>
    <row r="78" spans="1:5">
      <c r="A78" s="820">
        <v>65</v>
      </c>
      <c r="B78" s="824">
        <v>157099</v>
      </c>
      <c r="C78" s="822" t="s">
        <v>9810</v>
      </c>
      <c r="D78" s="816"/>
      <c r="E78" s="816"/>
    </row>
    <row r="79" spans="1:5">
      <c r="A79" s="820">
        <v>66</v>
      </c>
      <c r="B79" s="824">
        <v>158099</v>
      </c>
      <c r="C79" s="822" t="s">
        <v>9811</v>
      </c>
      <c r="D79" s="816"/>
      <c r="E79" s="816"/>
    </row>
    <row r="80" spans="1:5">
      <c r="A80" s="820">
        <v>67</v>
      </c>
      <c r="B80" s="824">
        <v>159099</v>
      </c>
      <c r="C80" s="822" t="s">
        <v>9812</v>
      </c>
      <c r="D80" s="816"/>
      <c r="E80" s="816"/>
    </row>
    <row r="81" spans="1:5">
      <c r="A81" s="820">
        <v>68</v>
      </c>
      <c r="B81" s="824">
        <v>160099</v>
      </c>
      <c r="C81" s="822" t="s">
        <v>9813</v>
      </c>
      <c r="D81" s="816"/>
      <c r="E81" s="816"/>
    </row>
    <row r="82" spans="1:5">
      <c r="A82" s="820">
        <v>69</v>
      </c>
      <c r="B82" s="824">
        <v>161099</v>
      </c>
      <c r="C82" s="822" t="s">
        <v>9814</v>
      </c>
      <c r="D82" s="816"/>
      <c r="E82" s="816"/>
    </row>
    <row r="83" spans="1:5">
      <c r="A83" s="820">
        <v>70</v>
      </c>
      <c r="B83" s="824">
        <v>162099</v>
      </c>
      <c r="C83" s="822" t="s">
        <v>8482</v>
      </c>
      <c r="D83" s="816"/>
      <c r="E83" s="816"/>
    </row>
    <row r="84" spans="1:5">
      <c r="A84" s="820">
        <v>71</v>
      </c>
      <c r="B84" s="824">
        <v>163099</v>
      </c>
      <c r="C84" s="822" t="s">
        <v>9815</v>
      </c>
      <c r="D84" s="816"/>
      <c r="E84" s="816"/>
    </row>
    <row r="85" spans="1:5">
      <c r="A85" s="820">
        <v>72</v>
      </c>
      <c r="B85" s="824">
        <v>164099</v>
      </c>
      <c r="C85" s="822" t="s">
        <v>1705</v>
      </c>
      <c r="D85" s="816"/>
      <c r="E85" s="816"/>
    </row>
    <row r="86" spans="1:5">
      <c r="A86" s="820">
        <v>73</v>
      </c>
      <c r="B86" s="824">
        <v>165099</v>
      </c>
      <c r="C86" s="822" t="s">
        <v>9816</v>
      </c>
      <c r="D86" s="816"/>
      <c r="E86" s="816"/>
    </row>
    <row r="87" spans="1:5">
      <c r="A87" s="820">
        <v>74</v>
      </c>
      <c r="B87" s="824">
        <v>166099</v>
      </c>
      <c r="C87" s="822" t="s">
        <v>9817</v>
      </c>
      <c r="D87" s="816"/>
      <c r="E87" s="816"/>
    </row>
    <row r="88" spans="1:5">
      <c r="A88" s="820">
        <v>75</v>
      </c>
      <c r="B88" s="824">
        <v>167099</v>
      </c>
      <c r="C88" s="822" t="s">
        <v>9818</v>
      </c>
      <c r="D88" s="816"/>
      <c r="E88" s="816"/>
    </row>
    <row r="89" spans="1:5">
      <c r="A89" s="820">
        <v>76</v>
      </c>
      <c r="B89" s="824">
        <v>168099</v>
      </c>
      <c r="C89" s="822" t="s">
        <v>9819</v>
      </c>
      <c r="D89" s="816"/>
      <c r="E89" s="816"/>
    </row>
    <row r="90" spans="1:5">
      <c r="A90" s="820">
        <v>77</v>
      </c>
      <c r="B90" s="824">
        <v>169099</v>
      </c>
      <c r="C90" s="822" t="s">
        <v>9820</v>
      </c>
      <c r="D90" s="816"/>
      <c r="E90" s="816"/>
    </row>
    <row r="91" spans="1:5">
      <c r="A91" s="820">
        <v>78</v>
      </c>
      <c r="B91" s="824">
        <v>170099</v>
      </c>
      <c r="C91" s="822" t="s">
        <v>9821</v>
      </c>
      <c r="D91" s="816"/>
      <c r="E91" s="816"/>
    </row>
    <row r="92" spans="1:5">
      <c r="A92" s="820">
        <v>79</v>
      </c>
      <c r="B92" s="824">
        <v>171099</v>
      </c>
      <c r="C92" s="822" t="s">
        <v>9822</v>
      </c>
      <c r="D92" s="816"/>
      <c r="E92" s="816"/>
    </row>
    <row r="93" spans="1:5">
      <c r="A93" s="820">
        <v>80</v>
      </c>
      <c r="B93" s="824">
        <v>172099</v>
      </c>
      <c r="C93" s="822" t="s">
        <v>9823</v>
      </c>
      <c r="D93" s="816"/>
      <c r="E93" s="816"/>
    </row>
    <row r="94" spans="1:5">
      <c r="A94" s="820">
        <v>81</v>
      </c>
      <c r="B94" s="824">
        <v>173099</v>
      </c>
      <c r="C94" s="822" t="s">
        <v>9824</v>
      </c>
      <c r="D94" s="816"/>
      <c r="E94" s="816"/>
    </row>
    <row r="95" spans="1:5">
      <c r="A95" s="820">
        <v>82</v>
      </c>
      <c r="B95" s="824">
        <v>174099</v>
      </c>
      <c r="C95" s="822" t="s">
        <v>9825</v>
      </c>
      <c r="D95" s="816"/>
      <c r="E95" s="816"/>
    </row>
    <row r="96" spans="1:5">
      <c r="A96" s="820">
        <v>83</v>
      </c>
      <c r="B96" s="824">
        <v>175099</v>
      </c>
      <c r="C96" s="822" t="s">
        <v>8186</v>
      </c>
      <c r="D96" s="816"/>
      <c r="E96" s="816"/>
    </row>
    <row r="97" spans="1:5">
      <c r="A97" s="820">
        <v>84</v>
      </c>
      <c r="B97" s="824">
        <v>176099</v>
      </c>
      <c r="C97" s="822" t="s">
        <v>1478</v>
      </c>
      <c r="D97" s="816"/>
      <c r="E97" s="816"/>
    </row>
    <row r="98" spans="1:5">
      <c r="A98" s="820">
        <v>85</v>
      </c>
      <c r="B98" s="824">
        <v>177099</v>
      </c>
      <c r="C98" s="822" t="s">
        <v>8118</v>
      </c>
      <c r="D98" s="816"/>
      <c r="E98" s="816"/>
    </row>
    <row r="99" spans="1:5">
      <c r="A99" s="820">
        <v>86</v>
      </c>
      <c r="B99" s="824">
        <v>178099</v>
      </c>
      <c r="C99" s="822" t="s">
        <v>8147</v>
      </c>
      <c r="D99" s="816"/>
      <c r="E99" s="816"/>
    </row>
    <row r="100" spans="1:5">
      <c r="A100" s="820">
        <v>87</v>
      </c>
      <c r="B100" s="824">
        <v>179099</v>
      </c>
      <c r="C100" s="822" t="s">
        <v>9826</v>
      </c>
      <c r="D100" s="816"/>
      <c r="E100" s="816"/>
    </row>
    <row r="101" spans="1:5">
      <c r="A101" s="820">
        <v>88</v>
      </c>
      <c r="B101" s="824">
        <v>180099</v>
      </c>
      <c r="C101" s="822" t="s">
        <v>8119</v>
      </c>
      <c r="D101" s="816"/>
      <c r="E101" s="816"/>
    </row>
    <row r="102" spans="1:5">
      <c r="A102" s="820">
        <v>89</v>
      </c>
      <c r="B102" s="824">
        <v>181099</v>
      </c>
      <c r="C102" s="822" t="s">
        <v>9827</v>
      </c>
      <c r="D102" s="816"/>
      <c r="E102" s="816"/>
    </row>
    <row r="103" spans="1:5">
      <c r="A103" s="820">
        <v>90</v>
      </c>
      <c r="B103" s="824">
        <v>182099</v>
      </c>
      <c r="C103" s="822" t="s">
        <v>8709</v>
      </c>
      <c r="D103" s="816"/>
      <c r="E103" s="816"/>
    </row>
    <row r="104" spans="1:5">
      <c r="A104" s="820">
        <v>91</v>
      </c>
      <c r="B104" s="824">
        <v>183099</v>
      </c>
      <c r="C104" s="822" t="s">
        <v>9828</v>
      </c>
      <c r="D104" s="816"/>
      <c r="E104" s="816"/>
    </row>
    <row r="105" spans="1:5">
      <c r="A105" s="820">
        <v>92</v>
      </c>
      <c r="B105" s="824">
        <v>184099</v>
      </c>
      <c r="C105" s="822" t="s">
        <v>9829</v>
      </c>
      <c r="D105" s="816"/>
      <c r="E105" s="816"/>
    </row>
    <row r="106" spans="1:5">
      <c r="A106" s="820">
        <v>93</v>
      </c>
      <c r="B106" s="824">
        <v>185099</v>
      </c>
      <c r="C106" s="822" t="s">
        <v>7948</v>
      </c>
      <c r="D106" s="816"/>
      <c r="E106" s="816"/>
    </row>
    <row r="107" spans="1:5">
      <c r="A107" s="820">
        <v>94</v>
      </c>
      <c r="B107" s="824">
        <v>186099</v>
      </c>
      <c r="C107" s="822" t="s">
        <v>9830</v>
      </c>
      <c r="D107" s="816"/>
      <c r="E107" s="816"/>
    </row>
    <row r="108" spans="1:5">
      <c r="A108" s="820">
        <v>95</v>
      </c>
      <c r="B108" s="824">
        <v>187099</v>
      </c>
      <c r="C108" s="822" t="s">
        <v>9831</v>
      </c>
      <c r="D108" s="816"/>
      <c r="E108" s="816"/>
    </row>
    <row r="109" spans="1:5">
      <c r="A109" s="820">
        <v>96</v>
      </c>
      <c r="B109" s="824">
        <v>188099</v>
      </c>
      <c r="C109" s="822" t="s">
        <v>9832</v>
      </c>
      <c r="D109" s="816"/>
      <c r="E109" s="816"/>
    </row>
    <row r="110" spans="1:5" hidden="1">
      <c r="A110" s="820"/>
      <c r="B110" s="826">
        <v>189099</v>
      </c>
      <c r="C110" s="828" t="s">
        <v>9833</v>
      </c>
      <c r="D110" s="816"/>
      <c r="E110" s="816"/>
    </row>
    <row r="111" spans="1:5">
      <c r="A111" s="820">
        <v>97</v>
      </c>
      <c r="B111" s="824">
        <v>190099</v>
      </c>
      <c r="C111" s="822" t="s">
        <v>9834</v>
      </c>
      <c r="D111" s="816"/>
      <c r="E111" s="816"/>
    </row>
    <row r="112" spans="1:5" hidden="1">
      <c r="A112" s="829"/>
      <c r="B112" s="826">
        <v>191099</v>
      </c>
      <c r="C112" s="828" t="s">
        <v>9835</v>
      </c>
      <c r="D112" s="816"/>
      <c r="E112" s="816"/>
    </row>
    <row r="113" spans="1:5">
      <c r="A113" s="820">
        <v>98</v>
      </c>
      <c r="B113" s="824">
        <v>192099</v>
      </c>
      <c r="C113" s="822" t="s">
        <v>8760</v>
      </c>
      <c r="D113" s="816"/>
      <c r="E113" s="816"/>
    </row>
    <row r="114" spans="1:5">
      <c r="A114" s="820">
        <v>99</v>
      </c>
      <c r="B114" s="824">
        <v>193099</v>
      </c>
      <c r="C114" s="822" t="s">
        <v>9836</v>
      </c>
      <c r="D114" s="816"/>
      <c r="E114" s="816"/>
    </row>
    <row r="115" spans="1:5">
      <c r="A115" s="820">
        <v>100</v>
      </c>
      <c r="B115" s="824">
        <v>194099</v>
      </c>
      <c r="C115" s="822" t="s">
        <v>9837</v>
      </c>
      <c r="D115" s="816"/>
      <c r="E115" s="816"/>
    </row>
    <row r="116" spans="1:5">
      <c r="A116" s="820">
        <v>101</v>
      </c>
      <c r="B116" s="824">
        <v>195099</v>
      </c>
      <c r="C116" s="822" t="s">
        <v>9838</v>
      </c>
      <c r="D116" s="816"/>
      <c r="E116" s="816"/>
    </row>
    <row r="117" spans="1:5">
      <c r="A117" s="820">
        <v>102</v>
      </c>
      <c r="B117" s="824">
        <v>196099</v>
      </c>
      <c r="C117" s="822" t="s">
        <v>9839</v>
      </c>
      <c r="D117" s="816"/>
      <c r="E117" s="816"/>
    </row>
    <row r="118" spans="1:5">
      <c r="A118" s="820">
        <v>103</v>
      </c>
      <c r="B118" s="824">
        <v>197099</v>
      </c>
      <c r="C118" s="822" t="s">
        <v>9840</v>
      </c>
      <c r="D118" s="816"/>
      <c r="E118" s="816"/>
    </row>
    <row r="119" spans="1:5">
      <c r="A119" s="820">
        <v>104</v>
      </c>
      <c r="B119" s="824">
        <v>198099</v>
      </c>
      <c r="C119" s="822" t="s">
        <v>9841</v>
      </c>
      <c r="D119" s="816"/>
      <c r="E119" s="816"/>
    </row>
    <row r="120" spans="1:5">
      <c r="A120" s="820">
        <v>105</v>
      </c>
      <c r="B120" s="824">
        <v>199099</v>
      </c>
      <c r="C120" s="822" t="s">
        <v>9842</v>
      </c>
      <c r="D120" s="816"/>
      <c r="E120" s="816"/>
    </row>
    <row r="121" spans="1:5">
      <c r="A121" s="820">
        <v>106</v>
      </c>
      <c r="B121" s="824">
        <v>200099</v>
      </c>
      <c r="C121" s="822" t="s">
        <v>9843</v>
      </c>
      <c r="D121" s="816"/>
      <c r="E121" s="816"/>
    </row>
    <row r="122" spans="1:5">
      <c r="A122" s="820">
        <v>107</v>
      </c>
      <c r="B122" s="824">
        <v>201099</v>
      </c>
      <c r="C122" s="822" t="s">
        <v>9844</v>
      </c>
      <c r="D122" s="816"/>
      <c r="E122" s="816"/>
    </row>
    <row r="123" spans="1:5">
      <c r="A123" s="820">
        <v>108</v>
      </c>
      <c r="B123" s="824">
        <v>202099</v>
      </c>
      <c r="C123" s="822" t="s">
        <v>9845</v>
      </c>
      <c r="D123" s="816"/>
      <c r="E123" s="816"/>
    </row>
    <row r="124" spans="1:5">
      <c r="A124" s="820">
        <v>109</v>
      </c>
      <c r="B124" s="824">
        <v>203099</v>
      </c>
      <c r="C124" s="822" t="s">
        <v>8207</v>
      </c>
      <c r="D124" s="816"/>
      <c r="E124" s="816"/>
    </row>
    <row r="125" spans="1:5">
      <c r="A125" s="820">
        <v>110</v>
      </c>
      <c r="B125" s="824">
        <v>204099</v>
      </c>
      <c r="C125" s="822" t="s">
        <v>9846</v>
      </c>
      <c r="D125" s="816"/>
      <c r="E125" s="816"/>
    </row>
    <row r="126" spans="1:5">
      <c r="A126" s="820">
        <v>111</v>
      </c>
      <c r="B126" s="824">
        <v>205099</v>
      </c>
      <c r="C126" s="822" t="s">
        <v>9847</v>
      </c>
      <c r="D126" s="816"/>
      <c r="E126" s="816"/>
    </row>
    <row r="127" spans="1:5" hidden="1">
      <c r="A127" s="820"/>
      <c r="B127" s="824">
        <v>206099</v>
      </c>
      <c r="C127" s="827" t="s">
        <v>12457</v>
      </c>
      <c r="D127" s="816"/>
      <c r="E127" s="816"/>
    </row>
    <row r="128" spans="1:5">
      <c r="A128" s="820">
        <v>112</v>
      </c>
      <c r="B128" s="824">
        <v>207099</v>
      </c>
      <c r="C128" s="822" t="s">
        <v>9848</v>
      </c>
      <c r="D128" s="816"/>
      <c r="E128" s="816"/>
    </row>
    <row r="129" spans="1:5">
      <c r="A129" s="820">
        <v>113</v>
      </c>
      <c r="B129" s="824">
        <v>208099</v>
      </c>
      <c r="C129" s="822" t="s">
        <v>9849</v>
      </c>
      <c r="D129" s="816"/>
      <c r="E129" s="816"/>
    </row>
    <row r="130" spans="1:5">
      <c r="A130" s="820">
        <v>114</v>
      </c>
      <c r="B130" s="824">
        <v>209099</v>
      </c>
      <c r="C130" s="822" t="s">
        <v>9850</v>
      </c>
      <c r="D130" s="816"/>
      <c r="E130" s="816"/>
    </row>
    <row r="131" spans="1:5">
      <c r="A131" s="820">
        <v>115</v>
      </c>
      <c r="B131" s="824">
        <v>210099</v>
      </c>
      <c r="C131" s="822" t="s">
        <v>9851</v>
      </c>
      <c r="D131" s="816"/>
      <c r="E131" s="816"/>
    </row>
    <row r="132" spans="1:5">
      <c r="A132" s="820">
        <v>116</v>
      </c>
      <c r="B132" s="824">
        <v>211099</v>
      </c>
      <c r="C132" s="822" t="s">
        <v>9852</v>
      </c>
      <c r="D132" s="816"/>
      <c r="E132" s="816"/>
    </row>
    <row r="133" spans="1:5">
      <c r="A133" s="820">
        <v>117</v>
      </c>
      <c r="B133" s="824">
        <v>212099</v>
      </c>
      <c r="C133" s="822" t="s">
        <v>7990</v>
      </c>
      <c r="D133" s="816"/>
      <c r="E133" s="816"/>
    </row>
    <row r="134" spans="1:5">
      <c r="A134" s="820">
        <v>118</v>
      </c>
      <c r="B134" s="824">
        <v>213099</v>
      </c>
      <c r="C134" s="822" t="s">
        <v>9853</v>
      </c>
      <c r="D134" s="816"/>
      <c r="E134" s="816"/>
    </row>
    <row r="135" spans="1:5">
      <c r="A135" s="820">
        <v>119</v>
      </c>
      <c r="B135" s="824">
        <v>214099</v>
      </c>
      <c r="C135" s="822" t="s">
        <v>8779</v>
      </c>
      <c r="D135" s="816"/>
      <c r="E135" s="816"/>
    </row>
    <row r="136" spans="1:5">
      <c r="A136" s="820">
        <v>120</v>
      </c>
      <c r="B136" s="824">
        <v>215099</v>
      </c>
      <c r="C136" s="822" t="s">
        <v>8242</v>
      </c>
      <c r="D136" s="816"/>
      <c r="E136" s="816"/>
    </row>
    <row r="137" spans="1:5">
      <c r="A137" s="820">
        <v>121</v>
      </c>
      <c r="B137" s="824">
        <v>216099</v>
      </c>
      <c r="C137" s="822" t="s">
        <v>12458</v>
      </c>
      <c r="D137" s="816"/>
      <c r="E137" s="816"/>
    </row>
    <row r="138" spans="1:5">
      <c r="A138" s="820">
        <v>122</v>
      </c>
      <c r="B138" s="824">
        <v>217099</v>
      </c>
      <c r="C138" s="822" t="s">
        <v>9854</v>
      </c>
      <c r="D138" s="816"/>
      <c r="E138" s="816"/>
    </row>
    <row r="139" spans="1:5">
      <c r="A139" s="820">
        <v>123</v>
      </c>
      <c r="B139" s="824">
        <v>218099</v>
      </c>
      <c r="C139" s="822" t="s">
        <v>9855</v>
      </c>
      <c r="D139" s="816"/>
      <c r="E139" s="816"/>
    </row>
    <row r="140" spans="1:5">
      <c r="A140" s="820">
        <v>124</v>
      </c>
      <c r="B140" s="824">
        <v>219099</v>
      </c>
      <c r="C140" s="822" t="s">
        <v>1717</v>
      </c>
      <c r="D140" s="816"/>
      <c r="E140" s="816"/>
    </row>
    <row r="141" spans="1:5">
      <c r="A141" s="820">
        <v>125</v>
      </c>
      <c r="B141" s="824">
        <v>220099</v>
      </c>
      <c r="C141" s="822" t="s">
        <v>9465</v>
      </c>
      <c r="D141" s="816"/>
      <c r="E141" s="816"/>
    </row>
    <row r="142" spans="1:5">
      <c r="A142" s="820">
        <v>126</v>
      </c>
      <c r="B142" s="824">
        <v>221099</v>
      </c>
      <c r="C142" s="822" t="s">
        <v>9856</v>
      </c>
      <c r="D142" s="816"/>
      <c r="E142" s="816"/>
    </row>
    <row r="143" spans="1:5">
      <c r="B143" s="815"/>
      <c r="C143" s="816"/>
      <c r="D143" s="816"/>
      <c r="E143" s="816"/>
    </row>
    <row r="144" spans="1:5" ht="45">
      <c r="B144" s="815"/>
      <c r="C144" s="816"/>
      <c r="D144" s="817" t="s">
        <v>9857</v>
      </c>
      <c r="E144" s="816" t="s">
        <v>9858</v>
      </c>
    </row>
    <row r="145" spans="1:11">
      <c r="B145" s="815"/>
      <c r="C145" s="816"/>
      <c r="D145" s="817"/>
      <c r="E145" s="816"/>
      <c r="F145" s="819"/>
      <c r="H145" s="300"/>
      <c r="I145" s="300"/>
      <c r="J145" s="300"/>
      <c r="K145" s="300"/>
    </row>
    <row r="146" spans="1:11">
      <c r="B146" s="815"/>
      <c r="C146" s="816"/>
      <c r="D146" s="816" t="s">
        <v>9859</v>
      </c>
      <c r="E146" s="816" t="s">
        <v>9860</v>
      </c>
      <c r="H146" s="300"/>
      <c r="I146" s="300"/>
      <c r="J146" s="300"/>
      <c r="K146" s="300"/>
    </row>
    <row r="147" spans="1:11">
      <c r="A147" s="820">
        <v>1</v>
      </c>
      <c r="B147" s="824" t="s">
        <v>9861</v>
      </c>
      <c r="C147" s="822" t="s">
        <v>9862</v>
      </c>
      <c r="D147" s="816"/>
      <c r="E147" s="816"/>
      <c r="H147" s="300"/>
      <c r="I147" s="300"/>
      <c r="J147" s="300"/>
      <c r="K147" s="300"/>
    </row>
    <row r="148" spans="1:11">
      <c r="A148" s="820">
        <v>2</v>
      </c>
      <c r="B148" s="824" t="s">
        <v>9904</v>
      </c>
      <c r="C148" s="822" t="s">
        <v>10336</v>
      </c>
      <c r="D148" s="816"/>
      <c r="E148" s="816"/>
      <c r="H148" s="300"/>
      <c r="I148" s="300"/>
      <c r="J148" s="300"/>
      <c r="K148" s="300"/>
    </row>
    <row r="149" spans="1:11" hidden="1">
      <c r="A149" s="820"/>
      <c r="B149" s="826" t="s">
        <v>9906</v>
      </c>
      <c r="C149" s="828" t="s">
        <v>9874</v>
      </c>
      <c r="D149" s="816"/>
      <c r="E149" s="816"/>
      <c r="H149" s="300"/>
      <c r="I149" s="300"/>
      <c r="J149" s="300"/>
      <c r="K149" s="300"/>
    </row>
    <row r="150" spans="1:11">
      <c r="A150" s="820">
        <v>3</v>
      </c>
      <c r="B150" s="824" t="s">
        <v>9863</v>
      </c>
      <c r="C150" s="822" t="s">
        <v>9864</v>
      </c>
      <c r="D150" s="816"/>
      <c r="E150" s="816"/>
      <c r="H150" s="300"/>
      <c r="I150" s="300"/>
      <c r="J150" s="300"/>
      <c r="K150" s="300"/>
    </row>
    <row r="151" spans="1:11">
      <c r="A151" s="820">
        <v>4</v>
      </c>
      <c r="B151" s="824" t="s">
        <v>9865</v>
      </c>
      <c r="C151" s="822" t="s">
        <v>9866</v>
      </c>
      <c r="D151" s="816"/>
      <c r="E151" s="816"/>
      <c r="H151" s="300"/>
      <c r="I151" s="300"/>
      <c r="J151" s="300"/>
      <c r="K151" s="300"/>
    </row>
    <row r="152" spans="1:11">
      <c r="A152" s="820">
        <v>5</v>
      </c>
      <c r="B152" s="824" t="s">
        <v>9867</v>
      </c>
      <c r="C152" s="822" t="s">
        <v>9868</v>
      </c>
      <c r="D152" s="816"/>
      <c r="E152" s="816"/>
      <c r="H152" s="300"/>
      <c r="I152" s="300"/>
      <c r="J152" s="300"/>
      <c r="K152" s="300"/>
    </row>
    <row r="153" spans="1:11">
      <c r="A153" s="820">
        <v>6</v>
      </c>
      <c r="B153" s="824" t="s">
        <v>9869</v>
      </c>
      <c r="C153" s="822" t="s">
        <v>34</v>
      </c>
      <c r="D153" s="816"/>
      <c r="E153" s="816"/>
      <c r="H153" s="300"/>
      <c r="I153" s="300"/>
      <c r="J153" s="300"/>
      <c r="K153" s="300"/>
    </row>
    <row r="154" spans="1:11">
      <c r="A154" s="820">
        <v>7</v>
      </c>
      <c r="B154" s="824" t="s">
        <v>9870</v>
      </c>
      <c r="C154" s="822" t="s">
        <v>9871</v>
      </c>
      <c r="D154" s="816"/>
      <c r="E154" s="816"/>
      <c r="H154" s="300"/>
      <c r="I154" s="300"/>
      <c r="J154" s="300"/>
      <c r="K154" s="300"/>
    </row>
    <row r="155" spans="1:11">
      <c r="A155" s="820">
        <v>8</v>
      </c>
      <c r="B155" s="824" t="s">
        <v>9872</v>
      </c>
      <c r="C155" s="822" t="s">
        <v>9873</v>
      </c>
      <c r="D155" s="816"/>
      <c r="E155" s="816"/>
      <c r="H155" s="300"/>
      <c r="I155" s="300"/>
      <c r="J155" s="300"/>
      <c r="K155" s="300"/>
    </row>
    <row r="156" spans="1:11">
      <c r="A156" s="820">
        <v>9</v>
      </c>
      <c r="B156" s="824" t="s">
        <v>9922</v>
      </c>
      <c r="C156" s="822" t="s">
        <v>10337</v>
      </c>
      <c r="D156" s="816"/>
      <c r="E156" s="816"/>
      <c r="H156" s="300"/>
      <c r="I156" s="300"/>
      <c r="J156" s="300"/>
      <c r="K156" s="300"/>
    </row>
    <row r="157" spans="1:11">
      <c r="B157" s="815"/>
      <c r="C157" s="816"/>
      <c r="D157" s="816"/>
      <c r="E157" s="816"/>
      <c r="H157" s="300"/>
      <c r="I157" s="300"/>
      <c r="J157" s="300"/>
      <c r="K157" s="300"/>
    </row>
    <row r="158" spans="1:11">
      <c r="B158" s="815"/>
      <c r="C158" s="816"/>
      <c r="D158" s="816" t="s">
        <v>9875</v>
      </c>
      <c r="E158" s="816" t="s">
        <v>9876</v>
      </c>
      <c r="H158" s="300"/>
      <c r="I158" s="300"/>
      <c r="J158" s="300"/>
      <c r="K158" s="300"/>
    </row>
    <row r="159" spans="1:11">
      <c r="A159" s="809">
        <v>10</v>
      </c>
      <c r="B159" s="815" t="s">
        <v>9877</v>
      </c>
      <c r="C159" s="816" t="s">
        <v>9593</v>
      </c>
      <c r="D159" s="816"/>
      <c r="E159" s="816"/>
      <c r="H159" s="300"/>
      <c r="I159" s="300"/>
      <c r="J159" s="300"/>
      <c r="K159" s="300"/>
    </row>
    <row r="160" spans="1:11">
      <c r="B160" s="815"/>
      <c r="C160" s="816"/>
      <c r="D160" s="816"/>
      <c r="E160" s="816"/>
      <c r="H160" s="300"/>
      <c r="I160" s="300"/>
      <c r="J160" s="300"/>
      <c r="K160" s="300"/>
    </row>
    <row r="161" spans="1:11">
      <c r="B161" s="815"/>
      <c r="C161" s="816"/>
      <c r="D161" s="816" t="s">
        <v>9878</v>
      </c>
      <c r="E161" s="816" t="s">
        <v>9879</v>
      </c>
      <c r="H161" s="300"/>
      <c r="I161" s="300"/>
      <c r="J161" s="300"/>
      <c r="K161" s="300"/>
    </row>
    <row r="162" spans="1:11">
      <c r="A162" s="820">
        <v>11</v>
      </c>
      <c r="B162" s="815">
        <v>20099</v>
      </c>
      <c r="C162" s="822" t="s">
        <v>10338</v>
      </c>
      <c r="D162" s="300"/>
      <c r="E162" s="816"/>
    </row>
    <row r="163" spans="1:11" s="831" customFormat="1">
      <c r="A163" s="820">
        <v>12</v>
      </c>
      <c r="B163" s="815">
        <v>22099</v>
      </c>
      <c r="C163" s="822" t="s">
        <v>9880</v>
      </c>
      <c r="D163" s="300"/>
      <c r="E163" s="830"/>
    </row>
    <row r="164" spans="1:11">
      <c r="A164" s="820">
        <v>13</v>
      </c>
      <c r="B164" s="815">
        <v>23099</v>
      </c>
      <c r="C164" s="822" t="s">
        <v>9881</v>
      </c>
      <c r="D164" s="300"/>
      <c r="E164" s="816"/>
    </row>
    <row r="165" spans="1:11">
      <c r="A165" s="820">
        <v>14</v>
      </c>
      <c r="B165" s="815">
        <v>24099</v>
      </c>
      <c r="C165" s="822" t="s">
        <v>9617</v>
      </c>
      <c r="D165" s="300"/>
      <c r="E165" s="816"/>
    </row>
    <row r="166" spans="1:11">
      <c r="A166" s="820">
        <v>15</v>
      </c>
      <c r="B166" s="815">
        <v>25099</v>
      </c>
      <c r="C166" s="822" t="s">
        <v>9882</v>
      </c>
      <c r="D166" s="300"/>
      <c r="E166" s="816"/>
    </row>
    <row r="167" spans="1:11">
      <c r="A167" s="820">
        <v>16</v>
      </c>
      <c r="B167" s="815">
        <v>26099</v>
      </c>
      <c r="C167" s="822" t="s">
        <v>9883</v>
      </c>
      <c r="D167" s="300"/>
      <c r="E167" s="816"/>
    </row>
    <row r="168" spans="1:11">
      <c r="A168" s="820">
        <v>17</v>
      </c>
      <c r="B168" s="815">
        <v>27099</v>
      </c>
      <c r="C168" s="822" t="s">
        <v>9884</v>
      </c>
      <c r="D168" s="300"/>
      <c r="E168" s="816"/>
    </row>
    <row r="169" spans="1:11">
      <c r="A169" s="820">
        <v>18</v>
      </c>
      <c r="B169" s="815">
        <v>28099</v>
      </c>
      <c r="C169" s="822" t="s">
        <v>9885</v>
      </c>
      <c r="D169" s="300"/>
      <c r="E169" s="816"/>
    </row>
    <row r="170" spans="1:11">
      <c r="A170" s="820">
        <v>19</v>
      </c>
      <c r="B170" s="815">
        <v>29099</v>
      </c>
      <c r="C170" s="822" t="s">
        <v>7745</v>
      </c>
      <c r="D170" s="300"/>
      <c r="E170" s="816"/>
    </row>
    <row r="171" spans="1:11">
      <c r="A171" s="820">
        <v>20</v>
      </c>
      <c r="B171" s="815">
        <v>30099</v>
      </c>
      <c r="C171" s="822" t="s">
        <v>9886</v>
      </c>
      <c r="D171" s="300"/>
      <c r="E171" s="816"/>
    </row>
    <row r="172" spans="1:11">
      <c r="A172" s="820">
        <v>21</v>
      </c>
      <c r="B172" s="815">
        <v>31099</v>
      </c>
      <c r="C172" s="822" t="s">
        <v>9887</v>
      </c>
      <c r="D172" s="300"/>
      <c r="E172" s="816"/>
    </row>
    <row r="173" spans="1:11">
      <c r="A173" s="820">
        <v>22</v>
      </c>
      <c r="B173" s="815">
        <v>32099</v>
      </c>
      <c r="C173" s="822" t="s">
        <v>9888</v>
      </c>
      <c r="D173" s="300"/>
      <c r="E173" s="816"/>
    </row>
    <row r="174" spans="1:11" hidden="1">
      <c r="A174" s="820"/>
      <c r="B174" s="815">
        <v>33099</v>
      </c>
      <c r="C174" s="828" t="s">
        <v>9889</v>
      </c>
      <c r="D174" s="300"/>
      <c r="E174" s="816"/>
    </row>
    <row r="175" spans="1:11" s="831" customFormat="1">
      <c r="A175" s="820">
        <v>23</v>
      </c>
      <c r="B175" s="815">
        <v>34099</v>
      </c>
      <c r="C175" s="822" t="s">
        <v>9890</v>
      </c>
      <c r="D175" s="300"/>
      <c r="E175" s="830"/>
    </row>
    <row r="176" spans="1:11">
      <c r="A176" s="820">
        <v>24</v>
      </c>
      <c r="B176" s="815">
        <v>35099</v>
      </c>
      <c r="C176" s="822" t="s">
        <v>9891</v>
      </c>
      <c r="D176" s="300"/>
      <c r="E176" s="816"/>
    </row>
    <row r="177" spans="1:5">
      <c r="A177" s="820">
        <v>25</v>
      </c>
      <c r="B177" s="815">
        <v>36099</v>
      </c>
      <c r="C177" s="822" t="s">
        <v>9892</v>
      </c>
      <c r="D177" s="300"/>
      <c r="E177" s="816"/>
    </row>
    <row r="178" spans="1:5">
      <c r="A178" s="820">
        <v>26</v>
      </c>
      <c r="B178" s="815">
        <v>37099</v>
      </c>
      <c r="C178" s="822" t="s">
        <v>9893</v>
      </c>
      <c r="D178" s="300"/>
      <c r="E178" s="816"/>
    </row>
    <row r="179" spans="1:5">
      <c r="A179" s="820">
        <v>27</v>
      </c>
      <c r="B179" s="815">
        <v>38099</v>
      </c>
      <c r="C179" s="822" t="s">
        <v>9894</v>
      </c>
      <c r="D179" s="300"/>
      <c r="E179" s="816"/>
    </row>
    <row r="180" spans="1:5">
      <c r="A180" s="820">
        <v>28</v>
      </c>
      <c r="B180" s="815">
        <v>39099</v>
      </c>
      <c r="C180" s="822" t="s">
        <v>9895</v>
      </c>
      <c r="D180" s="300"/>
      <c r="E180" s="816"/>
    </row>
    <row r="181" spans="1:5">
      <c r="A181" s="820">
        <v>29</v>
      </c>
      <c r="B181" s="815">
        <v>44099</v>
      </c>
      <c r="C181" s="822" t="s">
        <v>9896</v>
      </c>
      <c r="D181" s="300"/>
      <c r="E181" s="816"/>
    </row>
    <row r="182" spans="1:5">
      <c r="A182" s="820">
        <v>30</v>
      </c>
      <c r="B182" s="815">
        <v>48099</v>
      </c>
      <c r="C182" s="822" t="s">
        <v>9897</v>
      </c>
      <c r="D182" s="300"/>
      <c r="E182" s="816"/>
    </row>
    <row r="183" spans="1:5">
      <c r="A183" s="820">
        <v>31</v>
      </c>
      <c r="B183" s="815">
        <v>49099</v>
      </c>
      <c r="C183" s="822" t="s">
        <v>9898</v>
      </c>
      <c r="D183" s="300"/>
      <c r="E183" s="816"/>
    </row>
    <row r="184" spans="1:5" hidden="1">
      <c r="A184" s="820"/>
      <c r="B184" s="832">
        <v>50099</v>
      </c>
      <c r="C184" s="828" t="s">
        <v>9899</v>
      </c>
      <c r="D184" s="300"/>
      <c r="E184" s="816"/>
    </row>
    <row r="185" spans="1:5">
      <c r="A185" s="820">
        <v>32</v>
      </c>
      <c r="B185" s="815">
        <v>51099</v>
      </c>
      <c r="C185" s="822" t="s">
        <v>6745</v>
      </c>
      <c r="D185" s="300"/>
      <c r="E185" s="816"/>
    </row>
    <row r="186" spans="1:5">
      <c r="A186" s="820">
        <v>33</v>
      </c>
      <c r="B186" s="815">
        <v>52099</v>
      </c>
      <c r="C186" s="822" t="s">
        <v>9900</v>
      </c>
      <c r="D186" s="300"/>
      <c r="E186" s="816"/>
    </row>
    <row r="187" spans="1:5" hidden="1">
      <c r="A187" s="820"/>
      <c r="B187" s="832">
        <v>53099</v>
      </c>
      <c r="C187" s="828" t="s">
        <v>9901</v>
      </c>
      <c r="D187" s="300"/>
      <c r="E187" s="816"/>
    </row>
    <row r="188" spans="1:5">
      <c r="A188" s="820">
        <v>34</v>
      </c>
      <c r="B188" s="815">
        <v>54099</v>
      </c>
      <c r="C188" s="822" t="s">
        <v>9902</v>
      </c>
      <c r="D188" s="300"/>
      <c r="E188" s="816"/>
    </row>
    <row r="189" spans="1:5">
      <c r="A189" s="820">
        <v>35</v>
      </c>
      <c r="B189" s="815">
        <v>56099</v>
      </c>
      <c r="C189" s="822" t="s">
        <v>9903</v>
      </c>
      <c r="D189" s="300"/>
      <c r="E189" s="816"/>
    </row>
    <row r="190" spans="1:5" hidden="1">
      <c r="A190" s="820"/>
      <c r="B190" s="832">
        <v>58099</v>
      </c>
      <c r="C190" s="828" t="s">
        <v>12459</v>
      </c>
      <c r="D190" s="300"/>
      <c r="E190" s="816"/>
    </row>
    <row r="191" spans="1:5">
      <c r="A191" s="820">
        <v>36</v>
      </c>
      <c r="B191" s="815">
        <v>59099</v>
      </c>
      <c r="C191" s="822" t="s">
        <v>9905</v>
      </c>
      <c r="D191" s="300"/>
      <c r="E191" s="816"/>
    </row>
    <row r="192" spans="1:5" s="831" customFormat="1" hidden="1">
      <c r="A192" s="820"/>
      <c r="B192" s="832">
        <v>60099</v>
      </c>
      <c r="C192" s="828" t="s">
        <v>8721</v>
      </c>
      <c r="D192" s="300"/>
      <c r="E192" s="830"/>
    </row>
    <row r="193" spans="1:5">
      <c r="A193" s="820">
        <v>37</v>
      </c>
      <c r="B193" s="815">
        <v>61099</v>
      </c>
      <c r="C193" s="822" t="s">
        <v>9907</v>
      </c>
      <c r="D193" s="300"/>
      <c r="E193" s="816"/>
    </row>
    <row r="194" spans="1:5">
      <c r="A194" s="820">
        <v>38</v>
      </c>
      <c r="B194" s="815">
        <v>62099</v>
      </c>
      <c r="C194" s="822" t="s">
        <v>9908</v>
      </c>
      <c r="D194" s="300"/>
      <c r="E194" s="816"/>
    </row>
    <row r="195" spans="1:5">
      <c r="A195" s="820">
        <v>39</v>
      </c>
      <c r="B195" s="815">
        <v>70099</v>
      </c>
      <c r="C195" s="822" t="s">
        <v>9909</v>
      </c>
      <c r="D195" s="300"/>
      <c r="E195" s="816"/>
    </row>
    <row r="196" spans="1:5" hidden="1">
      <c r="A196" s="820"/>
      <c r="B196" s="832">
        <v>71099</v>
      </c>
      <c r="C196" s="828" t="s">
        <v>9910</v>
      </c>
      <c r="D196" s="300"/>
      <c r="E196" s="816"/>
    </row>
    <row r="197" spans="1:5">
      <c r="A197" s="820">
        <v>40</v>
      </c>
      <c r="B197" s="815">
        <v>72099</v>
      </c>
      <c r="C197" s="822" t="s">
        <v>9911</v>
      </c>
      <c r="D197" s="300"/>
      <c r="E197" s="816"/>
    </row>
    <row r="198" spans="1:5">
      <c r="A198" s="820">
        <v>41</v>
      </c>
      <c r="B198" s="815">
        <v>73099</v>
      </c>
      <c r="C198" s="822" t="s">
        <v>9912</v>
      </c>
      <c r="D198" s="300"/>
      <c r="E198" s="816"/>
    </row>
    <row r="199" spans="1:5">
      <c r="A199" s="820">
        <v>42</v>
      </c>
      <c r="B199" s="815">
        <v>74099</v>
      </c>
      <c r="C199" s="822" t="s">
        <v>8759</v>
      </c>
      <c r="D199" s="300"/>
      <c r="E199" s="816"/>
    </row>
    <row r="200" spans="1:5">
      <c r="A200" s="820">
        <v>43</v>
      </c>
      <c r="B200" s="815">
        <v>76099</v>
      </c>
      <c r="C200" s="822" t="s">
        <v>9913</v>
      </c>
      <c r="D200" s="300"/>
      <c r="E200" s="816"/>
    </row>
    <row r="201" spans="1:5">
      <c r="A201" s="820">
        <v>44</v>
      </c>
      <c r="B201" s="815">
        <v>77099</v>
      </c>
      <c r="C201" s="822" t="s">
        <v>9914</v>
      </c>
      <c r="D201" s="300"/>
      <c r="E201" s="816"/>
    </row>
    <row r="202" spans="1:5">
      <c r="A202" s="820">
        <v>45</v>
      </c>
      <c r="B202" s="815">
        <v>78099</v>
      </c>
      <c r="C202" s="822" t="s">
        <v>9915</v>
      </c>
      <c r="D202" s="300"/>
      <c r="E202" s="816"/>
    </row>
    <row r="203" spans="1:5">
      <c r="A203" s="820">
        <v>46</v>
      </c>
      <c r="B203" s="815">
        <v>79099</v>
      </c>
      <c r="C203" s="822" t="s">
        <v>9916</v>
      </c>
      <c r="D203" s="300"/>
      <c r="E203" s="816"/>
    </row>
    <row r="204" spans="1:5">
      <c r="A204" s="820">
        <v>47</v>
      </c>
      <c r="B204" s="815">
        <v>81099</v>
      </c>
      <c r="C204" s="822" t="s">
        <v>9917</v>
      </c>
      <c r="D204" s="300"/>
      <c r="E204" s="816"/>
    </row>
    <row r="205" spans="1:5">
      <c r="A205" s="820">
        <v>48</v>
      </c>
      <c r="B205" s="815">
        <v>82099</v>
      </c>
      <c r="C205" s="822" t="s">
        <v>13597</v>
      </c>
      <c r="D205" s="300"/>
      <c r="E205" s="816"/>
    </row>
    <row r="206" spans="1:5">
      <c r="A206" s="820">
        <v>49</v>
      </c>
      <c r="B206" s="815">
        <v>88099</v>
      </c>
      <c r="C206" s="822" t="s">
        <v>9918</v>
      </c>
      <c r="D206" s="300"/>
      <c r="E206" s="816"/>
    </row>
    <row r="207" spans="1:5">
      <c r="A207" s="820">
        <v>50</v>
      </c>
      <c r="B207" s="815">
        <v>90099</v>
      </c>
      <c r="C207" s="822" t="s">
        <v>9919</v>
      </c>
      <c r="D207" s="300"/>
      <c r="E207" s="816"/>
    </row>
    <row r="208" spans="1:5">
      <c r="A208" s="820">
        <v>51</v>
      </c>
      <c r="B208" s="815">
        <v>92099</v>
      </c>
      <c r="C208" s="822" t="s">
        <v>36</v>
      </c>
      <c r="D208" s="300"/>
      <c r="E208" s="816"/>
    </row>
    <row r="209" spans="1:6">
      <c r="A209" s="820">
        <v>52</v>
      </c>
      <c r="B209" s="815">
        <v>93099</v>
      </c>
      <c r="C209" s="822" t="s">
        <v>9920</v>
      </c>
      <c r="D209" s="300"/>
      <c r="E209" s="816"/>
    </row>
    <row r="210" spans="1:6" hidden="1">
      <c r="A210" s="820"/>
      <c r="B210" s="832">
        <v>96099</v>
      </c>
      <c r="C210" s="828" t="s">
        <v>9921</v>
      </c>
      <c r="D210" s="300"/>
      <c r="E210" s="816"/>
    </row>
    <row r="211" spans="1:6" hidden="1">
      <c r="A211" s="820"/>
      <c r="B211" s="832">
        <v>97099</v>
      </c>
      <c r="C211" s="828" t="s">
        <v>12460</v>
      </c>
      <c r="D211" s="300"/>
      <c r="E211" s="816"/>
    </row>
    <row r="212" spans="1:6">
      <c r="A212" s="820">
        <v>53</v>
      </c>
      <c r="B212" s="815">
        <v>98099</v>
      </c>
      <c r="C212" s="822" t="s">
        <v>9923</v>
      </c>
      <c r="D212" s="300"/>
      <c r="E212" s="816"/>
    </row>
    <row r="213" spans="1:6">
      <c r="A213" s="814"/>
      <c r="B213" s="815"/>
      <c r="C213" s="816"/>
      <c r="D213" s="816"/>
      <c r="E213" s="816"/>
    </row>
    <row r="214" spans="1:6">
      <c r="B214" s="815"/>
      <c r="C214" s="816"/>
      <c r="D214" s="816"/>
      <c r="E214" s="816"/>
    </row>
    <row r="215" spans="1:6">
      <c r="B215" s="815"/>
      <c r="C215" s="816"/>
      <c r="D215" s="816" t="s">
        <v>9924</v>
      </c>
      <c r="E215" s="816" t="s">
        <v>9925</v>
      </c>
    </row>
    <row r="216" spans="1:6">
      <c r="A216" s="809">
        <v>54</v>
      </c>
      <c r="B216" s="815" t="s">
        <v>9926</v>
      </c>
      <c r="C216" s="822" t="s">
        <v>9927</v>
      </c>
      <c r="D216" s="816"/>
      <c r="E216" s="816"/>
    </row>
    <row r="217" spans="1:6">
      <c r="A217" s="809">
        <v>55</v>
      </c>
      <c r="B217" s="815" t="s">
        <v>9928</v>
      </c>
      <c r="C217" s="822" t="s">
        <v>8057</v>
      </c>
      <c r="D217" s="816"/>
      <c r="E217" s="816"/>
    </row>
    <row r="218" spans="1:6">
      <c r="B218" s="815"/>
      <c r="C218" s="816"/>
      <c r="D218" s="816"/>
      <c r="E218" s="816"/>
    </row>
    <row r="219" spans="1:6">
      <c r="B219" s="815"/>
      <c r="C219" s="816"/>
      <c r="D219" s="816" t="s">
        <v>9929</v>
      </c>
      <c r="E219" s="816" t="s">
        <v>9930</v>
      </c>
    </row>
    <row r="220" spans="1:6">
      <c r="A220" s="809">
        <v>56</v>
      </c>
      <c r="B220" s="833" t="s">
        <v>9931</v>
      </c>
      <c r="C220" s="816" t="s">
        <v>9932</v>
      </c>
      <c r="D220" s="816"/>
      <c r="E220" s="816"/>
    </row>
    <row r="221" spans="1:6">
      <c r="A221" s="809">
        <v>57</v>
      </c>
      <c r="B221" s="833" t="s">
        <v>9933</v>
      </c>
      <c r="C221" s="816" t="s">
        <v>1711</v>
      </c>
      <c r="D221" s="816"/>
      <c r="E221" s="816"/>
      <c r="F221" s="834"/>
    </row>
    <row r="222" spans="1:6" hidden="1">
      <c r="B222" s="826">
        <v>100099</v>
      </c>
      <c r="C222" s="828" t="s">
        <v>9934</v>
      </c>
      <c r="D222" s="816"/>
      <c r="E222" s="816"/>
      <c r="F222" s="834"/>
    </row>
    <row r="223" spans="1:6">
      <c r="B223" s="815"/>
      <c r="C223" s="816"/>
      <c r="D223" s="816"/>
      <c r="E223" s="816"/>
      <c r="F223" s="834"/>
    </row>
    <row r="224" spans="1:6">
      <c r="B224" s="815"/>
      <c r="C224" s="816"/>
      <c r="D224" s="816" t="s">
        <v>9935</v>
      </c>
      <c r="E224" s="816" t="s">
        <v>9936</v>
      </c>
      <c r="F224" s="834"/>
    </row>
    <row r="225" spans="1:6">
      <c r="B225" s="815"/>
      <c r="C225" s="816"/>
      <c r="D225" s="816"/>
      <c r="E225" s="816"/>
      <c r="F225" s="834"/>
    </row>
    <row r="226" spans="1:6">
      <c r="B226" s="815"/>
      <c r="C226" s="816"/>
      <c r="D226" s="816" t="s">
        <v>9937</v>
      </c>
      <c r="E226" s="816" t="s">
        <v>9938</v>
      </c>
      <c r="F226" s="834"/>
    </row>
    <row r="227" spans="1:6">
      <c r="A227" s="809">
        <v>1</v>
      </c>
      <c r="B227" s="833" t="s">
        <v>9939</v>
      </c>
      <c r="C227" s="816" t="s">
        <v>9940</v>
      </c>
      <c r="D227" s="816"/>
      <c r="E227" s="816"/>
      <c r="F227" s="834"/>
    </row>
    <row r="228" spans="1:6">
      <c r="A228" s="809">
        <v>2</v>
      </c>
      <c r="B228" s="815" t="s">
        <v>9941</v>
      </c>
      <c r="C228" s="816" t="s">
        <v>9942</v>
      </c>
      <c r="D228" s="816"/>
      <c r="E228" s="816"/>
      <c r="F228" s="834"/>
    </row>
    <row r="229" spans="1:6">
      <c r="A229" s="809">
        <v>3</v>
      </c>
      <c r="B229" s="815" t="s">
        <v>9943</v>
      </c>
      <c r="C229" s="816" t="s">
        <v>9944</v>
      </c>
      <c r="D229" s="816"/>
      <c r="E229" s="816"/>
      <c r="F229" s="834"/>
    </row>
    <row r="230" spans="1:6">
      <c r="A230" s="809">
        <v>4</v>
      </c>
      <c r="B230" s="815" t="s">
        <v>9945</v>
      </c>
      <c r="C230" s="816" t="s">
        <v>9946</v>
      </c>
      <c r="D230" s="816"/>
      <c r="E230" s="816"/>
      <c r="F230" s="834"/>
    </row>
    <row r="231" spans="1:6">
      <c r="B231" s="815"/>
      <c r="C231" s="816"/>
      <c r="D231" s="816" t="s">
        <v>9947</v>
      </c>
      <c r="E231" s="816" t="s">
        <v>9948</v>
      </c>
      <c r="F231" s="834"/>
    </row>
    <row r="232" spans="1:6">
      <c r="A232" s="809">
        <v>5</v>
      </c>
      <c r="B232" s="815" t="s">
        <v>9949</v>
      </c>
      <c r="C232" s="816" t="s">
        <v>12461</v>
      </c>
      <c r="D232" s="816"/>
      <c r="E232" s="816"/>
      <c r="F232" s="834"/>
    </row>
    <row r="233" spans="1:6">
      <c r="A233" s="809">
        <v>6</v>
      </c>
      <c r="B233" s="833" t="s">
        <v>12462</v>
      </c>
      <c r="C233" s="816" t="s">
        <v>11805</v>
      </c>
      <c r="D233" s="816"/>
      <c r="E233" s="816"/>
      <c r="F233" s="834"/>
    </row>
    <row r="234" spans="1:6">
      <c r="A234" s="809">
        <v>7</v>
      </c>
      <c r="B234" s="815" t="s">
        <v>9950</v>
      </c>
      <c r="C234" s="816" t="s">
        <v>8510</v>
      </c>
      <c r="D234" s="816"/>
      <c r="E234" s="816"/>
      <c r="F234" s="834"/>
    </row>
    <row r="235" spans="1:6">
      <c r="A235" s="809">
        <v>8</v>
      </c>
      <c r="B235" s="815" t="s">
        <v>9951</v>
      </c>
      <c r="C235" s="816" t="s">
        <v>9570</v>
      </c>
      <c r="D235" s="816"/>
      <c r="E235" s="816"/>
      <c r="F235" s="834"/>
    </row>
    <row r="236" spans="1:6">
      <c r="A236" s="809">
        <v>9</v>
      </c>
      <c r="B236" s="815" t="s">
        <v>9952</v>
      </c>
      <c r="C236" s="816" t="s">
        <v>13598</v>
      </c>
      <c r="D236" s="816"/>
      <c r="E236" s="816"/>
      <c r="F236" s="834"/>
    </row>
    <row r="237" spans="1:6">
      <c r="A237" s="809">
        <v>10</v>
      </c>
      <c r="B237" s="815" t="s">
        <v>9953</v>
      </c>
      <c r="C237" s="816" t="s">
        <v>9954</v>
      </c>
      <c r="D237" s="816"/>
      <c r="E237" s="816"/>
      <c r="F237" s="834"/>
    </row>
    <row r="238" spans="1:6">
      <c r="B238" s="815"/>
      <c r="C238" s="816"/>
      <c r="D238" s="816"/>
      <c r="E238" s="816"/>
      <c r="F238" s="834"/>
    </row>
    <row r="239" spans="1:6">
      <c r="B239" s="815"/>
      <c r="C239" s="816"/>
      <c r="D239" s="816" t="s">
        <v>9955</v>
      </c>
      <c r="E239" s="816" t="s">
        <v>9956</v>
      </c>
      <c r="F239" s="834"/>
    </row>
    <row r="240" spans="1:6">
      <c r="B240" s="815" t="s">
        <v>9957</v>
      </c>
      <c r="C240" s="816" t="s">
        <v>9958</v>
      </c>
      <c r="D240" s="816"/>
      <c r="E240" s="816"/>
      <c r="F240" s="834"/>
    </row>
    <row r="241" spans="2:6">
      <c r="B241" s="815" t="s">
        <v>9959</v>
      </c>
      <c r="C241" s="816" t="s">
        <v>9960</v>
      </c>
      <c r="D241" s="816"/>
      <c r="E241" s="816"/>
      <c r="F241" s="834"/>
    </row>
    <row r="242" spans="2:6">
      <c r="B242" s="815" t="s">
        <v>9961</v>
      </c>
      <c r="C242" s="816" t="s">
        <v>8734</v>
      </c>
      <c r="D242" s="816"/>
      <c r="E242" s="816"/>
    </row>
    <row r="243" spans="2:6">
      <c r="B243" s="833" t="s">
        <v>13599</v>
      </c>
      <c r="C243" s="816" t="s">
        <v>12872</v>
      </c>
      <c r="D243" s="816"/>
      <c r="E243" s="816"/>
    </row>
    <row r="244" spans="2:6">
      <c r="B244" s="815"/>
      <c r="C244" s="816"/>
      <c r="D244" s="816"/>
      <c r="E244" s="816"/>
    </row>
    <row r="245" spans="2:6">
      <c r="B245" s="418" t="s">
        <v>9636</v>
      </c>
      <c r="C245" s="417" t="s">
        <v>9635</v>
      </c>
      <c r="D245" s="816"/>
      <c r="E245" s="816"/>
    </row>
    <row r="246" spans="2:6">
      <c r="B246" s="418"/>
      <c r="C246" s="417"/>
      <c r="D246" s="816"/>
      <c r="E246" s="816"/>
      <c r="F246" s="835"/>
    </row>
    <row r="247" spans="2:6">
      <c r="B247" s="418" t="s">
        <v>9640</v>
      </c>
      <c r="C247" s="417" t="s">
        <v>9639</v>
      </c>
      <c r="D247" s="816"/>
      <c r="E247" s="816"/>
      <c r="F247" s="835"/>
    </row>
    <row r="248" spans="2:6">
      <c r="B248" s="418"/>
      <c r="C248" s="417"/>
      <c r="D248" s="816"/>
      <c r="E248" s="816"/>
      <c r="F248" s="834"/>
    </row>
    <row r="249" spans="2:6">
      <c r="B249" s="420" t="s">
        <v>9644</v>
      </c>
      <c r="C249" s="417" t="s">
        <v>9643</v>
      </c>
      <c r="D249" s="816"/>
      <c r="E249" s="816"/>
      <c r="F249" s="834"/>
    </row>
    <row r="250" spans="2:6">
      <c r="B250" s="418"/>
      <c r="C250" s="417"/>
      <c r="D250" s="816"/>
      <c r="E250" s="816"/>
    </row>
    <row r="251" spans="2:6">
      <c r="B251" s="420">
        <v>259099</v>
      </c>
      <c r="C251" s="417" t="s">
        <v>9647</v>
      </c>
      <c r="D251" s="816"/>
      <c r="E251" s="816"/>
    </row>
    <row r="252" spans="2:6">
      <c r="B252" s="420"/>
      <c r="C252" s="417"/>
      <c r="D252" s="816"/>
      <c r="E252" s="816"/>
    </row>
    <row r="253" spans="2:6">
      <c r="B253" s="420">
        <v>239099</v>
      </c>
      <c r="C253" s="417" t="s">
        <v>9650</v>
      </c>
      <c r="D253" s="816"/>
      <c r="E253" s="816"/>
    </row>
    <row r="254" spans="2:6">
      <c r="B254" s="420"/>
      <c r="C254" s="417"/>
      <c r="D254" s="816"/>
      <c r="E254" s="816"/>
    </row>
    <row r="255" spans="2:6">
      <c r="B255" s="418"/>
      <c r="C255" s="417" t="s">
        <v>9653</v>
      </c>
      <c r="D255" s="816"/>
      <c r="E255" s="816"/>
    </row>
    <row r="256" spans="2:6">
      <c r="B256" s="418"/>
      <c r="C256" s="417"/>
      <c r="D256" s="816"/>
      <c r="E256" s="816"/>
    </row>
    <row r="257" spans="2:5">
      <c r="B257" s="420"/>
      <c r="C257" s="421" t="s">
        <v>12448</v>
      </c>
      <c r="D257" s="816"/>
      <c r="E257" s="816"/>
    </row>
    <row r="258" spans="2:5">
      <c r="B258" s="420">
        <v>225099</v>
      </c>
      <c r="C258" s="422" t="s">
        <v>11505</v>
      </c>
      <c r="D258" s="816"/>
      <c r="E258" s="816"/>
    </row>
    <row r="259" spans="2:5">
      <c r="B259" s="420">
        <v>226099</v>
      </c>
      <c r="C259" s="422" t="s">
        <v>9658</v>
      </c>
      <c r="D259" s="816"/>
      <c r="E259" s="816"/>
    </row>
    <row r="260" spans="2:5">
      <c r="B260" s="420">
        <v>227099</v>
      </c>
      <c r="C260" s="422" t="s">
        <v>9659</v>
      </c>
      <c r="D260" s="816"/>
      <c r="E260" s="816"/>
    </row>
    <row r="261" spans="2:5">
      <c r="B261" s="420">
        <v>228099</v>
      </c>
      <c r="C261" s="422" t="s">
        <v>9660</v>
      </c>
      <c r="D261" s="816"/>
      <c r="E261" s="816"/>
    </row>
    <row r="262" spans="2:5">
      <c r="B262" s="420">
        <v>233099</v>
      </c>
      <c r="C262" s="422" t="s">
        <v>9662</v>
      </c>
      <c r="D262" s="816"/>
      <c r="E262" s="816"/>
    </row>
    <row r="263" spans="2:5">
      <c r="B263" s="420">
        <v>234099</v>
      </c>
      <c r="C263" s="422" t="s">
        <v>9663</v>
      </c>
      <c r="D263" s="816"/>
      <c r="E263" s="816"/>
    </row>
    <row r="264" spans="2:5">
      <c r="B264" s="420" t="s">
        <v>12449</v>
      </c>
      <c r="C264" s="422" t="s">
        <v>12253</v>
      </c>
      <c r="D264" s="816"/>
      <c r="E264" s="816"/>
    </row>
    <row r="265" spans="2:5">
      <c r="B265" s="420">
        <v>236099</v>
      </c>
      <c r="C265" s="422" t="s">
        <v>9664</v>
      </c>
      <c r="D265" s="816"/>
      <c r="E265" s="816"/>
    </row>
    <row r="266" spans="2:5">
      <c r="B266" s="418" t="s">
        <v>9666</v>
      </c>
      <c r="C266" s="422" t="s">
        <v>9665</v>
      </c>
      <c r="D266" s="816"/>
      <c r="E266" s="816"/>
    </row>
    <row r="267" spans="2:5">
      <c r="B267" s="418"/>
      <c r="C267" s="422"/>
      <c r="D267" s="816"/>
      <c r="E267" s="816"/>
    </row>
    <row r="268" spans="2:5">
      <c r="B268" s="420"/>
      <c r="C268" s="423" t="s">
        <v>9667</v>
      </c>
      <c r="D268" s="816"/>
      <c r="E268" s="816"/>
    </row>
    <row r="269" spans="2:5">
      <c r="B269" s="420">
        <v>250099</v>
      </c>
      <c r="C269" s="422" t="s">
        <v>9670</v>
      </c>
      <c r="D269" s="816"/>
      <c r="E269" s="816"/>
    </row>
    <row r="270" spans="2:5">
      <c r="B270" s="420">
        <v>251099</v>
      </c>
      <c r="C270" s="422" t="s">
        <v>9671</v>
      </c>
      <c r="D270" s="816"/>
      <c r="E270" s="816"/>
    </row>
    <row r="271" spans="2:5">
      <c r="B271" s="420" t="s">
        <v>9676</v>
      </c>
      <c r="C271" s="422" t="s">
        <v>10243</v>
      </c>
      <c r="D271" s="837"/>
      <c r="E271" s="837"/>
    </row>
    <row r="272" spans="2:5">
      <c r="B272" s="420">
        <v>252099</v>
      </c>
      <c r="C272" s="422" t="s">
        <v>9672</v>
      </c>
      <c r="D272" s="837"/>
      <c r="E272" s="837"/>
    </row>
    <row r="273" spans="2:5">
      <c r="B273" s="420" t="s">
        <v>10150</v>
      </c>
      <c r="C273" s="422" t="s">
        <v>10151</v>
      </c>
      <c r="D273" s="837"/>
      <c r="E273" s="837"/>
    </row>
    <row r="274" spans="2:5">
      <c r="B274" s="420">
        <v>253099</v>
      </c>
      <c r="C274" s="422" t="s">
        <v>9673</v>
      </c>
      <c r="D274" s="837"/>
      <c r="E274" s="837"/>
    </row>
    <row r="275" spans="2:5">
      <c r="B275" s="420">
        <v>268099</v>
      </c>
      <c r="C275" s="422" t="s">
        <v>9674</v>
      </c>
      <c r="D275" s="837"/>
      <c r="E275" s="837"/>
    </row>
    <row r="276" spans="2:5">
      <c r="B276" s="420">
        <v>278099</v>
      </c>
      <c r="C276" s="422" t="s">
        <v>9675</v>
      </c>
      <c r="D276" s="837"/>
      <c r="E276" s="837"/>
    </row>
    <row r="277" spans="2:5">
      <c r="B277" s="420"/>
      <c r="C277" s="422"/>
      <c r="D277" s="837"/>
      <c r="E277" s="837"/>
    </row>
    <row r="278" spans="2:5">
      <c r="B278" s="420"/>
      <c r="C278" s="423" t="s">
        <v>9677</v>
      </c>
      <c r="D278" s="837"/>
      <c r="E278" s="837"/>
    </row>
    <row r="279" spans="2:5">
      <c r="B279" s="420">
        <v>240099</v>
      </c>
      <c r="C279" s="422" t="s">
        <v>9680</v>
      </c>
      <c r="D279" s="837"/>
      <c r="E279" s="837"/>
    </row>
    <row r="280" spans="2:5">
      <c r="B280" s="420">
        <v>241099</v>
      </c>
      <c r="C280" s="422" t="s">
        <v>9681</v>
      </c>
      <c r="D280" s="837"/>
      <c r="E280" s="837"/>
    </row>
    <row r="281" spans="2:5">
      <c r="B281" s="420">
        <v>243099</v>
      </c>
      <c r="C281" s="422" t="s">
        <v>10224</v>
      </c>
      <c r="D281" s="837"/>
      <c r="E281" s="837"/>
    </row>
    <row r="282" spans="2:5">
      <c r="B282" s="420">
        <v>244099</v>
      </c>
      <c r="C282" s="422" t="s">
        <v>10411</v>
      </c>
      <c r="D282" s="837"/>
      <c r="E282" s="837"/>
    </row>
    <row r="283" spans="2:5">
      <c r="B283" s="420">
        <v>245099</v>
      </c>
      <c r="C283" s="422" t="s">
        <v>12450</v>
      </c>
      <c r="D283" s="837"/>
      <c r="E283" s="837"/>
    </row>
    <row r="284" spans="2:5">
      <c r="B284" s="420">
        <v>246099</v>
      </c>
      <c r="C284" s="422" t="s">
        <v>9682</v>
      </c>
      <c r="D284" s="837"/>
      <c r="E284" s="837"/>
    </row>
    <row r="285" spans="2:5">
      <c r="B285" s="420">
        <v>247099</v>
      </c>
      <c r="C285" s="422" t="s">
        <v>9683</v>
      </c>
      <c r="D285" s="837"/>
      <c r="E285" s="837"/>
    </row>
    <row r="286" spans="2:5">
      <c r="B286" s="420">
        <v>248099</v>
      </c>
      <c r="C286" s="422" t="s">
        <v>9684</v>
      </c>
      <c r="D286" s="837"/>
      <c r="E286" s="837"/>
    </row>
    <row r="287" spans="2:5">
      <c r="B287" s="420">
        <v>249099</v>
      </c>
      <c r="C287" s="422" t="s">
        <v>9685</v>
      </c>
      <c r="D287" s="837"/>
      <c r="E287" s="837"/>
    </row>
    <row r="288" spans="2:5">
      <c r="B288" s="427">
        <v>249599</v>
      </c>
      <c r="C288" s="422" t="s">
        <v>9686</v>
      </c>
      <c r="D288" s="837"/>
      <c r="E288" s="837"/>
    </row>
    <row r="289" spans="2:5">
      <c r="B289" s="427"/>
      <c r="C289" s="422"/>
      <c r="D289" s="837"/>
      <c r="E289" s="837"/>
    </row>
    <row r="290" spans="2:5">
      <c r="B290" s="420">
        <v>238099</v>
      </c>
      <c r="C290" s="423" t="s">
        <v>9687</v>
      </c>
      <c r="D290" s="837"/>
      <c r="E290" s="837"/>
    </row>
    <row r="291" spans="2:5">
      <c r="B291" s="420"/>
      <c r="C291" s="423"/>
      <c r="D291" s="837"/>
      <c r="E291" s="837"/>
    </row>
    <row r="292" spans="2:5">
      <c r="B292" s="282"/>
      <c r="C292" s="423" t="s">
        <v>9690</v>
      </c>
      <c r="D292" s="837"/>
      <c r="E292" s="837"/>
    </row>
    <row r="293" spans="2:5">
      <c r="B293" s="420" t="s">
        <v>9694</v>
      </c>
      <c r="C293" s="422" t="s">
        <v>9693</v>
      </c>
      <c r="D293" s="837"/>
      <c r="E293" s="837"/>
    </row>
    <row r="294" spans="2:5">
      <c r="B294" s="420"/>
      <c r="C294" s="422" t="s">
        <v>65</v>
      </c>
      <c r="D294" s="837"/>
      <c r="E294" s="837"/>
    </row>
    <row r="295" spans="2:5">
      <c r="B295" s="420">
        <v>274501</v>
      </c>
      <c r="C295" s="428" t="s">
        <v>9695</v>
      </c>
      <c r="D295" s="837"/>
      <c r="E295" s="837"/>
    </row>
    <row r="296" spans="2:5">
      <c r="B296" s="420">
        <v>274510</v>
      </c>
      <c r="C296" s="429" t="s">
        <v>9696</v>
      </c>
      <c r="D296" s="837"/>
      <c r="E296" s="837"/>
    </row>
    <row r="297" spans="2:5">
      <c r="B297" s="420">
        <v>274520</v>
      </c>
      <c r="C297" s="429" t="s">
        <v>2248</v>
      </c>
      <c r="D297" s="837"/>
      <c r="E297" s="837"/>
    </row>
    <row r="298" spans="2:5">
      <c r="B298" s="420">
        <v>274530</v>
      </c>
      <c r="C298" s="429" t="s">
        <v>9697</v>
      </c>
      <c r="D298" s="837"/>
      <c r="E298" s="837"/>
    </row>
    <row r="299" spans="2:5">
      <c r="B299" s="430">
        <v>274540</v>
      </c>
      <c r="C299" s="429" t="s">
        <v>9698</v>
      </c>
      <c r="D299" s="837"/>
      <c r="E299" s="837"/>
    </row>
    <row r="300" spans="2:5">
      <c r="B300" s="430">
        <v>274550</v>
      </c>
      <c r="C300" s="428" t="s">
        <v>8229</v>
      </c>
      <c r="D300" s="837"/>
      <c r="E300" s="837"/>
    </row>
    <row r="301" spans="2:5">
      <c r="B301" s="420" t="s">
        <v>12467</v>
      </c>
      <c r="C301" s="422" t="s">
        <v>12466</v>
      </c>
      <c r="D301" s="837"/>
      <c r="E301" s="837"/>
    </row>
    <row r="302" spans="2:5">
      <c r="B302" s="420" t="s">
        <v>12465</v>
      </c>
      <c r="C302" s="422" t="s">
        <v>7471</v>
      </c>
      <c r="D302" s="837"/>
      <c r="E302" s="837"/>
    </row>
    <row r="303" spans="2:5">
      <c r="B303" s="420"/>
      <c r="C303" s="423"/>
      <c r="D303" s="837"/>
      <c r="E303" s="837"/>
    </row>
    <row r="304" spans="2:5">
      <c r="B304" s="420">
        <v>257099</v>
      </c>
      <c r="C304" s="431" t="s">
        <v>9699</v>
      </c>
      <c r="D304" s="837"/>
      <c r="E304" s="837"/>
    </row>
    <row r="305" spans="2:5">
      <c r="B305" s="420"/>
      <c r="C305" s="431"/>
      <c r="D305" s="837"/>
      <c r="E305" s="837"/>
    </row>
    <row r="306" spans="2:5">
      <c r="B306" s="420"/>
      <c r="C306" s="431" t="s">
        <v>14531</v>
      </c>
      <c r="D306" s="837"/>
      <c r="E306" s="837"/>
    </row>
    <row r="307" spans="2:5">
      <c r="B307" s="420">
        <v>222099</v>
      </c>
      <c r="C307" s="422" t="s">
        <v>9704</v>
      </c>
      <c r="D307" s="837"/>
      <c r="E307" s="837"/>
    </row>
    <row r="308" spans="2:5">
      <c r="B308" s="420">
        <v>224099</v>
      </c>
      <c r="C308" s="422" t="s">
        <v>9472</v>
      </c>
    </row>
    <row r="309" spans="2:5">
      <c r="B309" s="420">
        <v>258099</v>
      </c>
      <c r="C309" s="422" t="s">
        <v>9705</v>
      </c>
    </row>
    <row r="310" spans="2:5">
      <c r="B310" s="420">
        <v>223099</v>
      </c>
      <c r="C310" s="422" t="s">
        <v>9706</v>
      </c>
    </row>
    <row r="311" spans="2:5">
      <c r="B311" s="420">
        <v>256099</v>
      </c>
      <c r="C311" s="422" t="s">
        <v>9707</v>
      </c>
    </row>
    <row r="312" spans="2:5">
      <c r="B312" s="420">
        <v>229099</v>
      </c>
      <c r="C312" s="422" t="s">
        <v>9661</v>
      </c>
    </row>
    <row r="313" spans="2:5">
      <c r="B313" s="420"/>
      <c r="C313" s="422"/>
    </row>
    <row r="314" spans="2:5">
      <c r="B314" s="420">
        <v>255099</v>
      </c>
      <c r="C314" s="423" t="s">
        <v>9708</v>
      </c>
    </row>
    <row r="315" spans="2:5">
      <c r="B315" s="420"/>
      <c r="C315" s="423"/>
    </row>
    <row r="316" spans="2:5">
      <c r="B316" s="420">
        <v>284099</v>
      </c>
      <c r="C316" s="423" t="s">
        <v>9711</v>
      </c>
    </row>
    <row r="317" spans="2:5">
      <c r="B317" s="420"/>
      <c r="C317" s="423"/>
    </row>
    <row r="318" spans="2:5">
      <c r="B318" s="420"/>
      <c r="C318" s="432" t="s">
        <v>9714</v>
      </c>
    </row>
    <row r="319" spans="2:5">
      <c r="B319" s="420">
        <v>260099</v>
      </c>
      <c r="C319" s="426" t="s">
        <v>4360</v>
      </c>
    </row>
    <row r="320" spans="2:5">
      <c r="B320" s="420">
        <v>261099</v>
      </c>
      <c r="C320" s="426" t="s">
        <v>12451</v>
      </c>
    </row>
    <row r="321" spans="2:3">
      <c r="B321" s="420">
        <v>262099</v>
      </c>
      <c r="C321" s="426" t="s">
        <v>9717</v>
      </c>
    </row>
    <row r="322" spans="2:3">
      <c r="B322" s="420"/>
      <c r="C322" s="426"/>
    </row>
    <row r="323" spans="2:3">
      <c r="B323" s="420"/>
      <c r="C323" s="432" t="s">
        <v>9718</v>
      </c>
    </row>
    <row r="324" spans="2:3">
      <c r="B324" s="420">
        <v>263099</v>
      </c>
      <c r="C324" s="426" t="s">
        <v>9721</v>
      </c>
    </row>
    <row r="325" spans="2:3">
      <c r="B325" s="420" t="s">
        <v>9724</v>
      </c>
      <c r="C325" s="433" t="s">
        <v>8515</v>
      </c>
    </row>
    <row r="326" spans="2:3">
      <c r="B326" s="420" t="s">
        <v>9723</v>
      </c>
      <c r="C326" s="426" t="s">
        <v>9722</v>
      </c>
    </row>
    <row r="327" spans="2:3">
      <c r="B327" s="420" t="s">
        <v>9725</v>
      </c>
      <c r="C327" s="433" t="s">
        <v>10003</v>
      </c>
    </row>
    <row r="328" spans="2:3">
      <c r="B328" s="420"/>
      <c r="C328" s="426"/>
    </row>
    <row r="329" spans="2:3">
      <c r="B329" s="420"/>
      <c r="C329" s="432" t="s">
        <v>9726</v>
      </c>
    </row>
    <row r="330" spans="2:3">
      <c r="B330" s="420">
        <v>265099</v>
      </c>
      <c r="C330" s="426" t="s">
        <v>3714</v>
      </c>
    </row>
    <row r="331" spans="2:3">
      <c r="B331" s="420">
        <v>266099</v>
      </c>
      <c r="C331" s="426" t="s">
        <v>11500</v>
      </c>
    </row>
    <row r="332" spans="2:3">
      <c r="B332" s="420"/>
      <c r="C332" s="426"/>
    </row>
    <row r="333" spans="2:3">
      <c r="B333" s="420"/>
      <c r="C333" s="432" t="s">
        <v>9729</v>
      </c>
    </row>
    <row r="334" spans="2:3">
      <c r="B334" s="420">
        <v>269099</v>
      </c>
      <c r="C334" s="426" t="s">
        <v>5647</v>
      </c>
    </row>
    <row r="335" spans="2:3">
      <c r="B335" s="420" t="s">
        <v>12452</v>
      </c>
      <c r="C335" s="426" t="s">
        <v>7826</v>
      </c>
    </row>
    <row r="336" spans="2:3">
      <c r="B336" s="420">
        <v>270099</v>
      </c>
      <c r="C336" s="426" t="s">
        <v>9733</v>
      </c>
    </row>
    <row r="337" spans="2:3">
      <c r="B337" s="430">
        <v>270599</v>
      </c>
      <c r="C337" s="426" t="s">
        <v>9734</v>
      </c>
    </row>
    <row r="338" spans="2:3">
      <c r="B338" s="430">
        <v>221599</v>
      </c>
      <c r="C338" s="426" t="s">
        <v>4428</v>
      </c>
    </row>
    <row r="339" spans="2:3">
      <c r="B339" s="420">
        <v>237099</v>
      </c>
      <c r="C339" s="426" t="s">
        <v>9732</v>
      </c>
    </row>
    <row r="340" spans="2:3">
      <c r="B340" s="420"/>
      <c r="C340" s="426"/>
    </row>
    <row r="341" spans="2:3">
      <c r="B341" s="420"/>
      <c r="C341" s="432" t="s">
        <v>9735</v>
      </c>
    </row>
    <row r="342" spans="2:3">
      <c r="B342" s="420">
        <v>271099</v>
      </c>
      <c r="C342" s="426" t="s">
        <v>3134</v>
      </c>
    </row>
    <row r="343" spans="2:3">
      <c r="B343" s="420">
        <v>272099</v>
      </c>
      <c r="C343" s="426" t="s">
        <v>12453</v>
      </c>
    </row>
    <row r="344" spans="2:3">
      <c r="B344" s="420">
        <v>273099</v>
      </c>
      <c r="C344" s="426" t="s">
        <v>12454</v>
      </c>
    </row>
    <row r="345" spans="2:3">
      <c r="B345" s="420"/>
      <c r="C345" s="426"/>
    </row>
    <row r="346" spans="2:3">
      <c r="B346" s="420"/>
      <c r="C346" s="432" t="s">
        <v>9738</v>
      </c>
    </row>
    <row r="347" spans="2:3">
      <c r="B347" s="420">
        <v>274099</v>
      </c>
      <c r="C347" s="426" t="s">
        <v>3136</v>
      </c>
    </row>
    <row r="348" spans="2:3">
      <c r="B348" s="420">
        <v>275099</v>
      </c>
      <c r="C348" s="426" t="s">
        <v>9742</v>
      </c>
    </row>
    <row r="349" spans="2:3">
      <c r="B349" s="420">
        <v>276099</v>
      </c>
      <c r="C349" s="426" t="s">
        <v>10148</v>
      </c>
    </row>
    <row r="350" spans="2:3">
      <c r="B350" s="420">
        <v>277099</v>
      </c>
      <c r="C350" s="426" t="s">
        <v>9741</v>
      </c>
    </row>
    <row r="351" spans="2:3">
      <c r="B351" s="420"/>
      <c r="C351" s="426"/>
    </row>
    <row r="352" spans="2:3">
      <c r="B352" s="420"/>
      <c r="C352" s="432" t="s">
        <v>9743</v>
      </c>
    </row>
    <row r="353" spans="2:3">
      <c r="B353" s="420">
        <v>279099</v>
      </c>
      <c r="C353" s="426" t="s">
        <v>3138</v>
      </c>
    </row>
    <row r="354" spans="2:3">
      <c r="B354" s="420">
        <v>280099</v>
      </c>
      <c r="C354" s="426" t="s">
        <v>9746</v>
      </c>
    </row>
    <row r="355" spans="2:3">
      <c r="B355" s="420"/>
      <c r="C355" s="426"/>
    </row>
    <row r="356" spans="2:3">
      <c r="B356" s="420"/>
      <c r="C356" s="432" t="s">
        <v>9747</v>
      </c>
    </row>
    <row r="357" spans="2:3">
      <c r="B357" s="420">
        <v>281099</v>
      </c>
      <c r="C357" s="426" t="s">
        <v>2713</v>
      </c>
    </row>
    <row r="358" spans="2:3">
      <c r="B358" s="420">
        <v>282099</v>
      </c>
      <c r="C358" s="426" t="s">
        <v>9750</v>
      </c>
    </row>
    <row r="359" spans="2:3">
      <c r="B359" s="420">
        <v>283099</v>
      </c>
      <c r="C359" s="426" t="s">
        <v>9751</v>
      </c>
    </row>
    <row r="360" spans="2:3">
      <c r="B360" s="420" t="s">
        <v>10149</v>
      </c>
      <c r="C360" s="426" t="s">
        <v>9504</v>
      </c>
    </row>
    <row r="361" spans="2:3">
      <c r="B361" s="420">
        <v>230099</v>
      </c>
      <c r="C361" s="426" t="s">
        <v>9752</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M54"/>
  <sheetViews>
    <sheetView zoomScaleNormal="100" workbookViewId="0"/>
  </sheetViews>
  <sheetFormatPr defaultRowHeight="12.75"/>
  <cols>
    <col min="1" max="1" width="16.42578125" customWidth="1"/>
    <col min="2" max="2" width="35.5703125" bestFit="1" customWidth="1"/>
    <col min="3" max="6" width="8.7109375" customWidth="1"/>
  </cols>
  <sheetData>
    <row r="1" spans="1:13">
      <c r="A1" s="313" t="s">
        <v>8688</v>
      </c>
    </row>
    <row r="2" spans="1:13" ht="38.25">
      <c r="A2" s="319"/>
      <c r="B2" s="319"/>
      <c r="C2" s="320" t="s">
        <v>8686</v>
      </c>
      <c r="D2" s="1331" t="s">
        <v>8689</v>
      </c>
      <c r="E2" s="1332"/>
      <c r="F2" s="1332"/>
    </row>
    <row r="3" spans="1:13">
      <c r="A3" s="40" t="s">
        <v>8674</v>
      </c>
      <c r="B3" s="40" t="s">
        <v>1466</v>
      </c>
      <c r="C3" s="318">
        <v>2013</v>
      </c>
      <c r="D3" s="317">
        <v>2012</v>
      </c>
      <c r="E3" s="317">
        <v>2011</v>
      </c>
      <c r="F3" s="317">
        <v>2010</v>
      </c>
      <c r="G3" s="40" t="s">
        <v>8262</v>
      </c>
    </row>
    <row r="4" spans="1:13" ht="15">
      <c r="A4" s="14" t="s">
        <v>3207</v>
      </c>
      <c r="B4" s="14" t="s">
        <v>5220</v>
      </c>
      <c r="C4" s="311" t="s">
        <v>8687</v>
      </c>
      <c r="D4" s="312"/>
      <c r="E4" s="312"/>
      <c r="F4" s="312" t="s">
        <v>8675</v>
      </c>
      <c r="G4" s="470" t="s">
        <v>3262</v>
      </c>
      <c r="H4">
        <v>2019</v>
      </c>
      <c r="I4">
        <v>9999</v>
      </c>
    </row>
    <row r="5" spans="1:13">
      <c r="A5" s="14" t="s">
        <v>3208</v>
      </c>
      <c r="B5" s="14" t="s">
        <v>1844</v>
      </c>
      <c r="C5" s="316"/>
      <c r="D5" s="316" t="s">
        <v>8675</v>
      </c>
      <c r="E5" s="312" t="s">
        <v>8675</v>
      </c>
      <c r="F5" s="312"/>
      <c r="G5" t="s">
        <v>4979</v>
      </c>
      <c r="H5">
        <v>2019</v>
      </c>
      <c r="I5">
        <v>9999</v>
      </c>
    </row>
    <row r="6" spans="1:13">
      <c r="A6" s="14" t="s">
        <v>3244</v>
      </c>
      <c r="B6" s="14" t="s">
        <v>3568</v>
      </c>
      <c r="C6" s="316"/>
      <c r="D6" s="316" t="s">
        <v>8675</v>
      </c>
      <c r="E6" s="312"/>
      <c r="F6" s="312"/>
      <c r="G6" s="14" t="s">
        <v>3266</v>
      </c>
      <c r="H6">
        <v>2019</v>
      </c>
      <c r="I6">
        <v>9999</v>
      </c>
      <c r="J6" s="187" t="s">
        <v>17339</v>
      </c>
    </row>
    <row r="7" spans="1:13">
      <c r="A7" s="14" t="s">
        <v>6605</v>
      </c>
      <c r="B7" s="14" t="s">
        <v>1873</v>
      </c>
      <c r="C7" s="316"/>
      <c r="D7" s="316"/>
      <c r="E7" s="312"/>
      <c r="F7" s="312"/>
      <c r="G7" s="128" t="s">
        <v>879</v>
      </c>
      <c r="H7">
        <v>2019</v>
      </c>
      <c r="I7">
        <v>9999</v>
      </c>
      <c r="J7" s="187" t="s">
        <v>17339</v>
      </c>
    </row>
    <row r="8" spans="1:13">
      <c r="A8" s="14" t="s">
        <v>6606</v>
      </c>
      <c r="B8" s="14" t="s">
        <v>2542</v>
      </c>
      <c r="C8" s="316"/>
      <c r="D8" s="316"/>
      <c r="E8" s="312"/>
      <c r="F8" s="312"/>
      <c r="G8" s="128" t="s">
        <v>209</v>
      </c>
      <c r="H8">
        <v>2019</v>
      </c>
      <c r="I8">
        <v>9999</v>
      </c>
      <c r="J8" s="187" t="s">
        <v>17339</v>
      </c>
    </row>
    <row r="9" spans="1:13">
      <c r="A9" s="14" t="s">
        <v>6607</v>
      </c>
      <c r="B9" s="14" t="s">
        <v>3996</v>
      </c>
      <c r="C9" s="316"/>
      <c r="D9" s="316"/>
      <c r="E9" s="312"/>
      <c r="F9" s="312"/>
      <c r="G9" s="128" t="s">
        <v>5939</v>
      </c>
      <c r="H9">
        <v>2019</v>
      </c>
      <c r="I9">
        <v>9999</v>
      </c>
    </row>
    <row r="10" spans="1:13">
      <c r="A10" s="14" t="s">
        <v>8670</v>
      </c>
      <c r="B10" s="14" t="s">
        <v>8671</v>
      </c>
      <c r="C10" s="303" t="s">
        <v>8687</v>
      </c>
      <c r="D10" s="316"/>
      <c r="E10" s="312"/>
      <c r="F10" s="312"/>
      <c r="G10" s="1" t="s">
        <v>6569</v>
      </c>
      <c r="H10">
        <v>2019</v>
      </c>
      <c r="I10">
        <v>9999</v>
      </c>
      <c r="J10" s="187" t="s">
        <v>17339</v>
      </c>
      <c r="M10" s="14"/>
    </row>
    <row r="11" spans="1:13">
      <c r="A11" s="14" t="s">
        <v>8672</v>
      </c>
      <c r="B11" s="14" t="s">
        <v>8673</v>
      </c>
      <c r="C11" s="316"/>
      <c r="D11" s="316"/>
      <c r="E11" s="312"/>
      <c r="F11" s="312"/>
      <c r="G11" s="391" t="s">
        <v>6718</v>
      </c>
      <c r="H11">
        <v>2019</v>
      </c>
      <c r="I11">
        <v>9999</v>
      </c>
      <c r="M11" s="14"/>
    </row>
    <row r="12" spans="1:13">
      <c r="A12" s="15" t="s">
        <v>10152</v>
      </c>
      <c r="B12" s="15" t="s">
        <v>9216</v>
      </c>
      <c r="C12" s="316"/>
      <c r="D12" s="316"/>
      <c r="E12" s="438"/>
      <c r="F12" s="438"/>
      <c r="G12" s="304" t="s">
        <v>3505</v>
      </c>
      <c r="H12">
        <v>2019</v>
      </c>
      <c r="I12">
        <v>9999</v>
      </c>
      <c r="J12" s="187" t="s">
        <v>17339</v>
      </c>
      <c r="M12" s="14"/>
    </row>
    <row r="13" spans="1:13" ht="15">
      <c r="A13" s="584" t="s">
        <v>14906</v>
      </c>
      <c r="B13" s="584" t="s">
        <v>3252</v>
      </c>
      <c r="C13" s="316"/>
      <c r="D13" s="316"/>
      <c r="E13" s="947"/>
      <c r="F13" s="947"/>
      <c r="G13" s="948" t="s">
        <v>878</v>
      </c>
      <c r="H13">
        <v>2019</v>
      </c>
      <c r="I13">
        <v>9999</v>
      </c>
      <c r="M13" s="14"/>
    </row>
    <row r="14" spans="1:13" ht="15">
      <c r="A14" s="584" t="s">
        <v>14909</v>
      </c>
      <c r="B14" s="584" t="s">
        <v>8677</v>
      </c>
      <c r="C14" s="316"/>
      <c r="D14" s="316"/>
      <c r="E14" s="949"/>
      <c r="F14" s="949"/>
      <c r="G14" s="948" t="s">
        <v>7151</v>
      </c>
      <c r="H14">
        <v>2019</v>
      </c>
      <c r="I14">
        <v>9999</v>
      </c>
      <c r="M14" s="584"/>
    </row>
    <row r="15" spans="1:13" ht="15">
      <c r="A15" s="584" t="s">
        <v>18192</v>
      </c>
      <c r="B15" s="584" t="s">
        <v>18193</v>
      </c>
      <c r="C15" s="316"/>
      <c r="D15" s="316"/>
      <c r="E15" s="1184"/>
      <c r="F15" s="1184"/>
      <c r="G15" s="948"/>
      <c r="M15" s="584"/>
    </row>
    <row r="16" spans="1:13">
      <c r="A16" s="15" t="s">
        <v>10393</v>
      </c>
      <c r="B16" s="15" t="s">
        <v>8680</v>
      </c>
      <c r="C16" s="316"/>
      <c r="D16" s="316"/>
      <c r="E16" s="312"/>
      <c r="F16" s="312"/>
      <c r="G16" s="952" t="s">
        <v>6791</v>
      </c>
      <c r="M16" s="584"/>
    </row>
    <row r="17" spans="1:9">
      <c r="A17" s="18" t="s">
        <v>10387</v>
      </c>
      <c r="B17" s="452" t="s">
        <v>10394</v>
      </c>
      <c r="C17" s="316"/>
      <c r="D17" s="316"/>
      <c r="E17" s="450"/>
      <c r="F17" s="450"/>
      <c r="G17" s="952" t="s">
        <v>6791</v>
      </c>
      <c r="H17">
        <v>2019</v>
      </c>
      <c r="I17">
        <v>9999</v>
      </c>
    </row>
    <row r="18" spans="1:9">
      <c r="A18" s="18" t="s">
        <v>10388</v>
      </c>
      <c r="B18" s="452" t="s">
        <v>10395</v>
      </c>
      <c r="C18" s="316"/>
      <c r="D18" s="316"/>
      <c r="E18" s="450"/>
      <c r="F18" s="450"/>
      <c r="G18" s="952" t="s">
        <v>6791</v>
      </c>
      <c r="H18">
        <v>2019</v>
      </c>
      <c r="I18">
        <v>9999</v>
      </c>
    </row>
    <row r="19" spans="1:9">
      <c r="A19" s="18" t="s">
        <v>10389</v>
      </c>
      <c r="B19" s="452" t="s">
        <v>10396</v>
      </c>
      <c r="C19" s="316"/>
      <c r="D19" s="316"/>
      <c r="E19" s="450"/>
      <c r="F19" s="450"/>
      <c r="G19" s="952" t="s">
        <v>6791</v>
      </c>
      <c r="H19">
        <v>2019</v>
      </c>
      <c r="I19">
        <v>9999</v>
      </c>
    </row>
    <row r="20" spans="1:9">
      <c r="A20" s="18" t="s">
        <v>10390</v>
      </c>
      <c r="B20" s="452" t="s">
        <v>10397</v>
      </c>
      <c r="C20" s="316"/>
      <c r="D20" s="316"/>
      <c r="E20" s="450"/>
      <c r="F20" s="450"/>
      <c r="G20" s="952" t="s">
        <v>6791</v>
      </c>
      <c r="H20">
        <v>2019</v>
      </c>
      <c r="I20">
        <v>9999</v>
      </c>
    </row>
    <row r="21" spans="1:9">
      <c r="A21" s="18" t="s">
        <v>10391</v>
      </c>
      <c r="B21" s="452" t="s">
        <v>10398</v>
      </c>
      <c r="C21" s="316"/>
      <c r="D21" s="316"/>
      <c r="E21" s="450"/>
      <c r="F21" s="450"/>
      <c r="G21" s="952" t="s">
        <v>6791</v>
      </c>
      <c r="H21">
        <v>2019</v>
      </c>
      <c r="I21">
        <v>9999</v>
      </c>
    </row>
    <row r="22" spans="1:9">
      <c r="A22" s="18" t="s">
        <v>10392</v>
      </c>
      <c r="B22" s="452" t="s">
        <v>10399</v>
      </c>
      <c r="C22" s="316"/>
      <c r="D22" s="316"/>
      <c r="E22" s="450"/>
      <c r="F22" s="450"/>
      <c r="G22" s="952" t="s">
        <v>6791</v>
      </c>
      <c r="H22">
        <v>2019</v>
      </c>
      <c r="I22">
        <v>9999</v>
      </c>
    </row>
    <row r="23" spans="1:9">
      <c r="A23" s="18" t="s">
        <v>12934</v>
      </c>
      <c r="B23" s="452" t="s">
        <v>12935</v>
      </c>
      <c r="C23" s="316"/>
      <c r="D23" s="316"/>
      <c r="E23" s="603"/>
      <c r="F23" s="603"/>
      <c r="G23" s="952" t="s">
        <v>6791</v>
      </c>
      <c r="H23">
        <v>2019</v>
      </c>
      <c r="I23">
        <v>9999</v>
      </c>
    </row>
    <row r="24" spans="1:9">
      <c r="A24" s="18" t="s">
        <v>13995</v>
      </c>
      <c r="B24" s="452" t="s">
        <v>13996</v>
      </c>
      <c r="C24" s="316"/>
      <c r="D24" s="316"/>
      <c r="E24" s="847"/>
      <c r="F24" s="847"/>
      <c r="G24" s="952" t="s">
        <v>6791</v>
      </c>
      <c r="H24">
        <v>2019</v>
      </c>
      <c r="I24">
        <v>9999</v>
      </c>
    </row>
    <row r="25" spans="1:9">
      <c r="A25" s="14" t="s">
        <v>5977</v>
      </c>
      <c r="B25" s="14" t="s">
        <v>2880</v>
      </c>
      <c r="C25" s="316"/>
      <c r="D25" s="316"/>
      <c r="E25" s="312"/>
      <c r="F25" s="312"/>
      <c r="G25" s="14" t="s">
        <v>3505</v>
      </c>
      <c r="H25">
        <v>2019</v>
      </c>
      <c r="I25">
        <v>9999</v>
      </c>
    </row>
    <row r="26" spans="1:9">
      <c r="A26" s="14" t="s">
        <v>12464</v>
      </c>
      <c r="B26" s="14" t="s">
        <v>8683</v>
      </c>
      <c r="C26" s="316"/>
      <c r="D26" s="316"/>
      <c r="E26" s="587"/>
      <c r="F26" s="587"/>
      <c r="G26" s="331" t="s">
        <v>7150</v>
      </c>
      <c r="H26">
        <v>2019</v>
      </c>
      <c r="I26">
        <v>9999</v>
      </c>
    </row>
    <row r="27" spans="1:9">
      <c r="A27" s="15" t="s">
        <v>13116</v>
      </c>
      <c r="B27" s="584" t="s">
        <v>17340</v>
      </c>
      <c r="C27" s="316"/>
      <c r="D27" s="316"/>
      <c r="E27" s="312"/>
      <c r="F27" s="312"/>
      <c r="G27" s="133" t="s">
        <v>6783</v>
      </c>
      <c r="H27">
        <v>2019</v>
      </c>
      <c r="I27">
        <v>9999</v>
      </c>
    </row>
    <row r="28" spans="1:9">
      <c r="A28" s="584"/>
      <c r="B28" s="14"/>
      <c r="C28" s="316"/>
      <c r="D28" s="316"/>
      <c r="E28" s="1131"/>
      <c r="F28" s="1131"/>
      <c r="G28" s="133"/>
    </row>
    <row r="29" spans="1:9">
      <c r="A29" s="584">
        <v>581099</v>
      </c>
      <c r="B29" s="14" t="s">
        <v>13601</v>
      </c>
      <c r="C29" s="316"/>
      <c r="D29" s="316"/>
      <c r="E29" s="1131"/>
      <c r="F29" s="1131"/>
      <c r="G29" s="133"/>
    </row>
    <row r="30" spans="1:9">
      <c r="A30" s="451"/>
      <c r="B30" s="452"/>
      <c r="C30" s="316"/>
      <c r="D30" s="316"/>
      <c r="E30" s="449"/>
      <c r="F30" s="449"/>
      <c r="G30" s="187"/>
      <c r="H30" s="187"/>
    </row>
    <row r="31" spans="1:9">
      <c r="A31" s="451"/>
      <c r="B31" s="452"/>
      <c r="C31" s="316"/>
      <c r="D31" s="316"/>
      <c r="E31" s="449"/>
      <c r="F31" s="449"/>
      <c r="G31" s="187"/>
      <c r="H31" s="187"/>
    </row>
    <row r="32" spans="1:9">
      <c r="A32" s="451"/>
      <c r="B32" s="452"/>
      <c r="C32" s="316"/>
      <c r="D32" s="316"/>
      <c r="E32" s="449"/>
      <c r="F32" s="449"/>
      <c r="G32" s="187"/>
      <c r="H32" s="187"/>
    </row>
    <row r="33" spans="1:6">
      <c r="A33" s="14"/>
      <c r="B33" s="14"/>
      <c r="C33" s="316"/>
      <c r="D33" s="316"/>
      <c r="E33" s="449"/>
      <c r="F33" s="449"/>
    </row>
    <row r="34" spans="1:6">
      <c r="A34" s="14"/>
      <c r="B34" s="14"/>
      <c r="C34" s="316"/>
      <c r="D34" s="316"/>
      <c r="E34" s="449"/>
      <c r="F34" s="449"/>
    </row>
    <row r="36" spans="1:6">
      <c r="A36" s="187"/>
      <c r="B36" s="187"/>
    </row>
    <row r="37" spans="1:6">
      <c r="A37" s="26" t="s">
        <v>10123</v>
      </c>
      <c r="B37" s="187"/>
    </row>
    <row r="38" spans="1:6">
      <c r="A38" s="184" t="s">
        <v>8676</v>
      </c>
      <c r="B38" s="187"/>
    </row>
    <row r="39" spans="1:6">
      <c r="A39" s="184" t="s">
        <v>8677</v>
      </c>
      <c r="B39" s="187"/>
    </row>
    <row r="40" spans="1:6">
      <c r="A40" s="184" t="s">
        <v>8678</v>
      </c>
      <c r="B40" s="187"/>
    </row>
    <row r="41" spans="1:6">
      <c r="A41" s="184" t="s">
        <v>1635</v>
      </c>
      <c r="B41" s="187"/>
    </row>
    <row r="42" spans="1:6">
      <c r="A42" s="184" t="s">
        <v>8679</v>
      </c>
      <c r="B42" s="187"/>
    </row>
    <row r="43" spans="1:6">
      <c r="A43" s="184" t="s">
        <v>3252</v>
      </c>
      <c r="B43" s="187"/>
    </row>
    <row r="44" spans="1:6">
      <c r="A44" s="184" t="s">
        <v>10122</v>
      </c>
      <c r="B44" s="187"/>
    </row>
    <row r="45" spans="1:6">
      <c r="A45" s="184" t="s">
        <v>1175</v>
      </c>
      <c r="B45" s="187"/>
    </row>
    <row r="46" spans="1:6">
      <c r="A46" s="184" t="s">
        <v>8681</v>
      </c>
      <c r="B46" s="187"/>
    </row>
    <row r="47" spans="1:6">
      <c r="A47" s="184" t="s">
        <v>8682</v>
      </c>
      <c r="B47" s="187"/>
    </row>
    <row r="48" spans="1:6">
      <c r="A48" s="184" t="s">
        <v>8684</v>
      </c>
      <c r="B48" s="187"/>
    </row>
    <row r="49" spans="1:2">
      <c r="A49" s="184" t="s">
        <v>8685</v>
      </c>
      <c r="B49" s="187"/>
    </row>
    <row r="50" spans="1:2">
      <c r="A50" s="187"/>
      <c r="B50" s="187"/>
    </row>
    <row r="51" spans="1:2">
      <c r="A51" s="187"/>
      <c r="B51" s="187"/>
    </row>
    <row r="52" spans="1:2">
      <c r="A52" s="187"/>
      <c r="B52" s="187"/>
    </row>
    <row r="53" spans="1:2">
      <c r="A53" s="187"/>
      <c r="B53" s="187"/>
    </row>
    <row r="54" spans="1:2">
      <c r="A54" s="187"/>
      <c r="B54" s="187"/>
    </row>
  </sheetData>
  <mergeCells count="1">
    <mergeCell ref="D2:F2"/>
  </mergeCells>
  <phoneticPr fontId="92"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O3353"/>
  <sheetViews>
    <sheetView zoomScaleNormal="100" workbookViewId="0">
      <selection activeCell="C2075" sqref="C2075"/>
    </sheetView>
  </sheetViews>
  <sheetFormatPr defaultRowHeight="12.75"/>
  <cols>
    <col min="1" max="1" width="13.42578125" style="4" customWidth="1"/>
    <col min="2" max="2" width="14.42578125" style="4" customWidth="1"/>
    <col min="3" max="3" width="19.85546875" style="4" customWidth="1"/>
    <col min="4" max="4" width="10" style="4" hidden="1" customWidth="1"/>
    <col min="5" max="5" width="8.7109375" style="4" customWidth="1"/>
    <col min="6" max="6" width="39.28515625" style="4" customWidth="1"/>
    <col min="7" max="7" width="17.28515625" style="4" hidden="1" customWidth="1"/>
    <col min="8" max="8" width="9.5703125" style="34" customWidth="1"/>
    <col min="9" max="9" width="27" style="147" customWidth="1"/>
    <col min="10" max="10" width="2.5703125" style="136" customWidth="1"/>
    <col min="11" max="11" width="16" customWidth="1"/>
    <col min="12" max="12" width="59.5703125" customWidth="1"/>
    <col min="13" max="13" width="10.42578125" style="6" bestFit="1" customWidth="1"/>
  </cols>
  <sheetData>
    <row r="1" spans="1:13" ht="15.75">
      <c r="A1" s="9"/>
      <c r="B1" s="9"/>
      <c r="C1" s="9"/>
      <c r="D1" s="9"/>
      <c r="E1" s="9"/>
      <c r="F1" s="9"/>
      <c r="G1" s="25"/>
    </row>
    <row r="2" spans="1:13" ht="15.75">
      <c r="A2" s="9"/>
      <c r="B2" s="9"/>
      <c r="C2" s="9"/>
      <c r="D2" s="9"/>
      <c r="E2" s="9"/>
      <c r="F2" s="9"/>
      <c r="G2" s="25"/>
    </row>
    <row r="3" spans="1:13" ht="15.75">
      <c r="A3" s="9"/>
      <c r="B3" s="9"/>
      <c r="C3" s="9"/>
      <c r="D3" s="9"/>
      <c r="E3" s="9"/>
      <c r="F3" s="9"/>
      <c r="G3" s="25"/>
    </row>
    <row r="4" spans="1:13">
      <c r="A4" s="9"/>
      <c r="B4" s="9"/>
      <c r="C4" s="9"/>
      <c r="D4" s="9"/>
      <c r="E4" s="9"/>
      <c r="F4" s="9"/>
      <c r="G4" s="9"/>
    </row>
    <row r="5" spans="1:13" ht="12.75" customHeight="1">
      <c r="A5" s="1289" t="s">
        <v>16363</v>
      </c>
      <c r="B5" s="1290"/>
      <c r="C5" s="1290"/>
      <c r="D5" s="1290"/>
      <c r="E5" s="1290"/>
      <c r="F5" s="1290"/>
      <c r="G5" s="1290"/>
    </row>
    <row r="6" spans="1:13">
      <c r="A6" s="2" t="s">
        <v>1340</v>
      </c>
    </row>
    <row r="8" spans="1:13">
      <c r="B8" s="3"/>
      <c r="K8" s="1295" t="s">
        <v>8471</v>
      </c>
      <c r="L8" s="1296"/>
      <c r="M8" s="1296"/>
    </row>
    <row r="9" spans="1:13">
      <c r="A9" s="1291" t="s">
        <v>6135</v>
      </c>
      <c r="B9" s="1291"/>
      <c r="C9" s="1291"/>
      <c r="D9" s="1291" t="s">
        <v>5034</v>
      </c>
      <c r="E9" s="1291"/>
      <c r="F9" s="1291"/>
      <c r="G9" s="1291"/>
      <c r="H9" s="34" t="s">
        <v>1468</v>
      </c>
      <c r="I9" s="296" t="s">
        <v>8413</v>
      </c>
      <c r="J9" s="145"/>
      <c r="K9" t="s">
        <v>8261</v>
      </c>
      <c r="L9" t="s">
        <v>1466</v>
      </c>
      <c r="M9" s="6" t="s">
        <v>8262</v>
      </c>
    </row>
    <row r="10" spans="1:13">
      <c r="A10" s="10"/>
      <c r="B10" s="11"/>
      <c r="C10" s="10"/>
      <c r="D10" s="10"/>
      <c r="E10" s="10"/>
      <c r="F10" s="12"/>
      <c r="G10" s="6"/>
      <c r="I10" s="297"/>
      <c r="J10" s="135"/>
      <c r="K10" s="1" t="str">
        <f>A10&amp;B10&amp;C10</f>
        <v/>
      </c>
      <c r="L10" t="str">
        <f>D10&amp;E10&amp;F10</f>
        <v/>
      </c>
      <c r="M10" s="14"/>
    </row>
    <row r="11" spans="1:13">
      <c r="A11" s="3" t="s">
        <v>5737</v>
      </c>
      <c r="B11" s="14"/>
      <c r="C11" s="14"/>
      <c r="D11" s="3" t="s">
        <v>5738</v>
      </c>
      <c r="E11" s="3"/>
      <c r="F11" s="3"/>
      <c r="G11" s="3"/>
      <c r="K11" s="281" t="str">
        <f t="shared" ref="K11:K14" si="0">SUBSTITUTE(A11," ","")&amp;SUBSTITUTE(B11," ","")&amp;SUBSTITUTE(C11," ","")</f>
        <v>2010000000</v>
      </c>
      <c r="L11" s="1" t="str">
        <f t="shared" ref="L11:L14" si="1">D11&amp;E11&amp;F11&amp;G11</f>
        <v>LINNA JUHTIMINE</v>
      </c>
    </row>
    <row r="12" spans="1:13">
      <c r="A12" s="3"/>
      <c r="B12" s="14"/>
      <c r="C12" s="14"/>
      <c r="D12" s="3"/>
      <c r="E12" s="3"/>
      <c r="F12" s="3"/>
      <c r="G12" s="3"/>
      <c r="K12" s="281" t="str">
        <f t="shared" si="0"/>
        <v/>
      </c>
      <c r="L12" s="1" t="str">
        <f t="shared" si="1"/>
        <v/>
      </c>
    </row>
    <row r="13" spans="1:13">
      <c r="A13" s="4" t="s">
        <v>5152</v>
      </c>
      <c r="D13" s="4" t="s">
        <v>1341</v>
      </c>
      <c r="H13" s="36"/>
      <c r="K13" s="281" t="str">
        <f t="shared" si="0"/>
        <v>2010100000</v>
      </c>
      <c r="L13" s="1" t="str">
        <f t="shared" si="1"/>
        <v>Linnavolikogu</v>
      </c>
      <c r="M13" s="14"/>
    </row>
    <row r="14" spans="1:13">
      <c r="B14" s="4" t="s">
        <v>5153</v>
      </c>
      <c r="E14" s="4" t="s">
        <v>1341</v>
      </c>
      <c r="H14" s="36" t="s">
        <v>4976</v>
      </c>
      <c r="I14" s="147" t="str">
        <f>IF(ISBLANK(H14),"",VLOOKUP(H14,tegevusalad!$A$7:$B$188,2,FALSE))</f>
        <v>Valla- ja linnavolikogu</v>
      </c>
      <c r="K14" s="281" t="str">
        <f t="shared" si="0"/>
        <v>2010101000</v>
      </c>
      <c r="L14" s="1" t="str">
        <f t="shared" si="1"/>
        <v>Linnavolikogu</v>
      </c>
      <c r="M14" s="6" t="str">
        <f>IF(ISBLANK(H14),M13,H14)</f>
        <v>01111</v>
      </c>
    </row>
    <row r="15" spans="1:13">
      <c r="A15" s="4" t="s">
        <v>2061</v>
      </c>
      <c r="D15" s="4" t="s">
        <v>1342</v>
      </c>
      <c r="H15" s="36"/>
      <c r="I15" s="147" t="str">
        <f>IF(ISBLANK(H15),"",VLOOKUP(H15,tegevusalad!$A$7:$B$188,2,FALSE))</f>
        <v/>
      </c>
      <c r="K15" s="281" t="str">
        <f t="shared" ref="K15:K78" si="2">SUBSTITUTE(A15," ","")&amp;SUBSTITUTE(B15," ","")&amp;SUBSTITUTE(C15," ","")</f>
        <v>2010400000</v>
      </c>
      <c r="L15" s="1" t="str">
        <f t="shared" ref="L15:L78" si="3">D15&amp;E15&amp;F15&amp;G15</f>
        <v>Linnavalitsus</v>
      </c>
      <c r="M15" s="6" t="str">
        <f t="shared" ref="M15:M78" si="4">IF(ISBLANK(H15),M14,H15)</f>
        <v>01111</v>
      </c>
    </row>
    <row r="16" spans="1:13">
      <c r="B16" s="4" t="s">
        <v>16267</v>
      </c>
      <c r="E16" s="4" t="s">
        <v>1342</v>
      </c>
      <c r="H16" s="36" t="s">
        <v>4977</v>
      </c>
      <c r="I16" s="147" t="str">
        <f>IF(ISBLANK(H16),"",VLOOKUP(H16,tegevusalad!$A$7:$B$188,2,FALSE))</f>
        <v>Valla- ja linnavalitsus</v>
      </c>
      <c r="K16" s="281" t="str">
        <f t="shared" si="2"/>
        <v>2010401000</v>
      </c>
      <c r="L16" s="1" t="str">
        <f t="shared" si="3"/>
        <v>Linnavalitsus</v>
      </c>
      <c r="M16" s="6" t="str">
        <f t="shared" si="4"/>
        <v>01112</v>
      </c>
    </row>
    <row r="17" spans="1:13">
      <c r="B17" s="4" t="s">
        <v>16051</v>
      </c>
      <c r="E17" s="4" t="s">
        <v>16052</v>
      </c>
      <c r="H17" s="36" t="s">
        <v>4977</v>
      </c>
      <c r="I17" s="147" t="str">
        <f>IF(ISBLANK(H17),"",VLOOKUP(H17,tegevusalad!$A$7:$B$188,2,FALSE))</f>
        <v>Valla- ja linnavalitsus</v>
      </c>
      <c r="K17" s="281" t="str">
        <f t="shared" si="2"/>
        <v>2010405000</v>
      </c>
      <c r="L17" s="1" t="str">
        <f t="shared" si="3"/>
        <v xml:space="preserve">Linnapea erakorraliste sündmuste fond </v>
      </c>
      <c r="M17" s="6" t="str">
        <f t="shared" si="4"/>
        <v>01112</v>
      </c>
    </row>
    <row r="18" spans="1:13">
      <c r="B18" s="4" t="s">
        <v>10082</v>
      </c>
      <c r="E18" s="4" t="s">
        <v>10083</v>
      </c>
      <c r="H18" s="36" t="s">
        <v>4977</v>
      </c>
      <c r="I18" s="147" t="str">
        <f>IF(ISBLANK(H18),"",VLOOKUP(H18,tegevusalad!$A$7:$B$188,2,FALSE))</f>
        <v>Valla- ja linnavalitsus</v>
      </c>
      <c r="K18" s="281" t="str">
        <f t="shared" si="2"/>
        <v>2010410000</v>
      </c>
      <c r="L18" s="1" t="str">
        <f t="shared" si="3"/>
        <v>Linnavalitsuse liikmete bürood</v>
      </c>
      <c r="M18" s="6" t="str">
        <f t="shared" si="4"/>
        <v>01112</v>
      </c>
    </row>
    <row r="19" spans="1:13">
      <c r="B19" s="4" t="s">
        <v>2324</v>
      </c>
      <c r="E19" s="4" t="s">
        <v>5267</v>
      </c>
      <c r="H19" s="36" t="s">
        <v>4977</v>
      </c>
      <c r="I19" s="147" t="str">
        <f>IF(ISBLANK(H19),"",VLOOKUP(H19,tegevusalad!$A$7:$B$188,2,FALSE))</f>
        <v>Valla- ja linnavalitsus</v>
      </c>
      <c r="K19" s="281" t="str">
        <f t="shared" si="2"/>
        <v>2010432000</v>
      </c>
      <c r="L19" s="1" t="str">
        <f t="shared" si="3"/>
        <v>endiste linnapeade toetus</v>
      </c>
      <c r="M19" s="6" t="str">
        <f t="shared" si="4"/>
        <v>01112</v>
      </c>
    </row>
    <row r="20" spans="1:13">
      <c r="H20" s="36"/>
      <c r="I20" s="147" t="str">
        <f>IF(ISBLANK(H20),"",VLOOKUP(H20,tegevusalad!$A$7:$B$188,2,FALSE))</f>
        <v/>
      </c>
      <c r="K20" s="281" t="str">
        <f t="shared" si="2"/>
        <v/>
      </c>
      <c r="L20" s="1" t="str">
        <f t="shared" si="3"/>
        <v/>
      </c>
      <c r="M20" s="6" t="str">
        <f t="shared" si="4"/>
        <v>01112</v>
      </c>
    </row>
    <row r="21" spans="1:13">
      <c r="I21" s="147" t="str">
        <f>IF(ISBLANK(H21),"",VLOOKUP(H21,tegevusalad!$A$7:$B$188,2,FALSE))</f>
        <v/>
      </c>
      <c r="K21" s="281" t="str">
        <f t="shared" si="2"/>
        <v/>
      </c>
      <c r="L21" s="1" t="str">
        <f t="shared" si="3"/>
        <v/>
      </c>
      <c r="M21" s="6" t="str">
        <f t="shared" si="4"/>
        <v>01112</v>
      </c>
    </row>
    <row r="22" spans="1:13">
      <c r="A22" s="3" t="s">
        <v>3480</v>
      </c>
      <c r="B22" s="14"/>
      <c r="C22" s="14"/>
      <c r="D22" s="3" t="s">
        <v>1044</v>
      </c>
      <c r="H22" s="36"/>
      <c r="I22" s="147" t="str">
        <f>IF(ISBLANK(H22),"",VLOOKUP(H22,tegevusalad!$A$7:$B$188,2,FALSE))</f>
        <v/>
      </c>
      <c r="K22" s="281" t="str">
        <f t="shared" si="2"/>
        <v>2200000000</v>
      </c>
      <c r="L22" s="1" t="str">
        <f t="shared" si="3"/>
        <v>LINNA TUGITEENUSED</v>
      </c>
      <c r="M22" s="6" t="str">
        <f t="shared" si="4"/>
        <v>01112</v>
      </c>
    </row>
    <row r="23" spans="1:13">
      <c r="H23" s="36"/>
      <c r="I23" s="147" t="str">
        <f>IF(ISBLANK(H23),"",VLOOKUP(H23,tegevusalad!$A$7:$B$188,2,FALSE))</f>
        <v/>
      </c>
      <c r="K23" s="281" t="str">
        <f t="shared" si="2"/>
        <v/>
      </c>
      <c r="L23" s="1" t="str">
        <f t="shared" si="3"/>
        <v/>
      </c>
      <c r="M23" s="6" t="str">
        <f t="shared" si="4"/>
        <v>01112</v>
      </c>
    </row>
    <row r="24" spans="1:13">
      <c r="A24" s="4" t="s">
        <v>890</v>
      </c>
      <c r="B24" s="9"/>
      <c r="C24" s="9"/>
      <c r="D24" s="4" t="s">
        <v>2845</v>
      </c>
      <c r="H24" s="36"/>
      <c r="I24" s="147" t="str">
        <f>IF(ISBLANK(H24),"",VLOOKUP(H24,tegevusalad!$A$7:$B$188,2,FALSE))</f>
        <v/>
      </c>
      <c r="K24" s="281" t="str">
        <f t="shared" si="2"/>
        <v>2200100000</v>
      </c>
      <c r="L24" s="1" t="str">
        <f t="shared" si="3"/>
        <v>Linnavalitsuse teenindamine</v>
      </c>
      <c r="M24" s="6" t="str">
        <f t="shared" si="4"/>
        <v>01112</v>
      </c>
    </row>
    <row r="25" spans="1:13">
      <c r="B25" s="4" t="s">
        <v>2846</v>
      </c>
      <c r="E25" s="4" t="s">
        <v>2847</v>
      </c>
      <c r="H25" s="36" t="s">
        <v>4977</v>
      </c>
      <c r="I25" s="147" t="str">
        <f>IF(ISBLANK(H25),"",VLOOKUP(H25,tegevusalad!$A$7:$B$188,2,FALSE))</f>
        <v>Valla- ja linnavalitsus</v>
      </c>
      <c r="K25" s="281" t="str">
        <f t="shared" si="2"/>
        <v>2200111000</v>
      </c>
      <c r="L25" s="1" t="str">
        <f t="shared" si="3"/>
        <v>juhtimistugi</v>
      </c>
      <c r="M25" s="6" t="str">
        <f t="shared" si="4"/>
        <v>01112</v>
      </c>
    </row>
    <row r="26" spans="1:13">
      <c r="C26" s="4" t="s">
        <v>5814</v>
      </c>
      <c r="F26" s="17" t="s">
        <v>4818</v>
      </c>
      <c r="G26" s="5"/>
      <c r="H26" s="36"/>
      <c r="I26" s="147" t="str">
        <f>IF(ISBLANK(H26),"",VLOOKUP(H26,tegevusalad!$A$7:$B$188,2,FALSE))</f>
        <v/>
      </c>
      <c r="K26" s="281" t="str">
        <f t="shared" si="2"/>
        <v>2200111110</v>
      </c>
      <c r="L26" s="1" t="str">
        <f t="shared" si="3"/>
        <v>tsentraliseeritud lähetuskulud</v>
      </c>
      <c r="M26" s="6" t="str">
        <f t="shared" si="4"/>
        <v>01112</v>
      </c>
    </row>
    <row r="27" spans="1:13">
      <c r="C27" s="4" t="s">
        <v>3249</v>
      </c>
      <c r="F27" s="17" t="s">
        <v>4819</v>
      </c>
      <c r="G27" s="5"/>
      <c r="H27" s="36"/>
      <c r="I27" s="147" t="str">
        <f>IF(ISBLANK(H27),"",VLOOKUP(H27,tegevusalad!$A$7:$B$188,2,FALSE))</f>
        <v/>
      </c>
      <c r="K27" s="281" t="str">
        <f t="shared" si="2"/>
        <v>2200111120</v>
      </c>
      <c r="L27" s="1" t="str">
        <f t="shared" si="3"/>
        <v>tsentraliseeritud esinduskulud</v>
      </c>
      <c r="M27" s="6" t="str">
        <f t="shared" si="4"/>
        <v>01112</v>
      </c>
    </row>
    <row r="28" spans="1:13">
      <c r="C28" s="4" t="s">
        <v>4388</v>
      </c>
      <c r="F28" s="17" t="s">
        <v>3566</v>
      </c>
      <c r="G28" s="5"/>
      <c r="H28" s="36"/>
      <c r="I28" s="147" t="str">
        <f>IF(ISBLANK(H28),"",VLOOKUP(H28,tegevusalad!$A$7:$B$188,2,FALSE))</f>
        <v/>
      </c>
      <c r="K28" s="281" t="str">
        <f t="shared" si="2"/>
        <v>2200111130</v>
      </c>
      <c r="L28" s="1" t="str">
        <f t="shared" si="3"/>
        <v>juriidilised teenused</v>
      </c>
      <c r="M28" s="6" t="str">
        <f t="shared" si="4"/>
        <v>01112</v>
      </c>
    </row>
    <row r="29" spans="1:13">
      <c r="C29" s="4" t="s">
        <v>14968</v>
      </c>
      <c r="F29" s="584" t="s">
        <v>14969</v>
      </c>
      <c r="G29" s="5"/>
      <c r="H29" s="36"/>
      <c r="K29" s="281" t="str">
        <f t="shared" si="2"/>
        <v>2200111190</v>
      </c>
      <c r="L29" s="1" t="str">
        <f t="shared" si="3"/>
        <v>linna tunnustusprogrammid</v>
      </c>
      <c r="M29" s="6" t="str">
        <f t="shared" si="4"/>
        <v>01112</v>
      </c>
    </row>
    <row r="30" spans="1:13">
      <c r="A30" s="26"/>
      <c r="B30" s="28"/>
      <c r="C30" s="4" t="s">
        <v>6720</v>
      </c>
      <c r="F30" s="4" t="s">
        <v>3350</v>
      </c>
      <c r="G30" s="5"/>
      <c r="H30" s="36"/>
      <c r="I30" s="147" t="str">
        <f>IF(ISBLANK(H30),"",VLOOKUP(H30,tegevusalad!$A$7:$B$188,2,FALSE))</f>
        <v/>
      </c>
      <c r="K30" s="281" t="str">
        <f t="shared" si="2"/>
        <v>2200111200</v>
      </c>
      <c r="L30" s="1" t="str">
        <f t="shared" si="3"/>
        <v>asutuse esindus- ja vastuvõtukulud</v>
      </c>
      <c r="M30" s="6" t="str">
        <f t="shared" si="4"/>
        <v>01112</v>
      </c>
    </row>
    <row r="31" spans="1:13">
      <c r="A31" s="26"/>
      <c r="B31" s="28"/>
      <c r="C31" s="4" t="s">
        <v>3875</v>
      </c>
      <c r="F31" s="4" t="s">
        <v>3990</v>
      </c>
      <c r="G31" s="5"/>
      <c r="H31" s="36"/>
      <c r="I31" s="147" t="str">
        <f>IF(ISBLANK(H31),"",VLOOKUP(H31,tegevusalad!$A$7:$B$188,2,FALSE))</f>
        <v/>
      </c>
      <c r="K31" s="281" t="str">
        <f t="shared" si="2"/>
        <v>2200111210</v>
      </c>
      <c r="L31" s="1" t="str">
        <f t="shared" si="3"/>
        <v>Läänemere Arengufoorum</v>
      </c>
      <c r="M31" s="6" t="str">
        <f t="shared" si="4"/>
        <v>01112</v>
      </c>
    </row>
    <row r="32" spans="1:13">
      <c r="A32" s="26"/>
      <c r="B32" s="28"/>
      <c r="C32" s="4" t="s">
        <v>3991</v>
      </c>
      <c r="F32" s="4" t="s">
        <v>2887</v>
      </c>
      <c r="G32" s="5"/>
      <c r="H32" s="36"/>
      <c r="I32" s="147" t="str">
        <f>IF(ISBLANK(H32),"",VLOOKUP(H32,tegevusalad!$A$7:$B$188,2,FALSE))</f>
        <v/>
      </c>
      <c r="K32" s="281" t="str">
        <f t="shared" si="2"/>
        <v>2200111220</v>
      </c>
      <c r="L32" s="1" t="str">
        <f t="shared" si="3"/>
        <v>Euroopa Pealinnade Presidentuur</v>
      </c>
      <c r="M32" s="6" t="str">
        <f t="shared" si="4"/>
        <v>01112</v>
      </c>
    </row>
    <row r="33" spans="1:13">
      <c r="A33" s="26"/>
      <c r="B33" s="28"/>
      <c r="C33" s="4" t="s">
        <v>2851</v>
      </c>
      <c r="F33" s="4" t="s">
        <v>895</v>
      </c>
      <c r="G33" s="5"/>
      <c r="H33" s="36"/>
      <c r="I33" s="147" t="str">
        <f>IF(ISBLANK(H33),"",VLOOKUP(H33,tegevusalad!$A$7:$B$188,2,FALSE))</f>
        <v/>
      </c>
      <c r="K33" s="281" t="str">
        <f t="shared" si="2"/>
        <v>2200111230</v>
      </c>
      <c r="L33" s="1" t="str">
        <f t="shared" si="3"/>
        <v>Võrgustike Kongress</v>
      </c>
      <c r="M33" s="6" t="str">
        <f t="shared" si="4"/>
        <v>01112</v>
      </c>
    </row>
    <row r="34" spans="1:13">
      <c r="C34" s="4" t="s">
        <v>3250</v>
      </c>
      <c r="F34" s="17" t="s">
        <v>3251</v>
      </c>
      <c r="G34" s="5"/>
      <c r="H34" s="36"/>
      <c r="I34" s="147" t="str">
        <f>IF(ISBLANK(H34),"",VLOOKUP(H34,tegevusalad!$A$7:$B$188,2,FALSE))</f>
        <v/>
      </c>
      <c r="K34" s="281" t="str">
        <f t="shared" si="2"/>
        <v>2200111990</v>
      </c>
      <c r="L34" s="1" t="str">
        <f t="shared" si="3"/>
        <v>muu juhtimistugi</v>
      </c>
      <c r="M34" s="6" t="str">
        <f t="shared" si="4"/>
        <v>01112</v>
      </c>
    </row>
    <row r="35" spans="1:13">
      <c r="C35" s="6" t="s">
        <v>5279</v>
      </c>
      <c r="D35" s="6"/>
      <c r="E35" s="6"/>
      <c r="F35" s="6" t="s">
        <v>5280</v>
      </c>
      <c r="G35" s="5"/>
      <c r="H35" s="36"/>
      <c r="I35" s="147" t="str">
        <f>IF(ISBLANK(H35),"",VLOOKUP(H35,tegevusalad!$A$7:$B$188,2,FALSE))</f>
        <v/>
      </c>
      <c r="K35" s="281" t="str">
        <f t="shared" si="2"/>
        <v>2200111900</v>
      </c>
      <c r="L35" s="1" t="str">
        <f t="shared" si="3"/>
        <v>tg juhtimistugi - jaotamata</v>
      </c>
      <c r="M35" s="6" t="str">
        <f t="shared" si="4"/>
        <v>01112</v>
      </c>
    </row>
    <row r="36" spans="1:13">
      <c r="F36" s="17"/>
      <c r="G36" s="5"/>
      <c r="H36" s="36"/>
      <c r="I36" s="147" t="str">
        <f>IF(ISBLANK(H36),"",VLOOKUP(H36,tegevusalad!$A$7:$B$188,2,FALSE))</f>
        <v/>
      </c>
      <c r="K36" s="281" t="str">
        <f t="shared" si="2"/>
        <v/>
      </c>
      <c r="L36" s="1" t="str">
        <f t="shared" si="3"/>
        <v/>
      </c>
      <c r="M36" s="6" t="str">
        <f t="shared" si="4"/>
        <v>01112</v>
      </c>
    </row>
    <row r="37" spans="1:13">
      <c r="A37" s="6"/>
      <c r="B37" s="6"/>
      <c r="C37" s="6"/>
      <c r="D37" s="6"/>
      <c r="E37" s="6"/>
      <c r="F37" s="6"/>
      <c r="G37" s="6"/>
      <c r="H37" s="36"/>
      <c r="K37" s="281" t="str">
        <f t="shared" si="2"/>
        <v/>
      </c>
      <c r="L37" s="1" t="str">
        <f t="shared" si="3"/>
        <v/>
      </c>
      <c r="M37" s="6" t="str">
        <f t="shared" si="4"/>
        <v>01112</v>
      </c>
    </row>
    <row r="38" spans="1:13">
      <c r="A38" s="4" t="s">
        <v>82</v>
      </c>
      <c r="D38" s="4" t="s">
        <v>2792</v>
      </c>
      <c r="H38" s="36"/>
      <c r="I38" s="147" t="str">
        <f>IF(ISBLANK(H38),"",VLOOKUP(H38,tegevusalad!$A$7:$B$188,2,FALSE))</f>
        <v/>
      </c>
      <c r="K38" s="281" t="str">
        <f t="shared" si="2"/>
        <v>2200200000</v>
      </c>
      <c r="L38" s="1" t="str">
        <f t="shared" si="3"/>
        <v>IT teenused</v>
      </c>
      <c r="M38" s="6" t="str">
        <f t="shared" si="4"/>
        <v>01112</v>
      </c>
    </row>
    <row r="39" spans="1:13">
      <c r="B39" s="4" t="s">
        <v>4885</v>
      </c>
      <c r="E39" s="4" t="s">
        <v>2792</v>
      </c>
      <c r="H39" s="36" t="s">
        <v>4978</v>
      </c>
      <c r="I39" s="147" t="str">
        <f>IF(ISBLANK(H39),"",VLOOKUP(H39,tegevusalad!$A$7:$B$188,2,FALSE))</f>
        <v>Muud üldised teenused</v>
      </c>
      <c r="K39" s="281" t="str">
        <f t="shared" si="2"/>
        <v>2200299000</v>
      </c>
      <c r="L39" s="1" t="str">
        <f t="shared" si="3"/>
        <v>IT teenused</v>
      </c>
      <c r="M39" s="6" t="str">
        <f t="shared" si="4"/>
        <v>01330</v>
      </c>
    </row>
    <row r="40" spans="1:13">
      <c r="C40" s="4" t="s">
        <v>8799</v>
      </c>
      <c r="D40" s="4" t="s">
        <v>8801</v>
      </c>
      <c r="F40" s="4" t="s">
        <v>8801</v>
      </c>
      <c r="H40" s="36" t="s">
        <v>4978</v>
      </c>
      <c r="I40" s="147" t="str">
        <f>IF(ISBLANK(H40),"",VLOOKUP(H40,tegevusalad!$A$7:$B$188,2,FALSE))</f>
        <v>Muud üldised teenused</v>
      </c>
      <c r="K40" s="281" t="str">
        <f t="shared" si="2"/>
        <v>2200210000</v>
      </c>
      <c r="L40" s="1" t="str">
        <f t="shared" si="3"/>
        <v>IT infosüsteemidIT infosüsteemid</v>
      </c>
      <c r="M40" s="6" t="str">
        <f t="shared" si="4"/>
        <v>01330</v>
      </c>
    </row>
    <row r="41" spans="1:13">
      <c r="C41" s="4" t="s">
        <v>17580</v>
      </c>
      <c r="D41" s="4" t="s">
        <v>17581</v>
      </c>
      <c r="H41" s="36" t="s">
        <v>4978</v>
      </c>
      <c r="I41" s="147" t="str">
        <f>IF(ISBLANK(H41),"",VLOOKUP(H41,tegevusalad!$A$7:$B$188,2,FALSE))</f>
        <v>Muud üldised teenused</v>
      </c>
      <c r="K41" s="281" t="str">
        <f t="shared" si="2"/>
        <v>2200219000</v>
      </c>
      <c r="L41" s="1" t="str">
        <f t="shared" si="3"/>
        <v>suurandmed ja andmeanalüüs</v>
      </c>
      <c r="M41" s="6" t="str">
        <f t="shared" si="4"/>
        <v>01330</v>
      </c>
    </row>
    <row r="42" spans="1:13">
      <c r="C42" s="4" t="s">
        <v>8908</v>
      </c>
      <c r="D42" s="4" t="s">
        <v>8802</v>
      </c>
      <c r="F42" s="4" t="s">
        <v>8802</v>
      </c>
      <c r="H42" s="36" t="s">
        <v>4978</v>
      </c>
      <c r="I42" s="147" t="str">
        <f>IF(ISBLANK(H42),"",VLOOKUP(H42,tegevusalad!$A$7:$B$188,2,FALSE))</f>
        <v>Muud üldised teenused</v>
      </c>
      <c r="K42" s="281" t="str">
        <f t="shared" si="2"/>
        <v>2200220000</v>
      </c>
      <c r="L42" s="1" t="str">
        <f t="shared" si="3"/>
        <v>IT infrastruktuurIT infrastruktuur</v>
      </c>
      <c r="M42" s="6" t="str">
        <f t="shared" si="4"/>
        <v>01330</v>
      </c>
    </row>
    <row r="43" spans="1:13">
      <c r="C43" s="4" t="s">
        <v>18595</v>
      </c>
      <c r="D43" s="4" t="s">
        <v>18596</v>
      </c>
      <c r="H43" s="36" t="s">
        <v>4978</v>
      </c>
      <c r="I43" s="147" t="str">
        <f>IF(ISBLANK(H43),"",VLOOKUP(H43,tegevusalad!$A$7:$B$188,2,FALSE))</f>
        <v>Muud üldised teenused</v>
      </c>
      <c r="K43" s="281" t="str">
        <f t="shared" si="2"/>
        <v>2200230000</v>
      </c>
      <c r="L43" s="1" t="str">
        <f t="shared" si="3"/>
        <v>ruumiandmete süsteemid (vana geomaatika)</v>
      </c>
      <c r="M43" s="6" t="str">
        <f t="shared" si="4"/>
        <v>01330</v>
      </c>
    </row>
    <row r="44" spans="1:13">
      <c r="C44" s="4" t="s">
        <v>18597</v>
      </c>
      <c r="D44" s="4" t="s">
        <v>18598</v>
      </c>
      <c r="H44" s="36" t="s">
        <v>4978</v>
      </c>
      <c r="I44" s="147" t="str">
        <f>IF(ISBLANK(H44),"",VLOOKUP(H44,tegevusalad!$A$7:$B$188,2,FALSE))</f>
        <v>Muud üldised teenused</v>
      </c>
      <c r="K44" s="281" t="str">
        <f t="shared" si="2"/>
        <v>2200240000</v>
      </c>
      <c r="L44" s="1" t="str">
        <f t="shared" si="3"/>
        <v>IT teenused asutustele</v>
      </c>
      <c r="M44" s="6" t="str">
        <f t="shared" si="4"/>
        <v>01330</v>
      </c>
    </row>
    <row r="45" spans="1:13">
      <c r="C45" s="4" t="s">
        <v>8800</v>
      </c>
      <c r="D45" s="4" t="s">
        <v>8803</v>
      </c>
      <c r="F45" s="4" t="s">
        <v>8803</v>
      </c>
      <c r="H45" s="36" t="s">
        <v>4978</v>
      </c>
      <c r="I45" s="147" t="str">
        <f>IF(ISBLANK(H45),"",VLOOKUP(H45,tegevusalad!$A$7:$B$188,2,FALSE))</f>
        <v>Muud üldised teenused</v>
      </c>
      <c r="K45" s="281" t="str">
        <f t="shared" si="2"/>
        <v>2200250000</v>
      </c>
      <c r="L45" s="1" t="str">
        <f t="shared" si="3"/>
        <v>IT teenused hallatavatele asutusteleIT teenused hallatavatele asutustele</v>
      </c>
      <c r="M45" s="6" t="str">
        <f t="shared" si="4"/>
        <v>01330</v>
      </c>
    </row>
    <row r="46" spans="1:13">
      <c r="C46" s="4" t="s">
        <v>17582</v>
      </c>
      <c r="D46" s="4" t="s">
        <v>17584</v>
      </c>
      <c r="H46" s="36" t="s">
        <v>4978</v>
      </c>
      <c r="I46" s="147" t="str">
        <f>IF(ISBLANK(H46),"",VLOOKUP(H46,tegevusalad!$A$7:$B$188,2,FALSE))</f>
        <v>Muud üldised teenused</v>
      </c>
      <c r="K46" s="281" t="str">
        <f t="shared" si="2"/>
        <v>2200260000</v>
      </c>
      <c r="L46" s="1" t="str">
        <f t="shared" si="3"/>
        <v>IT platvorm ja infoturve</v>
      </c>
      <c r="M46" s="6" t="str">
        <f t="shared" si="4"/>
        <v>01330</v>
      </c>
    </row>
    <row r="47" spans="1:13">
      <c r="C47" s="4" t="s">
        <v>17583</v>
      </c>
      <c r="D47" s="4" t="s">
        <v>17585</v>
      </c>
      <c r="H47" s="36" t="s">
        <v>4978</v>
      </c>
      <c r="I47" s="147" t="str">
        <f>IF(ISBLANK(H47),"",VLOOKUP(H47,tegevusalad!$A$7:$B$188,2,FALSE))</f>
        <v>Muud üldised teenused</v>
      </c>
      <c r="K47" s="281" t="str">
        <f t="shared" si="2"/>
        <v>2200270000</v>
      </c>
      <c r="L47" s="1" t="str">
        <f t="shared" si="3"/>
        <v>IT teenused ametiasutustele</v>
      </c>
      <c r="M47" s="6" t="str">
        <f t="shared" si="4"/>
        <v>01330</v>
      </c>
    </row>
    <row r="48" spans="1:13">
      <c r="C48" s="4" t="s">
        <v>18599</v>
      </c>
      <c r="D48" s="4" t="s">
        <v>18600</v>
      </c>
      <c r="H48" s="36" t="s">
        <v>4978</v>
      </c>
      <c r="I48" s="147" t="str">
        <f>IF(ISBLANK(H48),"",VLOOKUP(H48,tegevusalad!$A$7:$B$188,2,FALSE))</f>
        <v>Muud üldised teenused</v>
      </c>
      <c r="K48" s="281" t="str">
        <f t="shared" si="2"/>
        <v>2200280000</v>
      </c>
      <c r="L48" s="1" t="str">
        <f t="shared" si="3"/>
        <v>Vabaduse väljakule ekraani soetamine ja paigaldamine</v>
      </c>
      <c r="M48" s="6" t="str">
        <f t="shared" si="4"/>
        <v>01330</v>
      </c>
    </row>
    <row r="49" spans="1:13">
      <c r="C49" s="4" t="s">
        <v>18601</v>
      </c>
      <c r="D49" s="4" t="s">
        <v>18602</v>
      </c>
      <c r="H49" s="36" t="s">
        <v>4978</v>
      </c>
      <c r="I49" s="147" t="str">
        <f>IF(ISBLANK(H49),"",VLOOKUP(H49,tegevusalad!$A$7:$B$188,2,FALSE))</f>
        <v>Muud üldised teenused</v>
      </c>
      <c r="K49" s="281" t="str">
        <f t="shared" si="2"/>
        <v>2200290000</v>
      </c>
      <c r="L49" s="1" t="str">
        <f t="shared" si="3"/>
        <v>Tallinna 3D digitaalse kaksiku arendused</v>
      </c>
      <c r="M49" s="6" t="str">
        <f t="shared" si="4"/>
        <v>01330</v>
      </c>
    </row>
    <row r="50" spans="1:13">
      <c r="H50" s="36"/>
      <c r="I50" s="147" t="str">
        <f>IF(ISBLANK(H50),"",VLOOKUP(H50,tegevusalad!$A$7:$B$188,2,FALSE))</f>
        <v/>
      </c>
      <c r="K50" s="281" t="str">
        <f t="shared" si="2"/>
        <v/>
      </c>
      <c r="L50" s="1" t="str">
        <f t="shared" si="3"/>
        <v/>
      </c>
      <c r="M50" s="6" t="str">
        <f t="shared" si="4"/>
        <v>01330</v>
      </c>
    </row>
    <row r="51" spans="1:13">
      <c r="A51" s="4" t="s">
        <v>2793</v>
      </c>
      <c r="D51" s="4" t="s">
        <v>2794</v>
      </c>
      <c r="H51" s="36" t="s">
        <v>4977</v>
      </c>
      <c r="I51" s="147" t="str">
        <f>IF(ISBLANK(H51),"",VLOOKUP(H51,tegevusalad!$A$7:$B$188,2,FALSE))</f>
        <v>Valla- ja linnavalitsus</v>
      </c>
      <c r="K51" s="281" t="str">
        <f t="shared" si="2"/>
        <v>2200300000</v>
      </c>
      <c r="L51" s="1" t="str">
        <f t="shared" si="3"/>
        <v>Avalikud suhted</v>
      </c>
      <c r="M51" s="6" t="str">
        <f t="shared" si="4"/>
        <v>01112</v>
      </c>
    </row>
    <row r="52" spans="1:13">
      <c r="A52" s="6"/>
      <c r="B52" s="6" t="s">
        <v>6650</v>
      </c>
      <c r="E52" s="6" t="s">
        <v>2313</v>
      </c>
      <c r="F52" s="6"/>
      <c r="I52" s="147" t="str">
        <f>IF(ISBLANK(H52),"",VLOOKUP(H52,tegevusalad!$A$7:$B$188,2,FALSE))</f>
        <v/>
      </c>
      <c r="K52" s="281" t="str">
        <f t="shared" si="2"/>
        <v>2200311000</v>
      </c>
      <c r="L52" s="1" t="str">
        <f t="shared" si="3"/>
        <v>infomaterjalid</v>
      </c>
      <c r="M52" s="6" t="str">
        <f t="shared" si="4"/>
        <v>01112</v>
      </c>
    </row>
    <row r="53" spans="1:13">
      <c r="A53" s="6"/>
      <c r="B53" s="6" t="s">
        <v>678</v>
      </c>
      <c r="E53" s="6" t="s">
        <v>679</v>
      </c>
      <c r="F53" s="6"/>
      <c r="I53" s="147" t="str">
        <f>IF(ISBLANK(H53),"",VLOOKUP(H53,tegevusalad!$A$7:$B$188,2,FALSE))</f>
        <v/>
      </c>
      <c r="K53" s="281" t="str">
        <f t="shared" si="2"/>
        <v>2200312000</v>
      </c>
      <c r="L53" s="1" t="str">
        <f t="shared" si="3"/>
        <v>esindusteavikud</v>
      </c>
      <c r="M53" s="6" t="str">
        <f t="shared" si="4"/>
        <v>01112</v>
      </c>
    </row>
    <row r="54" spans="1:13">
      <c r="A54" s="6"/>
      <c r="B54" s="6" t="s">
        <v>680</v>
      </c>
      <c r="E54" s="6" t="s">
        <v>1663</v>
      </c>
      <c r="F54" s="6"/>
      <c r="I54" s="147" t="str">
        <f>IF(ISBLANK(H54),"",VLOOKUP(H54,tegevusalad!$A$7:$B$188,2,FALSE))</f>
        <v/>
      </c>
      <c r="K54" s="281" t="str">
        <f t="shared" si="2"/>
        <v>2200321000</v>
      </c>
      <c r="L54" s="1" t="str">
        <f t="shared" si="3"/>
        <v>Ametlikud teated</v>
      </c>
      <c r="M54" s="6" t="str">
        <f t="shared" si="4"/>
        <v>01112</v>
      </c>
    </row>
    <row r="55" spans="1:13">
      <c r="A55" s="6"/>
      <c r="B55" s="6" t="s">
        <v>3014</v>
      </c>
      <c r="E55" s="6" t="s">
        <v>3015</v>
      </c>
      <c r="F55" s="6"/>
      <c r="I55" s="147" t="str">
        <f>IF(ISBLANK(H55),"",VLOOKUP(H55,tegevusalad!$A$7:$B$188,2,FALSE))</f>
        <v/>
      </c>
      <c r="K55" s="281" t="str">
        <f t="shared" si="2"/>
        <v>2200322000</v>
      </c>
      <c r="L55" s="1" t="str">
        <f t="shared" si="3"/>
        <v>Pealinn/Stolitsa</v>
      </c>
      <c r="M55" s="6" t="str">
        <f t="shared" si="4"/>
        <v>01112</v>
      </c>
    </row>
    <row r="56" spans="1:13">
      <c r="A56" s="6"/>
      <c r="B56" s="6"/>
      <c r="C56" s="4" t="s">
        <v>16649</v>
      </c>
      <c r="E56" s="6"/>
      <c r="F56" s="183" t="s">
        <v>16803</v>
      </c>
      <c r="K56" s="281" t="str">
        <f t="shared" si="2"/>
        <v>2200322010</v>
      </c>
      <c r="L56" s="1" t="str">
        <f t="shared" si="3"/>
        <v>Pealinn tõlketeenused</v>
      </c>
      <c r="M56" s="6" t="str">
        <f t="shared" si="4"/>
        <v>01112</v>
      </c>
    </row>
    <row r="57" spans="1:13">
      <c r="A57" s="6"/>
      <c r="B57" s="6"/>
      <c r="C57" s="4" t="s">
        <v>17660</v>
      </c>
      <c r="E57" s="6"/>
      <c r="F57" s="183" t="s">
        <v>17661</v>
      </c>
      <c r="K57" s="281" t="str">
        <f t="shared" si="2"/>
        <v>2200322110</v>
      </c>
      <c r="L57" s="1" t="str">
        <f t="shared" si="3"/>
        <v>Pealinn sisumaterjalid</v>
      </c>
      <c r="M57" s="6" t="str">
        <f t="shared" si="4"/>
        <v>01112</v>
      </c>
    </row>
    <row r="58" spans="1:13">
      <c r="A58" s="6"/>
      <c r="B58" s="6"/>
      <c r="C58" s="4" t="s">
        <v>16650</v>
      </c>
      <c r="E58" s="6"/>
      <c r="F58" s="183" t="s">
        <v>16804</v>
      </c>
      <c r="K58" s="281" t="str">
        <f t="shared" si="2"/>
        <v>2200322020</v>
      </c>
      <c r="L58" s="1" t="str">
        <f t="shared" si="3"/>
        <v>Stolitsa tõlketeenused</v>
      </c>
      <c r="M58" s="6" t="str">
        <f t="shared" si="4"/>
        <v>01112</v>
      </c>
    </row>
    <row r="59" spans="1:13">
      <c r="A59" s="6"/>
      <c r="B59" s="6"/>
      <c r="C59" s="4" t="s">
        <v>17662</v>
      </c>
      <c r="E59" s="6"/>
      <c r="F59" s="183" t="s">
        <v>17663</v>
      </c>
      <c r="K59" s="281" t="str">
        <f t="shared" si="2"/>
        <v>2200322220</v>
      </c>
      <c r="L59" s="1" t="str">
        <f t="shared" si="3"/>
        <v>Stolitsa sisumaterjalid</v>
      </c>
      <c r="M59" s="6" t="str">
        <f t="shared" si="4"/>
        <v>01112</v>
      </c>
    </row>
    <row r="60" spans="1:13">
      <c r="A60" s="6"/>
      <c r="B60" s="6"/>
      <c r="C60" s="4" t="s">
        <v>16657</v>
      </c>
      <c r="E60" s="6"/>
      <c r="F60" s="6" t="s">
        <v>16665</v>
      </c>
      <c r="K60" s="281" t="str">
        <f t="shared" si="2"/>
        <v>2200322030</v>
      </c>
      <c r="L60" s="1" t="str">
        <f t="shared" si="3"/>
        <v>Pealinn (paberleht)</v>
      </c>
      <c r="M60" s="6" t="str">
        <f t="shared" si="4"/>
        <v>01112</v>
      </c>
    </row>
    <row r="61" spans="1:13">
      <c r="A61" s="6"/>
      <c r="B61" s="6"/>
      <c r="C61" s="4" t="s">
        <v>16658</v>
      </c>
      <c r="E61" s="6"/>
      <c r="F61" s="6" t="s">
        <v>16666</v>
      </c>
      <c r="K61" s="281" t="str">
        <f t="shared" si="2"/>
        <v>2200322040</v>
      </c>
      <c r="L61" s="1" t="str">
        <f t="shared" si="3"/>
        <v>Pealinna veeb</v>
      </c>
      <c r="M61" s="6" t="str">
        <f t="shared" si="4"/>
        <v>01112</v>
      </c>
    </row>
    <row r="62" spans="1:13">
      <c r="A62" s="6"/>
      <c r="B62" s="6"/>
      <c r="C62" s="4" t="s">
        <v>16659</v>
      </c>
      <c r="E62" s="6"/>
      <c r="F62" s="6" t="s">
        <v>16667</v>
      </c>
      <c r="K62" s="281" t="str">
        <f t="shared" si="2"/>
        <v>2200322050</v>
      </c>
      <c r="L62" s="1" t="str">
        <f t="shared" si="3"/>
        <v>Pealinna fotod</v>
      </c>
      <c r="M62" s="6" t="str">
        <f t="shared" si="4"/>
        <v>01112</v>
      </c>
    </row>
    <row r="63" spans="1:13">
      <c r="A63" s="6"/>
      <c r="B63" s="6"/>
      <c r="C63" s="4" t="s">
        <v>16660</v>
      </c>
      <c r="E63" s="6"/>
      <c r="F63" s="6" t="s">
        <v>16668</v>
      </c>
      <c r="K63" s="281" t="str">
        <f t="shared" si="2"/>
        <v>2200322060</v>
      </c>
      <c r="L63" s="1" t="str">
        <f t="shared" si="3"/>
        <v>Pealinna videolood</v>
      </c>
      <c r="M63" s="6" t="str">
        <f t="shared" si="4"/>
        <v>01112</v>
      </c>
    </row>
    <row r="64" spans="1:13">
      <c r="A64" s="6"/>
      <c r="B64" s="6"/>
      <c r="C64" s="4" t="s">
        <v>16661</v>
      </c>
      <c r="E64" s="6"/>
      <c r="F64" s="6" t="s">
        <v>16669</v>
      </c>
      <c r="K64" s="281" t="str">
        <f t="shared" si="2"/>
        <v>2200322070</v>
      </c>
      <c r="L64" s="1" t="str">
        <f t="shared" si="3"/>
        <v>Stolitsa (paberleht)</v>
      </c>
      <c r="M64" s="6" t="str">
        <f t="shared" si="4"/>
        <v>01112</v>
      </c>
    </row>
    <row r="65" spans="1:13">
      <c r="A65" s="6"/>
      <c r="B65" s="6"/>
      <c r="C65" s="4" t="s">
        <v>16662</v>
      </c>
      <c r="E65" s="6"/>
      <c r="F65" s="6" t="s">
        <v>16670</v>
      </c>
      <c r="K65" s="281" t="str">
        <f t="shared" si="2"/>
        <v>2200322080</v>
      </c>
      <c r="L65" s="1" t="str">
        <f t="shared" si="3"/>
        <v>Stolitsa veeb</v>
      </c>
      <c r="M65" s="6" t="str">
        <f t="shared" si="4"/>
        <v>01112</v>
      </c>
    </row>
    <row r="66" spans="1:13">
      <c r="A66" s="6"/>
      <c r="B66" s="6"/>
      <c r="C66" s="4" t="s">
        <v>16663</v>
      </c>
      <c r="E66" s="6"/>
      <c r="F66" s="6" t="s">
        <v>16671</v>
      </c>
      <c r="K66" s="281" t="str">
        <f t="shared" si="2"/>
        <v>2200322090</v>
      </c>
      <c r="L66" s="1" t="str">
        <f t="shared" si="3"/>
        <v>Stolitsa fotod</v>
      </c>
      <c r="M66" s="6" t="str">
        <f t="shared" si="4"/>
        <v>01112</v>
      </c>
    </row>
    <row r="67" spans="1:13">
      <c r="A67" s="6"/>
      <c r="B67" s="6"/>
      <c r="C67" s="4" t="s">
        <v>16664</v>
      </c>
      <c r="E67" s="6"/>
      <c r="F67" s="6" t="s">
        <v>16672</v>
      </c>
      <c r="K67" s="281" t="str">
        <f t="shared" si="2"/>
        <v>2200322100</v>
      </c>
      <c r="L67" s="1" t="str">
        <f t="shared" si="3"/>
        <v>Stolitsa videolood</v>
      </c>
      <c r="M67" s="6" t="str">
        <f t="shared" si="4"/>
        <v>01112</v>
      </c>
    </row>
    <row r="68" spans="1:13">
      <c r="A68" s="6"/>
      <c r="B68" s="6"/>
      <c r="C68" s="4" t="s">
        <v>17638</v>
      </c>
      <c r="E68" s="6"/>
      <c r="F68" s="180" t="s">
        <v>17633</v>
      </c>
      <c r="K68" s="281" t="str">
        <f t="shared" si="2"/>
        <v>2200322200</v>
      </c>
      <c r="L68" s="1" t="str">
        <f t="shared" si="3"/>
        <v>Linnameedia fotod</v>
      </c>
      <c r="M68" s="6" t="str">
        <f t="shared" si="4"/>
        <v>01112</v>
      </c>
    </row>
    <row r="69" spans="1:13">
      <c r="A69" s="6"/>
      <c r="B69" s="6"/>
      <c r="C69" s="4" t="s">
        <v>17639</v>
      </c>
      <c r="E69" s="6"/>
      <c r="F69" s="180" t="s">
        <v>7163</v>
      </c>
      <c r="K69" s="281" t="str">
        <f t="shared" si="2"/>
        <v>2200322300</v>
      </c>
      <c r="L69" s="1" t="str">
        <f t="shared" si="3"/>
        <v>Tõlketeenused</v>
      </c>
      <c r="M69" s="6" t="str">
        <f t="shared" si="4"/>
        <v>01112</v>
      </c>
    </row>
    <row r="70" spans="1:13">
      <c r="A70" s="6"/>
      <c r="B70" s="6" t="s">
        <v>2672</v>
      </c>
      <c r="E70" s="6" t="s">
        <v>881</v>
      </c>
      <c r="F70" s="6"/>
      <c r="I70" s="147" t="str">
        <f>IF(ISBLANK(H70),"",VLOOKUP(H70,tegevusalad!$A$7:$B$188,2,FALSE))</f>
        <v/>
      </c>
      <c r="K70" s="281" t="str">
        <f t="shared" si="2"/>
        <v>2200325000</v>
      </c>
      <c r="L70" s="1" t="str">
        <f t="shared" si="3"/>
        <v>tele- ja raadiosaated</v>
      </c>
      <c r="M70" s="6" t="str">
        <f t="shared" si="4"/>
        <v>01112</v>
      </c>
    </row>
    <row r="71" spans="1:13">
      <c r="A71" s="6"/>
      <c r="B71" s="6" t="s">
        <v>16303</v>
      </c>
      <c r="E71" s="6" t="s">
        <v>16304</v>
      </c>
      <c r="F71" s="6"/>
      <c r="K71" s="281" t="str">
        <f t="shared" si="2"/>
        <v>2200328000</v>
      </c>
      <c r="L71" s="1" t="str">
        <f t="shared" si="3"/>
        <v>raadiosaated</v>
      </c>
      <c r="M71" s="6" t="str">
        <f t="shared" si="4"/>
        <v>01112</v>
      </c>
    </row>
    <row r="72" spans="1:13">
      <c r="A72" s="6"/>
      <c r="B72" s="6"/>
      <c r="C72" s="4" t="s">
        <v>16673</v>
      </c>
      <c r="E72" s="6"/>
      <c r="F72" s="183" t="s">
        <v>16675</v>
      </c>
      <c r="K72" s="281" t="str">
        <f t="shared" si="2"/>
        <v>2200328010</v>
      </c>
      <c r="L72" s="1" t="str">
        <f t="shared" si="3"/>
        <v>eestikeelsed</v>
      </c>
      <c r="M72" s="6" t="str">
        <f t="shared" si="4"/>
        <v>01112</v>
      </c>
    </row>
    <row r="73" spans="1:13">
      <c r="A73" s="6"/>
      <c r="B73" s="6"/>
      <c r="C73" s="4" t="s">
        <v>16674</v>
      </c>
      <c r="E73" s="6"/>
      <c r="F73" s="183" t="s">
        <v>16676</v>
      </c>
      <c r="K73" s="281" t="str">
        <f t="shared" si="2"/>
        <v>2200328020</v>
      </c>
      <c r="L73" s="1" t="str">
        <f t="shared" si="3"/>
        <v>venekeelsed</v>
      </c>
      <c r="M73" s="6" t="str">
        <f t="shared" si="4"/>
        <v>01112</v>
      </c>
    </row>
    <row r="74" spans="1:13">
      <c r="A74" s="6"/>
      <c r="B74" s="6" t="s">
        <v>1123</v>
      </c>
      <c r="E74" s="6" t="s">
        <v>1124</v>
      </c>
      <c r="F74" s="6"/>
      <c r="I74" s="147" t="str">
        <f>IF(ISBLANK(H74),"",VLOOKUP(H74,tegevusalad!$A$7:$B$188,2,FALSE))</f>
        <v/>
      </c>
      <c r="K74" s="281" t="str">
        <f t="shared" si="2"/>
        <v>2200330000</v>
      </c>
      <c r="L74" s="1" t="str">
        <f t="shared" si="3"/>
        <v>telesaated</v>
      </c>
      <c r="M74" s="6" t="str">
        <f t="shared" si="4"/>
        <v>01112</v>
      </c>
    </row>
    <row r="75" spans="1:13">
      <c r="A75" s="6"/>
      <c r="B75" s="6"/>
      <c r="C75" s="4" t="s">
        <v>16631</v>
      </c>
      <c r="E75" s="6"/>
      <c r="F75" s="183" t="s">
        <v>16632</v>
      </c>
      <c r="K75" s="281" t="str">
        <f t="shared" si="2"/>
        <v>2200330010</v>
      </c>
      <c r="L75" s="1" t="str">
        <f t="shared" si="3"/>
        <v>Tallinna uudised</v>
      </c>
      <c r="M75" s="6" t="str">
        <f t="shared" si="4"/>
        <v>01112</v>
      </c>
    </row>
    <row r="76" spans="1:13">
      <c r="A76" s="6"/>
      <c r="B76" s="6"/>
      <c r="C76" s="4" t="s">
        <v>16633</v>
      </c>
      <c r="E76" s="6"/>
      <c r="F76" s="183" t="s">
        <v>16634</v>
      </c>
      <c r="K76" s="281" t="str">
        <f t="shared" si="2"/>
        <v>2200330020</v>
      </c>
      <c r="L76" s="1" t="str">
        <f t="shared" si="3"/>
        <v>Tallinna Panoraam</v>
      </c>
      <c r="M76" s="6" t="str">
        <f t="shared" si="4"/>
        <v>01112</v>
      </c>
    </row>
    <row r="77" spans="1:13">
      <c r="A77" s="6"/>
      <c r="B77" s="6"/>
      <c r="C77" s="4" t="s">
        <v>16635</v>
      </c>
      <c r="E77" s="6"/>
      <c r="F77" s="183" t="s">
        <v>16636</v>
      </c>
      <c r="K77" s="281" t="str">
        <f t="shared" si="2"/>
        <v>2200330050</v>
      </c>
      <c r="L77" s="1" t="str">
        <f t="shared" si="3"/>
        <v>eriprojektid</v>
      </c>
      <c r="M77" s="6" t="str">
        <f t="shared" si="4"/>
        <v>01112</v>
      </c>
    </row>
    <row r="78" spans="1:13">
      <c r="A78" s="6"/>
      <c r="B78" s="6"/>
      <c r="C78" s="4" t="s">
        <v>16637</v>
      </c>
      <c r="E78" s="6"/>
      <c r="F78" s="183" t="s">
        <v>16638</v>
      </c>
      <c r="K78" s="281" t="str">
        <f t="shared" si="2"/>
        <v>2200330060</v>
      </c>
      <c r="L78" s="1" t="str">
        <f t="shared" si="3"/>
        <v>erinevad ajakirjanduslikud formaadid veebis</v>
      </c>
      <c r="M78" s="6" t="str">
        <f t="shared" si="4"/>
        <v>01112</v>
      </c>
    </row>
    <row r="79" spans="1:13">
      <c r="A79" s="6"/>
      <c r="B79" s="6"/>
      <c r="C79" s="4" t="s">
        <v>16639</v>
      </c>
      <c r="E79" s="6"/>
      <c r="F79" s="183" t="s">
        <v>16640</v>
      </c>
      <c r="K79" s="281" t="str">
        <f t="shared" ref="K79:K142" si="5">SUBSTITUTE(A79," ","")&amp;SUBSTITUTE(B79," ","")&amp;SUBSTITUTE(C79," ","")</f>
        <v>2200330070</v>
      </c>
      <c r="L79" s="1" t="str">
        <f t="shared" ref="L79:L142" si="6">D79&amp;E79&amp;F79&amp;G79</f>
        <v>Siin Tallinn</v>
      </c>
      <c r="M79" s="6" t="str">
        <f t="shared" ref="M79:M142" si="7">IF(ISBLANK(H79),M78,H79)</f>
        <v>01112</v>
      </c>
    </row>
    <row r="80" spans="1:13">
      <c r="A80" s="6"/>
      <c r="B80" s="6"/>
      <c r="C80" s="4" t="s">
        <v>16805</v>
      </c>
      <c r="E80" s="6"/>
      <c r="F80" s="183" t="s">
        <v>16806</v>
      </c>
      <c r="K80" s="281" t="str">
        <f t="shared" si="5"/>
        <v>2200330080</v>
      </c>
      <c r="L80" s="1" t="str">
        <f t="shared" si="6"/>
        <v>Sinu Tallinn</v>
      </c>
      <c r="M80" s="6" t="str">
        <f t="shared" si="7"/>
        <v>01112</v>
      </c>
    </row>
    <row r="81" spans="1:13">
      <c r="A81" s="6"/>
      <c r="B81" s="6"/>
      <c r="C81" s="4" t="s">
        <v>16641</v>
      </c>
      <c r="E81" s="6"/>
      <c r="F81" s="183" t="s">
        <v>16642</v>
      </c>
      <c r="K81" s="281" t="str">
        <f t="shared" si="5"/>
        <v>2200330110</v>
      </c>
      <c r="L81" s="1" t="str">
        <f t="shared" si="6"/>
        <v>Novosti Tallinn</v>
      </c>
      <c r="M81" s="6" t="str">
        <f t="shared" si="7"/>
        <v>01112</v>
      </c>
    </row>
    <row r="82" spans="1:13">
      <c r="A82" s="6"/>
      <c r="B82" s="6"/>
      <c r="C82" s="4" t="s">
        <v>17634</v>
      </c>
      <c r="E82" s="6"/>
      <c r="F82" s="183" t="s">
        <v>17636</v>
      </c>
      <c r="K82" s="281" t="str">
        <f t="shared" si="5"/>
        <v>2200330200</v>
      </c>
      <c r="L82" s="1" t="str">
        <f t="shared" si="6"/>
        <v>telesaated (eesti keeles)</v>
      </c>
      <c r="M82" s="6" t="str">
        <f t="shared" si="7"/>
        <v>01112</v>
      </c>
    </row>
    <row r="83" spans="1:13">
      <c r="A83" s="6"/>
      <c r="B83" s="6"/>
      <c r="C83" s="4" t="s">
        <v>17635</v>
      </c>
      <c r="E83" s="6"/>
      <c r="F83" s="183" t="s">
        <v>17637</v>
      </c>
      <c r="K83" s="281" t="str">
        <f t="shared" si="5"/>
        <v>2200330300</v>
      </c>
      <c r="L83" s="1" t="str">
        <f t="shared" si="6"/>
        <v>telesaated (vene keeles)</v>
      </c>
      <c r="M83" s="6" t="str">
        <f t="shared" si="7"/>
        <v>01112</v>
      </c>
    </row>
    <row r="84" spans="1:13">
      <c r="A84" s="6"/>
      <c r="B84" s="6" t="s">
        <v>2673</v>
      </c>
      <c r="E84" s="6" t="s">
        <v>2674</v>
      </c>
      <c r="F84" s="6"/>
      <c r="I84" s="147" t="str">
        <f>IF(ISBLANK(H84),"",VLOOKUP(H84,tegevusalad!$A$7:$B$188,2,FALSE))</f>
        <v/>
      </c>
      <c r="K84" s="281" t="str">
        <f t="shared" si="5"/>
        <v>2200331000</v>
      </c>
      <c r="L84" s="1" t="str">
        <f t="shared" si="6"/>
        <v>ürituste reklaam</v>
      </c>
      <c r="M84" s="6" t="str">
        <f t="shared" si="7"/>
        <v>01112</v>
      </c>
    </row>
    <row r="85" spans="1:13">
      <c r="A85" s="6"/>
      <c r="B85" s="183" t="s">
        <v>16807</v>
      </c>
      <c r="E85" s="183" t="s">
        <v>16808</v>
      </c>
      <c r="F85" s="6"/>
      <c r="K85" s="281" t="str">
        <f t="shared" si="5"/>
        <v>2200331100</v>
      </c>
      <c r="L85" s="1" t="str">
        <f t="shared" si="6"/>
        <v>linnameedia reklaam ja turundus</v>
      </c>
      <c r="M85" s="6" t="str">
        <f t="shared" si="7"/>
        <v>01112</v>
      </c>
    </row>
    <row r="86" spans="1:13">
      <c r="A86" s="6"/>
      <c r="B86" s="6" t="s">
        <v>2675</v>
      </c>
      <c r="E86" s="6" t="s">
        <v>2676</v>
      </c>
      <c r="F86" s="6"/>
      <c r="I86" s="147" t="str">
        <f>IF(ISBLANK(H86),"",VLOOKUP(H86,tegevusalad!$A$7:$B$188,2,FALSE))</f>
        <v/>
      </c>
      <c r="K86" s="281" t="str">
        <f t="shared" si="5"/>
        <v>2200332000</v>
      </c>
      <c r="L86" s="1" t="str">
        <f t="shared" si="6"/>
        <v>filmiprojektid</v>
      </c>
      <c r="M86" s="6" t="str">
        <f t="shared" si="7"/>
        <v>01112</v>
      </c>
    </row>
    <row r="87" spans="1:13">
      <c r="A87" s="6"/>
      <c r="B87" s="180" t="s">
        <v>16809</v>
      </c>
      <c r="E87" s="180" t="s">
        <v>16810</v>
      </c>
      <c r="F87" s="6"/>
      <c r="K87" s="281" t="str">
        <f t="shared" si="5"/>
        <v>2200333000</v>
      </c>
      <c r="L87" s="1" t="str">
        <f t="shared" si="6"/>
        <v>meediamonitooring</v>
      </c>
      <c r="M87" s="6" t="str">
        <f t="shared" si="7"/>
        <v>01112</v>
      </c>
    </row>
    <row r="88" spans="1:13">
      <c r="A88" s="6"/>
      <c r="B88" s="180" t="s">
        <v>16815</v>
      </c>
      <c r="E88" s="180" t="s">
        <v>16816</v>
      </c>
      <c r="F88" s="6"/>
      <c r="K88" s="281" t="str">
        <f t="shared" si="5"/>
        <v>2200334000</v>
      </c>
      <c r="L88" s="1" t="str">
        <f t="shared" si="6"/>
        <v>kommunikatsioonistrateegia</v>
      </c>
      <c r="M88" s="6" t="str">
        <f t="shared" si="7"/>
        <v>01112</v>
      </c>
    </row>
    <row r="89" spans="1:13">
      <c r="A89" s="6"/>
      <c r="B89" s="180" t="s">
        <v>16817</v>
      </c>
      <c r="E89" s="180" t="s">
        <v>16818</v>
      </c>
      <c r="F89" s="6"/>
      <c r="K89" s="281" t="str">
        <f t="shared" si="5"/>
        <v>2200335000</v>
      </c>
      <c r="L89" s="1" t="str">
        <f t="shared" si="6"/>
        <v>ühismeedia platvormi arendus</v>
      </c>
      <c r="M89" s="6" t="str">
        <f t="shared" si="7"/>
        <v>01112</v>
      </c>
    </row>
    <row r="90" spans="1:13">
      <c r="A90" s="6"/>
      <c r="B90" s="6" t="s">
        <v>4563</v>
      </c>
      <c r="E90" s="6" t="s">
        <v>5129</v>
      </c>
      <c r="F90" s="6"/>
      <c r="I90" s="147" t="str">
        <f>IF(ISBLANK(H90),"",VLOOKUP(H90,tegevusalad!$A$7:$B$188,2,FALSE))</f>
        <v/>
      </c>
      <c r="K90" s="281" t="str">
        <f t="shared" si="5"/>
        <v>2200341000</v>
      </c>
      <c r="L90" s="1" t="str">
        <f t="shared" si="6"/>
        <v>BNS infoteenus</v>
      </c>
      <c r="M90" s="6" t="str">
        <f t="shared" si="7"/>
        <v>01112</v>
      </c>
    </row>
    <row r="91" spans="1:13">
      <c r="A91" s="6"/>
      <c r="B91" s="6" t="s">
        <v>5130</v>
      </c>
      <c r="E91" s="6" t="s">
        <v>5131</v>
      </c>
      <c r="F91" s="6"/>
      <c r="I91" s="147" t="str">
        <f>IF(ISBLANK(H91),"",VLOOKUP(H91,tegevusalad!$A$7:$B$188,2,FALSE))</f>
        <v/>
      </c>
      <c r="K91" s="281" t="str">
        <f t="shared" si="5"/>
        <v>2200342000</v>
      </c>
      <c r="L91" s="1" t="str">
        <f t="shared" si="6"/>
        <v>ETA meediamonitooring</v>
      </c>
      <c r="M91" s="6" t="str">
        <f t="shared" si="7"/>
        <v>01112</v>
      </c>
    </row>
    <row r="92" spans="1:13">
      <c r="A92" s="6"/>
      <c r="B92" s="6" t="s">
        <v>7462</v>
      </c>
      <c r="E92" s="6" t="s">
        <v>7463</v>
      </c>
      <c r="F92" s="6"/>
      <c r="I92" s="147" t="str">
        <f>IF(ISBLANK(H92),"",VLOOKUP(H92,tegevusalad!$A$7:$B$188,2,FALSE))</f>
        <v/>
      </c>
      <c r="K92" s="281" t="str">
        <f t="shared" si="5"/>
        <v>2200351000</v>
      </c>
      <c r="L92" s="1" t="str">
        <f t="shared" si="6"/>
        <v>Sisekommunikatsioon</v>
      </c>
      <c r="M92" s="6" t="str">
        <f t="shared" si="7"/>
        <v>01112</v>
      </c>
    </row>
    <row r="93" spans="1:13">
      <c r="A93" s="6"/>
      <c r="B93" s="6" t="s">
        <v>16092</v>
      </c>
      <c r="E93" s="183" t="s">
        <v>16802</v>
      </c>
      <c r="F93" s="6"/>
      <c r="K93" s="281" t="str">
        <f t="shared" si="5"/>
        <v>2200360000</v>
      </c>
      <c r="L93" s="1" t="str">
        <f t="shared" si="6"/>
        <v>Linnameedia tarbimise uuringud</v>
      </c>
      <c r="M93" s="6" t="str">
        <f t="shared" si="7"/>
        <v>01112</v>
      </c>
    </row>
    <row r="94" spans="1:13">
      <c r="A94" s="6"/>
      <c r="B94" s="6" t="s">
        <v>16093</v>
      </c>
      <c r="E94" s="6" t="s">
        <v>16094</v>
      </c>
      <c r="F94" s="6"/>
      <c r="K94" s="281" t="str">
        <f t="shared" si="5"/>
        <v>2200370000</v>
      </c>
      <c r="L94" s="1" t="str">
        <f t="shared" si="6"/>
        <v xml:space="preserve">Veeb ja sotsiaalmeedia </v>
      </c>
      <c r="M94" s="6" t="str">
        <f t="shared" si="7"/>
        <v>01112</v>
      </c>
    </row>
    <row r="95" spans="1:13">
      <c r="A95" s="6"/>
      <c r="B95" s="180" t="s">
        <v>18432</v>
      </c>
      <c r="E95" s="180" t="s">
        <v>18433</v>
      </c>
      <c r="F95" s="6"/>
      <c r="K95" s="281" t="str">
        <f t="shared" si="5"/>
        <v>2200380000</v>
      </c>
      <c r="L95" s="1" t="str">
        <f t="shared" si="6"/>
        <v>Rohepealinna veebiprojekt</v>
      </c>
      <c r="M95" s="6" t="str">
        <f t="shared" si="7"/>
        <v>01112</v>
      </c>
    </row>
    <row r="96" spans="1:13">
      <c r="A96" s="6"/>
      <c r="B96" s="180" t="s">
        <v>16811</v>
      </c>
      <c r="E96" s="180" t="s">
        <v>16812</v>
      </c>
      <c r="F96" s="6"/>
      <c r="K96" s="281" t="str">
        <f t="shared" si="5"/>
        <v>2200390900</v>
      </c>
      <c r="L96" s="1" t="str">
        <f t="shared" si="6"/>
        <v>Tehnika hooldus, soetus, remont</v>
      </c>
      <c r="M96" s="6" t="str">
        <f t="shared" si="7"/>
        <v>01112</v>
      </c>
    </row>
    <row r="97" spans="1:13">
      <c r="A97" s="6"/>
      <c r="B97" s="6" t="s">
        <v>2050</v>
      </c>
      <c r="E97" s="6" t="s">
        <v>5278</v>
      </c>
      <c r="F97" s="6"/>
      <c r="I97" s="147" t="str">
        <f>IF(ISBLANK(H97),"",VLOOKUP(H97,tegevusalad!$A$7:$B$188,2,FALSE))</f>
        <v/>
      </c>
      <c r="K97" s="281" t="str">
        <f t="shared" si="5"/>
        <v>2200399000</v>
      </c>
      <c r="L97" s="1" t="str">
        <f t="shared" si="6"/>
        <v>muud kulud (2010. a lõpuni)</v>
      </c>
      <c r="M97" s="6" t="str">
        <f t="shared" si="7"/>
        <v>01112</v>
      </c>
    </row>
    <row r="98" spans="1:13">
      <c r="A98" s="6"/>
      <c r="B98" s="180" t="s">
        <v>16813</v>
      </c>
      <c r="E98" s="180" t="s">
        <v>16814</v>
      </c>
      <c r="F98" s="6"/>
      <c r="K98" s="281" t="str">
        <f t="shared" si="5"/>
        <v>2200399100</v>
      </c>
      <c r="L98" s="1" t="str">
        <f t="shared" si="6"/>
        <v>Tallinna päev</v>
      </c>
      <c r="M98" s="6" t="str">
        <f t="shared" si="7"/>
        <v>01112</v>
      </c>
    </row>
    <row r="99" spans="1:13">
      <c r="A99" s="6"/>
      <c r="B99" s="6" t="s">
        <v>5276</v>
      </c>
      <c r="C99" s="6"/>
      <c r="D99" s="6"/>
      <c r="E99" s="6" t="s">
        <v>5277</v>
      </c>
      <c r="F99" s="6"/>
      <c r="I99" s="147" t="str">
        <f>IF(ISBLANK(H99),"",VLOOKUP(H99,tegevusalad!$A$7:$B$188,2,FALSE))</f>
        <v/>
      </c>
      <c r="K99" s="281" t="str">
        <f t="shared" si="5"/>
        <v>2200389000</v>
      </c>
      <c r="L99" s="1" t="str">
        <f t="shared" si="6"/>
        <v>tg avalikud suhted - muud kulud</v>
      </c>
      <c r="M99" s="6" t="str">
        <f t="shared" si="7"/>
        <v>01112</v>
      </c>
    </row>
    <row r="100" spans="1:13">
      <c r="A100" s="6"/>
      <c r="B100" s="6"/>
      <c r="C100" s="183" t="s">
        <v>16677</v>
      </c>
      <c r="D100" s="6"/>
      <c r="E100" s="6"/>
      <c r="F100" s="183" t="s">
        <v>16678</v>
      </c>
      <c r="K100" s="281" t="str">
        <f t="shared" si="5"/>
        <v>2200389010</v>
      </c>
      <c r="L100" s="1" t="str">
        <f t="shared" si="6"/>
        <v>teavituskampaaniad</v>
      </c>
      <c r="M100" s="6" t="str">
        <f t="shared" si="7"/>
        <v>01112</v>
      </c>
    </row>
    <row r="101" spans="1:13">
      <c r="A101" s="6"/>
      <c r="B101" s="6" t="s">
        <v>5274</v>
      </c>
      <c r="C101" s="6"/>
      <c r="D101" s="6"/>
      <c r="E101" s="6" t="s">
        <v>5275</v>
      </c>
      <c r="F101" s="6"/>
      <c r="I101" s="147" t="str">
        <f>IF(ISBLANK(H101),"",VLOOKUP(H101,tegevusalad!$A$7:$B$188,2,FALSE))</f>
        <v/>
      </c>
      <c r="K101" s="281" t="str">
        <f t="shared" si="5"/>
        <v>2200390000</v>
      </c>
      <c r="L101" s="1" t="str">
        <f t="shared" si="6"/>
        <v>tg avalikud suhted - jaotamata</v>
      </c>
      <c r="M101" s="6" t="str">
        <f t="shared" si="7"/>
        <v>01112</v>
      </c>
    </row>
    <row r="102" spans="1:13">
      <c r="A102" s="6"/>
      <c r="B102" s="6"/>
      <c r="E102" s="6"/>
      <c r="F102" s="6"/>
      <c r="I102" s="147" t="str">
        <f>IF(ISBLANK(H102),"",VLOOKUP(H102,tegevusalad!$A$7:$B$188,2,FALSE))</f>
        <v/>
      </c>
      <c r="K102" s="281" t="str">
        <f t="shared" si="5"/>
        <v/>
      </c>
      <c r="L102" s="1" t="str">
        <f t="shared" si="6"/>
        <v/>
      </c>
      <c r="M102" s="6" t="str">
        <f t="shared" si="7"/>
        <v>01112</v>
      </c>
    </row>
    <row r="103" spans="1:13">
      <c r="A103" s="4" t="s">
        <v>621</v>
      </c>
      <c r="D103" s="4" t="s">
        <v>3124</v>
      </c>
      <c r="H103" s="36" t="s">
        <v>4977</v>
      </c>
      <c r="I103" s="147" t="str">
        <f>IF(ISBLANK(H103),"",VLOOKUP(H103,tegevusalad!$A$7:$B$188,2,FALSE))</f>
        <v>Valla- ja linnavalitsus</v>
      </c>
      <c r="K103" s="281" t="str">
        <f t="shared" si="5"/>
        <v>2200400000</v>
      </c>
      <c r="L103" s="1" t="str">
        <f t="shared" si="6"/>
        <v>Arendustegevus</v>
      </c>
      <c r="M103" s="6" t="str">
        <f t="shared" si="7"/>
        <v>01112</v>
      </c>
    </row>
    <row r="104" spans="1:13">
      <c r="B104" s="4" t="s">
        <v>3125</v>
      </c>
      <c r="E104" s="4" t="s">
        <v>3126</v>
      </c>
      <c r="H104" s="36"/>
      <c r="I104" s="147" t="str">
        <f>IF(ISBLANK(H104),"",VLOOKUP(H104,tegevusalad!$A$7:$B$188,2,FALSE))</f>
        <v/>
      </c>
      <c r="K104" s="281" t="str">
        <f t="shared" si="5"/>
        <v>2200410000</v>
      </c>
      <c r="L104" s="1" t="str">
        <f t="shared" si="6"/>
        <v>arendustegevus</v>
      </c>
      <c r="M104" s="6" t="str">
        <f t="shared" si="7"/>
        <v>01112</v>
      </c>
    </row>
    <row r="105" spans="1:13">
      <c r="B105" s="4" t="s">
        <v>353</v>
      </c>
      <c r="E105" s="584" t="s">
        <v>354</v>
      </c>
      <c r="G105" s="5"/>
      <c r="H105" s="36"/>
      <c r="I105" s="147" t="str">
        <f>IF(ISBLANK(H105),"",VLOOKUP(H105,tegevusalad!$A$7:$B$188,2,FALSE))</f>
        <v/>
      </c>
      <c r="K105" s="281" t="str">
        <f t="shared" si="5"/>
        <v>2200411000</v>
      </c>
      <c r="L105" s="1" t="str">
        <f t="shared" si="6"/>
        <v>Tallinna Brüsseli esindus</v>
      </c>
      <c r="M105" s="6" t="str">
        <f t="shared" si="7"/>
        <v>01112</v>
      </c>
    </row>
    <row r="106" spans="1:13">
      <c r="B106" s="4" t="s">
        <v>4043</v>
      </c>
      <c r="E106" s="17" t="s">
        <v>5807</v>
      </c>
      <c r="G106" s="5"/>
      <c r="H106" s="36"/>
      <c r="I106" s="147" t="str">
        <f>IF(ISBLANK(H106),"",VLOOKUP(H106,tegevusalad!$A$7:$B$188,2,FALSE))</f>
        <v/>
      </c>
      <c r="K106" s="281" t="str">
        <f t="shared" si="5"/>
        <v>2200421000</v>
      </c>
      <c r="L106" s="1" t="str">
        <f t="shared" si="6"/>
        <v>LogON Baltic</v>
      </c>
      <c r="M106" s="6" t="str">
        <f t="shared" si="7"/>
        <v>01112</v>
      </c>
    </row>
    <row r="107" spans="1:13">
      <c r="B107" s="4" t="s">
        <v>5851</v>
      </c>
      <c r="E107" s="17" t="s">
        <v>5852</v>
      </c>
      <c r="G107" s="5"/>
      <c r="H107" s="36"/>
      <c r="I107" s="147" t="str">
        <f>IF(ISBLANK(H107),"",VLOOKUP(H107,tegevusalad!$A$7:$B$188,2,FALSE))</f>
        <v/>
      </c>
      <c r="K107" s="281" t="str">
        <f t="shared" si="5"/>
        <v>2200422000</v>
      </c>
      <c r="L107" s="1" t="str">
        <f t="shared" si="6"/>
        <v>RAIN</v>
      </c>
      <c r="M107" s="6" t="str">
        <f t="shared" si="7"/>
        <v>01112</v>
      </c>
    </row>
    <row r="108" spans="1:13">
      <c r="B108" s="4" t="s">
        <v>792</v>
      </c>
      <c r="E108" s="17" t="s">
        <v>5015</v>
      </c>
      <c r="G108" s="5"/>
      <c r="H108" s="36"/>
      <c r="I108" s="147" t="str">
        <f>IF(ISBLANK(H108),"",VLOOKUP(H108,tegevusalad!$A$7:$B$188,2,FALSE))</f>
        <v/>
      </c>
      <c r="K108" s="281" t="str">
        <f t="shared" si="5"/>
        <v>2200423000</v>
      </c>
      <c r="L108" s="1" t="str">
        <f t="shared" si="6"/>
        <v>BaltMetInvest</v>
      </c>
      <c r="M108" s="6" t="str">
        <f t="shared" si="7"/>
        <v>01112</v>
      </c>
    </row>
    <row r="109" spans="1:13">
      <c r="B109" s="4" t="s">
        <v>4357</v>
      </c>
      <c r="E109" s="17" t="s">
        <v>4212</v>
      </c>
      <c r="G109" s="5"/>
      <c r="H109" s="36"/>
      <c r="I109" s="147" t="str">
        <f>IF(ISBLANK(H109),"",VLOOKUP(H109,tegevusalad!$A$7:$B$188,2,FALSE))</f>
        <v/>
      </c>
      <c r="K109" s="281" t="str">
        <f t="shared" si="5"/>
        <v>2200424000</v>
      </c>
      <c r="L109" s="1" t="str">
        <f t="shared" si="6"/>
        <v>Strateeg</v>
      </c>
      <c r="M109" s="6" t="str">
        <f t="shared" si="7"/>
        <v>01112</v>
      </c>
    </row>
    <row r="110" spans="1:13">
      <c r="B110" s="4" t="s">
        <v>6313</v>
      </c>
      <c r="E110" s="17" t="s">
        <v>6314</v>
      </c>
      <c r="G110" s="5"/>
      <c r="H110" s="36"/>
      <c r="I110" s="147" t="str">
        <f>IF(ISBLANK(H110),"",VLOOKUP(H110,tegevusalad!$A$7:$B$188,2,FALSE))</f>
        <v/>
      </c>
      <c r="K110" s="281" t="str">
        <f t="shared" si="5"/>
        <v>2200425000</v>
      </c>
      <c r="L110" s="1" t="str">
        <f t="shared" si="6"/>
        <v>ISKE</v>
      </c>
      <c r="M110" s="6" t="str">
        <f t="shared" si="7"/>
        <v>01112</v>
      </c>
    </row>
    <row r="111" spans="1:13">
      <c r="B111" s="4" t="s">
        <v>4798</v>
      </c>
      <c r="E111" s="17" t="s">
        <v>2062</v>
      </c>
      <c r="G111" s="5"/>
      <c r="H111" s="36"/>
      <c r="I111" s="147" t="str">
        <f>IF(ISBLANK(H111),"",VLOOKUP(H111,tegevusalad!$A$7:$B$188,2,FALSE))</f>
        <v/>
      </c>
      <c r="K111" s="281" t="str">
        <f t="shared" si="5"/>
        <v>2200426000</v>
      </c>
      <c r="L111" s="1" t="str">
        <f t="shared" si="6"/>
        <v>Basaar</v>
      </c>
      <c r="M111" s="6" t="str">
        <f t="shared" si="7"/>
        <v>01112</v>
      </c>
    </row>
    <row r="112" spans="1:13">
      <c r="B112" s="4" t="s">
        <v>2063</v>
      </c>
      <c r="E112" s="17" t="s">
        <v>6272</v>
      </c>
      <c r="G112" s="5"/>
      <c r="H112" s="36"/>
      <c r="I112" s="147" t="str">
        <f>IF(ISBLANK(H112),"",VLOOKUP(H112,tegevusalad!$A$7:$B$188,2,FALSE))</f>
        <v/>
      </c>
      <c r="K112" s="281" t="str">
        <f t="shared" si="5"/>
        <v>2200427000</v>
      </c>
      <c r="L112" s="1" t="str">
        <f t="shared" si="6"/>
        <v>Veebilehe tõlkimine</v>
      </c>
      <c r="M112" s="6" t="str">
        <f t="shared" si="7"/>
        <v>01112</v>
      </c>
    </row>
    <row r="113" spans="1:13">
      <c r="B113" s="4" t="s">
        <v>5759</v>
      </c>
      <c r="E113" s="17" t="s">
        <v>6059</v>
      </c>
      <c r="G113" s="5"/>
      <c r="H113" s="36"/>
      <c r="I113" s="147" t="str">
        <f>IF(ISBLANK(H113),"",VLOOKUP(H113,tegevusalad!$A$7:$B$188,2,FALSE))</f>
        <v/>
      </c>
      <c r="K113" s="281" t="str">
        <f t="shared" si="5"/>
        <v>2200428000</v>
      </c>
      <c r="L113" s="1" t="str">
        <f t="shared" si="6"/>
        <v>Tln avalike teenuste andmekogu arendus</v>
      </c>
      <c r="M113" s="6" t="str">
        <f t="shared" si="7"/>
        <v>01112</v>
      </c>
    </row>
    <row r="114" spans="1:13">
      <c r="B114" s="4" t="s">
        <v>9508</v>
      </c>
      <c r="E114" s="15" t="s">
        <v>9509</v>
      </c>
      <c r="G114" s="5"/>
      <c r="H114" s="36"/>
      <c r="K114" s="281" t="str">
        <f t="shared" si="5"/>
        <v>2200431000</v>
      </c>
      <c r="L114" s="1" t="str">
        <f t="shared" si="6"/>
        <v>Uurimustööd</v>
      </c>
      <c r="M114" s="6" t="str">
        <f t="shared" si="7"/>
        <v>01112</v>
      </c>
    </row>
    <row r="115" spans="1:13">
      <c r="B115" s="4" t="s">
        <v>9510</v>
      </c>
      <c r="E115" s="15" t="s">
        <v>9511</v>
      </c>
      <c r="G115" s="5"/>
      <c r="H115" s="36"/>
      <c r="K115" s="281" t="str">
        <f t="shared" si="5"/>
        <v>2200433000</v>
      </c>
      <c r="L115" s="1" t="str">
        <f t="shared" si="6"/>
        <v>Statistilised kogumikud</v>
      </c>
      <c r="M115" s="6" t="str">
        <f t="shared" si="7"/>
        <v>01112</v>
      </c>
    </row>
    <row r="116" spans="1:13">
      <c r="B116" s="4" t="s">
        <v>16120</v>
      </c>
      <c r="E116" s="584" t="s">
        <v>16121</v>
      </c>
      <c r="G116" s="5"/>
      <c r="H116" s="36"/>
      <c r="K116" s="281" t="str">
        <f t="shared" si="5"/>
        <v>2200435000</v>
      </c>
      <c r="L116" s="1" t="str">
        <f t="shared" si="6"/>
        <v>Infomaterjalid</v>
      </c>
      <c r="M116" s="6" t="str">
        <f t="shared" si="7"/>
        <v>01112</v>
      </c>
    </row>
    <row r="117" spans="1:13">
      <c r="B117" s="4" t="s">
        <v>17577</v>
      </c>
      <c r="E117" s="584" t="s">
        <v>17578</v>
      </c>
      <c r="G117" s="5"/>
      <c r="H117" s="36"/>
      <c r="K117" s="281" t="str">
        <f t="shared" si="5"/>
        <v>2200438000</v>
      </c>
      <c r="L117" s="1" t="str">
        <f t="shared" si="6"/>
        <v>Tallinn 2035 Akadeemia</v>
      </c>
      <c r="M117" s="6" t="str">
        <f t="shared" si="7"/>
        <v>01112</v>
      </c>
    </row>
    <row r="118" spans="1:13">
      <c r="B118" s="6" t="s">
        <v>5272</v>
      </c>
      <c r="C118" s="6"/>
      <c r="D118" s="6"/>
      <c r="E118" s="6" t="s">
        <v>5273</v>
      </c>
      <c r="G118" s="5"/>
      <c r="H118" s="36"/>
      <c r="I118" s="147" t="str">
        <f>IF(ISBLANK(H118),"",VLOOKUP(H118,tegevusalad!$A$7:$B$188,2,FALSE))</f>
        <v/>
      </c>
      <c r="K118" s="281" t="str">
        <f t="shared" si="5"/>
        <v>2200499000</v>
      </c>
      <c r="L118" s="1" t="str">
        <f t="shared" si="6"/>
        <v>tg arendustegevus - jaotamata</v>
      </c>
      <c r="M118" s="6" t="str">
        <f t="shared" si="7"/>
        <v>01112</v>
      </c>
    </row>
    <row r="119" spans="1:13">
      <c r="E119" s="17"/>
      <c r="G119" s="5"/>
      <c r="H119" s="36"/>
      <c r="I119" s="147" t="str">
        <f>IF(ISBLANK(H119),"",VLOOKUP(H119,tegevusalad!$A$7:$B$188,2,FALSE))</f>
        <v/>
      </c>
      <c r="K119" s="281" t="str">
        <f t="shared" si="5"/>
        <v/>
      </c>
      <c r="L119" s="1" t="str">
        <f t="shared" si="6"/>
        <v/>
      </c>
      <c r="M119" s="6" t="str">
        <f t="shared" si="7"/>
        <v>01112</v>
      </c>
    </row>
    <row r="120" spans="1:13">
      <c r="A120" s="4" t="s">
        <v>6933</v>
      </c>
      <c r="D120" s="4" t="s">
        <v>5194</v>
      </c>
      <c r="I120" s="147" t="str">
        <f>IF(ISBLANK(H120),"",VLOOKUP(H120,tegevusalad!$A$7:$B$188,2,FALSE))</f>
        <v/>
      </c>
      <c r="K120" s="281" t="str">
        <f t="shared" si="5"/>
        <v>2200500000</v>
      </c>
      <c r="L120" s="1" t="str">
        <f t="shared" si="6"/>
        <v>Personalijuhtimine</v>
      </c>
      <c r="M120" s="6" t="str">
        <f t="shared" si="7"/>
        <v>01112</v>
      </c>
    </row>
    <row r="121" spans="1:13">
      <c r="B121" s="4" t="s">
        <v>5746</v>
      </c>
      <c r="E121" s="4" t="s">
        <v>6080</v>
      </c>
      <c r="H121" s="36" t="s">
        <v>4977</v>
      </c>
      <c r="I121" s="147" t="str">
        <f>IF(ISBLANK(H121),"",VLOOKUP(H121,tegevusalad!$A$7:$B$188,2,FALSE))</f>
        <v>Valla- ja linnavalitsus</v>
      </c>
      <c r="K121" s="281" t="str">
        <f t="shared" si="5"/>
        <v>2200511000</v>
      </c>
      <c r="L121" s="1" t="str">
        <f t="shared" si="6"/>
        <v>valik ja värbamine</v>
      </c>
      <c r="M121" s="6" t="str">
        <f t="shared" si="7"/>
        <v>01112</v>
      </c>
    </row>
    <row r="122" spans="1:13">
      <c r="B122" s="4" t="s">
        <v>6081</v>
      </c>
      <c r="E122" s="4" t="s">
        <v>5775</v>
      </c>
      <c r="H122" s="36" t="s">
        <v>4977</v>
      </c>
      <c r="I122" s="147" t="str">
        <f>IF(ISBLANK(H122),"",VLOOKUP(H122,tegevusalad!$A$7:$B$188,2,FALSE))</f>
        <v>Valla- ja linnavalitsus</v>
      </c>
      <c r="K122" s="281" t="str">
        <f t="shared" si="5"/>
        <v>2200512000</v>
      </c>
      <c r="L122" s="1" t="str">
        <f t="shared" si="6"/>
        <v>personaliarendus</v>
      </c>
      <c r="M122" s="6" t="str">
        <f t="shared" si="7"/>
        <v>01112</v>
      </c>
    </row>
    <row r="123" spans="1:13">
      <c r="C123" s="4" t="s">
        <v>3499</v>
      </c>
      <c r="F123" s="4" t="s">
        <v>1747</v>
      </c>
      <c r="H123" s="36" t="s">
        <v>4977</v>
      </c>
      <c r="I123" s="147" t="str">
        <f>IF(ISBLANK(H123),"",VLOOKUP(H123,tegevusalad!$A$7:$B$188,2,FALSE))</f>
        <v>Valla- ja linnavalitsus</v>
      </c>
      <c r="K123" s="281" t="str">
        <f t="shared" si="5"/>
        <v>2200512010</v>
      </c>
      <c r="L123" s="1" t="str">
        <f t="shared" si="6"/>
        <v>koolitus</v>
      </c>
      <c r="M123" s="6" t="str">
        <f t="shared" si="7"/>
        <v>01112</v>
      </c>
    </row>
    <row r="124" spans="1:13">
      <c r="C124" s="4" t="s">
        <v>13783</v>
      </c>
      <c r="F124" s="4" t="s">
        <v>13782</v>
      </c>
      <c r="H124" s="36" t="s">
        <v>4977</v>
      </c>
      <c r="I124" s="147" t="str">
        <f>IF(ISBLANK(H124),"",VLOOKUP(H124,tegevusalad!$A$7:$B$188,2,FALSE))</f>
        <v>Valla- ja linnavalitsus</v>
      </c>
      <c r="K124" s="281" t="str">
        <f t="shared" si="5"/>
        <v>2200512020</v>
      </c>
      <c r="L124" s="1" t="str">
        <f t="shared" si="6"/>
        <v>õppereis</v>
      </c>
      <c r="M124" s="6" t="str">
        <f t="shared" si="7"/>
        <v>01112</v>
      </c>
    </row>
    <row r="125" spans="1:13">
      <c r="C125" s="4" t="s">
        <v>14728</v>
      </c>
      <c r="F125" s="4" t="s">
        <v>14729</v>
      </c>
      <c r="H125" s="36" t="s">
        <v>4977</v>
      </c>
      <c r="I125" s="147" t="str">
        <f>IF(ISBLANK(H125),"",VLOOKUP(H125,tegevusalad!$A$7:$B$188,2,FALSE))</f>
        <v>Valla- ja linnavalitsus</v>
      </c>
      <c r="K125" s="281" t="str">
        <f t="shared" si="5"/>
        <v>2200512910</v>
      </c>
      <c r="L125" s="1" t="str">
        <f t="shared" si="6"/>
        <v xml:space="preserve">Linnasekretäri koolituse reserv      </v>
      </c>
      <c r="M125" s="6" t="str">
        <f t="shared" si="7"/>
        <v>01112</v>
      </c>
    </row>
    <row r="126" spans="1:13">
      <c r="C126" s="4" t="s">
        <v>15066</v>
      </c>
      <c r="F126" s="4" t="s">
        <v>5775</v>
      </c>
      <c r="H126" s="36" t="s">
        <v>4977</v>
      </c>
      <c r="I126" s="147" t="str">
        <f>IF(ISBLANK(H126),"",VLOOKUP(H126,tegevusalad!$A$7:$B$188,2,FALSE))</f>
        <v>Valla- ja linnavalitsus</v>
      </c>
      <c r="K126" s="281" t="str">
        <f t="shared" si="5"/>
        <v>2200512980</v>
      </c>
      <c r="L126" s="1" t="str">
        <f t="shared" si="6"/>
        <v>personaliarendus</v>
      </c>
      <c r="M126" s="6" t="str">
        <f t="shared" si="7"/>
        <v>01112</v>
      </c>
    </row>
    <row r="127" spans="1:13">
      <c r="C127" s="4" t="s">
        <v>7524</v>
      </c>
      <c r="F127" s="4" t="s">
        <v>15067</v>
      </c>
      <c r="H127" s="36" t="s">
        <v>4978</v>
      </c>
      <c r="I127" s="147" t="str">
        <f>IF(ISBLANK(H127),"",VLOOKUP(H127,tegevusalad!$A$7:$B$188,2,FALSE))</f>
        <v>Muud üldised teenused</v>
      </c>
      <c r="K127" s="281" t="str">
        <f t="shared" si="5"/>
        <v>2200512990</v>
      </c>
      <c r="L127" s="1" t="str">
        <f t="shared" si="6"/>
        <v>kesksed koolitused</v>
      </c>
      <c r="M127" s="6" t="str">
        <f t="shared" si="7"/>
        <v>01330</v>
      </c>
    </row>
    <row r="128" spans="1:13">
      <c r="B128" s="4" t="s">
        <v>6343</v>
      </c>
      <c r="E128" s="4" t="s">
        <v>6344</v>
      </c>
      <c r="H128" s="36" t="s">
        <v>4977</v>
      </c>
      <c r="I128" s="147" t="str">
        <f>IF(ISBLANK(H128),"",VLOOKUP(H128,tegevusalad!$A$7:$B$188,2,FALSE))</f>
        <v>Valla- ja linnavalitsus</v>
      </c>
      <c r="K128" s="281" t="str">
        <f t="shared" si="5"/>
        <v>2200513000</v>
      </c>
      <c r="L128" s="1" t="str">
        <f t="shared" si="6"/>
        <v>töötervishoid</v>
      </c>
      <c r="M128" s="6" t="str">
        <f t="shared" si="7"/>
        <v>01112</v>
      </c>
    </row>
    <row r="129" spans="1:13">
      <c r="B129" s="4" t="s">
        <v>14730</v>
      </c>
      <c r="E129" s="4" t="s">
        <v>14731</v>
      </c>
      <c r="H129" s="36" t="s">
        <v>4977</v>
      </c>
      <c r="I129" s="147" t="str">
        <f>IF(ISBLANK(H129),"",VLOOKUP(H129,tegevusalad!$A$7:$B$188,2,FALSE))</f>
        <v>Valla- ja linnavalitsus</v>
      </c>
      <c r="K129" s="281" t="str">
        <f t="shared" si="5"/>
        <v>2200514000</v>
      </c>
      <c r="L129" s="1" t="str">
        <f t="shared" si="6"/>
        <v xml:space="preserve">prillide hüvituse reserv (ülelinnaline)             </v>
      </c>
      <c r="M129" s="6" t="str">
        <f t="shared" si="7"/>
        <v>01112</v>
      </c>
    </row>
    <row r="130" spans="1:13">
      <c r="B130" s="6" t="s">
        <v>5270</v>
      </c>
      <c r="C130" s="6"/>
      <c r="D130" s="6"/>
      <c r="E130" s="6" t="s">
        <v>5271</v>
      </c>
      <c r="H130" s="36" t="s">
        <v>4977</v>
      </c>
      <c r="I130" s="147" t="str">
        <f>IF(ISBLANK(H130),"",VLOOKUP(H130,tegevusalad!$A$7:$B$188,2,FALSE))</f>
        <v>Valla- ja linnavalitsus</v>
      </c>
      <c r="K130" s="281" t="str">
        <f t="shared" si="5"/>
        <v>2200599000</v>
      </c>
      <c r="L130" s="1" t="str">
        <f t="shared" si="6"/>
        <v>tg personalijuhtimine - jaotamata</v>
      </c>
      <c r="M130" s="6" t="str">
        <f t="shared" si="7"/>
        <v>01112</v>
      </c>
    </row>
    <row r="131" spans="1:13">
      <c r="H131" s="41"/>
      <c r="I131" s="147" t="str">
        <f>IF(ISBLANK(H131),"",VLOOKUP(H131,tegevusalad!$A$7:$B$188,2,FALSE))</f>
        <v/>
      </c>
      <c r="K131" s="281" t="str">
        <f t="shared" si="5"/>
        <v/>
      </c>
      <c r="L131" s="1" t="str">
        <f t="shared" si="6"/>
        <v/>
      </c>
      <c r="M131" s="6" t="str">
        <f t="shared" si="7"/>
        <v>01112</v>
      </c>
    </row>
    <row r="132" spans="1:13">
      <c r="A132" s="4" t="s">
        <v>8793</v>
      </c>
      <c r="D132" s="4" t="s">
        <v>8794</v>
      </c>
      <c r="H132" s="41"/>
      <c r="K132" s="281" t="str">
        <f t="shared" si="5"/>
        <v>2200700000</v>
      </c>
      <c r="L132" s="1" t="str">
        <f t="shared" si="6"/>
        <v>Õigusteenused</v>
      </c>
      <c r="M132" s="6" t="str">
        <f t="shared" si="7"/>
        <v>01112</v>
      </c>
    </row>
    <row r="133" spans="1:13">
      <c r="C133" s="4" t="s">
        <v>8795</v>
      </c>
      <c r="F133" s="4" t="s">
        <v>3566</v>
      </c>
      <c r="H133" s="36" t="s">
        <v>4977</v>
      </c>
      <c r="I133" s="147" t="str">
        <f>IF(ISBLANK(H133),"",VLOOKUP(H133,tegevusalad!$A$7:$B$188,2,FALSE))</f>
        <v>Valla- ja linnavalitsus</v>
      </c>
      <c r="K133" s="281" t="str">
        <f t="shared" si="5"/>
        <v>2200701000</v>
      </c>
      <c r="L133" s="1" t="str">
        <f t="shared" si="6"/>
        <v>juriidilised teenused</v>
      </c>
      <c r="M133" s="6" t="str">
        <f t="shared" si="7"/>
        <v>01112</v>
      </c>
    </row>
    <row r="134" spans="1:13">
      <c r="C134" s="4" t="s">
        <v>16054</v>
      </c>
      <c r="F134" s="4" t="s">
        <v>16055</v>
      </c>
      <c r="H134" s="36" t="s">
        <v>4977</v>
      </c>
      <c r="I134" s="147" t="str">
        <f>IF(ISBLANK(H134),"",VLOOKUP(H134,tegevusalad!$A$7:$B$188,2,FALSE))</f>
        <v>Valla- ja linnavalitsus</v>
      </c>
      <c r="K134" s="281" t="str">
        <f t="shared" si="5"/>
        <v>2200701110</v>
      </c>
      <c r="L134" s="1" t="str">
        <f t="shared" si="6"/>
        <v>toetus Eesti Juristide Liidule õigusnõustamise korraldamiseks</v>
      </c>
      <c r="M134" s="6" t="str">
        <f t="shared" si="7"/>
        <v>01112</v>
      </c>
    </row>
    <row r="135" spans="1:13">
      <c r="C135" s="4" t="s">
        <v>16053</v>
      </c>
      <c r="F135" s="187" t="s">
        <v>16056</v>
      </c>
      <c r="H135" s="36" t="s">
        <v>4977</v>
      </c>
      <c r="I135" s="147" t="str">
        <f>IF(ISBLANK(H135),"",VLOOKUP(H135,tegevusalad!$A$7:$B$188,2,FALSE))</f>
        <v>Valla- ja linnavalitsus</v>
      </c>
      <c r="K135" s="281" t="str">
        <f t="shared" si="5"/>
        <v>2200701120</v>
      </c>
      <c r="L135" s="1" t="str">
        <f t="shared" si="6"/>
        <v>toetus Eesti Juristide Liidule õigusapteekide korraldamiseks</v>
      </c>
      <c r="M135" s="6" t="str">
        <f t="shared" si="7"/>
        <v>01112</v>
      </c>
    </row>
    <row r="136" spans="1:13">
      <c r="C136" s="4" t="s">
        <v>14284</v>
      </c>
      <c r="F136" s="4" t="s">
        <v>14285</v>
      </c>
      <c r="H136" s="36" t="s">
        <v>4978</v>
      </c>
      <c r="I136" s="147" t="str">
        <f>IF(ISBLANK(H136),"",VLOOKUP(H136,tegevusalad!$A$7:$B$188,2,FALSE))</f>
        <v>Muud üldised teenused</v>
      </c>
      <c r="K136" s="281" t="str">
        <f t="shared" si="5"/>
        <v>2200780000</v>
      </c>
      <c r="L136" s="1" t="str">
        <f t="shared" si="6"/>
        <v>õigusaktide infosüsteemi Teele juurutamise projekt</v>
      </c>
      <c r="M136" s="6" t="str">
        <f t="shared" si="7"/>
        <v>01330</v>
      </c>
    </row>
    <row r="137" spans="1:13">
      <c r="C137" s="4" t="s">
        <v>8796</v>
      </c>
      <c r="F137" s="4" t="s">
        <v>6884</v>
      </c>
      <c r="H137" s="36" t="s">
        <v>4977</v>
      </c>
      <c r="I137" s="147" t="str">
        <f>IF(ISBLANK(H137),"",VLOOKUP(H137,tegevusalad!$A$7:$B$188,2,FALSE))</f>
        <v>Valla- ja linnavalitsus</v>
      </c>
      <c r="K137" s="281" t="str">
        <f t="shared" si="5"/>
        <v>2200791000</v>
      </c>
      <c r="L137" s="1" t="str">
        <f t="shared" si="6"/>
        <v>ühekordsed kohtuvaidlused</v>
      </c>
      <c r="M137" s="6" t="str">
        <f t="shared" si="7"/>
        <v>01112</v>
      </c>
    </row>
    <row r="138" spans="1:13">
      <c r="B138" s="4" t="s">
        <v>8797</v>
      </c>
      <c r="E138" s="4" t="s">
        <v>8798</v>
      </c>
      <c r="H138" s="41"/>
      <c r="K138" s="281" t="str">
        <f t="shared" si="5"/>
        <v>2200799000</v>
      </c>
      <c r="L138" s="1" t="str">
        <f t="shared" si="6"/>
        <v>juriidilised teenused ja ühekordsed kohtuvaidlused</v>
      </c>
      <c r="M138" s="6" t="str">
        <f t="shared" si="7"/>
        <v>01112</v>
      </c>
    </row>
    <row r="139" spans="1:13">
      <c r="H139" s="41"/>
      <c r="K139" s="281" t="str">
        <f t="shared" si="5"/>
        <v/>
      </c>
      <c r="L139" s="1" t="str">
        <f t="shared" si="6"/>
        <v/>
      </c>
      <c r="M139" s="6" t="str">
        <f t="shared" si="7"/>
        <v>01112</v>
      </c>
    </row>
    <row r="140" spans="1:13">
      <c r="A140" s="4" t="s">
        <v>2790</v>
      </c>
      <c r="D140" s="4" t="s">
        <v>2791</v>
      </c>
      <c r="H140" s="36" t="s">
        <v>4977</v>
      </c>
      <c r="I140" s="147" t="str">
        <f>IF(ISBLANK(H140),"",VLOOKUP(H140,tegevusalad!$A$7:$B$188,2,FALSE))</f>
        <v>Valla- ja linnavalitsus</v>
      </c>
      <c r="K140" s="281" t="str">
        <f t="shared" si="5"/>
        <v>2200800000</v>
      </c>
      <c r="L140" s="1" t="str">
        <f t="shared" si="6"/>
        <v>Haldusteenused</v>
      </c>
      <c r="M140" s="6" t="str">
        <f t="shared" si="7"/>
        <v>01112</v>
      </c>
    </row>
    <row r="141" spans="1:13">
      <c r="B141" s="4" t="s">
        <v>1397</v>
      </c>
      <c r="E141" s="4" t="s">
        <v>1869</v>
      </c>
      <c r="H141" s="36"/>
      <c r="I141" s="147" t="str">
        <f>IF(ISBLANK(H141),"",VLOOKUP(H141,tegevusalad!$A$7:$B$188,2,FALSE))</f>
        <v/>
      </c>
      <c r="K141" s="281" t="str">
        <f t="shared" si="5"/>
        <v>2200811000</v>
      </c>
      <c r="L141" s="1" t="str">
        <f t="shared" si="6"/>
        <v>infrastruktuuri haldamine</v>
      </c>
      <c r="M141" s="6" t="str">
        <f t="shared" si="7"/>
        <v>01112</v>
      </c>
    </row>
    <row r="142" spans="1:13">
      <c r="B142" s="4" t="s">
        <v>4774</v>
      </c>
      <c r="E142" s="4" t="s">
        <v>4775</v>
      </c>
      <c r="H142" s="36"/>
      <c r="I142" s="147" t="str">
        <f>IF(ISBLANK(H142),"",VLOOKUP(H142,tegevusalad!$A$7:$B$188,2,FALSE))</f>
        <v/>
      </c>
      <c r="K142" s="281" t="str">
        <f t="shared" si="5"/>
        <v>2200812000</v>
      </c>
      <c r="L142" s="1" t="str">
        <f t="shared" si="6"/>
        <v>varustusteenused</v>
      </c>
      <c r="M142" s="6" t="str">
        <f t="shared" si="7"/>
        <v>01112</v>
      </c>
    </row>
    <row r="143" spans="1:13">
      <c r="B143" s="4" t="s">
        <v>4874</v>
      </c>
      <c r="E143" s="4" t="s">
        <v>2686</v>
      </c>
      <c r="H143" s="36"/>
      <c r="I143" s="147" t="str">
        <f>IF(ISBLANK(H143),"",VLOOKUP(H143,tegevusalad!$A$7:$B$188,2,FALSE))</f>
        <v/>
      </c>
      <c r="K143" s="281" t="str">
        <f t="shared" ref="K143:K206" si="8">SUBSTITUTE(A143," ","")&amp;SUBSTITUTE(B143," ","")&amp;SUBSTITUTE(C143," ","")</f>
        <v>2200813000</v>
      </c>
      <c r="L143" s="1" t="str">
        <f t="shared" ref="L143:L206" si="9">D143&amp;E143&amp;F143&amp;G143</f>
        <v>transporditeenused</v>
      </c>
      <c r="M143" s="6" t="str">
        <f t="shared" ref="M143:M206" si="10">IF(ISBLANK(H143),M142,H143)</f>
        <v>01112</v>
      </c>
    </row>
    <row r="144" spans="1:13">
      <c r="B144" s="17" t="s">
        <v>351</v>
      </c>
      <c r="E144" s="4" t="s">
        <v>352</v>
      </c>
      <c r="H144" s="36"/>
      <c r="I144" s="147" t="str">
        <f>IF(ISBLANK(H144),"",VLOOKUP(H144,tegevusalad!$A$7:$B$188,2,FALSE))</f>
        <v/>
      </c>
      <c r="K144" s="281" t="str">
        <f t="shared" si="8"/>
        <v>2200820000</v>
      </c>
      <c r="L144" s="1" t="str">
        <f t="shared" si="9"/>
        <v>Raekoda</v>
      </c>
      <c r="M144" s="6" t="str">
        <f t="shared" si="10"/>
        <v>01112</v>
      </c>
    </row>
    <row r="145" spans="1:13">
      <c r="B145" s="6" t="s">
        <v>361</v>
      </c>
      <c r="C145" s="6"/>
      <c r="D145" s="6"/>
      <c r="E145" s="6" t="s">
        <v>5269</v>
      </c>
      <c r="H145" s="36"/>
      <c r="I145" s="147" t="str">
        <f>IF(ISBLANK(H145),"",VLOOKUP(H145,tegevusalad!$A$7:$B$188,2,FALSE))</f>
        <v/>
      </c>
      <c r="K145" s="281" t="str">
        <f t="shared" si="8"/>
        <v>2200899000</v>
      </c>
      <c r="L145" s="1" t="str">
        <f t="shared" si="9"/>
        <v>tg haldusteenused - jaotamata</v>
      </c>
      <c r="M145" s="6" t="str">
        <f t="shared" si="10"/>
        <v>01112</v>
      </c>
    </row>
    <row r="146" spans="1:13">
      <c r="B146" s="6"/>
      <c r="C146" s="6"/>
      <c r="D146" s="6"/>
      <c r="E146" s="6"/>
      <c r="H146" s="36"/>
      <c r="I146" s="147" t="str">
        <f>IF(ISBLANK(H146),"",VLOOKUP(H146,tegevusalad!$A$7:$B$188,2,FALSE))</f>
        <v/>
      </c>
      <c r="K146" s="281" t="str">
        <f t="shared" si="8"/>
        <v/>
      </c>
      <c r="L146" s="1" t="str">
        <f t="shared" si="9"/>
        <v/>
      </c>
      <c r="M146" s="6" t="str">
        <f t="shared" si="10"/>
        <v>01112</v>
      </c>
    </row>
    <row r="147" spans="1:13">
      <c r="A147" s="4" t="s">
        <v>158</v>
      </c>
      <c r="D147" s="4" t="s">
        <v>159</v>
      </c>
      <c r="H147" s="36" t="s">
        <v>4977</v>
      </c>
      <c r="I147" s="147" t="str">
        <f>IF(ISBLANK(H147),"",VLOOKUP(H147,tegevusalad!$A$7:$B$188,2,FALSE))</f>
        <v>Valla- ja linnavalitsus</v>
      </c>
      <c r="K147" s="281" t="str">
        <f t="shared" si="8"/>
        <v>2200900000</v>
      </c>
      <c r="L147" s="1" t="str">
        <f t="shared" si="9"/>
        <v>Siseaudit</v>
      </c>
      <c r="M147" s="6" t="str">
        <f t="shared" si="10"/>
        <v>01112</v>
      </c>
    </row>
    <row r="148" spans="1:13">
      <c r="B148" s="4" t="s">
        <v>160</v>
      </c>
      <c r="E148" s="4" t="s">
        <v>9</v>
      </c>
      <c r="H148" s="36"/>
      <c r="I148" s="147" t="str">
        <f>IF(ISBLANK(H148),"",VLOOKUP(H148,tegevusalad!$A$7:$B$188,2,FALSE))</f>
        <v/>
      </c>
      <c r="K148" s="281" t="str">
        <f t="shared" si="8"/>
        <v>2200911000</v>
      </c>
      <c r="L148" s="1" t="str">
        <f t="shared" si="9"/>
        <v>siseaudit</v>
      </c>
      <c r="M148" s="6" t="str">
        <f t="shared" si="10"/>
        <v>01112</v>
      </c>
    </row>
    <row r="149" spans="1:13">
      <c r="H149" s="36"/>
      <c r="I149" s="147" t="str">
        <f>IF(ISBLANK(H149),"",VLOOKUP(H149,tegevusalad!$A$7:$B$188,2,FALSE))</f>
        <v/>
      </c>
      <c r="K149" s="281" t="str">
        <f t="shared" si="8"/>
        <v/>
      </c>
      <c r="L149" s="1" t="str">
        <f t="shared" si="9"/>
        <v/>
      </c>
      <c r="M149" s="6" t="str">
        <f t="shared" si="10"/>
        <v>01112</v>
      </c>
    </row>
    <row r="150" spans="1:13">
      <c r="A150" s="4" t="s">
        <v>161</v>
      </c>
      <c r="D150" s="4" t="s">
        <v>162</v>
      </c>
      <c r="H150" s="36" t="s">
        <v>4977</v>
      </c>
      <c r="I150" s="147" t="str">
        <f>IF(ISBLANK(H150),"",VLOOKUP(H150,tegevusalad!$A$7:$B$188,2,FALSE))</f>
        <v>Valla- ja linnavalitsus</v>
      </c>
      <c r="K150" s="281" t="str">
        <f t="shared" si="8"/>
        <v>2201000000</v>
      </c>
      <c r="L150" s="1" t="str">
        <f t="shared" si="9"/>
        <v>Finantsjuhtimine</v>
      </c>
      <c r="M150" s="6" t="str">
        <f t="shared" si="10"/>
        <v>01112</v>
      </c>
    </row>
    <row r="151" spans="1:13">
      <c r="B151" s="4" t="s">
        <v>3375</v>
      </c>
      <c r="E151" s="4" t="s">
        <v>373</v>
      </c>
      <c r="H151" s="36"/>
      <c r="I151" s="147" t="str">
        <f>IF(ISBLANK(H151),"",VLOOKUP(H151,tegevusalad!$A$7:$B$188,2,FALSE))</f>
        <v/>
      </c>
      <c r="K151" s="281" t="str">
        <f t="shared" si="8"/>
        <v>2201001000</v>
      </c>
      <c r="L151" s="1" t="str">
        <f t="shared" si="9"/>
        <v>üldjuhtimine</v>
      </c>
      <c r="M151" s="6" t="str">
        <f t="shared" si="10"/>
        <v>01112</v>
      </c>
    </row>
    <row r="152" spans="1:13">
      <c r="B152" s="4" t="s">
        <v>5093</v>
      </c>
      <c r="E152" s="4" t="s">
        <v>5094</v>
      </c>
      <c r="H152" s="36"/>
      <c r="I152" s="147" t="str">
        <f>IF(ISBLANK(H152),"",VLOOKUP(H152,tegevusalad!$A$7:$B$188,2,FALSE))</f>
        <v/>
      </c>
      <c r="K152" s="281" t="str">
        <f t="shared" si="8"/>
        <v>2201011000</v>
      </c>
      <c r="L152" s="1" t="str">
        <f t="shared" si="9"/>
        <v>planeerimine</v>
      </c>
      <c r="M152" s="6" t="str">
        <f t="shared" si="10"/>
        <v>01112</v>
      </c>
    </row>
    <row r="153" spans="1:13">
      <c r="B153" s="4" t="s">
        <v>5095</v>
      </c>
      <c r="E153" s="4" t="s">
        <v>6546</v>
      </c>
      <c r="H153" s="36"/>
      <c r="I153" s="147" t="str">
        <f>IF(ISBLANK(H153),"",VLOOKUP(H153,tegevusalad!$A$7:$B$188,2,FALSE))</f>
        <v/>
      </c>
      <c r="K153" s="281" t="str">
        <f t="shared" si="8"/>
        <v>2201012000</v>
      </c>
      <c r="L153" s="1" t="str">
        <f t="shared" si="9"/>
        <v>arvestus</v>
      </c>
      <c r="M153" s="6" t="str">
        <f t="shared" si="10"/>
        <v>01112</v>
      </c>
    </row>
    <row r="154" spans="1:13">
      <c r="B154" s="4" t="s">
        <v>2351</v>
      </c>
      <c r="E154" s="4" t="s">
        <v>1076</v>
      </c>
      <c r="H154" s="36"/>
      <c r="I154" s="147" t="str">
        <f>IF(ISBLANK(H154),"",VLOOKUP(H154,tegevusalad!$A$7:$B$188,2,FALSE))</f>
        <v/>
      </c>
      <c r="K154" s="281" t="str">
        <f t="shared" si="8"/>
        <v>2201013000</v>
      </c>
      <c r="L154" s="1" t="str">
        <f t="shared" si="9"/>
        <v>rahahaldus</v>
      </c>
      <c r="M154" s="6" t="str">
        <f t="shared" si="10"/>
        <v>01112</v>
      </c>
    </row>
    <row r="155" spans="1:13">
      <c r="B155" s="4" t="s">
        <v>18591</v>
      </c>
      <c r="E155" s="4" t="s">
        <v>18592</v>
      </c>
      <c r="H155" s="36"/>
      <c r="K155" s="281" t="str">
        <f t="shared" si="8"/>
        <v>2201014000</v>
      </c>
      <c r="L155" s="1" t="str">
        <f t="shared" si="9"/>
        <v>sõidukite haldus</v>
      </c>
      <c r="M155" s="6" t="str">
        <f t="shared" si="10"/>
        <v>01112</v>
      </c>
    </row>
    <row r="156" spans="1:13">
      <c r="B156" s="4" t="s">
        <v>17586</v>
      </c>
      <c r="E156" s="4" t="s">
        <v>17587</v>
      </c>
      <c r="H156" s="36"/>
      <c r="K156" s="281" t="str">
        <f t="shared" si="8"/>
        <v>2201015000</v>
      </c>
      <c r="L156" s="1" t="str">
        <f t="shared" si="9"/>
        <v>hankekorraldus</v>
      </c>
      <c r="M156" s="6" t="str">
        <f t="shared" si="10"/>
        <v>01112</v>
      </c>
    </row>
    <row r="157" spans="1:13">
      <c r="C157" s="4" t="s">
        <v>3351</v>
      </c>
      <c r="F157" s="4" t="s">
        <v>1076</v>
      </c>
      <c r="H157" s="36"/>
      <c r="I157" s="147" t="str">
        <f>IF(ISBLANK(H157),"",VLOOKUP(H157,tegevusalad!$A$7:$B$188,2,FALSE))</f>
        <v/>
      </c>
      <c r="K157" s="281" t="str">
        <f t="shared" si="8"/>
        <v>2201013100</v>
      </c>
      <c r="L157" s="1" t="str">
        <f t="shared" si="9"/>
        <v>rahahaldus</v>
      </c>
      <c r="M157" s="6" t="str">
        <f t="shared" si="10"/>
        <v>01112</v>
      </c>
    </row>
    <row r="158" spans="1:13">
      <c r="B158" s="4" t="s">
        <v>1503</v>
      </c>
      <c r="E158" s="4" t="s">
        <v>10688</v>
      </c>
      <c r="H158" s="36"/>
      <c r="I158" s="147" t="str">
        <f>IF(ISBLANK(H158),"",VLOOKUP(H158,tegevusalad!$A$7:$B$188,2,FALSE))</f>
        <v/>
      </c>
      <c r="K158" s="281" t="str">
        <f t="shared" si="8"/>
        <v>2201022000</v>
      </c>
      <c r="L158" s="1" t="str">
        <f t="shared" si="9"/>
        <v>finantsinfosüsteem</v>
      </c>
      <c r="M158" s="6" t="str">
        <f t="shared" si="10"/>
        <v>01112</v>
      </c>
    </row>
    <row r="159" spans="1:13">
      <c r="B159" s="4" t="s">
        <v>11136</v>
      </c>
      <c r="E159" s="4" t="s">
        <v>15048</v>
      </c>
      <c r="H159" s="36"/>
      <c r="K159" s="281" t="str">
        <f t="shared" si="8"/>
        <v>2201031000</v>
      </c>
      <c r="L159" s="1" t="str">
        <f t="shared" si="9"/>
        <v>strateegiline planeerimine ja välisprojektide administreerimine</v>
      </c>
      <c r="M159" s="6" t="str">
        <f t="shared" si="10"/>
        <v>01112</v>
      </c>
    </row>
    <row r="160" spans="1:13">
      <c r="C160" s="4" t="s">
        <v>11137</v>
      </c>
      <c r="F160" s="4" t="s">
        <v>15046</v>
      </c>
      <c r="H160" s="36"/>
      <c r="K160" s="281" t="str">
        <f t="shared" si="8"/>
        <v>2201031010</v>
      </c>
      <c r="L160" s="1" t="str">
        <f t="shared" si="9"/>
        <v>strateegiline planeerimine</v>
      </c>
      <c r="M160" s="6" t="str">
        <f t="shared" si="10"/>
        <v>01112</v>
      </c>
    </row>
    <row r="161" spans="1:13">
      <c r="C161" s="4" t="s">
        <v>16945</v>
      </c>
      <c r="F161" s="4" t="s">
        <v>16946</v>
      </c>
      <c r="H161" s="36"/>
      <c r="K161" s="281" t="str">
        <f t="shared" si="8"/>
        <v>2201031011</v>
      </c>
      <c r="L161" s="1" t="str">
        <f t="shared" si="9"/>
        <v>Toetus Eesti Kunstiakadeemiale "Lõpetamata linn" telesaade</v>
      </c>
      <c r="M161" s="6" t="str">
        <f t="shared" si="10"/>
        <v>01112</v>
      </c>
    </row>
    <row r="162" spans="1:13">
      <c r="C162" s="4" t="s">
        <v>15047</v>
      </c>
      <c r="F162" s="4" t="s">
        <v>733</v>
      </c>
      <c r="H162" s="36"/>
      <c r="K162" s="281" t="str">
        <f t="shared" si="8"/>
        <v>2201031020</v>
      </c>
      <c r="L162" s="1" t="str">
        <f t="shared" si="9"/>
        <v>välisprojektide administreerimine</v>
      </c>
      <c r="M162" s="6" t="str">
        <f t="shared" si="10"/>
        <v>01112</v>
      </c>
    </row>
    <row r="163" spans="1:13">
      <c r="C163" s="4" t="s">
        <v>16944</v>
      </c>
      <c r="F163" s="4" t="s">
        <v>16943</v>
      </c>
      <c r="H163" s="36"/>
      <c r="K163" s="281" t="str">
        <f t="shared" si="8"/>
        <v>2201031030</v>
      </c>
      <c r="L163" s="1" t="str">
        <f t="shared" si="9"/>
        <v>linna teenuste disain</v>
      </c>
      <c r="M163" s="6" t="str">
        <f t="shared" si="10"/>
        <v>01112</v>
      </c>
    </row>
    <row r="164" spans="1:13">
      <c r="B164" s="6" t="s">
        <v>359</v>
      </c>
      <c r="C164" s="6"/>
      <c r="D164" s="6"/>
      <c r="E164" s="6" t="s">
        <v>360</v>
      </c>
      <c r="H164" s="36"/>
      <c r="I164" s="147" t="str">
        <f>IF(ISBLANK(H164),"",VLOOKUP(H164,tegevusalad!$A$7:$B$188,2,FALSE))</f>
        <v/>
      </c>
      <c r="K164" s="281" t="str">
        <f t="shared" si="8"/>
        <v>2201099000</v>
      </c>
      <c r="L164" s="1" t="str">
        <f t="shared" si="9"/>
        <v>tg finantsjuhtimine - jaotamata</v>
      </c>
      <c r="M164" s="6" t="str">
        <f t="shared" si="10"/>
        <v>01112</v>
      </c>
    </row>
    <row r="165" spans="1:13">
      <c r="H165" s="36"/>
      <c r="I165" s="147" t="str">
        <f>IF(ISBLANK(H165),"",VLOOKUP(H165,tegevusalad!$A$7:$B$188,2,FALSE))</f>
        <v/>
      </c>
      <c r="K165" s="281" t="str">
        <f t="shared" si="8"/>
        <v/>
      </c>
      <c r="L165" s="1" t="str">
        <f t="shared" si="9"/>
        <v/>
      </c>
      <c r="M165" s="6" t="str">
        <f t="shared" si="10"/>
        <v>01112</v>
      </c>
    </row>
    <row r="166" spans="1:13">
      <c r="A166" s="4" t="s">
        <v>2352</v>
      </c>
      <c r="D166" s="4" t="s">
        <v>2353</v>
      </c>
      <c r="H166" s="36" t="s">
        <v>4977</v>
      </c>
      <c r="I166" s="147" t="str">
        <f>IF(ISBLANK(H166),"",VLOOKUP(H166,tegevusalad!$A$7:$B$188,2,FALSE))</f>
        <v>Valla- ja linnavalitsus</v>
      </c>
      <c r="K166" s="281" t="str">
        <f t="shared" si="8"/>
        <v>2201100000</v>
      </c>
      <c r="L166" s="1" t="str">
        <f t="shared" si="9"/>
        <v>Piirkondlikud tugiteenused</v>
      </c>
      <c r="M166" s="6" t="str">
        <f t="shared" si="10"/>
        <v>01112</v>
      </c>
    </row>
    <row r="167" spans="1:13">
      <c r="B167" s="4" t="s">
        <v>6983</v>
      </c>
      <c r="E167" s="4" t="s">
        <v>1345</v>
      </c>
      <c r="H167" s="36"/>
      <c r="I167" s="147" t="str">
        <f>IF(ISBLANK(H167),"",VLOOKUP(H167,tegevusalad!$A$7:$B$188,2,FALSE))</f>
        <v/>
      </c>
      <c r="K167" s="281" t="str">
        <f t="shared" si="8"/>
        <v>2201120000</v>
      </c>
      <c r="L167" s="1" t="str">
        <f t="shared" si="9"/>
        <v>Haabersti LOV</v>
      </c>
      <c r="M167" s="6" t="str">
        <f t="shared" si="10"/>
        <v>01112</v>
      </c>
    </row>
    <row r="168" spans="1:13">
      <c r="C168" s="4" t="s">
        <v>12304</v>
      </c>
      <c r="F168" s="4" t="s">
        <v>12305</v>
      </c>
      <c r="H168" s="41" t="s">
        <v>4977</v>
      </c>
      <c r="I168" s="147" t="str">
        <f>IF(ISBLANK(H168),"",VLOOKUP(H168,tegevusalad!$A$7:$B$188,2,FALSE))</f>
        <v>Valla- ja linnavalitsus</v>
      </c>
      <c r="K168" s="281" t="str">
        <f t="shared" si="8"/>
        <v>2201120280</v>
      </c>
      <c r="L168" s="1" t="str">
        <f t="shared" si="9"/>
        <v>Rahandusministeerium (Haabersti LOV)</v>
      </c>
      <c r="M168" s="6" t="str">
        <f t="shared" si="10"/>
        <v>01112</v>
      </c>
    </row>
    <row r="169" spans="1:13">
      <c r="B169" s="4" t="s">
        <v>16739</v>
      </c>
      <c r="E169" s="4" t="s">
        <v>16740</v>
      </c>
      <c r="H169" s="41"/>
      <c r="K169" s="281" t="str">
        <f t="shared" si="8"/>
        <v>2201120110</v>
      </c>
      <c r="L169" s="1" t="str">
        <f t="shared" si="9"/>
        <v>Haabersti LOV IKV paljulapselistele peredele, üksikvanematele</v>
      </c>
      <c r="M169" s="6" t="str">
        <f t="shared" si="10"/>
        <v>01112</v>
      </c>
    </row>
    <row r="170" spans="1:13">
      <c r="B170" s="4" t="s">
        <v>17734</v>
      </c>
      <c r="E170" s="4" t="s">
        <v>16825</v>
      </c>
      <c r="H170" s="41"/>
      <c r="K170" s="281" t="str">
        <f t="shared" si="8"/>
        <v>2201120120</v>
      </c>
      <c r="L170" s="1" t="str">
        <f t="shared" si="9"/>
        <v>Haabersti LOV IKV  pensionäridele</v>
      </c>
      <c r="M170" s="6" t="str">
        <f t="shared" si="10"/>
        <v>01112</v>
      </c>
    </row>
    <row r="171" spans="1:13">
      <c r="B171" s="4" t="s">
        <v>11919</v>
      </c>
      <c r="E171" s="4" t="s">
        <v>11918</v>
      </c>
      <c r="H171" s="36"/>
      <c r="K171" s="281" t="str">
        <f t="shared" si="8"/>
        <v>2201125000</v>
      </c>
      <c r="L171" s="1" t="str">
        <f t="shared" si="9"/>
        <v>Haabersti LOV digimeedia</v>
      </c>
      <c r="M171" s="6" t="str">
        <f t="shared" si="10"/>
        <v>01112</v>
      </c>
    </row>
    <row r="172" spans="1:13">
      <c r="B172" s="4" t="s">
        <v>8930</v>
      </c>
      <c r="E172" s="4" t="s">
        <v>14049</v>
      </c>
      <c r="H172" s="36"/>
      <c r="K172" s="281" t="str">
        <f t="shared" si="8"/>
        <v>2201128000</v>
      </c>
      <c r="L172" s="1" t="str">
        <f t="shared" si="9"/>
        <v>Haabersti LOV linnaosakogu</v>
      </c>
      <c r="M172" s="6" t="str">
        <f t="shared" si="10"/>
        <v>01112</v>
      </c>
    </row>
    <row r="173" spans="1:13">
      <c r="B173" s="4" t="s">
        <v>4293</v>
      </c>
      <c r="E173" s="4" t="s">
        <v>2712</v>
      </c>
      <c r="H173" s="36"/>
      <c r="I173" s="147" t="str">
        <f>IF(ISBLANK(H173),"",VLOOKUP(H173,tegevusalad!$A$7:$B$188,2,FALSE))</f>
        <v/>
      </c>
      <c r="K173" s="281" t="str">
        <f t="shared" si="8"/>
        <v>2201130000</v>
      </c>
      <c r="L173" s="1" t="str">
        <f t="shared" si="9"/>
        <v>Kesklinna Valitsus</v>
      </c>
      <c r="M173" s="6" t="str">
        <f t="shared" si="10"/>
        <v>01112</v>
      </c>
    </row>
    <row r="174" spans="1:13">
      <c r="B174" s="4" t="s">
        <v>16741</v>
      </c>
      <c r="E174" s="4" t="s">
        <v>16742</v>
      </c>
      <c r="H174" s="36"/>
      <c r="K174" s="281" t="str">
        <f t="shared" si="8"/>
        <v>2201130110</v>
      </c>
      <c r="L174" s="1" t="str">
        <f t="shared" si="9"/>
        <v>Kesklinna Valitsus IKV paljulapselistele peredele, üksikvanematele</v>
      </c>
      <c r="M174" s="6" t="str">
        <f t="shared" si="10"/>
        <v>01112</v>
      </c>
    </row>
    <row r="175" spans="1:13">
      <c r="B175" s="4" t="s">
        <v>17735</v>
      </c>
      <c r="E175" s="4" t="s">
        <v>16826</v>
      </c>
      <c r="H175" s="36"/>
      <c r="K175" s="281" t="str">
        <f t="shared" si="8"/>
        <v>2201130120</v>
      </c>
      <c r="L175" s="1" t="str">
        <f t="shared" si="9"/>
        <v>Kesklinna Valitsus IKV pensionäridele</v>
      </c>
      <c r="M175" s="6" t="str">
        <f t="shared" si="10"/>
        <v>01112</v>
      </c>
    </row>
    <row r="176" spans="1:13">
      <c r="B176" s="4" t="s">
        <v>11920</v>
      </c>
      <c r="E176" s="4" t="s">
        <v>11921</v>
      </c>
      <c r="H176" s="36"/>
      <c r="K176" s="281" t="str">
        <f t="shared" si="8"/>
        <v>2201135000</v>
      </c>
      <c r="L176" s="1" t="str">
        <f t="shared" si="9"/>
        <v>Kesklinna Valitsus digimeedia</v>
      </c>
      <c r="M176" s="6" t="str">
        <f t="shared" si="10"/>
        <v>01112</v>
      </c>
    </row>
    <row r="177" spans="2:13">
      <c r="B177" s="4" t="s">
        <v>8931</v>
      </c>
      <c r="E177" s="4" t="s">
        <v>14050</v>
      </c>
      <c r="H177" s="36"/>
      <c r="K177" s="281" t="str">
        <f t="shared" si="8"/>
        <v>2201138000</v>
      </c>
      <c r="L177" s="1" t="str">
        <f t="shared" si="9"/>
        <v>Kesklinna Valitsuse linnaosakogu</v>
      </c>
      <c r="M177" s="6" t="str">
        <f t="shared" si="10"/>
        <v>01112</v>
      </c>
    </row>
    <row r="178" spans="2:13">
      <c r="B178" s="4" t="s">
        <v>5071</v>
      </c>
      <c r="E178" s="4" t="s">
        <v>5072</v>
      </c>
      <c r="H178" s="36"/>
      <c r="I178" s="147" t="str">
        <f>IF(ISBLANK(H178),"",VLOOKUP(H178,tegevusalad!$A$7:$B$188,2,FALSE))</f>
        <v/>
      </c>
      <c r="K178" s="281" t="str">
        <f t="shared" si="8"/>
        <v>2201140000</v>
      </c>
      <c r="L178" s="1" t="str">
        <f t="shared" si="9"/>
        <v>Kristiine LOV</v>
      </c>
      <c r="M178" s="6" t="str">
        <f t="shared" si="10"/>
        <v>01112</v>
      </c>
    </row>
    <row r="179" spans="2:13">
      <c r="B179" s="4" t="s">
        <v>16743</v>
      </c>
      <c r="E179" s="4" t="s">
        <v>16744</v>
      </c>
      <c r="H179" s="36"/>
      <c r="K179" s="281" t="str">
        <f t="shared" si="8"/>
        <v>2201140110</v>
      </c>
      <c r="L179" s="1" t="str">
        <f t="shared" si="9"/>
        <v>Kristiine LOV IKV paljulapselistele peredele, üksikvanematele</v>
      </c>
      <c r="M179" s="6" t="str">
        <f t="shared" si="10"/>
        <v>01112</v>
      </c>
    </row>
    <row r="180" spans="2:13">
      <c r="B180" s="4" t="s">
        <v>17736</v>
      </c>
      <c r="E180" s="4" t="s">
        <v>16827</v>
      </c>
      <c r="H180" s="36"/>
      <c r="K180" s="281" t="str">
        <f t="shared" si="8"/>
        <v>2201140120</v>
      </c>
      <c r="L180" s="1" t="str">
        <f t="shared" si="9"/>
        <v>Kristiine LOV IKV  pensionäridele</v>
      </c>
      <c r="M180" s="6" t="str">
        <f t="shared" si="10"/>
        <v>01112</v>
      </c>
    </row>
    <row r="181" spans="2:13">
      <c r="B181" s="4" t="s">
        <v>11922</v>
      </c>
      <c r="E181" s="4" t="s">
        <v>11923</v>
      </c>
      <c r="H181" s="36"/>
      <c r="K181" s="281" t="str">
        <f t="shared" si="8"/>
        <v>2201145000</v>
      </c>
      <c r="L181" s="1" t="str">
        <f t="shared" si="9"/>
        <v>Kristiine LOV digimeedia</v>
      </c>
      <c r="M181" s="6" t="str">
        <f t="shared" si="10"/>
        <v>01112</v>
      </c>
    </row>
    <row r="182" spans="2:13">
      <c r="B182" s="4" t="s">
        <v>8932</v>
      </c>
      <c r="E182" s="4" t="s">
        <v>14051</v>
      </c>
      <c r="H182" s="36"/>
      <c r="K182" s="281" t="str">
        <f t="shared" si="8"/>
        <v>2201148000</v>
      </c>
      <c r="L182" s="1" t="str">
        <f t="shared" si="9"/>
        <v>Kristiine LOV linnaosakogu</v>
      </c>
      <c r="M182" s="6" t="str">
        <f t="shared" si="10"/>
        <v>01112</v>
      </c>
    </row>
    <row r="183" spans="2:13">
      <c r="B183" s="4" t="s">
        <v>2314</v>
      </c>
      <c r="E183" s="4" t="s">
        <v>2315</v>
      </c>
      <c r="H183" s="36"/>
      <c r="I183" s="147" t="str">
        <f>IF(ISBLANK(H183),"",VLOOKUP(H183,tegevusalad!$A$7:$B$188,2,FALSE))</f>
        <v/>
      </c>
      <c r="K183" s="281" t="str">
        <f t="shared" si="8"/>
        <v>2201150000</v>
      </c>
      <c r="L183" s="1" t="str">
        <f t="shared" si="9"/>
        <v>Lasnamäe LOV</v>
      </c>
      <c r="M183" s="6" t="str">
        <f t="shared" si="10"/>
        <v>01112</v>
      </c>
    </row>
    <row r="184" spans="2:13">
      <c r="B184" s="4" t="s">
        <v>16745</v>
      </c>
      <c r="E184" s="4" t="s">
        <v>16746</v>
      </c>
      <c r="H184" s="36"/>
      <c r="K184" s="281" t="str">
        <f t="shared" si="8"/>
        <v>2201150110</v>
      </c>
      <c r="L184" s="1" t="str">
        <f t="shared" si="9"/>
        <v>Lasnamäe LOV IKV paljulapselistele peredele, üksikvanematele</v>
      </c>
      <c r="M184" s="6" t="str">
        <f t="shared" si="10"/>
        <v>01112</v>
      </c>
    </row>
    <row r="185" spans="2:13">
      <c r="B185" s="4" t="s">
        <v>17738</v>
      </c>
      <c r="E185" s="4" t="s">
        <v>16828</v>
      </c>
      <c r="H185" s="36"/>
      <c r="K185" s="281" t="str">
        <f t="shared" si="8"/>
        <v>2201150120</v>
      </c>
      <c r="L185" s="1" t="str">
        <f t="shared" si="9"/>
        <v>Lasnamäe LOV IKV pensionäridele</v>
      </c>
      <c r="M185" s="6" t="str">
        <f t="shared" si="10"/>
        <v>01112</v>
      </c>
    </row>
    <row r="186" spans="2:13">
      <c r="B186" s="4" t="s">
        <v>11924</v>
      </c>
      <c r="E186" s="4" t="s">
        <v>16829</v>
      </c>
      <c r="H186" s="36"/>
      <c r="K186" s="281" t="str">
        <f t="shared" si="8"/>
        <v>2201155000</v>
      </c>
      <c r="L186" s="1" t="str">
        <f t="shared" si="9"/>
        <v>Lasnamäe LOV digimeedia</v>
      </c>
      <c r="M186" s="6" t="str">
        <f t="shared" si="10"/>
        <v>01112</v>
      </c>
    </row>
    <row r="187" spans="2:13">
      <c r="B187" s="4" t="s">
        <v>8933</v>
      </c>
      <c r="E187" s="4" t="s">
        <v>14052</v>
      </c>
      <c r="H187" s="36"/>
      <c r="K187" s="281" t="str">
        <f t="shared" si="8"/>
        <v>2201158000</v>
      </c>
      <c r="L187" s="1" t="str">
        <f t="shared" si="9"/>
        <v>Lasnamäe LOV linnaosakogu</v>
      </c>
      <c r="M187" s="6" t="str">
        <f t="shared" si="10"/>
        <v>01112</v>
      </c>
    </row>
    <row r="188" spans="2:13">
      <c r="B188" s="4" t="s">
        <v>5909</v>
      </c>
      <c r="E188" s="4" t="s">
        <v>142</v>
      </c>
      <c r="H188" s="36"/>
      <c r="I188" s="147" t="str">
        <f>IF(ISBLANK(H188),"",VLOOKUP(H188,tegevusalad!$A$7:$B$188,2,FALSE))</f>
        <v/>
      </c>
      <c r="K188" s="281" t="str">
        <f t="shared" si="8"/>
        <v>2201160000</v>
      </c>
      <c r="L188" s="1" t="str">
        <f t="shared" si="9"/>
        <v>Mustamäe LOV</v>
      </c>
      <c r="M188" s="6" t="str">
        <f t="shared" si="10"/>
        <v>01112</v>
      </c>
    </row>
    <row r="189" spans="2:13">
      <c r="B189" s="4" t="s">
        <v>16747</v>
      </c>
      <c r="E189" s="4" t="s">
        <v>16748</v>
      </c>
      <c r="H189" s="36"/>
      <c r="K189" s="281" t="str">
        <f t="shared" si="8"/>
        <v>2201160110</v>
      </c>
      <c r="L189" s="1" t="str">
        <f t="shared" si="9"/>
        <v>Mustamäe LOV IKV paljulapselistele peredele, üksikvanematele</v>
      </c>
      <c r="M189" s="6" t="str">
        <f t="shared" si="10"/>
        <v>01112</v>
      </c>
    </row>
    <row r="190" spans="2:13">
      <c r="B190" s="4" t="s">
        <v>17737</v>
      </c>
      <c r="E190" s="4" t="s">
        <v>16830</v>
      </c>
      <c r="H190" s="36"/>
      <c r="K190" s="281" t="str">
        <f t="shared" si="8"/>
        <v>2201160120</v>
      </c>
      <c r="L190" s="1" t="str">
        <f t="shared" si="9"/>
        <v>Mustamäe LOV IKV  pensionäridele</v>
      </c>
      <c r="M190" s="6" t="str">
        <f t="shared" si="10"/>
        <v>01112</v>
      </c>
    </row>
    <row r="191" spans="2:13">
      <c r="B191" s="4" t="s">
        <v>11925</v>
      </c>
      <c r="E191" s="4" t="s">
        <v>11926</v>
      </c>
      <c r="H191" s="36"/>
      <c r="K191" s="281" t="str">
        <f t="shared" si="8"/>
        <v>2201165000</v>
      </c>
      <c r="L191" s="1" t="str">
        <f t="shared" si="9"/>
        <v>Mustamäe LOV digimeedia</v>
      </c>
      <c r="M191" s="6" t="str">
        <f t="shared" si="10"/>
        <v>01112</v>
      </c>
    </row>
    <row r="192" spans="2:13">
      <c r="B192" s="4" t="s">
        <v>8934</v>
      </c>
      <c r="E192" s="4" t="s">
        <v>14053</v>
      </c>
      <c r="H192" s="36"/>
      <c r="K192" s="281" t="str">
        <f t="shared" si="8"/>
        <v>2201168000</v>
      </c>
      <c r="L192" s="1" t="str">
        <f t="shared" si="9"/>
        <v>Mustamäe LOV linnaosakogu</v>
      </c>
      <c r="M192" s="6" t="str">
        <f t="shared" si="10"/>
        <v>01112</v>
      </c>
    </row>
    <row r="193" spans="2:13">
      <c r="B193" s="4" t="s">
        <v>143</v>
      </c>
      <c r="E193" s="4" t="s">
        <v>144</v>
      </c>
      <c r="H193" s="36"/>
      <c r="I193" s="147" t="str">
        <f>IF(ISBLANK(H193),"",VLOOKUP(H193,tegevusalad!$A$7:$B$188,2,FALSE))</f>
        <v/>
      </c>
      <c r="K193" s="281" t="str">
        <f t="shared" si="8"/>
        <v>2201170000</v>
      </c>
      <c r="L193" s="1" t="str">
        <f t="shared" si="9"/>
        <v>Nõmme LOV</v>
      </c>
      <c r="M193" s="6" t="str">
        <f t="shared" si="10"/>
        <v>01112</v>
      </c>
    </row>
    <row r="194" spans="2:13">
      <c r="B194" s="4" t="s">
        <v>16749</v>
      </c>
      <c r="E194" s="4" t="s">
        <v>16750</v>
      </c>
      <c r="H194" s="36"/>
      <c r="K194" s="281" t="str">
        <f t="shared" si="8"/>
        <v>2201170110</v>
      </c>
      <c r="L194" s="1" t="str">
        <f t="shared" si="9"/>
        <v>Nõmme LOV IKV paljulapselistele peredele, üksikvanematele</v>
      </c>
      <c r="M194" s="6" t="str">
        <f t="shared" si="10"/>
        <v>01112</v>
      </c>
    </row>
    <row r="195" spans="2:13">
      <c r="B195" s="4" t="s">
        <v>17739</v>
      </c>
      <c r="E195" s="4" t="s">
        <v>16831</v>
      </c>
      <c r="H195" s="36"/>
      <c r="K195" s="281" t="str">
        <f t="shared" si="8"/>
        <v>2201170120</v>
      </c>
      <c r="L195" s="1" t="str">
        <f t="shared" si="9"/>
        <v>Nõmme LOV IKV pensionäridele</v>
      </c>
      <c r="M195" s="6" t="str">
        <f t="shared" si="10"/>
        <v>01112</v>
      </c>
    </row>
    <row r="196" spans="2:13">
      <c r="B196" s="4" t="s">
        <v>11927</v>
      </c>
      <c r="E196" s="4" t="s">
        <v>11928</v>
      </c>
      <c r="H196" s="36"/>
      <c r="K196" s="281" t="str">
        <f t="shared" si="8"/>
        <v>2201175000</v>
      </c>
      <c r="L196" s="1" t="str">
        <f t="shared" si="9"/>
        <v>Nõmme LOV digimeedia</v>
      </c>
      <c r="M196" s="6" t="str">
        <f t="shared" si="10"/>
        <v>01112</v>
      </c>
    </row>
    <row r="197" spans="2:13">
      <c r="B197" s="4" t="s">
        <v>8935</v>
      </c>
      <c r="E197" s="4" t="s">
        <v>14054</v>
      </c>
      <c r="H197" s="36"/>
      <c r="K197" s="281" t="str">
        <f t="shared" si="8"/>
        <v>2201178000</v>
      </c>
      <c r="L197" s="1" t="str">
        <f t="shared" si="9"/>
        <v>Nõmme LOV linnaosakogu</v>
      </c>
      <c r="M197" s="6" t="str">
        <f t="shared" si="10"/>
        <v>01112</v>
      </c>
    </row>
    <row r="198" spans="2:13">
      <c r="B198" s="4" t="s">
        <v>145</v>
      </c>
      <c r="E198" s="4" t="s">
        <v>601</v>
      </c>
      <c r="H198" s="36"/>
      <c r="I198" s="147" t="str">
        <f>IF(ISBLANK(H198),"",VLOOKUP(H198,tegevusalad!$A$7:$B$188,2,FALSE))</f>
        <v/>
      </c>
      <c r="K198" s="281" t="str">
        <f t="shared" si="8"/>
        <v>2201180000</v>
      </c>
      <c r="L198" s="1" t="str">
        <f t="shared" si="9"/>
        <v>Pirita LOV</v>
      </c>
      <c r="M198" s="6" t="str">
        <f t="shared" si="10"/>
        <v>01112</v>
      </c>
    </row>
    <row r="199" spans="2:13">
      <c r="B199" s="4" t="s">
        <v>16751</v>
      </c>
      <c r="E199" s="4" t="s">
        <v>16752</v>
      </c>
      <c r="H199" s="36"/>
      <c r="K199" s="281" t="str">
        <f t="shared" si="8"/>
        <v>2201180110</v>
      </c>
      <c r="L199" s="1" t="str">
        <f t="shared" si="9"/>
        <v>Pirita LOV IKV paljulapselistele peredele, üksikvanematele</v>
      </c>
      <c r="M199" s="6" t="str">
        <f t="shared" si="10"/>
        <v>01112</v>
      </c>
    </row>
    <row r="200" spans="2:13">
      <c r="B200" s="4" t="s">
        <v>17740</v>
      </c>
      <c r="E200" s="4" t="s">
        <v>16832</v>
      </c>
      <c r="H200" s="36"/>
      <c r="K200" s="281" t="str">
        <f t="shared" si="8"/>
        <v>2201180120</v>
      </c>
      <c r="L200" s="1" t="str">
        <f t="shared" si="9"/>
        <v>Pirita LOV IKV pensionäridele</v>
      </c>
      <c r="M200" s="6" t="str">
        <f t="shared" si="10"/>
        <v>01112</v>
      </c>
    </row>
    <row r="201" spans="2:13">
      <c r="B201" s="4" t="s">
        <v>11929</v>
      </c>
      <c r="E201" s="4" t="s">
        <v>11930</v>
      </c>
      <c r="H201" s="36"/>
      <c r="K201" s="281" t="str">
        <f t="shared" si="8"/>
        <v>2201185000</v>
      </c>
      <c r="L201" s="1" t="str">
        <f t="shared" si="9"/>
        <v>Pirita LOV digimeedia</v>
      </c>
      <c r="M201" s="6" t="str">
        <f t="shared" si="10"/>
        <v>01112</v>
      </c>
    </row>
    <row r="202" spans="2:13">
      <c r="B202" s="4" t="s">
        <v>8936</v>
      </c>
      <c r="E202" s="4" t="s">
        <v>14055</v>
      </c>
      <c r="H202" s="36"/>
      <c r="K202" s="281" t="str">
        <f t="shared" si="8"/>
        <v>2201188000</v>
      </c>
      <c r="L202" s="1" t="str">
        <f t="shared" si="9"/>
        <v>Pirita LOV linnaosakogu</v>
      </c>
      <c r="M202" s="6" t="str">
        <f t="shared" si="10"/>
        <v>01112</v>
      </c>
    </row>
    <row r="203" spans="2:13">
      <c r="B203" s="4" t="s">
        <v>602</v>
      </c>
      <c r="E203" s="4" t="s">
        <v>2713</v>
      </c>
      <c r="H203" s="36"/>
      <c r="I203" s="147" t="str">
        <f>IF(ISBLANK(H203),"",VLOOKUP(H203,tegevusalad!$A$7:$B$188,2,FALSE))</f>
        <v/>
      </c>
      <c r="K203" s="281" t="str">
        <f t="shared" si="8"/>
        <v>2201190000</v>
      </c>
      <c r="L203" s="1" t="str">
        <f t="shared" si="9"/>
        <v>Põhja-Tallinna Valitsus</v>
      </c>
      <c r="M203" s="6" t="str">
        <f t="shared" si="10"/>
        <v>01112</v>
      </c>
    </row>
    <row r="204" spans="2:13">
      <c r="B204" s="4" t="s">
        <v>16753</v>
      </c>
      <c r="E204" s="4" t="s">
        <v>16754</v>
      </c>
      <c r="H204" s="36"/>
      <c r="K204" s="281" t="str">
        <f t="shared" si="8"/>
        <v>2201190110</v>
      </c>
      <c r="L204" s="1" t="str">
        <f t="shared" si="9"/>
        <v>Põhja-Tallinna Valitsus IKV paljulapselistele peredele, üksikvanematele</v>
      </c>
      <c r="M204" s="6" t="str">
        <f t="shared" si="10"/>
        <v>01112</v>
      </c>
    </row>
    <row r="205" spans="2:13">
      <c r="B205" s="4" t="s">
        <v>17741</v>
      </c>
      <c r="E205" s="4" t="s">
        <v>16833</v>
      </c>
      <c r="H205" s="36"/>
      <c r="K205" s="281" t="str">
        <f t="shared" si="8"/>
        <v>2201190120</v>
      </c>
      <c r="L205" s="1" t="str">
        <f t="shared" si="9"/>
        <v>Põhja Tallinna Valitsus IKV pensionäridele</v>
      </c>
      <c r="M205" s="6" t="str">
        <f t="shared" si="10"/>
        <v>01112</v>
      </c>
    </row>
    <row r="206" spans="2:13">
      <c r="B206" s="4" t="s">
        <v>11931</v>
      </c>
      <c r="E206" s="4" t="s">
        <v>11932</v>
      </c>
      <c r="H206" s="36"/>
      <c r="K206" s="281" t="str">
        <f t="shared" si="8"/>
        <v>2201195000</v>
      </c>
      <c r="L206" s="1" t="str">
        <f t="shared" si="9"/>
        <v>Põhja-Tallinna Valitsus digimeedia</v>
      </c>
      <c r="M206" s="6" t="str">
        <f t="shared" si="10"/>
        <v>01112</v>
      </c>
    </row>
    <row r="207" spans="2:13">
      <c r="B207" s="4" t="s">
        <v>8937</v>
      </c>
      <c r="E207" s="4" t="s">
        <v>14056</v>
      </c>
      <c r="H207" s="36"/>
      <c r="K207" s="281" t="str">
        <f t="shared" ref="K207:K270" si="11">SUBSTITUTE(A207," ","")&amp;SUBSTITUTE(B207," ","")&amp;SUBSTITUTE(C207," ","")</f>
        <v>2201198000</v>
      </c>
      <c r="L207" s="1" t="str">
        <f t="shared" ref="L207:L270" si="12">D207&amp;E207&amp;F207&amp;G207</f>
        <v>Põhja-Tallinna Valitsuse linnaosakogu</v>
      </c>
      <c r="M207" s="6" t="str">
        <f t="shared" ref="M207:M270" si="13">IF(ISBLANK(H207),M206,H207)</f>
        <v>01112</v>
      </c>
    </row>
    <row r="208" spans="2:13">
      <c r="H208" s="36"/>
      <c r="I208" s="147" t="str">
        <f>IF(ISBLANK(H208),"",VLOOKUP(H208,tegevusalad!$A$7:$B$188,2,FALSE))</f>
        <v/>
      </c>
      <c r="K208" s="281" t="str">
        <f t="shared" si="11"/>
        <v/>
      </c>
      <c r="L208" s="1" t="str">
        <f t="shared" si="12"/>
        <v/>
      </c>
      <c r="M208" s="6" t="str">
        <f t="shared" si="13"/>
        <v>01112</v>
      </c>
    </row>
    <row r="209" spans="1:13">
      <c r="A209" s="14" t="s">
        <v>7057</v>
      </c>
      <c r="B209" s="14"/>
      <c r="C209" s="14"/>
      <c r="D209" s="14" t="s">
        <v>3376</v>
      </c>
      <c r="E209" s="14"/>
      <c r="F209" s="14"/>
      <c r="G209" s="14"/>
      <c r="H209" s="34" t="s">
        <v>4978</v>
      </c>
      <c r="I209" s="147" t="str">
        <f>IF(ISBLANK(H209),"",VLOOKUP(H209,tegevusalad!$A$7:$B$188,2,FALSE))</f>
        <v>Muud üldised teenused</v>
      </c>
      <c r="K209" s="281" t="str">
        <f t="shared" si="11"/>
        <v>2201200000</v>
      </c>
      <c r="L209" s="1" t="str">
        <f t="shared" si="12"/>
        <v>Arhiiviteenused</v>
      </c>
      <c r="M209" s="6" t="str">
        <f t="shared" si="13"/>
        <v>01330</v>
      </c>
    </row>
    <row r="210" spans="1:13">
      <c r="A210" s="14"/>
      <c r="B210" s="14" t="s">
        <v>3377</v>
      </c>
      <c r="C210" s="14"/>
      <c r="D210" s="14"/>
      <c r="E210" s="14" t="s">
        <v>3378</v>
      </c>
      <c r="F210" s="14"/>
      <c r="G210" s="14"/>
      <c r="H210" s="34" t="s">
        <v>4978</v>
      </c>
      <c r="I210" s="147" t="str">
        <f>IF(ISBLANK(H210),"",VLOOKUP(H210,tegevusalad!$A$7:$B$188,2,FALSE))</f>
        <v>Muud üldised teenused</v>
      </c>
      <c r="K210" s="281" t="str">
        <f t="shared" si="11"/>
        <v>2201201000</v>
      </c>
      <c r="L210" s="1" t="str">
        <f t="shared" si="12"/>
        <v>arhiivinduse haldus</v>
      </c>
      <c r="M210" s="6" t="str">
        <f t="shared" si="13"/>
        <v>01330</v>
      </c>
    </row>
    <row r="211" spans="1:13">
      <c r="A211" s="14"/>
      <c r="B211" s="14" t="s">
        <v>11006</v>
      </c>
      <c r="C211" s="14"/>
      <c r="D211" s="14"/>
      <c r="E211" s="14" t="s">
        <v>11007</v>
      </c>
      <c r="F211" s="14"/>
      <c r="G211" s="14"/>
      <c r="H211" s="34" t="s">
        <v>4978</v>
      </c>
      <c r="I211" s="147" t="str">
        <f>IF(ISBLANK(H211),"",VLOOKUP(H211,tegevusalad!$A$7:$B$188,2,FALSE))</f>
        <v>Muud üldised teenused</v>
      </c>
      <c r="K211" s="281" t="str">
        <f t="shared" si="11"/>
        <v>2201208000</v>
      </c>
      <c r="L211" s="1" t="str">
        <f t="shared" si="12"/>
        <v>Tallinna ajaloo üldkäsitluse koostamine ja väljaandmine</v>
      </c>
      <c r="M211" s="6" t="str">
        <f t="shared" si="13"/>
        <v>01330</v>
      </c>
    </row>
    <row r="212" spans="1:13" ht="30.75" customHeight="1">
      <c r="A212" s="14"/>
      <c r="B212" s="14" t="s">
        <v>13253</v>
      </c>
      <c r="C212" s="14"/>
      <c r="D212" s="14"/>
      <c r="E212" s="979" t="s">
        <v>13251</v>
      </c>
      <c r="F212" s="979"/>
      <c r="G212" s="979"/>
      <c r="H212" s="34" t="s">
        <v>4978</v>
      </c>
      <c r="I212" s="147" t="str">
        <f>IF(ISBLANK(H212),"",VLOOKUP(H212,tegevusalad!$A$7:$B$188,2,FALSE))</f>
        <v>Muud üldised teenused</v>
      </c>
      <c r="K212" s="281" t="str">
        <f t="shared" si="11"/>
        <v>2201209000</v>
      </c>
      <c r="L212" s="1" t="str">
        <f t="shared" si="12"/>
        <v>Perspektiivide paljusus täiskasvanukoolituses Läänemereruumi ajaloo näitel</v>
      </c>
      <c r="M212" s="6" t="str">
        <f t="shared" si="13"/>
        <v>01330</v>
      </c>
    </row>
    <row r="213" spans="1:13">
      <c r="A213" s="14"/>
      <c r="B213" s="14" t="s">
        <v>3379</v>
      </c>
      <c r="C213" s="14"/>
      <c r="D213" s="14"/>
      <c r="E213" s="14" t="s">
        <v>10231</v>
      </c>
      <c r="F213" s="14"/>
      <c r="G213" s="14"/>
      <c r="H213" s="34" t="s">
        <v>4978</v>
      </c>
      <c r="I213" s="147" t="str">
        <f>IF(ISBLANK(H213),"",VLOOKUP(H213,tegevusalad!$A$7:$B$188,2,FALSE))</f>
        <v>Muud üldised teenused</v>
      </c>
      <c r="K213" s="281" t="str">
        <f t="shared" si="11"/>
        <v>2201211000</v>
      </c>
      <c r="L213" s="1" t="str">
        <f t="shared" si="12"/>
        <v>arhivaalide kogumine ja säilitamine</v>
      </c>
      <c r="M213" s="6" t="str">
        <f t="shared" si="13"/>
        <v>01330</v>
      </c>
    </row>
    <row r="214" spans="1:13">
      <c r="A214" s="14"/>
      <c r="B214" s="14" t="s">
        <v>5747</v>
      </c>
      <c r="C214" s="14"/>
      <c r="D214" s="14"/>
      <c r="E214" s="14" t="s">
        <v>5748</v>
      </c>
      <c r="F214" s="14"/>
      <c r="G214" s="14"/>
      <c r="H214" s="34" t="s">
        <v>4978</v>
      </c>
      <c r="I214" s="147" t="str">
        <f>IF(ISBLANK(H214),"",VLOOKUP(H214,tegevusalad!$A$7:$B$188,2,FALSE))</f>
        <v>Muud üldised teenused</v>
      </c>
      <c r="K214" s="281" t="str">
        <f t="shared" si="11"/>
        <v>2201212000</v>
      </c>
      <c r="L214" s="1" t="str">
        <f t="shared" si="12"/>
        <v>arhivaalides sisalduva info vahendamine</v>
      </c>
      <c r="M214" s="6" t="str">
        <f t="shared" si="13"/>
        <v>01330</v>
      </c>
    </row>
    <row r="215" spans="1:13">
      <c r="A215" s="14"/>
      <c r="B215" s="6" t="s">
        <v>357</v>
      </c>
      <c r="C215" s="6"/>
      <c r="D215" s="6"/>
      <c r="E215" s="6" t="s">
        <v>358</v>
      </c>
      <c r="F215" s="14"/>
      <c r="G215" s="14"/>
      <c r="I215" s="147" t="str">
        <f>IF(ISBLANK(H215),"",VLOOKUP(H215,tegevusalad!$A$7:$B$188,2,FALSE))</f>
        <v/>
      </c>
      <c r="K215" s="281" t="str">
        <f t="shared" si="11"/>
        <v>2201299000</v>
      </c>
      <c r="L215" s="1" t="str">
        <f t="shared" si="12"/>
        <v>tg arhiiviteenused - jaotamata</v>
      </c>
      <c r="M215" s="6" t="str">
        <f t="shared" si="13"/>
        <v>01330</v>
      </c>
    </row>
    <row r="216" spans="1:13">
      <c r="A216" s="14"/>
      <c r="B216" s="14"/>
      <c r="C216" s="14"/>
      <c r="D216" s="14"/>
      <c r="E216" s="14"/>
      <c r="F216" s="14"/>
      <c r="G216" s="14"/>
      <c r="I216" s="147" t="str">
        <f>IF(ISBLANK(H216),"",VLOOKUP(H216,tegevusalad!$A$7:$B$188,2,FALSE))</f>
        <v/>
      </c>
      <c r="K216" s="281" t="str">
        <f t="shared" si="11"/>
        <v/>
      </c>
      <c r="L216" s="1" t="str">
        <f t="shared" si="12"/>
        <v/>
      </c>
      <c r="M216" s="6" t="str">
        <f t="shared" si="13"/>
        <v>01330</v>
      </c>
    </row>
    <row r="217" spans="1:13">
      <c r="A217" s="14" t="s">
        <v>5749</v>
      </c>
      <c r="B217" s="14"/>
      <c r="C217" s="14"/>
      <c r="D217" s="14" t="s">
        <v>5780</v>
      </c>
      <c r="E217" s="14"/>
      <c r="F217" s="14"/>
      <c r="G217" s="14"/>
      <c r="H217" s="34" t="s">
        <v>4978</v>
      </c>
      <c r="I217" s="147" t="str">
        <f>IF(ISBLANK(H217),"",VLOOKUP(H217,tegevusalad!$A$7:$B$188,2,FALSE))</f>
        <v>Muud üldised teenused</v>
      </c>
      <c r="K217" s="281" t="str">
        <f t="shared" si="11"/>
        <v>2201300000</v>
      </c>
      <c r="L217" s="1" t="str">
        <f t="shared" si="12"/>
        <v>Perekonnaseisuteenused</v>
      </c>
      <c r="M217" s="6" t="str">
        <f t="shared" si="13"/>
        <v>01330</v>
      </c>
    </row>
    <row r="218" spans="1:13">
      <c r="A218" s="14"/>
      <c r="B218" s="496" t="s">
        <v>1449</v>
      </c>
      <c r="C218" s="496"/>
      <c r="D218" s="496"/>
      <c r="E218" s="496" t="s">
        <v>5999</v>
      </c>
      <c r="F218" s="496"/>
      <c r="G218" s="496"/>
      <c r="H218" s="34" t="s">
        <v>4978</v>
      </c>
      <c r="I218" s="147" t="str">
        <f>IF(ISBLANK(H218),"",VLOOKUP(H218,tegevusalad!$A$7:$B$188,2,FALSE))</f>
        <v>Muud üldised teenused</v>
      </c>
      <c r="K218" s="281" t="str">
        <f t="shared" si="11"/>
        <v>2201301000</v>
      </c>
      <c r="L218" s="1" t="str">
        <f t="shared" si="12"/>
        <v>perekonnaseisuteenuste haldus</v>
      </c>
      <c r="M218" s="6" t="str">
        <f t="shared" si="13"/>
        <v>01330</v>
      </c>
    </row>
    <row r="219" spans="1:13">
      <c r="A219" s="14"/>
      <c r="B219" s="15" t="s">
        <v>10921</v>
      </c>
      <c r="C219" s="14"/>
      <c r="D219" s="14"/>
      <c r="E219" s="15" t="s">
        <v>10922</v>
      </c>
      <c r="F219" s="14"/>
      <c r="G219" s="14"/>
      <c r="H219" s="34" t="s">
        <v>4978</v>
      </c>
      <c r="I219" s="147" t="str">
        <f>IF(ISBLANK(H219),"",VLOOKUP(H219,tegevusalad!$A$7:$B$188,2,FALSE))</f>
        <v>Muud üldised teenused</v>
      </c>
      <c r="K219" s="281" t="str">
        <f t="shared" si="11"/>
        <v>2201303000</v>
      </c>
      <c r="L219" s="1" t="str">
        <f t="shared" si="12"/>
        <v>perekonnaseisuameti 90. juubeli tähistamiseks</v>
      </c>
      <c r="M219" s="6" t="str">
        <f t="shared" si="13"/>
        <v>01330</v>
      </c>
    </row>
    <row r="220" spans="1:13">
      <c r="A220" s="14"/>
      <c r="B220" s="14" t="s">
        <v>6000</v>
      </c>
      <c r="C220" s="14"/>
      <c r="D220" s="14"/>
      <c r="E220" s="14" t="s">
        <v>10232</v>
      </c>
      <c r="F220" s="14"/>
      <c r="G220" s="14"/>
      <c r="H220" s="34" t="s">
        <v>4978</v>
      </c>
      <c r="I220" s="147" t="str">
        <f>IF(ISBLANK(H220),"",VLOOKUP(H220,tegevusalad!$A$7:$B$188,2,FALSE))</f>
        <v>Muud üldised teenused</v>
      </c>
      <c r="K220" s="281" t="str">
        <f t="shared" si="11"/>
        <v>2201311000</v>
      </c>
      <c r="L220" s="1" t="str">
        <f t="shared" si="12"/>
        <v>perekonnaseisutoimingud</v>
      </c>
      <c r="M220" s="6" t="str">
        <f t="shared" si="13"/>
        <v>01330</v>
      </c>
    </row>
    <row r="221" spans="1:13">
      <c r="A221" s="14"/>
      <c r="B221" s="14" t="s">
        <v>811</v>
      </c>
      <c r="C221" s="14"/>
      <c r="D221" s="14"/>
      <c r="E221" s="14" t="s">
        <v>10233</v>
      </c>
      <c r="F221" s="14"/>
      <c r="G221" s="14"/>
      <c r="H221" s="34" t="s">
        <v>4978</v>
      </c>
      <c r="I221" s="147" t="str">
        <f>IF(ISBLANK(H221),"",VLOOKUP(H221,tegevusalad!$A$7:$B$188,2,FALSE))</f>
        <v>Muud üldised teenused</v>
      </c>
      <c r="K221" s="281" t="str">
        <f t="shared" si="11"/>
        <v>2201312000</v>
      </c>
      <c r="L221" s="1" t="str">
        <f t="shared" si="12"/>
        <v>arhiivi ja rahvastikuregistritoimingud</v>
      </c>
      <c r="M221" s="6" t="str">
        <f t="shared" si="13"/>
        <v>01330</v>
      </c>
    </row>
    <row r="222" spans="1:13">
      <c r="A222" s="1227"/>
      <c r="B222" s="584" t="s">
        <v>18795</v>
      </c>
      <c r="C222" s="1227"/>
      <c r="D222" s="1227"/>
      <c r="E222" s="584" t="s">
        <v>18796</v>
      </c>
      <c r="F222" s="1227"/>
      <c r="G222" s="1227"/>
      <c r="H222" s="34" t="s">
        <v>4978</v>
      </c>
      <c r="I222" s="147" t="str">
        <f>IF(ISBLANK(H222),"",VLOOKUP(H222,tegevusalad!$A$7:$B$188,2,FALSE))</f>
        <v>Muud üldised teenused</v>
      </c>
      <c r="K222" s="281" t="str">
        <f t="shared" si="11"/>
        <v>2201312100</v>
      </c>
      <c r="L222" s="1" t="str">
        <f t="shared" si="12"/>
        <v>rahvastikuregistritoimingud (Ukraina)</v>
      </c>
      <c r="M222" s="6" t="str">
        <f t="shared" si="13"/>
        <v>01330</v>
      </c>
    </row>
    <row r="223" spans="1:13">
      <c r="A223" s="14"/>
      <c r="B223" s="14" t="s">
        <v>8804</v>
      </c>
      <c r="C223" s="14"/>
      <c r="D223" s="14"/>
      <c r="E223" s="14" t="s">
        <v>8806</v>
      </c>
      <c r="F223" s="14"/>
      <c r="G223" s="14"/>
      <c r="H223" s="34" t="s">
        <v>4978</v>
      </c>
      <c r="I223" s="147" t="str">
        <f>IF(ISBLANK(H223),"",VLOOKUP(H223,tegevusalad!$A$7:$B$188,2,FALSE))</f>
        <v>Muud üldised teenused</v>
      </c>
      <c r="K223" s="281" t="str">
        <f t="shared" si="11"/>
        <v>2201313000</v>
      </c>
      <c r="L223" s="1" t="str">
        <f t="shared" si="12"/>
        <v>pidulikud kombetalitused</v>
      </c>
      <c r="M223" s="6" t="str">
        <f t="shared" si="13"/>
        <v>01330</v>
      </c>
    </row>
    <row r="224" spans="1:13">
      <c r="A224" s="14"/>
      <c r="B224" s="14" t="s">
        <v>11205</v>
      </c>
      <c r="C224" s="14"/>
      <c r="D224" s="14"/>
      <c r="E224" s="14" t="s">
        <v>11206</v>
      </c>
      <c r="F224" s="14"/>
      <c r="G224" s="14"/>
      <c r="H224" s="34" t="s">
        <v>4978</v>
      </c>
      <c r="I224" s="147" t="str">
        <f>IF(ISBLANK(H224),"",VLOOKUP(H224,tegevusalad!$A$7:$B$188,2,FALSE))</f>
        <v>Muud üldised teenused</v>
      </c>
      <c r="K224" s="281" t="str">
        <f t="shared" si="11"/>
        <v>2201314000</v>
      </c>
      <c r="L224" s="1" t="str">
        <f t="shared" si="12"/>
        <v>registripõhine rahvaloendus</v>
      </c>
      <c r="M224" s="6" t="str">
        <f t="shared" si="13"/>
        <v>01330</v>
      </c>
    </row>
    <row r="225" spans="1:13">
      <c r="A225" s="14"/>
      <c r="B225" s="14" t="s">
        <v>8805</v>
      </c>
      <c r="C225" s="14"/>
      <c r="D225" s="14"/>
      <c r="E225" s="14" t="s">
        <v>8807</v>
      </c>
      <c r="F225" s="14"/>
      <c r="G225" s="14"/>
      <c r="H225" s="34" t="s">
        <v>4978</v>
      </c>
      <c r="I225" s="147" t="str">
        <f>IF(ISBLANK(H225),"",VLOOKUP(H225,tegevusalad!$A$7:$B$188,2,FALSE))</f>
        <v>Muud üldised teenused</v>
      </c>
      <c r="K225" s="281" t="str">
        <f t="shared" si="11"/>
        <v>2201351000</v>
      </c>
      <c r="L225" s="1" t="str">
        <f t="shared" si="12"/>
        <v>mälestusesemed vastsündinud linnakodanikele</v>
      </c>
      <c r="M225" s="6" t="str">
        <f t="shared" si="13"/>
        <v>01330</v>
      </c>
    </row>
    <row r="226" spans="1:13">
      <c r="A226" s="1217"/>
      <c r="B226" s="1217" t="s">
        <v>18563</v>
      </c>
      <c r="C226" s="1217"/>
      <c r="D226" s="1217"/>
      <c r="E226" s="1217" t="s">
        <v>18564</v>
      </c>
      <c r="F226" s="1217"/>
      <c r="G226" s="1217"/>
      <c r="H226" s="34" t="s">
        <v>4978</v>
      </c>
      <c r="I226" s="147" t="str">
        <f>IF(ISBLANK(H226),"",VLOOKUP(H226,tegevusalad!$A$7:$B$188,2,FALSE))</f>
        <v>Muud üldised teenused</v>
      </c>
      <c r="K226" s="281" t="str">
        <f t="shared" si="11"/>
        <v>2201388000</v>
      </c>
      <c r="L226" s="1" t="str">
        <f t="shared" si="12"/>
        <v>Euroopa perekonnaseisuametnike kongress</v>
      </c>
      <c r="M226" s="6" t="str">
        <f t="shared" si="13"/>
        <v>01330</v>
      </c>
    </row>
    <row r="227" spans="1:13" ht="15">
      <c r="A227" s="1188"/>
      <c r="B227" s="1188" t="s">
        <v>18298</v>
      </c>
      <c r="C227" s="1188"/>
      <c r="D227" s="1188"/>
      <c r="E227" s="302" t="s">
        <v>18299</v>
      </c>
      <c r="F227" s="1188"/>
      <c r="G227" s="1188"/>
      <c r="H227" s="34" t="s">
        <v>4978</v>
      </c>
      <c r="I227" s="147" t="str">
        <f>IF(ISBLANK(H227),"",VLOOKUP(H227,tegevusalad!$A$7:$B$188,2,FALSE))</f>
        <v>Muud üldised teenused</v>
      </c>
      <c r="K227" s="281" t="str">
        <f t="shared" si="11"/>
        <v>2201389100</v>
      </c>
      <c r="L227" s="1" t="str">
        <f t="shared" si="12"/>
        <v>Rahvastikuregistri toimingud Rahvusvahelises Majas</v>
      </c>
      <c r="M227" s="6" t="str">
        <f t="shared" si="13"/>
        <v>01330</v>
      </c>
    </row>
    <row r="228" spans="1:13">
      <c r="A228" s="14"/>
      <c r="B228" s="6" t="s">
        <v>1590</v>
      </c>
      <c r="C228" s="6"/>
      <c r="D228" s="6"/>
      <c r="E228" s="6" t="s">
        <v>356</v>
      </c>
      <c r="F228" s="14"/>
      <c r="G228" s="14"/>
      <c r="I228" s="147" t="str">
        <f>IF(ISBLANK(H228),"",VLOOKUP(H228,tegevusalad!$A$7:$B$188,2,FALSE))</f>
        <v/>
      </c>
      <c r="K228" s="281" t="str">
        <f t="shared" si="11"/>
        <v>2201399000</v>
      </c>
      <c r="L228" s="1" t="str">
        <f t="shared" si="12"/>
        <v>tg perekonnaseisuteenused - jaotamata</v>
      </c>
      <c r="M228" s="6" t="str">
        <f t="shared" si="13"/>
        <v>01330</v>
      </c>
    </row>
    <row r="229" spans="1:13">
      <c r="A229" s="14"/>
      <c r="B229" s="14"/>
      <c r="C229" s="14"/>
      <c r="D229" s="14"/>
      <c r="E229" s="14"/>
      <c r="F229" s="14"/>
      <c r="G229" s="14"/>
      <c r="I229" s="147" t="str">
        <f>IF(ISBLANK(H229),"",VLOOKUP(H229,tegevusalad!$A$7:$B$188,2,FALSE))</f>
        <v/>
      </c>
      <c r="K229" s="281" t="str">
        <f t="shared" si="11"/>
        <v/>
      </c>
      <c r="L229" s="1" t="str">
        <f t="shared" si="12"/>
        <v/>
      </c>
      <c r="M229" s="6" t="str">
        <f t="shared" si="13"/>
        <v>01330</v>
      </c>
    </row>
    <row r="230" spans="1:13">
      <c r="A230" s="4" t="s">
        <v>6260</v>
      </c>
      <c r="D230" s="4" t="s">
        <v>6668</v>
      </c>
      <c r="H230" s="34" t="s">
        <v>4976</v>
      </c>
      <c r="I230" s="147" t="str">
        <f>IF(ISBLANK(H230),"",VLOOKUP(H230,tegevusalad!$A$7:$B$188,2,FALSE))</f>
        <v>Valla- ja linnavolikogu</v>
      </c>
      <c r="K230" s="281" t="str">
        <f t="shared" si="11"/>
        <v>2201500000</v>
      </c>
      <c r="L230" s="1" t="str">
        <f t="shared" si="12"/>
        <v>Linnavolikogu Kantselei</v>
      </c>
      <c r="M230" s="6" t="str">
        <f t="shared" si="13"/>
        <v>01111</v>
      </c>
    </row>
    <row r="231" spans="1:13">
      <c r="B231" s="4" t="s">
        <v>6261</v>
      </c>
      <c r="E231" s="4" t="s">
        <v>6668</v>
      </c>
      <c r="H231" s="34" t="s">
        <v>4976</v>
      </c>
      <c r="I231" s="147" t="str">
        <f>IF(ISBLANK(H231),"",VLOOKUP(H231,tegevusalad!$A$7:$B$188,2,FALSE))</f>
        <v>Valla- ja linnavolikogu</v>
      </c>
      <c r="K231" s="281" t="str">
        <f t="shared" si="11"/>
        <v>2201501000</v>
      </c>
      <c r="L231" s="1" t="str">
        <f t="shared" si="12"/>
        <v>Linnavolikogu Kantselei</v>
      </c>
      <c r="M231" s="6" t="str">
        <f t="shared" si="13"/>
        <v>01111</v>
      </c>
    </row>
    <row r="232" spans="1:13">
      <c r="B232" s="4" t="s">
        <v>13896</v>
      </c>
      <c r="E232" s="4" t="s">
        <v>13897</v>
      </c>
      <c r="H232" s="34" t="s">
        <v>4976</v>
      </c>
      <c r="I232" s="147" t="str">
        <f>IF(ISBLANK(H232),"",VLOOKUP(H232,tegevusalad!$A$7:$B$188,2,FALSE))</f>
        <v>Valla- ja linnavolikogu</v>
      </c>
      <c r="K232" s="281" t="str">
        <f t="shared" si="11"/>
        <v>2201501010</v>
      </c>
      <c r="L232" s="1" t="str">
        <f t="shared" si="12"/>
        <v>Linnavolikogu Kantselei ülelinnalised üritused</v>
      </c>
      <c r="M232" s="6" t="str">
        <f t="shared" si="13"/>
        <v>01111</v>
      </c>
    </row>
    <row r="233" spans="1:13">
      <c r="B233" s="4" t="s">
        <v>1773</v>
      </c>
      <c r="E233" s="4" t="s">
        <v>1774</v>
      </c>
      <c r="H233" s="34" t="s">
        <v>4976</v>
      </c>
      <c r="I233" s="147" t="str">
        <f>IF(ISBLANK(H233),"",VLOOKUP(H233,tegevusalad!$A$7:$B$188,2,FALSE))</f>
        <v>Valla- ja linnavolikogu</v>
      </c>
      <c r="K233" s="281" t="str">
        <f t="shared" si="11"/>
        <v>2201505000</v>
      </c>
      <c r="L233" s="1" t="str">
        <f t="shared" si="12"/>
        <v>Ombudsmani büroo</v>
      </c>
      <c r="M233" s="6" t="str">
        <f t="shared" si="13"/>
        <v>01111</v>
      </c>
    </row>
    <row r="234" spans="1:13">
      <c r="A234" s="4" t="s">
        <v>4811</v>
      </c>
      <c r="D234" s="4" t="s">
        <v>2764</v>
      </c>
      <c r="H234" s="34" t="s">
        <v>4979</v>
      </c>
      <c r="I234" s="147" t="str">
        <f>IF(ISBLANK(H234),"",VLOOKUP(H234,tegevusalad!$A$7:$B$188,2,FALSE))</f>
        <v>Muud üldised valitsussektori teenused</v>
      </c>
      <c r="K234" s="281" t="str">
        <f t="shared" si="11"/>
        <v>2201800000</v>
      </c>
      <c r="L234" s="1" t="str">
        <f t="shared" si="12"/>
        <v xml:space="preserve">Valimised </v>
      </c>
      <c r="M234" s="6" t="str">
        <f t="shared" si="13"/>
        <v>01600</v>
      </c>
    </row>
    <row r="235" spans="1:13">
      <c r="B235" s="4" t="s">
        <v>4812</v>
      </c>
      <c r="E235" s="4" t="s">
        <v>2765</v>
      </c>
      <c r="I235" s="147" t="str">
        <f>IF(ISBLANK(H235),"",VLOOKUP(H235,tegevusalad!$A$7:$B$188,2,FALSE))</f>
        <v/>
      </c>
      <c r="K235" s="281" t="str">
        <f t="shared" si="11"/>
        <v>2201801000</v>
      </c>
      <c r="L235" s="1" t="str">
        <f t="shared" si="12"/>
        <v xml:space="preserve">valimised </v>
      </c>
      <c r="M235" s="6" t="str">
        <f t="shared" si="13"/>
        <v>01600</v>
      </c>
    </row>
    <row r="236" spans="1:13">
      <c r="I236" s="147" t="str">
        <f>IF(ISBLANK(H236),"",VLOOKUP(H236,tegevusalad!$A$7:$B$188,2,FALSE))</f>
        <v/>
      </c>
      <c r="K236" s="281" t="str">
        <f t="shared" si="11"/>
        <v/>
      </c>
      <c r="L236" s="1" t="str">
        <f t="shared" si="12"/>
        <v/>
      </c>
      <c r="M236" s="6" t="str">
        <f t="shared" si="13"/>
        <v>01600</v>
      </c>
    </row>
    <row r="237" spans="1:13">
      <c r="A237" s="4" t="s">
        <v>5041</v>
      </c>
      <c r="D237" s="4" t="s">
        <v>5046</v>
      </c>
      <c r="H237" s="34" t="s">
        <v>4979</v>
      </c>
      <c r="I237" s="147" t="str">
        <f>IF(ISBLANK(H237),"",VLOOKUP(H237,tegevusalad!$A$7:$B$188,2,FALSE))</f>
        <v>Muud üldised valitsussektori teenused</v>
      </c>
      <c r="K237" s="281" t="str">
        <f t="shared" si="11"/>
        <v>2201900000</v>
      </c>
      <c r="L237" s="1" t="str">
        <f t="shared" si="12"/>
        <v>Rahvaküsitlused</v>
      </c>
      <c r="M237" s="6" t="str">
        <f t="shared" si="13"/>
        <v>01600</v>
      </c>
    </row>
    <row r="238" spans="1:13">
      <c r="B238" s="4" t="s">
        <v>5042</v>
      </c>
      <c r="E238" s="4" t="s">
        <v>5043</v>
      </c>
      <c r="I238" s="147" t="str">
        <f>IF(ISBLANK(H238),"",VLOOKUP(H238,tegevusalad!$A$7:$B$188,2,FALSE))</f>
        <v/>
      </c>
      <c r="K238" s="281" t="str">
        <f t="shared" si="11"/>
        <v>2201901000</v>
      </c>
      <c r="L238" s="1" t="str">
        <f t="shared" si="12"/>
        <v>rahvaküsitlused</v>
      </c>
      <c r="M238" s="6" t="str">
        <f t="shared" si="13"/>
        <v>01600</v>
      </c>
    </row>
    <row r="239" spans="1:13">
      <c r="I239" s="147" t="str">
        <f>IF(ISBLANK(H239),"",VLOOKUP(H239,tegevusalad!$A$7:$B$188,2,FALSE))</f>
        <v/>
      </c>
      <c r="K239" s="281" t="str">
        <f t="shared" si="11"/>
        <v/>
      </c>
      <c r="L239" s="1" t="str">
        <f t="shared" si="12"/>
        <v/>
      </c>
      <c r="M239" s="6" t="str">
        <f t="shared" si="13"/>
        <v>01600</v>
      </c>
    </row>
    <row r="240" spans="1:13">
      <c r="A240" s="4" t="s">
        <v>4813</v>
      </c>
      <c r="D240" s="4" t="s">
        <v>4814</v>
      </c>
      <c r="H240" s="34" t="s">
        <v>4980</v>
      </c>
      <c r="I240" s="147" t="str">
        <f>IF(ISBLANK(H240),"",VLOOKUP(H240,tegevusalad!$A$7:$B$188,2,FALSE))</f>
        <v>Üldiseloomuga ülekanded valitsussektoris</v>
      </c>
      <c r="K240" s="281" t="str">
        <f t="shared" si="11"/>
        <v>2202000000</v>
      </c>
      <c r="L240" s="1" t="str">
        <f t="shared" si="12"/>
        <v>Liikmemaksud (a)</v>
      </c>
      <c r="M240" s="6" t="str">
        <f t="shared" si="13"/>
        <v>01800</v>
      </c>
    </row>
    <row r="241" spans="1:13">
      <c r="B241" s="4" t="s">
        <v>4815</v>
      </c>
      <c r="E241" s="4" t="s">
        <v>17698</v>
      </c>
      <c r="I241" s="147" t="str">
        <f>IF(ISBLANK(H241),"",VLOOKUP(H241,tegevusalad!$A$7:$B$188,2,FALSE))</f>
        <v/>
      </c>
      <c r="K241" s="281" t="str">
        <f t="shared" si="11"/>
        <v>2202001000</v>
      </c>
      <c r="L241" s="1" t="str">
        <f t="shared" si="12"/>
        <v>rahvusvaheliste organisatsioonide liikmemaksud (Linnakantseleii)</v>
      </c>
      <c r="M241" s="6" t="str">
        <f t="shared" si="13"/>
        <v>01800</v>
      </c>
    </row>
    <row r="242" spans="1:13">
      <c r="B242" s="4" t="s">
        <v>17699</v>
      </c>
      <c r="E242" s="4" t="s">
        <v>17700</v>
      </c>
      <c r="K242" s="281" t="str">
        <f t="shared" si="11"/>
        <v>2202002000</v>
      </c>
      <c r="L242" s="1" t="str">
        <f t="shared" si="12"/>
        <v>rahvusvaheliste organisatsioonide liikmemaksud (Strateegiakeskus)</v>
      </c>
      <c r="M242" s="6" t="str">
        <f t="shared" si="13"/>
        <v>01800</v>
      </c>
    </row>
    <row r="243" spans="1:13">
      <c r="B243" s="4" t="s">
        <v>454</v>
      </c>
      <c r="E243" s="4" t="s">
        <v>6283</v>
      </c>
      <c r="I243" s="147" t="str">
        <f>IF(ISBLANK(H243),"",VLOOKUP(H243,tegevusalad!$A$7:$B$188,2,FALSE))</f>
        <v/>
      </c>
      <c r="K243" s="281" t="str">
        <f t="shared" si="11"/>
        <v>2202010000</v>
      </c>
      <c r="L243" s="1" t="str">
        <f t="shared" si="12"/>
        <v>Linnade Liit</v>
      </c>
      <c r="M243" s="6" t="str">
        <f t="shared" si="13"/>
        <v>01800</v>
      </c>
    </row>
    <row r="244" spans="1:13">
      <c r="B244" s="4" t="s">
        <v>2766</v>
      </c>
      <c r="E244" s="4" t="s">
        <v>3415</v>
      </c>
      <c r="I244" s="147" t="str">
        <f>IF(ISBLANK(H244),"",VLOOKUP(H244,tegevusalad!$A$7:$B$188,2,FALSE))</f>
        <v/>
      </c>
      <c r="K244" s="281" t="str">
        <f t="shared" si="11"/>
        <v>2202012000</v>
      </c>
      <c r="L244" s="1" t="str">
        <f t="shared" si="12"/>
        <v>Harjumaa Omavalitsuste Liit</v>
      </c>
      <c r="M244" s="6" t="str">
        <f t="shared" si="13"/>
        <v>01800</v>
      </c>
    </row>
    <row r="245" spans="1:13">
      <c r="B245" s="4" t="s">
        <v>1201</v>
      </c>
      <c r="E245" s="4" t="s">
        <v>4533</v>
      </c>
      <c r="I245" s="147" t="str">
        <f>IF(ISBLANK(H245),"",VLOOKUP(H245,tegevusalad!$A$7:$B$188,2,FALSE))</f>
        <v/>
      </c>
      <c r="K245" s="281" t="str">
        <f t="shared" si="11"/>
        <v>2202020000</v>
      </c>
      <c r="L245" s="1" t="str">
        <f t="shared" si="12"/>
        <v>Eurocities</v>
      </c>
      <c r="M245" s="6" t="str">
        <f t="shared" si="13"/>
        <v>01800</v>
      </c>
    </row>
    <row r="246" spans="1:13">
      <c r="B246" s="4" t="s">
        <v>4534</v>
      </c>
      <c r="E246" s="4" t="s">
        <v>4741</v>
      </c>
      <c r="I246" s="147" t="str">
        <f>IF(ISBLANK(H246),"",VLOOKUP(H246,tegevusalad!$A$7:$B$188,2,FALSE))</f>
        <v/>
      </c>
      <c r="K246" s="281" t="str">
        <f t="shared" si="11"/>
        <v>2202021000</v>
      </c>
      <c r="L246" s="1" t="str">
        <f t="shared" si="12"/>
        <v>Union of Baltic Cities (UBC)</v>
      </c>
      <c r="M246" s="6" t="str">
        <f t="shared" si="13"/>
        <v>01800</v>
      </c>
    </row>
    <row r="247" spans="1:13">
      <c r="B247" s="4" t="s">
        <v>8839</v>
      </c>
      <c r="E247" s="4" t="s">
        <v>8838</v>
      </c>
      <c r="I247" s="147" t="str">
        <f>IF(ISBLANK(H247),"",VLOOKUP(H247,tegevusalad!$A$7:$B$188,2,FALSE))</f>
        <v/>
      </c>
      <c r="K247" s="281" t="str">
        <f t="shared" si="11"/>
        <v>2202022000</v>
      </c>
      <c r="L247" s="1" t="str">
        <f t="shared" si="12"/>
        <v>INTA (Ülemaailmne Linnade Liit)</v>
      </c>
      <c r="M247" s="6" t="str">
        <f t="shared" si="13"/>
        <v>01800</v>
      </c>
    </row>
    <row r="248" spans="1:13">
      <c r="B248" s="4" t="s">
        <v>2236</v>
      </c>
      <c r="E248" s="4" t="s">
        <v>2237</v>
      </c>
      <c r="I248" s="147" t="str">
        <f>IF(ISBLANK(H248),"",VLOOKUP(H248,tegevusalad!$A$7:$B$188,2,FALSE))</f>
        <v/>
      </c>
      <c r="K248" s="281" t="str">
        <f t="shared" si="11"/>
        <v>2202023000</v>
      </c>
      <c r="L248" s="1" t="str">
        <f t="shared" si="12"/>
        <v>EUREGIO</v>
      </c>
      <c r="M248" s="6" t="str">
        <f t="shared" si="13"/>
        <v>01800</v>
      </c>
    </row>
    <row r="249" spans="1:13">
      <c r="B249" s="4" t="s">
        <v>2238</v>
      </c>
      <c r="E249" s="4" t="s">
        <v>2239</v>
      </c>
      <c r="I249" s="147" t="str">
        <f>IF(ISBLANK(H249),"",VLOOKUP(H249,tegevusalad!$A$7:$B$188,2,FALSE))</f>
        <v/>
      </c>
      <c r="K249" s="281" t="str">
        <f t="shared" si="11"/>
        <v>2202024000</v>
      </c>
      <c r="L249" s="1" t="str">
        <f t="shared" si="12"/>
        <v>UCUE</v>
      </c>
      <c r="M249" s="6" t="str">
        <f t="shared" si="13"/>
        <v>01800</v>
      </c>
    </row>
    <row r="250" spans="1:13">
      <c r="B250" s="4" t="s">
        <v>202</v>
      </c>
      <c r="E250" s="4" t="s">
        <v>203</v>
      </c>
      <c r="I250" s="147" t="str">
        <f>IF(ISBLANK(H250),"",VLOOKUP(H250,tegevusalad!$A$7:$B$188,2,FALSE))</f>
        <v/>
      </c>
      <c r="K250" s="281" t="str">
        <f t="shared" si="11"/>
        <v>2202025000</v>
      </c>
      <c r="L250" s="1" t="str">
        <f t="shared" si="12"/>
        <v>Baltic Development Forum</v>
      </c>
      <c r="M250" s="6" t="str">
        <f t="shared" si="13"/>
        <v>01800</v>
      </c>
    </row>
    <row r="251" spans="1:13">
      <c r="B251" s="4" t="s">
        <v>3416</v>
      </c>
      <c r="E251" s="4" t="s">
        <v>3417</v>
      </c>
      <c r="I251" s="147" t="str">
        <f>IF(ISBLANK(H251),"",VLOOKUP(H251,tegevusalad!$A$7:$B$188,2,FALSE))</f>
        <v/>
      </c>
      <c r="K251" s="281" t="str">
        <f t="shared" si="11"/>
        <v>2202026000</v>
      </c>
      <c r="L251" s="1" t="str">
        <f t="shared" si="12"/>
        <v>Europa Nostra</v>
      </c>
      <c r="M251" s="6" t="str">
        <f t="shared" si="13"/>
        <v>01800</v>
      </c>
    </row>
    <row r="252" spans="1:13">
      <c r="B252" s="4" t="s">
        <v>7200</v>
      </c>
      <c r="E252" s="4" t="s">
        <v>6947</v>
      </c>
      <c r="I252" s="147" t="str">
        <f>IF(ISBLANK(H252),"",VLOOKUP(H252,tegevusalad!$A$7:$B$188,2,FALSE))</f>
        <v/>
      </c>
      <c r="K252" s="281" t="str">
        <f t="shared" si="11"/>
        <v>2202099000</v>
      </c>
      <c r="L252" s="1" t="str">
        <f t="shared" si="12"/>
        <v>muud</v>
      </c>
      <c r="M252" s="6" t="str">
        <f t="shared" si="13"/>
        <v>01800</v>
      </c>
    </row>
    <row r="253" spans="1:13">
      <c r="I253" s="147" t="str">
        <f>IF(ISBLANK(H253),"",VLOOKUP(H253,tegevusalad!$A$7:$B$188,2,FALSE))</f>
        <v/>
      </c>
      <c r="K253" s="281" t="str">
        <f t="shared" si="11"/>
        <v/>
      </c>
      <c r="L253" s="1" t="str">
        <f t="shared" si="12"/>
        <v/>
      </c>
      <c r="M253" s="6" t="str">
        <f t="shared" si="13"/>
        <v>01800</v>
      </c>
    </row>
    <row r="254" spans="1:13">
      <c r="A254" s="4" t="s">
        <v>7201</v>
      </c>
      <c r="D254" s="4" t="s">
        <v>3545</v>
      </c>
      <c r="H254" s="34" t="s">
        <v>4979</v>
      </c>
      <c r="I254" s="147" t="str">
        <f>IF(ISBLANK(H254),"",VLOOKUP(H254,tegevusalad!$A$7:$B$188,2,FALSE))</f>
        <v>Muud üldised valitsussektori teenused</v>
      </c>
      <c r="K254" s="281" t="str">
        <f t="shared" si="11"/>
        <v>2202200000</v>
      </c>
      <c r="L254" s="1" t="str">
        <f t="shared" si="12"/>
        <v>Visioonikonverents</v>
      </c>
      <c r="M254" s="6" t="str">
        <f t="shared" si="13"/>
        <v>01600</v>
      </c>
    </row>
    <row r="255" spans="1:13">
      <c r="A255" s="14"/>
      <c r="B255" s="14" t="s">
        <v>1401</v>
      </c>
      <c r="C255" s="14"/>
      <c r="E255" s="4" t="s">
        <v>18862</v>
      </c>
      <c r="I255" s="147" t="str">
        <f>IF(ISBLANK(H255),"",VLOOKUP(H255,tegevusalad!$A$7:$B$188,2,FALSE))</f>
        <v/>
      </c>
      <c r="K255" s="281" t="str">
        <f t="shared" si="11"/>
        <v>2202201000</v>
      </c>
      <c r="L255" s="1" t="str">
        <f t="shared" si="12"/>
        <v>linnaruumifestival</v>
      </c>
      <c r="M255" s="6" t="str">
        <f t="shared" si="13"/>
        <v>01600</v>
      </c>
    </row>
    <row r="256" spans="1:13">
      <c r="A256" s="14"/>
      <c r="B256" s="14"/>
      <c r="C256" s="14"/>
      <c r="I256" s="147" t="str">
        <f>IF(ISBLANK(H256),"",VLOOKUP(H256,tegevusalad!$A$7:$B$188,2,FALSE))</f>
        <v/>
      </c>
      <c r="K256" s="281" t="str">
        <f t="shared" si="11"/>
        <v/>
      </c>
      <c r="L256" s="1" t="str">
        <f t="shared" si="12"/>
        <v/>
      </c>
      <c r="M256" s="6" t="str">
        <f t="shared" si="13"/>
        <v>01600</v>
      </c>
    </row>
    <row r="257" spans="1:14" s="29" customFormat="1">
      <c r="A257" s="4" t="s">
        <v>2066</v>
      </c>
      <c r="B257" s="4"/>
      <c r="C257" s="4"/>
      <c r="D257" s="4" t="s">
        <v>3811</v>
      </c>
      <c r="E257" s="4"/>
      <c r="F257" s="4"/>
      <c r="G257" s="4"/>
      <c r="H257" s="36" t="s">
        <v>4977</v>
      </c>
      <c r="I257" s="147" t="str">
        <f>IF(ISBLANK(H257),"",VLOOKUP(H257,tegevusalad!$A$7:$B$188,2,FALSE))</f>
        <v>Valla- ja linnavalitsus</v>
      </c>
      <c r="J257" s="136"/>
      <c r="K257" s="281" t="str">
        <f t="shared" si="11"/>
        <v>2202300000</v>
      </c>
      <c r="L257" s="1" t="str">
        <f t="shared" si="12"/>
        <v>Välisprojektide administreerimine</v>
      </c>
      <c r="M257" s="6" t="str">
        <f t="shared" si="13"/>
        <v>01112</v>
      </c>
      <c r="N257"/>
    </row>
    <row r="258" spans="1:14" s="29" customFormat="1">
      <c r="A258" s="4"/>
      <c r="B258" s="4" t="s">
        <v>3430</v>
      </c>
      <c r="C258" s="4"/>
      <c r="D258" s="4"/>
      <c r="E258" s="4" t="s">
        <v>733</v>
      </c>
      <c r="F258" s="4"/>
      <c r="G258" s="4"/>
      <c r="H258" s="33"/>
      <c r="I258" s="147" t="str">
        <f>IF(ISBLANK(H258),"",VLOOKUP(H258,tegevusalad!$A$7:$B$188,2,FALSE))</f>
        <v/>
      </c>
      <c r="J258" s="136"/>
      <c r="K258" s="281" t="str">
        <f t="shared" si="11"/>
        <v>2202301000</v>
      </c>
      <c r="L258" s="1" t="str">
        <f t="shared" si="12"/>
        <v>välisprojektide administreerimine</v>
      </c>
      <c r="M258" s="6" t="str">
        <f t="shared" si="13"/>
        <v>01112</v>
      </c>
      <c r="N258"/>
    </row>
    <row r="259" spans="1:14" s="29" customFormat="1">
      <c r="A259" s="4"/>
      <c r="B259" s="4"/>
      <c r="C259" s="4"/>
      <c r="D259" s="4"/>
      <c r="E259" s="4"/>
      <c r="F259" s="4"/>
      <c r="G259" s="4"/>
      <c r="H259" s="33"/>
      <c r="I259" s="147" t="str">
        <f>IF(ISBLANK(H259),"",VLOOKUP(H259,tegevusalad!$A$7:$B$188,2,FALSE))</f>
        <v/>
      </c>
      <c r="J259" s="136"/>
      <c r="K259" s="281" t="str">
        <f t="shared" si="11"/>
        <v/>
      </c>
      <c r="L259" s="1" t="str">
        <f t="shared" si="12"/>
        <v/>
      </c>
      <c r="M259" s="6" t="str">
        <f t="shared" si="13"/>
        <v>01112</v>
      </c>
      <c r="N259"/>
    </row>
    <row r="260" spans="1:14" s="29" customFormat="1">
      <c r="A260" s="4" t="s">
        <v>5080</v>
      </c>
      <c r="B260" s="4"/>
      <c r="C260" s="4"/>
      <c r="D260" s="4" t="s">
        <v>4919</v>
      </c>
      <c r="E260" s="4"/>
      <c r="F260" s="4"/>
      <c r="G260" s="4"/>
      <c r="H260" s="36" t="s">
        <v>4977</v>
      </c>
      <c r="I260" s="147" t="str">
        <f>IF(ISBLANK(H260),"",VLOOKUP(H260,tegevusalad!$A$7:$B$188,2,FALSE))</f>
        <v>Valla- ja linnavalitsus</v>
      </c>
      <c r="J260" s="136"/>
      <c r="K260" s="281" t="str">
        <f t="shared" si="11"/>
        <v>2202400000</v>
      </c>
      <c r="L260" s="1" t="str">
        <f t="shared" si="12"/>
        <v>UNITAR</v>
      </c>
      <c r="M260" s="6" t="str">
        <f t="shared" si="13"/>
        <v>01112</v>
      </c>
      <c r="N260"/>
    </row>
    <row r="261" spans="1:14" s="29" customFormat="1">
      <c r="A261" s="4"/>
      <c r="B261" s="4" t="s">
        <v>3233</v>
      </c>
      <c r="C261" s="4"/>
      <c r="D261" s="4"/>
      <c r="E261" s="4" t="s">
        <v>4919</v>
      </c>
      <c r="F261" s="4"/>
      <c r="G261" s="4"/>
      <c r="H261" s="33"/>
      <c r="I261" s="147" t="str">
        <f>IF(ISBLANK(H261),"",VLOOKUP(H261,tegevusalad!$A$7:$B$188,2,FALSE))</f>
        <v/>
      </c>
      <c r="J261" s="136"/>
      <c r="K261" s="281" t="str">
        <f t="shared" si="11"/>
        <v>2202401000</v>
      </c>
      <c r="L261" s="1" t="str">
        <f t="shared" si="12"/>
        <v>UNITAR</v>
      </c>
      <c r="M261" s="6" t="str">
        <f t="shared" si="13"/>
        <v>01112</v>
      </c>
      <c r="N261"/>
    </row>
    <row r="262" spans="1:14" s="29" customFormat="1">
      <c r="A262" s="4"/>
      <c r="B262" s="4"/>
      <c r="C262" s="4"/>
      <c r="D262" s="4"/>
      <c r="E262" s="4"/>
      <c r="F262" s="4"/>
      <c r="G262" s="4"/>
      <c r="H262" s="33"/>
      <c r="I262" s="147" t="str">
        <f>IF(ISBLANK(H262),"",VLOOKUP(H262,tegevusalad!$A$7:$B$188,2,FALSE))</f>
        <v/>
      </c>
      <c r="J262" s="136"/>
      <c r="K262" s="281" t="str">
        <f t="shared" si="11"/>
        <v/>
      </c>
      <c r="L262" s="1" t="str">
        <f t="shared" si="12"/>
        <v/>
      </c>
      <c r="M262" s="6" t="str">
        <f t="shared" si="13"/>
        <v>01112</v>
      </c>
      <c r="N262"/>
    </row>
    <row r="263" spans="1:14" s="29" customFormat="1">
      <c r="A263" s="4" t="s">
        <v>4920</v>
      </c>
      <c r="B263" s="4"/>
      <c r="C263" s="4"/>
      <c r="D263" s="4" t="s">
        <v>2321</v>
      </c>
      <c r="E263" s="4"/>
      <c r="F263" s="4"/>
      <c r="G263" s="4"/>
      <c r="H263" s="36" t="s">
        <v>4977</v>
      </c>
      <c r="I263" s="147" t="str">
        <f>IF(ISBLANK(H263),"",VLOOKUP(H263,tegevusalad!$A$7:$B$188,2,FALSE))</f>
        <v>Valla- ja linnavalitsus</v>
      </c>
      <c r="J263" s="136"/>
      <c r="K263" s="281" t="str">
        <f t="shared" si="11"/>
        <v>2202500000</v>
      </c>
      <c r="L263" s="1" t="str">
        <f t="shared" si="12"/>
        <v>Osalemine rahvusvahelistes võrgustikes</v>
      </c>
      <c r="M263" s="6" t="str">
        <f t="shared" si="13"/>
        <v>01112</v>
      </c>
      <c r="N263"/>
    </row>
    <row r="264" spans="1:14" s="29" customFormat="1">
      <c r="A264" s="4"/>
      <c r="B264" s="4" t="s">
        <v>4920</v>
      </c>
      <c r="C264" s="4"/>
      <c r="D264" s="4"/>
      <c r="E264" s="4" t="s">
        <v>83</v>
      </c>
      <c r="F264" s="4"/>
      <c r="G264" s="4"/>
      <c r="H264" s="33"/>
      <c r="I264" s="147" t="str">
        <f>IF(ISBLANK(H264),"",VLOOKUP(H264,tegevusalad!$A$7:$B$188,2,FALSE))</f>
        <v/>
      </c>
      <c r="J264" s="136"/>
      <c r="K264" s="281" t="str">
        <f t="shared" si="11"/>
        <v>2202500000</v>
      </c>
      <c r="L264" s="1" t="str">
        <f t="shared" si="12"/>
        <v>osalemine rahvusvahelistes võrgustikes</v>
      </c>
      <c r="M264" s="6" t="str">
        <f t="shared" si="13"/>
        <v>01112</v>
      </c>
      <c r="N264"/>
    </row>
    <row r="265" spans="1:14" s="29" customFormat="1">
      <c r="A265" s="4"/>
      <c r="B265" s="4"/>
      <c r="C265" s="4"/>
      <c r="D265" s="4"/>
      <c r="E265" s="4"/>
      <c r="F265" s="4"/>
      <c r="G265" s="4"/>
      <c r="H265" s="33"/>
      <c r="I265" s="147" t="str">
        <f>IF(ISBLANK(H265),"",VLOOKUP(H265,tegevusalad!$A$7:$B$188,2,FALSE))</f>
        <v/>
      </c>
      <c r="J265" s="136"/>
      <c r="K265" s="281" t="str">
        <f t="shared" si="11"/>
        <v/>
      </c>
      <c r="L265" s="1" t="str">
        <f t="shared" si="12"/>
        <v/>
      </c>
      <c r="M265" s="6" t="str">
        <f t="shared" si="13"/>
        <v>01112</v>
      </c>
      <c r="N265"/>
    </row>
    <row r="266" spans="1:14" s="29" customFormat="1">
      <c r="A266" s="4" t="s">
        <v>10110</v>
      </c>
      <c r="B266" s="4"/>
      <c r="C266" s="4"/>
      <c r="D266" s="4" t="s">
        <v>10112</v>
      </c>
      <c r="E266" s="4"/>
      <c r="F266" s="4"/>
      <c r="G266" s="4"/>
      <c r="H266" s="126" t="s">
        <v>4977</v>
      </c>
      <c r="I266" s="147" t="s">
        <v>8269</v>
      </c>
      <c r="J266" s="136"/>
      <c r="K266" s="281" t="str">
        <f t="shared" si="11"/>
        <v>2202600000</v>
      </c>
      <c r="L266" s="1" t="str">
        <f t="shared" si="12"/>
        <v>INTA</v>
      </c>
      <c r="M266" s="6" t="str">
        <f t="shared" si="13"/>
        <v>01112</v>
      </c>
      <c r="N266"/>
    </row>
    <row r="267" spans="1:14" s="29" customFormat="1">
      <c r="A267" s="4"/>
      <c r="B267" s="4" t="s">
        <v>10111</v>
      </c>
      <c r="C267" s="4"/>
      <c r="D267" s="4"/>
      <c r="E267" s="4" t="s">
        <v>15106</v>
      </c>
      <c r="F267" s="4"/>
      <c r="G267" s="4"/>
      <c r="H267" s="33"/>
      <c r="I267" s="147"/>
      <c r="J267" s="136"/>
      <c r="K267" s="281" t="str">
        <f t="shared" si="11"/>
        <v>2202601000</v>
      </c>
      <c r="L267" s="1" t="str">
        <f t="shared" si="12"/>
        <v>F</v>
      </c>
      <c r="M267" s="6" t="str">
        <f t="shared" si="13"/>
        <v>01112</v>
      </c>
      <c r="N267"/>
    </row>
    <row r="268" spans="1:14" s="29" customFormat="1" ht="26.25" customHeight="1">
      <c r="A268" s="4" t="s">
        <v>3197</v>
      </c>
      <c r="B268" s="4"/>
      <c r="C268" s="4"/>
      <c r="D268" s="277" t="s">
        <v>3198</v>
      </c>
      <c r="E268" s="963"/>
      <c r="F268" s="963"/>
      <c r="G268" s="963"/>
      <c r="H268" s="36" t="s">
        <v>4977</v>
      </c>
      <c r="I268" s="147" t="str">
        <f>IF(ISBLANK(H268),"",VLOOKUP(H268,tegevusalad!$A$7:$B$188,2,FALSE))</f>
        <v>Valla- ja linnavalitsus</v>
      </c>
      <c r="J268" s="136"/>
      <c r="K268" s="281" t="str">
        <f t="shared" si="11"/>
        <v>2202700000</v>
      </c>
      <c r="L268" s="1" t="str">
        <f t="shared" si="12"/>
        <v>Koostöö arendamine partnerlinnade ja rahvusvaheliste organisatsioonidega</v>
      </c>
      <c r="M268" s="6" t="str">
        <f t="shared" si="13"/>
        <v>01112</v>
      </c>
      <c r="N268"/>
    </row>
    <row r="269" spans="1:14" s="29" customFormat="1">
      <c r="A269" s="4"/>
      <c r="B269" s="4" t="s">
        <v>3200</v>
      </c>
      <c r="C269" s="4"/>
      <c r="D269" s="4"/>
      <c r="E269" s="978" t="s">
        <v>3199</v>
      </c>
      <c r="F269" s="963"/>
      <c r="G269" s="963"/>
      <c r="H269" s="33"/>
      <c r="I269" s="147" t="str">
        <f>IF(ISBLANK(H269),"",VLOOKUP(H269,tegevusalad!$A$7:$B$188,2,FALSE))</f>
        <v/>
      </c>
      <c r="J269" s="136"/>
      <c r="K269" s="281" t="str">
        <f t="shared" si="11"/>
        <v>2202701000</v>
      </c>
      <c r="L269" s="1" t="str">
        <f t="shared" si="12"/>
        <v>koostöö arendamine partnerlinnade ja rahvusvaheliste organisatsioonidega</v>
      </c>
      <c r="M269" s="6" t="str">
        <f t="shared" si="13"/>
        <v>01112</v>
      </c>
      <c r="N269"/>
    </row>
    <row r="270" spans="1:14" s="29" customFormat="1">
      <c r="A270" s="4" t="s">
        <v>2068</v>
      </c>
      <c r="B270" s="4"/>
      <c r="C270" s="4"/>
      <c r="D270" s="4" t="s">
        <v>5045</v>
      </c>
      <c r="E270" s="4"/>
      <c r="F270" s="4"/>
      <c r="G270" s="4"/>
      <c r="H270" s="33"/>
      <c r="I270" s="147" t="str">
        <f>IF(ISBLANK(H270),"",VLOOKUP(H270,tegevusalad!$A$7:$B$188,2,FALSE))</f>
        <v/>
      </c>
      <c r="J270" s="136"/>
      <c r="K270" s="281" t="str">
        <f t="shared" si="11"/>
        <v>2202800000</v>
      </c>
      <c r="L270" s="1" t="str">
        <f t="shared" si="12"/>
        <v>Sõpruslinnad</v>
      </c>
      <c r="M270" s="6" t="str">
        <f t="shared" si="13"/>
        <v>01112</v>
      </c>
      <c r="N270"/>
    </row>
    <row r="271" spans="1:14" s="29" customFormat="1">
      <c r="A271" s="4"/>
      <c r="B271" s="4" t="s">
        <v>5044</v>
      </c>
      <c r="C271" s="4"/>
      <c r="D271" s="4"/>
      <c r="E271" s="4" t="s">
        <v>3418</v>
      </c>
      <c r="F271" s="4"/>
      <c r="G271" s="4"/>
      <c r="H271" s="33"/>
      <c r="I271" s="147" t="str">
        <f>IF(ISBLANK(H271),"",VLOOKUP(H271,tegevusalad!$A$7:$B$188,2,FALSE))</f>
        <v/>
      </c>
      <c r="J271" s="136"/>
      <c r="K271" s="281" t="str">
        <f t="shared" ref="K271:K334" si="14">SUBSTITUTE(A271," ","")&amp;SUBSTITUTE(B271," ","")&amp;SUBSTITUTE(C271," ","")</f>
        <v>2202881000</v>
      </c>
      <c r="L271" s="1" t="str">
        <f t="shared" ref="L271:L334" si="15">D271&amp;E271&amp;F271&amp;G271</f>
        <v>koostöölepe Kotkaga</v>
      </c>
      <c r="M271" s="6" t="str">
        <f t="shared" ref="M271:M334" si="16">IF(ISBLANK(H271),M270,H271)</f>
        <v>01112</v>
      </c>
      <c r="N271"/>
    </row>
    <row r="272" spans="1:14" s="29" customFormat="1">
      <c r="A272" s="4" t="s">
        <v>14758</v>
      </c>
      <c r="B272" s="4"/>
      <c r="C272" s="4"/>
      <c r="D272" s="4" t="s">
        <v>14760</v>
      </c>
      <c r="E272" s="4"/>
      <c r="F272" s="4"/>
      <c r="G272" s="4"/>
      <c r="H272" s="36" t="s">
        <v>4977</v>
      </c>
      <c r="I272" s="147" t="str">
        <f>IF(ISBLANK(H272),"",VLOOKUP(H272,tegevusalad!$A$7:$B$188,2,FALSE))</f>
        <v>Valla- ja linnavalitsus</v>
      </c>
      <c r="J272" s="136"/>
      <c r="K272" s="281" t="str">
        <f t="shared" si="14"/>
        <v>2202900000</v>
      </c>
      <c r="L272" s="1" t="str">
        <f t="shared" si="15"/>
        <v xml:space="preserve">Tallinna positiivne programm    </v>
      </c>
      <c r="M272" s="6" t="str">
        <f t="shared" si="16"/>
        <v>01112</v>
      </c>
      <c r="N272"/>
    </row>
    <row r="273" spans="1:14" s="29" customFormat="1">
      <c r="A273" s="4"/>
      <c r="B273" s="4" t="s">
        <v>14759</v>
      </c>
      <c r="C273" s="4"/>
      <c r="D273" s="4"/>
      <c r="E273" s="4" t="s">
        <v>14761</v>
      </c>
      <c r="F273" s="4"/>
      <c r="G273" s="4"/>
      <c r="H273" s="36" t="s">
        <v>4977</v>
      </c>
      <c r="I273" s="147" t="str">
        <f>IF(ISBLANK(H273),"",VLOOKUP(H273,tegevusalad!$A$7:$B$188,2,FALSE))</f>
        <v>Valla- ja linnavalitsus</v>
      </c>
      <c r="J273" s="136"/>
      <c r="K273" s="281" t="str">
        <f t="shared" si="14"/>
        <v>2202901000</v>
      </c>
      <c r="L273" s="1" t="str">
        <f t="shared" si="15"/>
        <v xml:space="preserve">Tallinna positiivne programm    </v>
      </c>
      <c r="M273" s="6" t="str">
        <f t="shared" si="16"/>
        <v>01112</v>
      </c>
      <c r="N273"/>
    </row>
    <row r="274" spans="1:14" s="29" customFormat="1">
      <c r="A274" s="4" t="s">
        <v>2016</v>
      </c>
      <c r="B274" s="4"/>
      <c r="C274" s="4"/>
      <c r="D274" s="4" t="s">
        <v>3420</v>
      </c>
      <c r="E274" s="4"/>
      <c r="F274" s="4"/>
      <c r="G274" s="4"/>
      <c r="H274" s="44" t="s">
        <v>4979</v>
      </c>
      <c r="I274" s="147" t="str">
        <f>IF(ISBLANK(H274),"",VLOOKUP(H274,tegevusalad!$A$7:$B$188,2,FALSE))</f>
        <v>Muud üldised valitsussektori teenused</v>
      </c>
      <c r="J274" s="136"/>
      <c r="K274" s="281" t="str">
        <f t="shared" si="14"/>
        <v>2203000000</v>
      </c>
      <c r="L274" s="1" t="str">
        <f t="shared" si="15"/>
        <v>Rahuliku kooselamise programm</v>
      </c>
      <c r="M274" s="6" t="str">
        <f t="shared" si="16"/>
        <v>01600</v>
      </c>
      <c r="N274"/>
    </row>
    <row r="275" spans="1:14" s="29" customFormat="1">
      <c r="A275" s="4"/>
      <c r="B275" s="4" t="s">
        <v>2017</v>
      </c>
      <c r="C275" s="4"/>
      <c r="D275" s="4"/>
      <c r="E275" s="4" t="s">
        <v>3419</v>
      </c>
      <c r="F275" s="4"/>
      <c r="G275" s="4"/>
      <c r="H275" s="33"/>
      <c r="I275" s="147" t="str">
        <f>IF(ISBLANK(H275),"",VLOOKUP(H275,tegevusalad!$A$7:$B$188,2,FALSE))</f>
        <v/>
      </c>
      <c r="J275" s="136"/>
      <c r="K275" s="281" t="str">
        <f t="shared" si="14"/>
        <v>2203001000</v>
      </c>
      <c r="L275" s="1" t="str">
        <f t="shared" si="15"/>
        <v>rahuliku kooselamise programm</v>
      </c>
      <c r="M275" s="6" t="str">
        <f t="shared" si="16"/>
        <v>01600</v>
      </c>
      <c r="N275"/>
    </row>
    <row r="276" spans="1:14" s="29" customFormat="1">
      <c r="A276" s="4"/>
      <c r="B276" s="4" t="s">
        <v>4225</v>
      </c>
      <c r="C276" s="4"/>
      <c r="D276" s="4"/>
      <c r="E276" s="4" t="s">
        <v>4796</v>
      </c>
      <c r="F276" s="4"/>
      <c r="G276" s="4"/>
      <c r="H276" s="33"/>
      <c r="I276" s="147" t="str">
        <f>IF(ISBLANK(H276),"",VLOOKUP(H276,tegevusalad!$A$7:$B$188,2,FALSE))</f>
        <v/>
      </c>
      <c r="J276" s="136"/>
      <c r="K276" s="281" t="str">
        <f t="shared" si="14"/>
        <v>2203011000</v>
      </c>
      <c r="L276" s="1" t="str">
        <f t="shared" si="15"/>
        <v>Vene Kultuurikeskusele pedagoogide eesti keele süvaõpe</v>
      </c>
      <c r="M276" s="6" t="str">
        <f t="shared" si="16"/>
        <v>01600</v>
      </c>
      <c r="N276"/>
    </row>
    <row r="277" spans="1:14" s="29" customFormat="1" ht="24.6" customHeight="1">
      <c r="A277" s="4"/>
      <c r="B277" s="277" t="s">
        <v>4587</v>
      </c>
      <c r="C277" s="4"/>
      <c r="D277" s="4"/>
      <c r="E277" s="1293" t="s">
        <v>4354</v>
      </c>
      <c r="F277" s="1293"/>
      <c r="G277" s="963"/>
      <c r="H277" s="33"/>
      <c r="I277" s="147" t="str">
        <f>IF(ISBLANK(H277),"",VLOOKUP(H277,tegevusalad!$A$7:$B$188,2,FALSE))</f>
        <v/>
      </c>
      <c r="J277" s="136"/>
      <c r="K277" s="281" t="str">
        <f t="shared" si="14"/>
        <v>2203012000</v>
      </c>
      <c r="L277" s="1" t="str">
        <f t="shared" si="15"/>
        <v>Vene Kultuuri Rahvaülikoolile Tallinna venekeelsete koolide ja gümnaasiumide aineõpetajate internetipõhiseks täiendkoolituseks</v>
      </c>
      <c r="M277" s="6" t="str">
        <f t="shared" si="16"/>
        <v>01600</v>
      </c>
      <c r="N277"/>
    </row>
    <row r="278" spans="1:14" s="29" customFormat="1" ht="12.75" customHeight="1">
      <c r="A278" s="4"/>
      <c r="B278" s="4" t="s">
        <v>8896</v>
      </c>
      <c r="C278" s="4"/>
      <c r="D278" s="4"/>
      <c r="E278" s="1293" t="s">
        <v>8897</v>
      </c>
      <c r="F278" s="1293"/>
      <c r="G278" s="963"/>
      <c r="H278" s="33"/>
      <c r="I278" s="147"/>
      <c r="J278" s="136"/>
      <c r="K278" s="281" t="str">
        <f t="shared" si="14"/>
        <v>2203031000</v>
      </c>
      <c r="L278" s="1" t="str">
        <f t="shared" si="15"/>
        <v>Mustamäe "Masljanitsa"</v>
      </c>
      <c r="M278" s="6" t="str">
        <f t="shared" si="16"/>
        <v>01600</v>
      </c>
      <c r="N278"/>
    </row>
    <row r="279" spans="1:14" s="29" customFormat="1" ht="12.75" customHeight="1">
      <c r="A279" s="4"/>
      <c r="B279" s="4" t="s">
        <v>8898</v>
      </c>
      <c r="C279" s="4"/>
      <c r="D279" s="4"/>
      <c r="E279" s="1293" t="s">
        <v>8899</v>
      </c>
      <c r="F279" s="1293"/>
      <c r="G279" s="963"/>
      <c r="H279" s="33"/>
      <c r="I279" s="147"/>
      <c r="J279" s="136"/>
      <c r="K279" s="281" t="str">
        <f t="shared" si="14"/>
        <v>2203032000</v>
      </c>
      <c r="L279" s="1" t="str">
        <f t="shared" si="15"/>
        <v>Mustamäe integr.üritused</v>
      </c>
      <c r="M279" s="6" t="str">
        <f t="shared" si="16"/>
        <v>01600</v>
      </c>
      <c r="N279"/>
    </row>
    <row r="280" spans="1:14" s="29" customFormat="1" ht="12.75" customHeight="1">
      <c r="A280" s="4"/>
      <c r="B280" s="4" t="s">
        <v>13786</v>
      </c>
      <c r="C280" s="4"/>
      <c r="D280" s="4"/>
      <c r="E280" s="1292" t="s">
        <v>13787</v>
      </c>
      <c r="F280" s="1292"/>
      <c r="G280" s="963"/>
      <c r="H280" s="33"/>
      <c r="I280" s="147"/>
      <c r="J280" s="136"/>
      <c r="K280" s="281" t="str">
        <f t="shared" si="14"/>
        <v>2203033000</v>
      </c>
      <c r="L280" s="1" t="str">
        <f t="shared" si="15"/>
        <v>SA Avatud Kool (integr.programm)</v>
      </c>
      <c r="M280" s="6" t="str">
        <f t="shared" si="16"/>
        <v>01600</v>
      </c>
      <c r="N280"/>
    </row>
    <row r="281" spans="1:14" s="29" customFormat="1">
      <c r="A281" s="4"/>
      <c r="B281" s="4" t="s">
        <v>13784</v>
      </c>
      <c r="C281" s="4"/>
      <c r="D281" s="4"/>
      <c r="E281" s="1292" t="s">
        <v>13785</v>
      </c>
      <c r="F281" s="1292"/>
      <c r="G281" s="963"/>
      <c r="H281" s="33"/>
      <c r="I281" s="147"/>
      <c r="J281" s="136"/>
      <c r="K281" s="281" t="str">
        <f t="shared" si="14"/>
        <v>2203081000</v>
      </c>
      <c r="L281" s="1" t="str">
        <f t="shared" si="15"/>
        <v>Eesti Juristide Liit Õigusapteekide korraldamiseks linnaosades</v>
      </c>
      <c r="M281" s="6" t="str">
        <f t="shared" si="16"/>
        <v>01600</v>
      </c>
      <c r="N281"/>
    </row>
    <row r="282" spans="1:14" s="29" customFormat="1">
      <c r="A282" s="4"/>
      <c r="B282" s="6" t="s">
        <v>2131</v>
      </c>
      <c r="C282" s="6"/>
      <c r="D282" s="6"/>
      <c r="E282" s="6" t="s">
        <v>2398</v>
      </c>
      <c r="F282" s="4"/>
      <c r="G282" s="4"/>
      <c r="H282" s="33"/>
      <c r="I282" s="147" t="str">
        <f>IF(ISBLANK(H282),"",VLOOKUP(H282,tegevusalad!$A$7:$B$188,2,FALSE))</f>
        <v/>
      </c>
      <c r="J282" s="136"/>
      <c r="K282" s="281" t="str">
        <f t="shared" si="14"/>
        <v>2203099000</v>
      </c>
      <c r="L282" s="1" t="str">
        <f t="shared" si="15"/>
        <v>rahuliku kooseksisteerimise programm - jaotamata</v>
      </c>
      <c r="M282" s="6" t="str">
        <f t="shared" si="16"/>
        <v>01600</v>
      </c>
      <c r="N282"/>
    </row>
    <row r="283" spans="1:14" s="29" customFormat="1">
      <c r="A283" s="4"/>
      <c r="B283" s="6"/>
      <c r="C283" s="6"/>
      <c r="D283" s="6"/>
      <c r="E283" s="6"/>
      <c r="F283" s="4"/>
      <c r="G283" s="4"/>
      <c r="H283" s="33"/>
      <c r="I283" s="147" t="str">
        <f>IF(ISBLANK(H283),"",VLOOKUP(H283,tegevusalad!$A$7:$B$188,2,FALSE))</f>
        <v/>
      </c>
      <c r="J283" s="136"/>
      <c r="K283" s="281" t="str">
        <f t="shared" si="14"/>
        <v/>
      </c>
      <c r="L283" s="1" t="str">
        <f t="shared" si="15"/>
        <v/>
      </c>
      <c r="M283" s="6" t="str">
        <f t="shared" si="16"/>
        <v>01600</v>
      </c>
      <c r="N283"/>
    </row>
    <row r="284" spans="1:14" s="29" customFormat="1">
      <c r="A284" s="4" t="s">
        <v>5741</v>
      </c>
      <c r="B284" s="6"/>
      <c r="C284" s="6"/>
      <c r="D284" s="6" t="s">
        <v>5740</v>
      </c>
      <c r="E284" s="6"/>
      <c r="F284" s="4"/>
      <c r="G284" s="4"/>
      <c r="H284" s="44" t="s">
        <v>4979</v>
      </c>
      <c r="I284" s="147" t="str">
        <f>IF(ISBLANK(H284),"",VLOOKUP(H284,tegevusalad!$A$7:$B$188,2,FALSE))</f>
        <v>Muud üldised valitsussektori teenused</v>
      </c>
      <c r="J284" s="136"/>
      <c r="K284" s="281" t="str">
        <f t="shared" si="14"/>
        <v>2203100000</v>
      </c>
      <c r="L284" s="1" t="str">
        <f t="shared" si="15"/>
        <v>Omavalitsusfoorumid</v>
      </c>
      <c r="M284" s="6" t="str">
        <f t="shared" si="16"/>
        <v>01600</v>
      </c>
      <c r="N284"/>
    </row>
    <row r="285" spans="1:14" s="29" customFormat="1">
      <c r="A285" s="4"/>
      <c r="B285" s="6" t="s">
        <v>5742</v>
      </c>
      <c r="C285" s="6"/>
      <c r="D285" s="6"/>
      <c r="E285" s="6" t="s">
        <v>5740</v>
      </c>
      <c r="F285" s="4"/>
      <c r="G285" s="4"/>
      <c r="H285" s="33"/>
      <c r="I285" s="147" t="str">
        <f>IF(ISBLANK(H285),"",VLOOKUP(H285,tegevusalad!$A$7:$B$188,2,FALSE))</f>
        <v/>
      </c>
      <c r="J285" s="136"/>
      <c r="K285" s="281" t="str">
        <f t="shared" si="14"/>
        <v>2203101000</v>
      </c>
      <c r="L285" s="1" t="str">
        <f t="shared" si="15"/>
        <v>Omavalitsusfoorumid</v>
      </c>
      <c r="M285" s="6" t="str">
        <f t="shared" si="16"/>
        <v>01600</v>
      </c>
      <c r="N285"/>
    </row>
    <row r="286" spans="1:14" s="29" customFormat="1">
      <c r="A286" s="4"/>
      <c r="B286" s="4"/>
      <c r="C286" s="4"/>
      <c r="D286" s="4"/>
      <c r="E286" s="4"/>
      <c r="F286" s="4"/>
      <c r="G286" s="4"/>
      <c r="H286" s="33"/>
      <c r="I286" s="147" t="str">
        <f>IF(ISBLANK(H286),"",VLOOKUP(H286,tegevusalad!$A$7:$B$188,2,FALSE))</f>
        <v/>
      </c>
      <c r="J286" s="136"/>
      <c r="K286" s="281" t="str">
        <f t="shared" si="14"/>
        <v/>
      </c>
      <c r="L286" s="1" t="str">
        <f t="shared" si="15"/>
        <v/>
      </c>
      <c r="M286" s="6" t="str">
        <f t="shared" si="16"/>
        <v>01600</v>
      </c>
      <c r="N286"/>
    </row>
    <row r="287" spans="1:14" s="29" customFormat="1">
      <c r="A287" s="4" t="s">
        <v>2637</v>
      </c>
      <c r="B287" s="4"/>
      <c r="C287" s="4"/>
      <c r="D287" s="4" t="s">
        <v>1843</v>
      </c>
      <c r="E287" s="4"/>
      <c r="F287" s="4"/>
      <c r="G287" s="4"/>
      <c r="H287" s="33"/>
      <c r="I287" s="147" t="str">
        <f>IF(ISBLANK(H287),"",VLOOKUP(H287,tegevusalad!$A$7:$B$188,2,FALSE))</f>
        <v/>
      </c>
      <c r="J287" s="136"/>
      <c r="K287" s="281" t="str">
        <f t="shared" si="14"/>
        <v>2203500000</v>
      </c>
      <c r="L287" s="1" t="str">
        <f t="shared" si="15"/>
        <v>Arengu- ja koolitustegevus</v>
      </c>
      <c r="M287" s="6" t="str">
        <f t="shared" si="16"/>
        <v>01600</v>
      </c>
      <c r="N287"/>
    </row>
    <row r="288" spans="1:14" s="29" customFormat="1">
      <c r="A288" s="4"/>
      <c r="B288" s="4" t="s">
        <v>2638</v>
      </c>
      <c r="C288" s="4"/>
      <c r="D288" s="4"/>
      <c r="E288" s="4" t="s">
        <v>2598</v>
      </c>
      <c r="F288" s="4"/>
      <c r="G288" s="4"/>
      <c r="H288" s="126" t="s">
        <v>4979</v>
      </c>
      <c r="I288" s="147" t="str">
        <f>IF(ISBLANK(H288),"",VLOOKUP(H288,tegevusalad!$A$7:$B$188,2,FALSE))</f>
        <v>Muud üldised valitsussektori teenused</v>
      </c>
      <c r="J288" s="136"/>
      <c r="K288" s="281" t="str">
        <f t="shared" si="14"/>
        <v>2203501000</v>
      </c>
      <c r="L288" s="1" t="str">
        <f t="shared" si="15"/>
        <v>toetus SA-le Tallinna Arengu- ja Koolituskeskus</v>
      </c>
      <c r="M288" s="6" t="str">
        <f t="shared" si="16"/>
        <v>01600</v>
      </c>
      <c r="N288"/>
    </row>
    <row r="289" spans="1:14" s="29" customFormat="1">
      <c r="A289" s="4"/>
      <c r="B289" s="4"/>
      <c r="C289" s="4"/>
      <c r="D289" s="4"/>
      <c r="E289" s="4"/>
      <c r="F289" s="4"/>
      <c r="G289" s="4"/>
      <c r="H289" s="126"/>
      <c r="I289" s="147" t="str">
        <f>IF(ISBLANK(H289),"",VLOOKUP(H289,tegevusalad!$A$7:$B$188,2,FALSE))</f>
        <v/>
      </c>
      <c r="J289" s="136"/>
      <c r="K289" s="281" t="str">
        <f t="shared" si="14"/>
        <v/>
      </c>
      <c r="L289" s="1" t="str">
        <f t="shared" si="15"/>
        <v/>
      </c>
      <c r="M289" s="6" t="str">
        <f t="shared" si="16"/>
        <v>01600</v>
      </c>
      <c r="N289"/>
    </row>
    <row r="290" spans="1:14" s="29" customFormat="1">
      <c r="A290" s="6" t="s">
        <v>796</v>
      </c>
      <c r="C290" s="4"/>
      <c r="D290" s="4" t="s">
        <v>795</v>
      </c>
      <c r="E290" s="4"/>
      <c r="F290" s="4"/>
      <c r="G290" s="4"/>
      <c r="H290" s="37" t="s">
        <v>4978</v>
      </c>
      <c r="I290" s="147" t="str">
        <f>IF(ISBLANK(H290),"",VLOOKUP(H290,tegevusalad!$A$7:$B$188,2,FALSE))</f>
        <v>Muud üldised teenused</v>
      </c>
      <c r="J290" s="136"/>
      <c r="K290" s="281" t="str">
        <f t="shared" si="14"/>
        <v>2204001000</v>
      </c>
      <c r="L290" s="1" t="str">
        <f t="shared" si="15"/>
        <v>Tallinna kinnisvararegister</v>
      </c>
      <c r="M290" s="6" t="str">
        <f t="shared" si="16"/>
        <v>01330</v>
      </c>
      <c r="N290"/>
    </row>
    <row r="291" spans="1:14" s="29" customFormat="1">
      <c r="A291" s="6"/>
      <c r="C291" s="4"/>
      <c r="D291" s="4"/>
      <c r="E291" s="4"/>
      <c r="F291" s="4"/>
      <c r="G291" s="4"/>
      <c r="H291" s="37"/>
      <c r="I291" s="147"/>
      <c r="J291" s="136"/>
      <c r="K291" s="281" t="str">
        <f t="shared" si="14"/>
        <v/>
      </c>
      <c r="L291" s="1" t="str">
        <f t="shared" si="15"/>
        <v/>
      </c>
      <c r="M291" s="6" t="str">
        <f t="shared" si="16"/>
        <v>01330</v>
      </c>
      <c r="N291"/>
    </row>
    <row r="292" spans="1:14" s="29" customFormat="1">
      <c r="A292" s="6" t="s">
        <v>13550</v>
      </c>
      <c r="B292" s="183"/>
      <c r="C292" s="584"/>
      <c r="D292" s="584" t="s">
        <v>13551</v>
      </c>
      <c r="E292" s="584"/>
      <c r="F292" s="584"/>
      <c r="G292" s="584"/>
      <c r="H292" s="37" t="s">
        <v>4978</v>
      </c>
      <c r="I292" s="147" t="str">
        <f>IF(ISBLANK(H292),"",VLOOKUP(H292,tegevusalad!$A$7:$B$188,2,FALSE))</f>
        <v>Muud üldised teenused</v>
      </c>
      <c r="J292" s="183"/>
      <c r="K292" s="281" t="str">
        <f t="shared" si="14"/>
        <v>2204501000</v>
      </c>
      <c r="L292" s="1" t="str">
        <f t="shared" si="15"/>
        <v>Teavitustöö rahvastikuregistri seaduse muudatustest</v>
      </c>
      <c r="M292" s="6" t="str">
        <f t="shared" si="16"/>
        <v>01330</v>
      </c>
      <c r="N292"/>
    </row>
    <row r="293" spans="1:14" s="29" customFormat="1">
      <c r="A293" s="6"/>
      <c r="B293" s="183"/>
      <c r="C293" s="584"/>
      <c r="D293" s="584"/>
      <c r="E293" s="584"/>
      <c r="F293" s="584"/>
      <c r="G293" s="584"/>
      <c r="H293" s="37"/>
      <c r="I293" s="147"/>
      <c r="J293" s="183"/>
      <c r="K293" s="281" t="str">
        <f t="shared" si="14"/>
        <v/>
      </c>
      <c r="L293" s="1" t="str">
        <f t="shared" si="15"/>
        <v/>
      </c>
      <c r="M293" s="6" t="str">
        <f t="shared" si="16"/>
        <v>01330</v>
      </c>
      <c r="N293"/>
    </row>
    <row r="294" spans="1:14" s="29" customFormat="1">
      <c r="A294" s="6" t="s">
        <v>16072</v>
      </c>
      <c r="B294" s="183"/>
      <c r="C294" s="584"/>
      <c r="D294" s="584" t="s">
        <v>16073</v>
      </c>
      <c r="E294" s="584"/>
      <c r="F294" s="584"/>
      <c r="G294" s="584"/>
      <c r="H294" s="144" t="s">
        <v>4977</v>
      </c>
      <c r="I294" s="147" t="str">
        <f>IF(ISBLANK(H294),"",VLOOKUP(H294,tegevusalad!$A$7:$B$188,2,FALSE))</f>
        <v>Valla- ja linnavalitsus</v>
      </c>
      <c r="J294" s="183"/>
      <c r="K294" s="281" t="str">
        <f t="shared" si="14"/>
        <v>2205000000</v>
      </c>
      <c r="L294" s="1" t="str">
        <f t="shared" si="15"/>
        <v>Linnakantselei haldus</v>
      </c>
      <c r="M294" s="6" t="str">
        <f t="shared" si="16"/>
        <v>01112</v>
      </c>
      <c r="N294"/>
    </row>
    <row r="295" spans="1:14" s="29" customFormat="1">
      <c r="B295" s="187" t="s">
        <v>16217</v>
      </c>
      <c r="C295" s="584"/>
      <c r="E295" s="187" t="s">
        <v>16226</v>
      </c>
      <c r="F295" s="584"/>
      <c r="G295" s="584"/>
      <c r="H295" s="144" t="s">
        <v>4977</v>
      </c>
      <c r="I295" s="147" t="str">
        <f>IF(ISBLANK(H295),"",VLOOKUP(H295,tegevusalad!$A$7:$B$188,2,FALSE))</f>
        <v>Valla- ja linnavalitsus</v>
      </c>
      <c r="J295" s="183"/>
      <c r="K295" s="281" t="str">
        <f t="shared" si="14"/>
        <v>2205010000</v>
      </c>
      <c r="L295" s="1" t="str">
        <f t="shared" si="15"/>
        <v xml:space="preserve">Linnasekretäri büroo ja otsealluvate osakondade tööjõukulud </v>
      </c>
      <c r="M295" s="6" t="str">
        <f t="shared" si="16"/>
        <v>01112</v>
      </c>
      <c r="N295"/>
    </row>
    <row r="296" spans="1:14" s="29" customFormat="1">
      <c r="B296" s="187" t="s">
        <v>16211</v>
      </c>
      <c r="C296" s="584"/>
      <c r="E296" s="187" t="s">
        <v>16224</v>
      </c>
      <c r="F296" s="584"/>
      <c r="G296" s="584"/>
      <c r="H296" s="144" t="s">
        <v>4977</v>
      </c>
      <c r="I296" s="147" t="str">
        <f>IF(ISBLANK(H296),"",VLOOKUP(H296,tegevusalad!$A$7:$B$188,2,FALSE))</f>
        <v>Valla- ja linnavalitsus</v>
      </c>
      <c r="J296" s="183"/>
      <c r="K296" s="281" t="str">
        <f t="shared" si="14"/>
        <v>2205020000</v>
      </c>
      <c r="L296" s="1" t="str">
        <f t="shared" si="15"/>
        <v xml:space="preserve">LV  liikmete büroode tööjõukulud </v>
      </c>
      <c r="M296" s="6" t="str">
        <f t="shared" si="16"/>
        <v>01112</v>
      </c>
      <c r="N296"/>
    </row>
    <row r="297" spans="1:14" s="29" customFormat="1">
      <c r="B297" s="187" t="s">
        <v>16212</v>
      </c>
      <c r="C297" s="584"/>
      <c r="E297" s="187" t="s">
        <v>16225</v>
      </c>
      <c r="F297" s="584"/>
      <c r="G297" s="584"/>
      <c r="H297" s="144" t="s">
        <v>4977</v>
      </c>
      <c r="I297" s="147" t="str">
        <f>IF(ISBLANK(H297),"",VLOOKUP(H297,tegevusalad!$A$7:$B$188,2,FALSE))</f>
        <v>Valla- ja linnavalitsus</v>
      </c>
      <c r="J297" s="183"/>
      <c r="K297" s="281" t="str">
        <f t="shared" si="14"/>
        <v>2205030000</v>
      </c>
      <c r="L297" s="1" t="str">
        <f t="shared" si="15"/>
        <v xml:space="preserve">Sisekontrolöri teenistuse tööjõukulud  </v>
      </c>
      <c r="M297" s="6" t="str">
        <f t="shared" si="16"/>
        <v>01112</v>
      </c>
      <c r="N297"/>
    </row>
    <row r="298" spans="1:14" s="29" customFormat="1">
      <c r="B298" s="187" t="s">
        <v>16213</v>
      </c>
      <c r="C298" s="584"/>
      <c r="E298" s="187" t="s">
        <v>16227</v>
      </c>
      <c r="F298" s="584"/>
      <c r="G298" s="584"/>
      <c r="H298" s="144" t="s">
        <v>4977</v>
      </c>
      <c r="I298" s="147" t="str">
        <f>IF(ISBLANK(H298),"",VLOOKUP(H298,tegevusalad!$A$7:$B$188,2,FALSE))</f>
        <v>Valla- ja linnavalitsus</v>
      </c>
      <c r="J298" s="183"/>
      <c r="K298" s="281" t="str">
        <f t="shared" si="14"/>
        <v>2205040000</v>
      </c>
      <c r="L298" s="1" t="str">
        <f t="shared" si="15"/>
        <v xml:space="preserve">Õigusteenistuse tööjõukulud  </v>
      </c>
      <c r="M298" s="6" t="str">
        <f t="shared" si="16"/>
        <v>01112</v>
      </c>
      <c r="N298"/>
    </row>
    <row r="299" spans="1:14" s="29" customFormat="1">
      <c r="B299" s="187" t="s">
        <v>16214</v>
      </c>
      <c r="C299" s="584"/>
      <c r="E299" s="1066" t="s">
        <v>16237</v>
      </c>
      <c r="F299" s="584"/>
      <c r="G299" s="187"/>
      <c r="H299" s="144" t="s">
        <v>4977</v>
      </c>
      <c r="I299" s="147" t="str">
        <f>IF(ISBLANK(H299),"",VLOOKUP(H299,tegevusalad!$A$7:$B$188,2,FALSE))</f>
        <v>Valla- ja linnavalitsus</v>
      </c>
      <c r="J299" s="183"/>
      <c r="K299" s="281" t="str">
        <f t="shared" si="14"/>
        <v>2205070000</v>
      </c>
      <c r="L299" s="1" t="str">
        <f t="shared" si="15"/>
        <v>LK tööjõukulu jaotamata reserv</v>
      </c>
      <c r="M299" s="6" t="str">
        <f t="shared" si="16"/>
        <v>01112</v>
      </c>
      <c r="N299"/>
    </row>
    <row r="300" spans="1:14" s="29" customFormat="1">
      <c r="A300" s="6"/>
      <c r="B300" s="187" t="s">
        <v>16218</v>
      </c>
      <c r="C300" s="584"/>
      <c r="D300" s="584"/>
      <c r="E300" s="867" t="s">
        <v>16228</v>
      </c>
      <c r="F300" s="584"/>
      <c r="G300" s="584"/>
      <c r="H300" s="144" t="s">
        <v>4977</v>
      </c>
      <c r="I300" s="147" t="str">
        <f>IF(ISBLANK(H300),"",VLOOKUP(H300,tegevusalad!$A$7:$B$188,2,FALSE))</f>
        <v>Valla- ja linnavalitsus</v>
      </c>
      <c r="J300" s="183"/>
      <c r="K300" s="281" t="str">
        <f t="shared" si="14"/>
        <v>2205081000</v>
      </c>
      <c r="L300" s="1" t="str">
        <f t="shared" si="15"/>
        <v>Linnasekretäri büroo ja otsealluvate koolituskulud     </v>
      </c>
      <c r="M300" s="6" t="str">
        <f t="shared" si="16"/>
        <v>01112</v>
      </c>
      <c r="N300"/>
    </row>
    <row r="301" spans="1:14" s="29" customFormat="1">
      <c r="A301" s="6"/>
      <c r="B301" s="187" t="s">
        <v>16219</v>
      </c>
      <c r="C301" s="584"/>
      <c r="D301" s="584"/>
      <c r="E301" s="867" t="s">
        <v>16229</v>
      </c>
      <c r="F301" s="584"/>
      <c r="G301" s="584"/>
      <c r="H301" s="144" t="s">
        <v>4977</v>
      </c>
      <c r="I301" s="147" t="str">
        <f>IF(ISBLANK(H301),"",VLOOKUP(H301,tegevusalad!$A$7:$B$188,2,FALSE))</f>
        <v>Valla- ja linnavalitsus</v>
      </c>
      <c r="J301" s="183"/>
      <c r="K301" s="281" t="str">
        <f t="shared" si="14"/>
        <v>2205082000</v>
      </c>
      <c r="L301" s="1" t="str">
        <f t="shared" si="15"/>
        <v>LV liikmete büroode koolituskulud     </v>
      </c>
      <c r="M301" s="6" t="str">
        <f t="shared" si="16"/>
        <v>01112</v>
      </c>
      <c r="N301"/>
    </row>
    <row r="302" spans="1:14" s="29" customFormat="1">
      <c r="A302" s="6"/>
      <c r="B302" s="187" t="s">
        <v>16220</v>
      </c>
      <c r="C302" s="584"/>
      <c r="D302" s="584"/>
      <c r="E302" s="867" t="s">
        <v>16225</v>
      </c>
      <c r="F302" s="584"/>
      <c r="G302" s="584"/>
      <c r="H302" s="144" t="s">
        <v>4977</v>
      </c>
      <c r="I302" s="147" t="str">
        <f>IF(ISBLANK(H302),"",VLOOKUP(H302,tegevusalad!$A$7:$B$188,2,FALSE))</f>
        <v>Valla- ja linnavalitsus</v>
      </c>
      <c r="J302" s="183"/>
      <c r="K302" s="281" t="str">
        <f t="shared" si="14"/>
        <v>2205083000</v>
      </c>
      <c r="L302" s="1" t="str">
        <f t="shared" si="15"/>
        <v xml:space="preserve">Sisekontrolöri teenistuse tööjõukulud  </v>
      </c>
      <c r="M302" s="6" t="str">
        <f t="shared" si="16"/>
        <v>01112</v>
      </c>
      <c r="N302"/>
    </row>
    <row r="303" spans="1:14" s="29" customFormat="1">
      <c r="A303" s="6"/>
      <c r="B303" s="187" t="s">
        <v>16221</v>
      </c>
      <c r="C303" s="584"/>
      <c r="D303" s="584"/>
      <c r="E303" s="867" t="s">
        <v>16230</v>
      </c>
      <c r="F303" s="584"/>
      <c r="G303" s="584"/>
      <c r="H303" s="144" t="s">
        <v>4977</v>
      </c>
      <c r="I303" s="147" t="str">
        <f>IF(ISBLANK(H303),"",VLOOKUP(H303,tegevusalad!$A$7:$B$188,2,FALSE))</f>
        <v>Valla- ja linnavalitsus</v>
      </c>
      <c r="J303" s="183"/>
      <c r="K303" s="281" t="str">
        <f t="shared" si="14"/>
        <v>2205084000</v>
      </c>
      <c r="L303" s="1" t="str">
        <f t="shared" si="15"/>
        <v>Õigusteenistuse koolituskulud      </v>
      </c>
      <c r="M303" s="6" t="str">
        <f t="shared" si="16"/>
        <v>01112</v>
      </c>
      <c r="N303"/>
    </row>
    <row r="304" spans="1:14" s="29" customFormat="1">
      <c r="A304" s="6"/>
      <c r="B304" s="187" t="s">
        <v>16222</v>
      </c>
      <c r="C304" s="584"/>
      <c r="D304" s="584"/>
      <c r="E304" s="187" t="s">
        <v>16223</v>
      </c>
      <c r="F304" s="584"/>
      <c r="G304" s="584"/>
      <c r="H304" s="144" t="s">
        <v>4977</v>
      </c>
      <c r="I304" s="147" t="str">
        <f>IF(ISBLANK(H304),"",VLOOKUP(H304,tegevusalad!$A$7:$B$188,2,FALSE))</f>
        <v>Valla- ja linnavalitsus</v>
      </c>
      <c r="J304" s="183"/>
      <c r="K304" s="281" t="str">
        <f t="shared" si="14"/>
        <v>2205089000</v>
      </c>
      <c r="L304" s="1" t="str">
        <f t="shared" si="15"/>
        <v xml:space="preserve">Linnasekretäri koolituskulude reserv      </v>
      </c>
      <c r="M304" s="6" t="str">
        <f t="shared" si="16"/>
        <v>01112</v>
      </c>
      <c r="N304"/>
    </row>
    <row r="305" spans="1:14" s="29" customFormat="1">
      <c r="B305" s="394" t="s">
        <v>16215</v>
      </c>
      <c r="E305" s="187" t="s">
        <v>16216</v>
      </c>
      <c r="F305" s="584"/>
      <c r="G305" s="584"/>
      <c r="H305" s="144" t="s">
        <v>4977</v>
      </c>
      <c r="I305" s="147" t="str">
        <f>IF(ISBLANK(H305),"",VLOOKUP(H305,tegevusalad!$A$7:$B$188,2,FALSE))</f>
        <v>Valla- ja linnavalitsus</v>
      </c>
      <c r="J305" s="183"/>
      <c r="K305" s="281" t="str">
        <f t="shared" si="14"/>
        <v>2205090000</v>
      </c>
      <c r="L305" s="1" t="str">
        <f t="shared" si="15"/>
        <v>Linnakantselei halduskulud                       </v>
      </c>
      <c r="M305" s="6" t="str">
        <f t="shared" si="16"/>
        <v>01112</v>
      </c>
      <c r="N305"/>
    </row>
    <row r="306" spans="1:14" s="29" customFormat="1">
      <c r="B306" s="394"/>
      <c r="C306" s="394" t="s">
        <v>16334</v>
      </c>
      <c r="E306" s="187"/>
      <c r="F306" s="584" t="s">
        <v>16336</v>
      </c>
      <c r="G306" s="584"/>
      <c r="H306" s="144" t="s">
        <v>4977</v>
      </c>
      <c r="I306" s="147" t="str">
        <f>IF(ISBLANK(H306),"",VLOOKUP(H306,tegevusalad!$A$7:$B$188,2,FALSE))</f>
        <v>Valla- ja linnavalitsus</v>
      </c>
      <c r="J306" s="183"/>
      <c r="K306" s="281" t="str">
        <f t="shared" si="14"/>
        <v>2205090510</v>
      </c>
      <c r="L306" s="1" t="str">
        <f t="shared" si="15"/>
        <v>Linna esinduskulud</v>
      </c>
      <c r="M306" s="6" t="str">
        <f t="shared" si="16"/>
        <v>01112</v>
      </c>
      <c r="N306"/>
    </row>
    <row r="307" spans="1:14" s="29" customFormat="1">
      <c r="B307" s="394"/>
      <c r="C307" s="394" t="s">
        <v>16335</v>
      </c>
      <c r="E307" s="187"/>
      <c r="F307" s="1103" t="s">
        <v>16337</v>
      </c>
      <c r="G307" s="584"/>
      <c r="H307" s="144" t="s">
        <v>4977</v>
      </c>
      <c r="I307" s="147" t="str">
        <f>IF(ISBLANK(H307),"",VLOOKUP(H307,tegevusalad!$A$7:$B$188,2,FALSE))</f>
        <v>Valla- ja linnavalitsus</v>
      </c>
      <c r="J307" s="183"/>
      <c r="K307" s="281" t="str">
        <f t="shared" si="14"/>
        <v>2205090520</v>
      </c>
      <c r="L307" s="1" t="str">
        <f t="shared" si="15"/>
        <v>Tunnustusprogrammid ja vastuvõtud</v>
      </c>
      <c r="M307" s="6" t="str">
        <f t="shared" si="16"/>
        <v>01112</v>
      </c>
      <c r="N307"/>
    </row>
    <row r="308" spans="1:14" s="29" customFormat="1">
      <c r="B308" s="394"/>
      <c r="C308" s="394" t="s">
        <v>17593</v>
      </c>
      <c r="E308" s="187"/>
      <c r="F308" s="1103" t="s">
        <v>17594</v>
      </c>
      <c r="G308" s="584"/>
      <c r="H308" s="144" t="s">
        <v>4977</v>
      </c>
      <c r="I308" s="147" t="str">
        <f>IF(ISBLANK(H308),"",VLOOKUP(H308,tegevusalad!$A$7:$B$188,2,FALSE))</f>
        <v>Valla- ja linnavalitsus</v>
      </c>
      <c r="J308" s="183"/>
      <c r="K308" s="281" t="str">
        <f t="shared" si="14"/>
        <v>2205090530</v>
      </c>
      <c r="L308" s="1" t="str">
        <f t="shared" si="15"/>
        <v>Linna tunnustusüritused</v>
      </c>
      <c r="M308" s="6" t="str">
        <f t="shared" si="16"/>
        <v>01112</v>
      </c>
      <c r="N308"/>
    </row>
    <row r="309" spans="1:14" s="29" customFormat="1">
      <c r="B309" s="394"/>
      <c r="C309" s="394" t="s">
        <v>16338</v>
      </c>
      <c r="E309" s="187"/>
      <c r="F309" s="1103" t="s">
        <v>16339</v>
      </c>
      <c r="G309" s="584"/>
      <c r="H309" s="144" t="s">
        <v>4977</v>
      </c>
      <c r="I309" s="147" t="str">
        <f>IF(ISBLANK(H309),"",VLOOKUP(H309,tegevusalad!$A$7:$B$188,2,FALSE))</f>
        <v>Valla- ja linnavalitsus</v>
      </c>
      <c r="J309" s="183"/>
      <c r="K309" s="281" t="str">
        <f t="shared" si="14"/>
        <v>2205090990</v>
      </c>
      <c r="L309" s="1" t="str">
        <f t="shared" si="15"/>
        <v>Halduse muud kulud</v>
      </c>
      <c r="M309" s="6" t="str">
        <f t="shared" si="16"/>
        <v>01112</v>
      </c>
      <c r="N309"/>
    </row>
    <row r="310" spans="1:14" s="29" customFormat="1">
      <c r="A310" s="6"/>
      <c r="B310" s="183" t="s">
        <v>16074</v>
      </c>
      <c r="C310" s="584"/>
      <c r="D310" s="584"/>
      <c r="E310" s="584" t="s">
        <v>16075</v>
      </c>
      <c r="F310" s="584"/>
      <c r="G310" s="584"/>
      <c r="H310" s="144" t="s">
        <v>4977</v>
      </c>
      <c r="I310" s="147" t="str">
        <f>IF(ISBLANK(H310),"",VLOOKUP(H310,tegevusalad!$A$7:$B$188,2,FALSE))</f>
        <v>Valla- ja linnavalitsus</v>
      </c>
      <c r="J310" s="183"/>
      <c r="K310" s="281" t="str">
        <f t="shared" si="14"/>
        <v>2205099000</v>
      </c>
      <c r="L310" s="1" t="str">
        <f t="shared" si="15"/>
        <v>Linnakantselei haldus - jaotamata</v>
      </c>
      <c r="M310" s="6" t="str">
        <f t="shared" si="16"/>
        <v>01112</v>
      </c>
      <c r="N310"/>
    </row>
    <row r="311" spans="1:14" s="29" customFormat="1">
      <c r="A311" s="6"/>
      <c r="B311" s="183"/>
      <c r="C311" s="584"/>
      <c r="D311" s="584"/>
      <c r="E311" s="584" t="s">
        <v>610</v>
      </c>
      <c r="F311" s="584"/>
      <c r="G311" s="584"/>
      <c r="H311" s="37"/>
      <c r="I311" s="147"/>
      <c r="J311" s="183"/>
      <c r="K311" s="281" t="str">
        <f t="shared" si="14"/>
        <v/>
      </c>
      <c r="L311" s="1" t="str">
        <f t="shared" si="15"/>
        <v xml:space="preserve"> </v>
      </c>
      <c r="M311" s="6" t="str">
        <f t="shared" si="16"/>
        <v>01112</v>
      </c>
      <c r="N311"/>
    </row>
    <row r="312" spans="1:14" s="29" customFormat="1">
      <c r="A312" s="6" t="s">
        <v>16076</v>
      </c>
      <c r="C312" s="584"/>
      <c r="D312" s="584" t="s">
        <v>16078</v>
      </c>
      <c r="E312" s="584"/>
      <c r="F312" s="584"/>
      <c r="G312" s="584"/>
      <c r="H312" s="144" t="s">
        <v>4977</v>
      </c>
      <c r="I312" s="147" t="str">
        <f>IF(ISBLANK(H312),"",VLOOKUP(H312,tegevusalad!$A$7:$B$188,2,FALSE))</f>
        <v>Valla- ja linnavalitsus</v>
      </c>
      <c r="J312" s="183"/>
      <c r="K312" s="281" t="str">
        <f t="shared" si="14"/>
        <v>2206000000</v>
      </c>
      <c r="L312" s="1" t="str">
        <f t="shared" si="15"/>
        <v>Strateegiakeskuse haldus</v>
      </c>
      <c r="M312" s="6" t="str">
        <f t="shared" si="16"/>
        <v>01112</v>
      </c>
      <c r="N312"/>
    </row>
    <row r="313" spans="1:14" s="29" customFormat="1">
      <c r="A313" s="6"/>
      <c r="B313" s="1066" t="s">
        <v>16128</v>
      </c>
      <c r="C313" s="584"/>
      <c r="D313" s="584"/>
      <c r="E313" s="436" t="s">
        <v>16122</v>
      </c>
      <c r="F313" s="584"/>
      <c r="G313" s="584"/>
      <c r="H313" s="144" t="s">
        <v>4977</v>
      </c>
      <c r="I313" s="147" t="str">
        <f>IF(ISBLANK(H313),"",VLOOKUP(H313,tegevusalad!$A$7:$B$188,2,FALSE))</f>
        <v>Valla- ja linnavalitsus</v>
      </c>
      <c r="J313" s="183"/>
      <c r="K313" s="281" t="str">
        <f t="shared" si="14"/>
        <v>2206005000</v>
      </c>
      <c r="L313" s="1" t="str">
        <f t="shared" si="15"/>
        <v>Kantsleri büroo tööjõukulud</v>
      </c>
      <c r="M313" s="6" t="str">
        <f t="shared" si="16"/>
        <v>01112</v>
      </c>
      <c r="N313"/>
    </row>
    <row r="314" spans="1:14" s="29" customFormat="1">
      <c r="A314" s="6"/>
      <c r="B314" s="24" t="s">
        <v>16129</v>
      </c>
      <c r="C314" s="584"/>
      <c r="D314" s="584"/>
      <c r="E314" s="436" t="s">
        <v>16123</v>
      </c>
      <c r="F314" s="584"/>
      <c r="G314" s="584"/>
      <c r="H314" s="144" t="s">
        <v>4977</v>
      </c>
      <c r="I314" s="147" t="str">
        <f>IF(ISBLANK(H314),"",VLOOKUP(H314,tegevusalad!$A$7:$B$188,2,FALSE))</f>
        <v>Valla- ja linnavalitsus</v>
      </c>
      <c r="J314" s="183"/>
      <c r="K314" s="281" t="str">
        <f t="shared" si="14"/>
        <v>2206010000</v>
      </c>
      <c r="L314" s="1" t="str">
        <f t="shared" si="15"/>
        <v>Digiteenistuse tööjõukulud</v>
      </c>
      <c r="M314" s="6" t="str">
        <f t="shared" si="16"/>
        <v>01112</v>
      </c>
      <c r="N314"/>
    </row>
    <row r="315" spans="1:14" s="29" customFormat="1">
      <c r="A315" s="6"/>
      <c r="B315" s="24" t="s">
        <v>16130</v>
      </c>
      <c r="C315" s="584"/>
      <c r="D315" s="584"/>
      <c r="E315" s="436" t="s">
        <v>16124</v>
      </c>
      <c r="F315" s="584"/>
      <c r="G315" s="584"/>
      <c r="H315" s="144" t="s">
        <v>4977</v>
      </c>
      <c r="I315" s="147" t="str">
        <f>IF(ISBLANK(H315),"",VLOOKUP(H315,tegevusalad!$A$7:$B$188,2,FALSE))</f>
        <v>Valla- ja linnavalitsus</v>
      </c>
      <c r="J315" s="183"/>
      <c r="K315" s="281" t="str">
        <f t="shared" si="14"/>
        <v>2206020000</v>
      </c>
      <c r="L315" s="1" t="str">
        <f t="shared" si="15"/>
        <v>Ettevõtlusteenistuse tööjõukulud</v>
      </c>
      <c r="M315" s="6" t="str">
        <f t="shared" si="16"/>
        <v>01112</v>
      </c>
      <c r="N315"/>
    </row>
    <row r="316" spans="1:14" s="29" customFormat="1">
      <c r="A316" s="6"/>
      <c r="B316" s="24" t="s">
        <v>16131</v>
      </c>
      <c r="C316" s="584"/>
      <c r="D316" s="584"/>
      <c r="E316" s="436" t="s">
        <v>16125</v>
      </c>
      <c r="F316" s="584"/>
      <c r="G316" s="584"/>
      <c r="H316" s="144" t="s">
        <v>4977</v>
      </c>
      <c r="I316" s="147" t="str">
        <f>IF(ISBLANK(H316),"",VLOOKUP(H316,tegevusalad!$A$7:$B$188,2,FALSE))</f>
        <v>Valla- ja linnavalitsus</v>
      </c>
      <c r="J316" s="183"/>
      <c r="K316" s="281" t="str">
        <f t="shared" si="14"/>
        <v>2206030000</v>
      </c>
      <c r="L316" s="1" t="str">
        <f t="shared" si="15"/>
        <v>Finantsteenistuse tööjõukulud</v>
      </c>
      <c r="M316" s="6" t="str">
        <f t="shared" si="16"/>
        <v>01112</v>
      </c>
      <c r="N316"/>
    </row>
    <row r="317" spans="1:14" s="29" customFormat="1">
      <c r="A317" s="6"/>
      <c r="B317" s="24" t="s">
        <v>16132</v>
      </c>
      <c r="C317" s="584"/>
      <c r="D317" s="584"/>
      <c r="E317" s="436" t="s">
        <v>16126</v>
      </c>
      <c r="F317" s="584"/>
      <c r="G317" s="584"/>
      <c r="H317" s="144" t="s">
        <v>4977</v>
      </c>
      <c r="I317" s="147" t="str">
        <f>IF(ISBLANK(H317),"",VLOOKUP(H317,tegevusalad!$A$7:$B$188,2,FALSE))</f>
        <v>Valla- ja linnavalitsus</v>
      </c>
      <c r="J317" s="183"/>
      <c r="K317" s="281" t="str">
        <f t="shared" si="14"/>
        <v>2206040000</v>
      </c>
      <c r="L317" s="1" t="str">
        <f t="shared" si="15"/>
        <v>Kommunikatsiooniteenistuse tööjõukulud</v>
      </c>
      <c r="M317" s="6" t="str">
        <f t="shared" si="16"/>
        <v>01112</v>
      </c>
      <c r="N317"/>
    </row>
    <row r="318" spans="1:14" s="29" customFormat="1">
      <c r="A318" s="6"/>
      <c r="B318" s="24" t="s">
        <v>16133</v>
      </c>
      <c r="C318" s="584"/>
      <c r="D318" s="584"/>
      <c r="E318" s="436" t="s">
        <v>16127</v>
      </c>
      <c r="F318" s="584"/>
      <c r="G318" s="584"/>
      <c r="H318" s="144" t="s">
        <v>4977</v>
      </c>
      <c r="I318" s="147" t="str">
        <f>IF(ISBLANK(H318),"",VLOOKUP(H318,tegevusalad!$A$7:$B$188,2,FALSE))</f>
        <v>Valla- ja linnavalitsus</v>
      </c>
      <c r="J318" s="183"/>
      <c r="K318" s="281" t="str">
        <f t="shared" si="14"/>
        <v>2206050000</v>
      </c>
      <c r="L318" s="1" t="str">
        <f t="shared" si="15"/>
        <v>Personaliteenistuse tööjõukulud</v>
      </c>
      <c r="M318" s="6" t="str">
        <f t="shared" si="16"/>
        <v>01112</v>
      </c>
      <c r="N318"/>
    </row>
    <row r="319" spans="1:14" s="29" customFormat="1">
      <c r="A319" s="6"/>
      <c r="B319" s="24" t="s">
        <v>16134</v>
      </c>
      <c r="C319" s="584"/>
      <c r="D319" s="584"/>
      <c r="E319" s="436" t="s">
        <v>16152</v>
      </c>
      <c r="F319" s="584"/>
      <c r="G319" s="584"/>
      <c r="H319" s="144" t="s">
        <v>4977</v>
      </c>
      <c r="I319" s="147" t="str">
        <f>IF(ISBLANK(H319),"",VLOOKUP(H319,tegevusalad!$A$7:$B$188,2,FALSE))</f>
        <v>Valla- ja linnavalitsus</v>
      </c>
      <c r="J319" s="183"/>
      <c r="K319" s="281" t="str">
        <f t="shared" si="14"/>
        <v>2206060000</v>
      </c>
      <c r="L319" s="1" t="str">
        <f t="shared" si="15"/>
        <v>Strateegilise planeerimise teenistuse tööjõukulud</v>
      </c>
      <c r="M319" s="6" t="str">
        <f t="shared" si="16"/>
        <v>01112</v>
      </c>
      <c r="N319"/>
    </row>
    <row r="320" spans="1:14" s="29" customFormat="1">
      <c r="A320" s="6"/>
      <c r="B320" s="24" t="s">
        <v>16149</v>
      </c>
      <c r="C320" s="24"/>
      <c r="D320" s="584"/>
      <c r="E320" s="1072" t="s">
        <v>16143</v>
      </c>
      <c r="F320" s="584"/>
      <c r="G320" s="584"/>
      <c r="H320" s="144" t="s">
        <v>4977</v>
      </c>
      <c r="I320" s="147" t="str">
        <f>IF(ISBLANK(H320),"",VLOOKUP(H320,tegevusalad!$A$7:$B$188,2,FALSE))</f>
        <v>Valla- ja linnavalitsus</v>
      </c>
      <c r="J320" s="183"/>
      <c r="K320" s="281" t="str">
        <f t="shared" si="14"/>
        <v>2206081000</v>
      </c>
      <c r="L320" s="1" t="str">
        <f t="shared" si="15"/>
        <v>Digiteenistuse koolituskulud</v>
      </c>
      <c r="M320" s="6" t="str">
        <f t="shared" si="16"/>
        <v>01112</v>
      </c>
      <c r="N320"/>
    </row>
    <row r="321" spans="1:14" s="29" customFormat="1">
      <c r="A321" s="6"/>
      <c r="B321" s="24" t="s">
        <v>16135</v>
      </c>
      <c r="C321" s="24"/>
      <c r="D321" s="584"/>
      <c r="E321" s="1072" t="s">
        <v>16144</v>
      </c>
      <c r="F321" s="584"/>
      <c r="G321" s="584"/>
      <c r="H321" s="144" t="s">
        <v>4977</v>
      </c>
      <c r="I321" s="147" t="str">
        <f>IF(ISBLANK(H321),"",VLOOKUP(H321,tegevusalad!$A$7:$B$188,2,FALSE))</f>
        <v>Valla- ja linnavalitsus</v>
      </c>
      <c r="J321" s="183"/>
      <c r="K321" s="281" t="str">
        <f t="shared" si="14"/>
        <v>2206082000</v>
      </c>
      <c r="L321" s="1" t="str">
        <f t="shared" si="15"/>
        <v>Ettevõtlusteenistuse koolituskulud</v>
      </c>
      <c r="M321" s="6" t="str">
        <f t="shared" si="16"/>
        <v>01112</v>
      </c>
      <c r="N321"/>
    </row>
    <row r="322" spans="1:14" s="29" customFormat="1">
      <c r="A322" s="6"/>
      <c r="B322" s="24" t="s">
        <v>16136</v>
      </c>
      <c r="C322" s="24"/>
      <c r="D322" s="584"/>
      <c r="E322" s="1072" t="s">
        <v>16145</v>
      </c>
      <c r="F322" s="584"/>
      <c r="G322" s="584"/>
      <c r="H322" s="144" t="s">
        <v>4977</v>
      </c>
      <c r="I322" s="147" t="str">
        <f>IF(ISBLANK(H322),"",VLOOKUP(H322,tegevusalad!$A$7:$B$188,2,FALSE))</f>
        <v>Valla- ja linnavalitsus</v>
      </c>
      <c r="J322" s="183"/>
      <c r="K322" s="281" t="str">
        <f t="shared" si="14"/>
        <v>2206083000</v>
      </c>
      <c r="L322" s="1" t="str">
        <f t="shared" si="15"/>
        <v>Finantsteenistuse koolituskulud</v>
      </c>
      <c r="M322" s="6" t="str">
        <f t="shared" si="16"/>
        <v>01112</v>
      </c>
      <c r="N322"/>
    </row>
    <row r="323" spans="1:14" s="29" customFormat="1">
      <c r="A323" s="6"/>
      <c r="B323" s="24" t="s">
        <v>16138</v>
      </c>
      <c r="C323" s="24"/>
      <c r="D323" s="584"/>
      <c r="E323" s="1072" t="s">
        <v>16146</v>
      </c>
      <c r="F323" s="584"/>
      <c r="G323" s="584"/>
      <c r="H323" s="144" t="s">
        <v>4977</v>
      </c>
      <c r="I323" s="147" t="str">
        <f>IF(ISBLANK(H323),"",VLOOKUP(H323,tegevusalad!$A$7:$B$188,2,FALSE))</f>
        <v>Valla- ja linnavalitsus</v>
      </c>
      <c r="J323" s="183"/>
      <c r="K323" s="281" t="str">
        <f t="shared" si="14"/>
        <v>2206084000</v>
      </c>
      <c r="L323" s="1" t="str">
        <f t="shared" si="15"/>
        <v>Kommunikatsiooniteenistuse koolituskulud</v>
      </c>
      <c r="M323" s="6" t="str">
        <f t="shared" si="16"/>
        <v>01112</v>
      </c>
      <c r="N323"/>
    </row>
    <row r="324" spans="1:14" s="29" customFormat="1">
      <c r="A324" s="6"/>
      <c r="B324" s="24" t="s">
        <v>16137</v>
      </c>
      <c r="C324" s="24"/>
      <c r="D324" s="584"/>
      <c r="E324" s="1072" t="s">
        <v>16147</v>
      </c>
      <c r="F324" s="584"/>
      <c r="G324" s="584"/>
      <c r="H324" s="144" t="s">
        <v>4977</v>
      </c>
      <c r="I324" s="147" t="str">
        <f>IF(ISBLANK(H324),"",VLOOKUP(H324,tegevusalad!$A$7:$B$188,2,FALSE))</f>
        <v>Valla- ja linnavalitsus</v>
      </c>
      <c r="J324" s="183"/>
      <c r="K324" s="281" t="str">
        <f t="shared" si="14"/>
        <v>2206085000</v>
      </c>
      <c r="L324" s="1" t="str">
        <f t="shared" si="15"/>
        <v>Personaliteenistuse koolituskulud</v>
      </c>
      <c r="M324" s="6" t="str">
        <f t="shared" si="16"/>
        <v>01112</v>
      </c>
      <c r="N324"/>
    </row>
    <row r="325" spans="1:14" s="29" customFormat="1">
      <c r="A325" s="6"/>
      <c r="B325" s="394" t="s">
        <v>16139</v>
      </c>
      <c r="C325" s="394"/>
      <c r="D325" s="584"/>
      <c r="E325" s="1072" t="s">
        <v>16153</v>
      </c>
      <c r="F325" s="584"/>
      <c r="G325" s="584"/>
      <c r="H325" s="144" t="s">
        <v>4977</v>
      </c>
      <c r="I325" s="147" t="str">
        <f>IF(ISBLANK(H325),"",VLOOKUP(H325,tegevusalad!$A$7:$B$188,2,FALSE))</f>
        <v>Valla- ja linnavalitsus</v>
      </c>
      <c r="J325" s="183"/>
      <c r="K325" s="281" t="str">
        <f t="shared" si="14"/>
        <v>2206086000</v>
      </c>
      <c r="L325" s="1" t="str">
        <f t="shared" si="15"/>
        <v>Strateegilise planeerimise teenistuse koolituskulud</v>
      </c>
      <c r="M325" s="6" t="str">
        <f t="shared" si="16"/>
        <v>01112</v>
      </c>
      <c r="N325"/>
    </row>
    <row r="326" spans="1:14" s="29" customFormat="1">
      <c r="A326" s="6"/>
      <c r="B326" s="394" t="s">
        <v>16140</v>
      </c>
      <c r="C326" s="394"/>
      <c r="D326" s="584"/>
      <c r="E326" s="1072" t="s">
        <v>16142</v>
      </c>
      <c r="F326" s="584"/>
      <c r="G326" s="584"/>
      <c r="H326" s="144" t="s">
        <v>4977</v>
      </c>
      <c r="I326" s="147" t="str">
        <f>IF(ISBLANK(H326),"",VLOOKUP(H326,tegevusalad!$A$7:$B$188,2,FALSE))</f>
        <v>Valla- ja linnavalitsus</v>
      </c>
      <c r="J326" s="183"/>
      <c r="K326" s="281" t="str">
        <f t="shared" si="14"/>
        <v>2206087000</v>
      </c>
      <c r="L326" s="1" t="str">
        <f t="shared" si="15"/>
        <v>Kantsleri büroo koolituskulud</v>
      </c>
      <c r="M326" s="6" t="str">
        <f t="shared" si="16"/>
        <v>01112</v>
      </c>
      <c r="N326"/>
    </row>
    <row r="327" spans="1:14" s="29" customFormat="1">
      <c r="A327" s="6"/>
      <c r="B327" s="24" t="s">
        <v>16141</v>
      </c>
      <c r="C327" s="24"/>
      <c r="D327" s="584"/>
      <c r="E327" s="183" t="s">
        <v>16148</v>
      </c>
      <c r="F327" s="584"/>
      <c r="G327" s="584"/>
      <c r="H327" s="144" t="s">
        <v>4977</v>
      </c>
      <c r="I327" s="147" t="str">
        <f>IF(ISBLANK(H327),"",VLOOKUP(H327,tegevusalad!$A$7:$B$188,2,FALSE))</f>
        <v>Valla- ja linnavalitsus</v>
      </c>
      <c r="J327" s="183"/>
      <c r="K327" s="281" t="str">
        <f t="shared" si="14"/>
        <v>2206089000</v>
      </c>
      <c r="L327" s="1" t="str">
        <f t="shared" si="15"/>
        <v>Koolituskulude reserv</v>
      </c>
      <c r="M327" s="6" t="str">
        <f t="shared" si="16"/>
        <v>01112</v>
      </c>
      <c r="N327"/>
    </row>
    <row r="328" spans="1:14" s="29" customFormat="1">
      <c r="A328" s="6"/>
      <c r="B328" s="24" t="s">
        <v>16233</v>
      </c>
      <c r="C328" s="24"/>
      <c r="D328" s="584"/>
      <c r="E328" s="1072" t="s">
        <v>16234</v>
      </c>
      <c r="F328" s="584"/>
      <c r="G328" s="584"/>
      <c r="H328" s="144" t="s">
        <v>4977</v>
      </c>
      <c r="I328" s="147" t="str">
        <f>IF(ISBLANK(H328),"",VLOOKUP(H328,tegevusalad!$A$7:$B$188,2,FALSE))</f>
        <v>Valla- ja linnavalitsus</v>
      </c>
      <c r="J328" s="183"/>
      <c r="K328" s="281" t="str">
        <f t="shared" si="14"/>
        <v>2206090000</v>
      </c>
      <c r="L328" s="1" t="str">
        <f t="shared" si="15"/>
        <v>Strateegiakeskuse halduskulud</v>
      </c>
      <c r="M328" s="6" t="str">
        <f t="shared" si="16"/>
        <v>01112</v>
      </c>
      <c r="N328"/>
    </row>
    <row r="329" spans="1:14" s="29" customFormat="1">
      <c r="A329" s="6"/>
      <c r="B329" s="24" t="s">
        <v>16368</v>
      </c>
      <c r="C329" s="24"/>
      <c r="D329" s="584"/>
      <c r="E329" s="1072"/>
      <c r="F329" s="584" t="s">
        <v>16373</v>
      </c>
      <c r="G329" s="584"/>
      <c r="H329" s="144" t="s">
        <v>4977</v>
      </c>
      <c r="I329" s="147" t="str">
        <f>IF(ISBLANK(H329),"",VLOOKUP(H329,tegevusalad!$A$7:$B$188,2,FALSE))</f>
        <v>Valla- ja linnavalitsus</v>
      </c>
      <c r="J329" s="183"/>
      <c r="K329" s="281" t="str">
        <f t="shared" si="14"/>
        <v>2206090010</v>
      </c>
      <c r="L329" s="1" t="str">
        <f t="shared" si="15"/>
        <v>Strateegiakeskuse halduskulud (üld)</v>
      </c>
      <c r="M329" s="6" t="str">
        <f t="shared" si="16"/>
        <v>01112</v>
      </c>
      <c r="N329"/>
    </row>
    <row r="330" spans="1:14" s="29" customFormat="1">
      <c r="A330" s="6"/>
      <c r="B330" s="24" t="s">
        <v>16369</v>
      </c>
      <c r="C330" s="24"/>
      <c r="D330" s="584"/>
      <c r="E330" s="1072"/>
      <c r="F330" s="584" t="s">
        <v>16374</v>
      </c>
      <c r="G330" s="584"/>
      <c r="H330" s="144" t="s">
        <v>4977</v>
      </c>
      <c r="I330" s="147" t="str">
        <f>IF(ISBLANK(H330),"",VLOOKUP(H330,tegevusalad!$A$7:$B$188,2,FALSE))</f>
        <v>Valla- ja linnavalitsus</v>
      </c>
      <c r="J330" s="183"/>
      <c r="K330" s="281" t="str">
        <f t="shared" si="14"/>
        <v>2206090020</v>
      </c>
      <c r="L330" s="1" t="str">
        <f t="shared" si="15"/>
        <v>Kaarli halduskulud</v>
      </c>
      <c r="M330" s="6" t="str">
        <f t="shared" si="16"/>
        <v>01112</v>
      </c>
      <c r="N330"/>
    </row>
    <row r="331" spans="1:14" s="29" customFormat="1">
      <c r="A331" s="6"/>
      <c r="B331" s="24" t="s">
        <v>16370</v>
      </c>
      <c r="C331" s="24"/>
      <c r="D331" s="584"/>
      <c r="E331" s="1072"/>
      <c r="F331" s="584" t="s">
        <v>16375</v>
      </c>
      <c r="G331" s="584"/>
      <c r="H331" s="144" t="s">
        <v>4977</v>
      </c>
      <c r="I331" s="147" t="str">
        <f>IF(ISBLANK(H331),"",VLOOKUP(H331,tegevusalad!$A$7:$B$188,2,FALSE))</f>
        <v>Valla- ja linnavalitsus</v>
      </c>
      <c r="J331" s="183"/>
      <c r="K331" s="281" t="str">
        <f t="shared" si="14"/>
        <v>2206090030</v>
      </c>
      <c r="L331" s="1" t="str">
        <f t="shared" si="15"/>
        <v>Rotermanni halduskulud</v>
      </c>
      <c r="M331" s="6" t="str">
        <f t="shared" si="16"/>
        <v>01112</v>
      </c>
      <c r="N331"/>
    </row>
    <row r="332" spans="1:14" s="29" customFormat="1">
      <c r="A332" s="6"/>
      <c r="B332" s="24" t="s">
        <v>16371</v>
      </c>
      <c r="C332" s="24"/>
      <c r="D332" s="584"/>
      <c r="E332" s="1072"/>
      <c r="F332" s="584" t="s">
        <v>16376</v>
      </c>
      <c r="G332" s="584"/>
      <c r="H332" s="144" t="s">
        <v>4977</v>
      </c>
      <c r="I332" s="147" t="str">
        <f>IF(ISBLANK(H332),"",VLOOKUP(H332,tegevusalad!$A$7:$B$188,2,FALSE))</f>
        <v>Valla- ja linnavalitsus</v>
      </c>
      <c r="J332" s="183"/>
      <c r="K332" s="281" t="str">
        <f t="shared" si="14"/>
        <v>2206090040</v>
      </c>
      <c r="L332" s="1" t="str">
        <f t="shared" si="15"/>
        <v>Toompuiestee halduskulud</v>
      </c>
      <c r="M332" s="6" t="str">
        <f t="shared" si="16"/>
        <v>01112</v>
      </c>
      <c r="N332"/>
    </row>
    <row r="333" spans="1:14" s="29" customFormat="1">
      <c r="A333" s="6"/>
      <c r="B333" s="24" t="s">
        <v>16372</v>
      </c>
      <c r="C333" s="24"/>
      <c r="D333" s="584"/>
      <c r="E333" s="1072"/>
      <c r="F333" s="584" t="s">
        <v>16377</v>
      </c>
      <c r="G333" s="584"/>
      <c r="H333" s="144" t="s">
        <v>4977</v>
      </c>
      <c r="I333" s="147" t="str">
        <f>IF(ISBLANK(H333),"",VLOOKUP(H333,tegevusalad!$A$7:$B$188,2,FALSE))</f>
        <v>Valla- ja linnavalitsus</v>
      </c>
      <c r="J333" s="183"/>
      <c r="K333" s="281" t="str">
        <f t="shared" si="14"/>
        <v>2206090050</v>
      </c>
      <c r="L333" s="1" t="str">
        <f t="shared" si="15"/>
        <v>Värvi halduskulud</v>
      </c>
      <c r="M333" s="6" t="str">
        <f t="shared" si="16"/>
        <v>01112</v>
      </c>
      <c r="N333"/>
    </row>
    <row r="334" spans="1:14" s="29" customFormat="1">
      <c r="A334" s="6"/>
      <c r="B334" s="1071" t="s">
        <v>16151</v>
      </c>
      <c r="C334" s="584"/>
      <c r="D334" s="584"/>
      <c r="E334" s="1066" t="s">
        <v>16236</v>
      </c>
      <c r="F334" s="584"/>
      <c r="G334" s="584"/>
      <c r="H334" s="144" t="s">
        <v>4977</v>
      </c>
      <c r="I334" s="147" t="str">
        <f>IF(ISBLANK(H334),"",VLOOKUP(H334,tegevusalad!$A$7:$B$188,2,FALSE))</f>
        <v>Valla- ja linnavalitsus</v>
      </c>
      <c r="J334" s="183"/>
      <c r="K334" s="281" t="str">
        <f t="shared" si="14"/>
        <v>2206091000</v>
      </c>
      <c r="L334" s="1" t="str">
        <f t="shared" si="15"/>
        <v>SK tööjõukulu jaotamata reserv</v>
      </c>
      <c r="M334" s="6" t="str">
        <f t="shared" si="16"/>
        <v>01112</v>
      </c>
      <c r="N334"/>
    </row>
    <row r="335" spans="1:14" s="29" customFormat="1">
      <c r="A335" s="6"/>
      <c r="B335" s="183" t="s">
        <v>16077</v>
      </c>
      <c r="C335" s="584"/>
      <c r="D335" s="584"/>
      <c r="E335" s="584" t="s">
        <v>16235</v>
      </c>
      <c r="F335" s="584"/>
      <c r="G335" s="584"/>
      <c r="H335" s="144" t="s">
        <v>4977</v>
      </c>
      <c r="I335" s="147" t="str">
        <f>IF(ISBLANK(H335),"",VLOOKUP(H335,tegevusalad!$A$7:$B$188,2,FALSE))</f>
        <v>Valla- ja linnavalitsus</v>
      </c>
      <c r="J335" s="183"/>
      <c r="K335" s="281" t="str">
        <f t="shared" ref="K335:K398" si="17">SUBSTITUTE(A335," ","")&amp;SUBSTITUTE(B335," ","")&amp;SUBSTITUTE(C335," ","")</f>
        <v>2206099000</v>
      </c>
      <c r="L335" s="1" t="str">
        <f t="shared" ref="L335:L398" si="18">D335&amp;E335&amp;F335&amp;G335</f>
        <v>Strateegiakeskuse haldus - jaotamata</v>
      </c>
      <c r="M335" s="6" t="str">
        <f t="shared" ref="M335:M398" si="19">IF(ISBLANK(H335),M334,H335)</f>
        <v>01112</v>
      </c>
      <c r="N335"/>
    </row>
    <row r="336" spans="1:14" s="29" customFormat="1">
      <c r="A336" s="4"/>
      <c r="B336" s="4"/>
      <c r="C336" s="4"/>
      <c r="D336" s="4"/>
      <c r="E336" s="4"/>
      <c r="F336" s="4"/>
      <c r="G336" s="4"/>
      <c r="H336" s="126"/>
      <c r="I336" s="147"/>
      <c r="J336" s="136"/>
      <c r="K336" s="281" t="str">
        <f t="shared" si="17"/>
        <v/>
      </c>
      <c r="L336" s="1" t="str">
        <f t="shared" si="18"/>
        <v/>
      </c>
      <c r="M336" s="6" t="str">
        <f t="shared" si="19"/>
        <v>01112</v>
      </c>
      <c r="N336"/>
    </row>
    <row r="337" spans="1:14" s="29" customFormat="1">
      <c r="A337" s="4" t="s">
        <v>1799</v>
      </c>
      <c r="B337" s="4"/>
      <c r="C337" s="4"/>
      <c r="D337" s="4" t="s">
        <v>6817</v>
      </c>
      <c r="E337" s="4"/>
      <c r="F337" s="4"/>
      <c r="G337" s="4"/>
      <c r="H337" s="126"/>
      <c r="I337" s="147" t="str">
        <f>IF(ISBLANK(H337),"",VLOOKUP(H337,tegevusalad!$A$7:$B$188,2,FALSE))</f>
        <v/>
      </c>
      <c r="J337" s="136"/>
      <c r="K337" s="281" t="str">
        <f t="shared" si="17"/>
        <v>2208500000</v>
      </c>
      <c r="L337" s="1" t="str">
        <f t="shared" si="18"/>
        <v>Välisosalusega projektid</v>
      </c>
      <c r="M337" s="6" t="str">
        <f t="shared" si="19"/>
        <v>01112</v>
      </c>
      <c r="N337"/>
    </row>
    <row r="338" spans="1:14" s="29" customFormat="1" ht="26.25" customHeight="1">
      <c r="A338" s="4"/>
      <c r="B338" s="4" t="s">
        <v>1798</v>
      </c>
      <c r="C338" s="4"/>
      <c r="D338" s="4"/>
      <c r="E338" s="1293" t="s">
        <v>3228</v>
      </c>
      <c r="F338" s="1293"/>
      <c r="G338" s="963"/>
      <c r="H338" s="36" t="s">
        <v>4977</v>
      </c>
      <c r="I338" s="147" t="str">
        <f>IF(ISBLANK(H338),"",VLOOKUP(H338,tegevusalad!$A$7:$B$188,2,FALSE))</f>
        <v>Valla- ja linnavalitsus</v>
      </c>
      <c r="J338" s="136"/>
      <c r="K338" s="281" t="str">
        <f t="shared" si="17"/>
        <v>2208501000</v>
      </c>
      <c r="L338" s="1" t="str">
        <f t="shared" si="18"/>
        <v xml:space="preserve">INTERREG IVC välisprojekti “Kaasaegne riskijuhtimine kohalikus omavalitsuses (MISRAR)”, </v>
      </c>
      <c r="M338" s="6" t="str">
        <f t="shared" si="19"/>
        <v>01112</v>
      </c>
      <c r="N338"/>
    </row>
    <row r="339" spans="1:14" s="29" customFormat="1" ht="12.75" customHeight="1">
      <c r="A339" s="4"/>
      <c r="B339" s="4"/>
      <c r="C339" s="4" t="s">
        <v>3909</v>
      </c>
      <c r="D339" s="4"/>
      <c r="E339" s="4"/>
      <c r="F339" s="4" t="s">
        <v>3911</v>
      </c>
      <c r="G339" s="4"/>
      <c r="H339" s="36" t="s">
        <v>4977</v>
      </c>
      <c r="I339" s="147" t="str">
        <f>IF(ISBLANK(H339),"",VLOOKUP(H339,tegevusalad!$A$7:$B$188,2,FALSE))</f>
        <v>Valla- ja linnavalitsus</v>
      </c>
      <c r="J339" s="136"/>
      <c r="K339" s="281" t="str">
        <f t="shared" si="17"/>
        <v>2208501010</v>
      </c>
      <c r="L339" s="1" t="str">
        <f t="shared" si="18"/>
        <v>“Kaasaegne riskijuhtimine kohalikus omavalitsuses (MISRAR)” - VR</v>
      </c>
      <c r="M339" s="6" t="str">
        <f t="shared" si="19"/>
        <v>01112</v>
      </c>
      <c r="N339"/>
    </row>
    <row r="340" spans="1:14" s="29" customFormat="1">
      <c r="A340" s="4"/>
      <c r="B340" s="4"/>
      <c r="C340" s="4" t="s">
        <v>3910</v>
      </c>
      <c r="D340" s="4"/>
      <c r="E340" s="4"/>
      <c r="F340" s="4" t="s">
        <v>3912</v>
      </c>
      <c r="G340" s="4"/>
      <c r="H340" s="36" t="s">
        <v>4977</v>
      </c>
      <c r="I340" s="147" t="str">
        <f>IF(ISBLANK(H340),"",VLOOKUP(H340,tegevusalad!$A$7:$B$188,2,FALSE))</f>
        <v>Valla- ja linnavalitsus</v>
      </c>
      <c r="J340" s="136"/>
      <c r="K340" s="281" t="str">
        <f t="shared" si="17"/>
        <v>2208501030</v>
      </c>
      <c r="L340" s="1" t="str">
        <f t="shared" si="18"/>
        <v>“Kaasaegne riskijuhtimine kohalikus omavalitsuses (MISRAR)” - LE</v>
      </c>
      <c r="M340" s="6" t="str">
        <f t="shared" si="19"/>
        <v>01112</v>
      </c>
      <c r="N340"/>
    </row>
    <row r="341" spans="1:14" s="29" customFormat="1">
      <c r="A341" s="4"/>
      <c r="B341" s="6" t="s">
        <v>2129</v>
      </c>
      <c r="C341" s="6"/>
      <c r="D341" s="6"/>
      <c r="E341" s="6" t="s">
        <v>2128</v>
      </c>
      <c r="F341" s="4"/>
      <c r="G341" s="4"/>
      <c r="H341" s="33"/>
      <c r="I341" s="147" t="str">
        <f>IF(ISBLANK(H341),"",VLOOKUP(H341,tegevusalad!$A$7:$B$188,2,FALSE))</f>
        <v/>
      </c>
      <c r="J341" s="136"/>
      <c r="K341" s="281" t="str">
        <f t="shared" si="17"/>
        <v>2208502000</v>
      </c>
      <c r="L341" s="1" t="str">
        <f t="shared" si="18"/>
        <v>avalike teenuste andmekogu arendus (ü)</v>
      </c>
      <c r="M341" s="6" t="str">
        <f t="shared" si="19"/>
        <v>01112</v>
      </c>
      <c r="N341"/>
    </row>
    <row r="342" spans="1:14" s="29" customFormat="1">
      <c r="A342" s="4"/>
      <c r="B342" s="4"/>
      <c r="C342" s="4" t="s">
        <v>5495</v>
      </c>
      <c r="D342" s="4"/>
      <c r="E342" s="4"/>
      <c r="F342" s="6" t="s">
        <v>2130</v>
      </c>
      <c r="G342" s="4"/>
      <c r="H342" s="33"/>
      <c r="I342" s="147" t="str">
        <f>IF(ISBLANK(H342),"",VLOOKUP(H342,tegevusalad!$A$7:$B$188,2,FALSE))</f>
        <v/>
      </c>
      <c r="J342" s="136"/>
      <c r="K342" s="281" t="str">
        <f t="shared" si="17"/>
        <v>2208502990</v>
      </c>
      <c r="L342" s="1" t="str">
        <f t="shared" si="18"/>
        <v>avalike teenuste andmekogu arendus (ü) - jaotamata</v>
      </c>
      <c r="M342" s="6" t="str">
        <f t="shared" si="19"/>
        <v>01112</v>
      </c>
      <c r="N342"/>
    </row>
    <row r="343" spans="1:14" s="29" customFormat="1">
      <c r="A343" s="4"/>
      <c r="B343" s="4" t="s">
        <v>7780</v>
      </c>
      <c r="C343" s="4"/>
      <c r="D343" s="4"/>
      <c r="E343" s="4" t="s">
        <v>7779</v>
      </c>
      <c r="F343" s="6"/>
      <c r="G343" s="4"/>
      <c r="H343" s="33"/>
      <c r="I343" s="147" t="str">
        <f>IF(ISBLANK(H343),"",VLOOKUP(H343,tegevusalad!$A$7:$B$188,2,FALSE))</f>
        <v/>
      </c>
      <c r="J343" s="136"/>
      <c r="K343" s="281" t="str">
        <f t="shared" si="17"/>
        <v>2208503000</v>
      </c>
      <c r="L343" s="1" t="str">
        <f t="shared" si="18"/>
        <v>välisprojekt "PRISMA - tuleohutuse riskihindamine ja elanikkonna kaitse"</v>
      </c>
      <c r="M343" s="6" t="str">
        <f t="shared" si="19"/>
        <v>01112</v>
      </c>
      <c r="N343"/>
    </row>
    <row r="344" spans="1:14" s="29" customFormat="1">
      <c r="A344" s="4"/>
      <c r="B344" s="4"/>
      <c r="C344" s="4" t="s">
        <v>7790</v>
      </c>
      <c r="D344" s="4"/>
      <c r="E344" s="4"/>
      <c r="F344" s="6" t="s">
        <v>7793</v>
      </c>
      <c r="G344" s="4"/>
      <c r="H344" s="36" t="s">
        <v>4977</v>
      </c>
      <c r="I344" s="147" t="str">
        <f>IF(ISBLANK(H344),"",VLOOKUP(H344,tegevusalad!$A$7:$B$188,2,FALSE))</f>
        <v>Valla- ja linnavalitsus</v>
      </c>
      <c r="J344" s="136"/>
      <c r="K344" s="281" t="str">
        <f t="shared" si="17"/>
        <v>2208503010</v>
      </c>
      <c r="L344" s="1" t="str">
        <f t="shared" si="18"/>
        <v>välisprojekt "PRISMA - tuleohutuse riskihindamine ja elanikkonna kaitse" - VR</v>
      </c>
      <c r="M344" s="6" t="str">
        <f t="shared" si="19"/>
        <v>01112</v>
      </c>
      <c r="N344"/>
    </row>
    <row r="345" spans="1:14" s="29" customFormat="1">
      <c r="A345" s="4"/>
      <c r="B345" s="4"/>
      <c r="C345" s="4" t="s">
        <v>7791</v>
      </c>
      <c r="D345" s="4"/>
      <c r="E345" s="4"/>
      <c r="F345" s="6" t="s">
        <v>7794</v>
      </c>
      <c r="G345" s="4"/>
      <c r="H345" s="36" t="s">
        <v>4977</v>
      </c>
      <c r="I345" s="147" t="str">
        <f>IF(ISBLANK(H345),"",VLOOKUP(H345,tegevusalad!$A$7:$B$188,2,FALSE))</f>
        <v>Valla- ja linnavalitsus</v>
      </c>
      <c r="J345" s="136"/>
      <c r="K345" s="281" t="str">
        <f t="shared" si="17"/>
        <v>2208503030</v>
      </c>
      <c r="L345" s="1" t="str">
        <f t="shared" si="18"/>
        <v>välisprojekt "PRISMA - tuleohutuse riskihindamine ja elanikkonna kaitse" - LE</v>
      </c>
      <c r="M345" s="6" t="str">
        <f t="shared" si="19"/>
        <v>01112</v>
      </c>
      <c r="N345"/>
    </row>
    <row r="346" spans="1:14" s="29" customFormat="1">
      <c r="A346" s="4"/>
      <c r="B346" s="4"/>
      <c r="C346" s="4" t="s">
        <v>7781</v>
      </c>
      <c r="D346" s="4"/>
      <c r="E346" s="4"/>
      <c r="F346" s="4" t="s">
        <v>7792</v>
      </c>
      <c r="G346" s="4"/>
      <c r="H346" s="36" t="s">
        <v>4977</v>
      </c>
      <c r="I346" s="147" t="str">
        <f>IF(ISBLANK(H346),"",VLOOKUP(H346,tegevusalad!$A$7:$B$188,2,FALSE))</f>
        <v>Valla- ja linnavalitsus</v>
      </c>
      <c r="J346" s="136"/>
      <c r="K346" s="281" t="str">
        <f t="shared" si="17"/>
        <v>2208503990</v>
      </c>
      <c r="L346" s="1" t="str">
        <f t="shared" si="18"/>
        <v xml:space="preserve">jaotamata </v>
      </c>
      <c r="M346" s="6" t="str">
        <f t="shared" si="19"/>
        <v>01112</v>
      </c>
      <c r="N346"/>
    </row>
    <row r="347" spans="1:14" s="29" customFormat="1" ht="37.5" customHeight="1">
      <c r="A347" s="4"/>
      <c r="B347" s="4" t="s">
        <v>6496</v>
      </c>
      <c r="C347" s="4"/>
      <c r="D347" s="4"/>
      <c r="E347" s="1293" t="s">
        <v>6495</v>
      </c>
      <c r="F347" s="1293"/>
      <c r="G347" s="963"/>
      <c r="H347" s="33"/>
      <c r="I347" s="147" t="str">
        <f>IF(ISBLANK(H347),"",VLOOKUP(H347,tegevusalad!$A$7:$B$188,2,FALSE))</f>
        <v/>
      </c>
      <c r="J347" s="136"/>
      <c r="K347" s="281" t="str">
        <f t="shared" si="17"/>
        <v>2208513000</v>
      </c>
      <c r="L347" s="1" t="str">
        <f t="shared" si="18"/>
        <v>EL struktuurivahendite inimressursi arendamise rakenduskava prioriteetse suuna „Suurem haldusvõimekus“ meetme „Avalike teenistujate, kohalike omavalitsuste ja mittetulundusühingute töötajate koolitus ja arendamine“ alameede „Organisatsiooni arendamine“</v>
      </c>
      <c r="M347" s="6" t="str">
        <f t="shared" si="19"/>
        <v>01112</v>
      </c>
      <c r="N347"/>
    </row>
    <row r="348" spans="1:14" s="29" customFormat="1">
      <c r="A348" s="4"/>
      <c r="B348" s="4"/>
      <c r="C348" s="4" t="s">
        <v>1591</v>
      </c>
      <c r="D348" s="4"/>
      <c r="E348" s="4"/>
      <c r="F348" s="4" t="s">
        <v>4118</v>
      </c>
      <c r="G348" s="4"/>
      <c r="H348" s="36" t="s">
        <v>4977</v>
      </c>
      <c r="I348" s="147" t="str">
        <f>IF(ISBLANK(H348),"",VLOOKUP(H348,tegevusalad!$A$7:$B$188,2,FALSE))</f>
        <v>Valla- ja linnavalitsus</v>
      </c>
      <c r="J348" s="136"/>
      <c r="K348" s="281" t="str">
        <f t="shared" si="17"/>
        <v>2208513010</v>
      </c>
      <c r="L348" s="1" t="str">
        <f t="shared" si="18"/>
        <v>„Kristiine Linnaosa Valitsuse ühtne meeskond“ (personalikoolitus)</v>
      </c>
      <c r="M348" s="6" t="str">
        <f t="shared" si="19"/>
        <v>01112</v>
      </c>
      <c r="N348"/>
    </row>
    <row r="349" spans="1:14" s="29" customFormat="1" ht="36" customHeight="1">
      <c r="A349" s="4"/>
      <c r="B349" s="4" t="s">
        <v>530</v>
      </c>
      <c r="C349" s="4"/>
      <c r="D349" s="4"/>
      <c r="E349" s="1293" t="s">
        <v>4705</v>
      </c>
      <c r="F349" s="1293"/>
      <c r="G349" s="963"/>
      <c r="H349" s="36" t="s">
        <v>4977</v>
      </c>
      <c r="I349" s="147" t="str">
        <f>IF(ISBLANK(H349),"",VLOOKUP(H349,tegevusalad!$A$7:$B$188,2,FALSE))</f>
        <v>Valla- ja linnavalitsus</v>
      </c>
      <c r="J349" s="136"/>
      <c r="K349" s="281" t="str">
        <f t="shared" si="17"/>
        <v>2208514000</v>
      </c>
      <c r="L349" s="1" t="str">
        <f t="shared" si="18"/>
        <v>Elukestva Õppe Arenduse Sihtasutus Innove projekt "Töökohal vaimse tervise edendamine Kristiine linnaosas"</v>
      </c>
      <c r="M349" s="6" t="str">
        <f t="shared" si="19"/>
        <v>01112</v>
      </c>
      <c r="N349"/>
    </row>
    <row r="350" spans="1:14" s="29" customFormat="1">
      <c r="A350" s="4"/>
      <c r="B350" s="4" t="s">
        <v>4572</v>
      </c>
      <c r="C350" s="4"/>
      <c r="D350" s="4"/>
      <c r="E350" s="4" t="s">
        <v>4573</v>
      </c>
      <c r="F350" s="4"/>
      <c r="G350" s="4"/>
      <c r="H350" s="36" t="s">
        <v>4977</v>
      </c>
      <c r="I350" s="147" t="str">
        <f>IF(ISBLANK(H350),"",VLOOKUP(H350,tegevusalad!$A$7:$B$188,2,FALSE))</f>
        <v>Valla- ja linnavalitsus</v>
      </c>
      <c r="J350" s="136"/>
      <c r="K350" s="281" t="str">
        <f t="shared" si="17"/>
        <v>2208515000</v>
      </c>
      <c r="L350" s="1" t="str">
        <f t="shared" si="18"/>
        <v>Projekt "Avaliku halduse ja õigusloome kvaliteedi töstmine" (välisosalus)</v>
      </c>
      <c r="M350" s="6" t="str">
        <f t="shared" si="19"/>
        <v>01112</v>
      </c>
      <c r="N350"/>
    </row>
    <row r="351" spans="1:14" s="29" customFormat="1">
      <c r="A351" s="4"/>
      <c r="B351" s="4" t="s">
        <v>1791</v>
      </c>
      <c r="C351" s="4"/>
      <c r="D351" s="4"/>
      <c r="E351" s="1293" t="s">
        <v>1792</v>
      </c>
      <c r="F351" s="1293"/>
      <c r="G351" s="963"/>
      <c r="H351" s="36" t="s">
        <v>4977</v>
      </c>
      <c r="I351" s="147" t="str">
        <f>IF(ISBLANK(H351),"",VLOOKUP(H351,tegevusalad!$A$7:$B$188,2,FALSE))</f>
        <v>Valla- ja linnavalitsus</v>
      </c>
      <c r="J351" s="136"/>
      <c r="K351" s="281" t="str">
        <f t="shared" si="17"/>
        <v>2208516000</v>
      </c>
      <c r="L351" s="1" t="str">
        <f t="shared" si="18"/>
        <v>CitizMap-infosüsteem (VINNOVA)</v>
      </c>
      <c r="M351" s="6" t="str">
        <f t="shared" si="19"/>
        <v>01112</v>
      </c>
      <c r="N351"/>
    </row>
    <row r="352" spans="1:14" s="29" customFormat="1" ht="24.75" customHeight="1">
      <c r="A352" s="4"/>
      <c r="B352" s="4" t="s">
        <v>7110</v>
      </c>
      <c r="C352" s="4"/>
      <c r="D352" s="4"/>
      <c r="E352" s="1293" t="s">
        <v>4803</v>
      </c>
      <c r="F352" s="1293"/>
      <c r="G352" s="963"/>
      <c r="H352" s="36" t="s">
        <v>4977</v>
      </c>
      <c r="I352" s="147" t="str">
        <f>IF(ISBLANK(H352),"",VLOOKUP(H352,tegevusalad!$A$7:$B$188,2,FALSE))</f>
        <v>Valla- ja linnavalitsus</v>
      </c>
      <c r="J352" s="136"/>
      <c r="K352" s="281" t="str">
        <f t="shared" si="17"/>
        <v>2208517000</v>
      </c>
      <c r="L352" s="1" t="str">
        <f t="shared" si="18"/>
        <v>"Arendusprogramm-teenusekeskse organisatsiooni kujundamine linna finantsteenistuses"</v>
      </c>
      <c r="M352" s="6" t="str">
        <f t="shared" si="19"/>
        <v>01112</v>
      </c>
      <c r="N352"/>
    </row>
    <row r="353" spans="1:14" s="29" customFormat="1">
      <c r="A353" s="4"/>
      <c r="B353" s="4" t="s">
        <v>7139</v>
      </c>
      <c r="C353" s="4"/>
      <c r="D353" s="4"/>
      <c r="E353" s="1293" t="s">
        <v>7140</v>
      </c>
      <c r="F353" s="1293"/>
      <c r="G353" s="963"/>
      <c r="H353" s="36" t="s">
        <v>4977</v>
      </c>
      <c r="I353" s="147" t="str">
        <f>IF(ISBLANK(H353),"",VLOOKUP(H353,tegevusalad!$A$7:$B$188,2,FALSE))</f>
        <v>Valla- ja linnavalitsus</v>
      </c>
      <c r="J353" s="136"/>
      <c r="K353" s="281" t="str">
        <f t="shared" si="17"/>
        <v>2208518000</v>
      </c>
      <c r="L353" s="1" t="str">
        <f t="shared" si="18"/>
        <v>"Tallinna linna kvaliteetsem ja efektiivsem õigusteenus"</v>
      </c>
      <c r="M353" s="6" t="str">
        <f t="shared" si="19"/>
        <v>01112</v>
      </c>
      <c r="N353"/>
    </row>
    <row r="354" spans="1:14" s="29" customFormat="1">
      <c r="A354" s="4"/>
      <c r="B354" s="4" t="s">
        <v>7142</v>
      </c>
      <c r="C354" s="4"/>
      <c r="D354" s="4"/>
      <c r="E354" s="1293" t="s">
        <v>7143</v>
      </c>
      <c r="F354" s="1293"/>
      <c r="G354" s="963"/>
      <c r="H354" s="36" t="s">
        <v>4977</v>
      </c>
      <c r="I354" s="147" t="str">
        <f>IF(ISBLANK(H354),"",VLOOKUP(H354,tegevusalad!$A$7:$B$188,2,FALSE))</f>
        <v>Valla- ja linnavalitsus</v>
      </c>
      <c r="J354" s="136"/>
      <c r="K354" s="281" t="str">
        <f t="shared" si="17"/>
        <v>2208519000</v>
      </c>
      <c r="L354" s="1" t="str">
        <f t="shared" si="18"/>
        <v>"Omavalitsuste õigusalase võimekuse suurendamine"</v>
      </c>
      <c r="M354" s="6" t="str">
        <f t="shared" si="19"/>
        <v>01112</v>
      </c>
      <c r="N354"/>
    </row>
    <row r="355" spans="1:14" s="29" customFormat="1">
      <c r="A355" s="4"/>
      <c r="B355" s="4"/>
      <c r="C355" s="4" t="s">
        <v>7144</v>
      </c>
      <c r="D355" s="4"/>
      <c r="E355" s="8"/>
      <c r="F355" s="963" t="s">
        <v>3045</v>
      </c>
      <c r="G355" s="963"/>
      <c r="H355" s="36"/>
      <c r="I355" s="147" t="str">
        <f>IF(ISBLANK(H355),"",VLOOKUP(H355,tegevusalad!$A$7:$B$188,2,FALSE))</f>
        <v/>
      </c>
      <c r="J355" s="136"/>
      <c r="K355" s="281" t="str">
        <f t="shared" si="17"/>
        <v>2208519010</v>
      </c>
      <c r="L355" s="1" t="str">
        <f t="shared" si="18"/>
        <v>Linnakantselei</v>
      </c>
      <c r="M355" s="6" t="str">
        <f t="shared" si="19"/>
        <v>01112</v>
      </c>
      <c r="N355"/>
    </row>
    <row r="356" spans="1:14" s="29" customFormat="1">
      <c r="A356" s="4"/>
      <c r="B356" s="4"/>
      <c r="C356" s="4" t="s">
        <v>7146</v>
      </c>
      <c r="D356" s="4"/>
      <c r="E356" s="8"/>
      <c r="F356" s="963" t="s">
        <v>7145</v>
      </c>
      <c r="G356" s="963"/>
      <c r="H356" s="36"/>
      <c r="I356" s="147" t="str">
        <f>IF(ISBLANK(H356),"",VLOOKUP(H356,tegevusalad!$A$7:$B$188,2,FALSE))</f>
        <v/>
      </c>
      <c r="J356" s="136"/>
      <c r="K356" s="281" t="str">
        <f t="shared" si="17"/>
        <v>2208519020</v>
      </c>
      <c r="L356" s="1" t="str">
        <f t="shared" si="18"/>
        <v>Linnaplaneerimiseamet</v>
      </c>
      <c r="M356" s="6" t="str">
        <f t="shared" si="19"/>
        <v>01112</v>
      </c>
      <c r="N356"/>
    </row>
    <row r="357" spans="1:14" s="29" customFormat="1">
      <c r="A357" s="4"/>
      <c r="B357" s="4"/>
      <c r="C357" s="4" t="s">
        <v>7147</v>
      </c>
      <c r="D357" s="4"/>
      <c r="E357" s="8"/>
      <c r="F357" s="963" t="s">
        <v>5567</v>
      </c>
      <c r="G357" s="963"/>
      <c r="H357" s="36"/>
      <c r="I357" s="147" t="str">
        <f>IF(ISBLANK(H357),"",VLOOKUP(H357,tegevusalad!$A$7:$B$188,2,FALSE))</f>
        <v/>
      </c>
      <c r="J357" s="136"/>
      <c r="K357" s="281" t="str">
        <f t="shared" si="17"/>
        <v>2208519030</v>
      </c>
      <c r="L357" s="1" t="str">
        <f t="shared" si="18"/>
        <v>Linnavaraamet</v>
      </c>
      <c r="M357" s="6" t="str">
        <f t="shared" si="19"/>
        <v>01112</v>
      </c>
      <c r="N357"/>
    </row>
    <row r="358" spans="1:14" s="29" customFormat="1">
      <c r="A358" s="4"/>
      <c r="B358" s="4"/>
      <c r="C358" s="4" t="s">
        <v>7148</v>
      </c>
      <c r="D358" s="4"/>
      <c r="E358" s="8"/>
      <c r="F358" s="963" t="s">
        <v>4062</v>
      </c>
      <c r="G358" s="963"/>
      <c r="H358" s="36"/>
      <c r="I358" s="147" t="str">
        <f>IF(ISBLANK(H358),"",VLOOKUP(H358,tegevusalad!$A$7:$B$188,2,FALSE))</f>
        <v/>
      </c>
      <c r="J358" s="136"/>
      <c r="K358" s="281" t="str">
        <f t="shared" si="17"/>
        <v>2208519040</v>
      </c>
      <c r="L358" s="1" t="str">
        <f t="shared" si="18"/>
        <v>Transpordiamet</v>
      </c>
      <c r="M358" s="6" t="str">
        <f t="shared" si="19"/>
        <v>01112</v>
      </c>
      <c r="N358"/>
    </row>
    <row r="359" spans="1:14" s="29" customFormat="1" ht="12.75" customHeight="1">
      <c r="A359" s="4"/>
      <c r="B359" s="4" t="s">
        <v>7365</v>
      </c>
      <c r="C359" s="4"/>
      <c r="D359" s="4"/>
      <c r="E359" s="1292" t="s">
        <v>7366</v>
      </c>
      <c r="F359" s="1292"/>
      <c r="G359" s="963"/>
      <c r="H359" s="36" t="s">
        <v>4977</v>
      </c>
      <c r="I359" s="147" t="str">
        <f>IF(ISBLANK(H359),"",VLOOKUP(H359,tegevusalad!$A$7:$B$188,2,FALSE))</f>
        <v>Valla- ja linnavalitsus</v>
      </c>
      <c r="J359" s="136"/>
      <c r="K359" s="281" t="str">
        <f t="shared" si="17"/>
        <v>2208520000</v>
      </c>
      <c r="L359" s="1" t="str">
        <f t="shared" si="18"/>
        <v>"Valimiskorralduse muutmine"</v>
      </c>
      <c r="M359" s="6" t="str">
        <f t="shared" si="19"/>
        <v>01112</v>
      </c>
      <c r="N359"/>
    </row>
    <row r="360" spans="1:14" s="29" customFormat="1" ht="12.75" customHeight="1">
      <c r="A360" s="4"/>
      <c r="B360" s="4" t="s">
        <v>8068</v>
      </c>
      <c r="C360" s="4"/>
      <c r="D360" s="4"/>
      <c r="E360" s="1294" t="s">
        <v>8067</v>
      </c>
      <c r="F360" s="1294"/>
      <c r="G360" s="963"/>
      <c r="H360" s="36" t="s">
        <v>4977</v>
      </c>
      <c r="I360" s="147" t="str">
        <f>IF(ISBLANK(H360),"",VLOOKUP(H360,tegevusalad!$A$7:$B$188,2,FALSE))</f>
        <v>Valla- ja linnavalitsus</v>
      </c>
      <c r="J360" s="136"/>
      <c r="K360" s="281" t="str">
        <f t="shared" si="17"/>
        <v>2208521000</v>
      </c>
      <c r="L360" s="1" t="str">
        <f t="shared" si="18"/>
        <v xml:space="preserve">"Haldusvõimekuse tõstmine innovaatilisema linnaarendamise kujundamisel“. </v>
      </c>
      <c r="M360" s="6" t="str">
        <f t="shared" si="19"/>
        <v>01112</v>
      </c>
      <c r="N360"/>
    </row>
    <row r="361" spans="1:14" s="29" customFormat="1" ht="25.35" customHeight="1">
      <c r="A361" s="4"/>
      <c r="B361" s="4" t="s">
        <v>8256</v>
      </c>
      <c r="C361" s="4"/>
      <c r="D361" s="4"/>
      <c r="E361" s="1293" t="s">
        <v>8260</v>
      </c>
      <c r="F361" s="1293"/>
      <c r="G361" s="963"/>
      <c r="H361" s="1051" t="s">
        <v>4977</v>
      </c>
      <c r="I361" s="984" t="str">
        <f>IF(ISBLANK(H361),"",VLOOKUP(H361,tegevusalad!$A$7:$B$188,2,FALSE))</f>
        <v>Valla- ja linnavalitsus</v>
      </c>
      <c r="J361" s="136"/>
      <c r="K361" s="281" t="str">
        <f t="shared" si="17"/>
        <v>2208522000</v>
      </c>
      <c r="L361" s="1" t="str">
        <f t="shared" si="18"/>
        <v>"Kogemuste ja teadmiste vahendamine avaliku sektori koolituse juhtimise valdkonnas"</v>
      </c>
      <c r="M361" s="6" t="str">
        <f t="shared" si="19"/>
        <v>01112</v>
      </c>
      <c r="N361"/>
    </row>
    <row r="362" spans="1:14" s="29" customFormat="1">
      <c r="A362" s="4"/>
      <c r="B362" s="4" t="s">
        <v>9301</v>
      </c>
      <c r="C362" s="4"/>
      <c r="D362" s="4"/>
      <c r="E362" s="400" t="s">
        <v>9304</v>
      </c>
      <c r="F362" s="400"/>
      <c r="G362" s="400"/>
      <c r="H362" s="36" t="s">
        <v>4977</v>
      </c>
      <c r="I362" s="147" t="str">
        <f>IF(ISBLANK(H362),"",VLOOKUP(H362,tegevusalad!$A$7:$B$188,2,FALSE))</f>
        <v>Valla- ja linnavalitsus</v>
      </c>
      <c r="J362" s="136"/>
      <c r="K362" s="281" t="str">
        <f t="shared" si="17"/>
        <v>2208523000</v>
      </c>
      <c r="L362" s="1" t="str">
        <f t="shared" si="18"/>
        <v>Uuendusi EL vananemissõbralikele keskkondadele</v>
      </c>
      <c r="M362" s="6" t="str">
        <f t="shared" si="19"/>
        <v>01112</v>
      </c>
      <c r="N362"/>
    </row>
    <row r="363" spans="1:14" s="29" customFormat="1">
      <c r="A363" s="4"/>
      <c r="B363" s="4" t="s">
        <v>9302</v>
      </c>
      <c r="C363" s="4"/>
      <c r="D363" s="4"/>
      <c r="E363" s="400" t="s">
        <v>9303</v>
      </c>
      <c r="F363" s="399"/>
      <c r="G363" s="399"/>
      <c r="H363" s="36" t="s">
        <v>4977</v>
      </c>
      <c r="I363" s="147" t="str">
        <f>IF(ISBLANK(H363),"",VLOOKUP(H363,tegevusalad!$A$7:$B$188,2,FALSE))</f>
        <v>Valla- ja linnavalitsus</v>
      </c>
      <c r="J363" s="136"/>
      <c r="K363" s="281" t="str">
        <f t="shared" si="17"/>
        <v>2208524000</v>
      </c>
      <c r="L363" s="1" t="str">
        <f t="shared" si="18"/>
        <v>TALSINKIFIX</v>
      </c>
      <c r="M363" s="6" t="str">
        <f t="shared" si="19"/>
        <v>01112</v>
      </c>
      <c r="N363"/>
    </row>
    <row r="364" spans="1:14" s="29" customFormat="1">
      <c r="A364" s="4"/>
      <c r="B364" s="4" t="s">
        <v>11134</v>
      </c>
      <c r="C364" s="4"/>
      <c r="D364" s="4"/>
      <c r="E364" s="490" t="s">
        <v>11135</v>
      </c>
      <c r="F364" s="489"/>
      <c r="G364" s="489"/>
      <c r="H364" s="36" t="s">
        <v>4977</v>
      </c>
      <c r="I364" s="147" t="str">
        <f>IF(ISBLANK(H364),"",VLOOKUP(H364,tegevusalad!$A$7:$B$188,2,FALSE))</f>
        <v>Valla- ja linnavalitsus</v>
      </c>
      <c r="J364" s="136"/>
      <c r="K364" s="281" t="str">
        <f t="shared" si="17"/>
        <v>2208525000</v>
      </c>
      <c r="L364" s="1" t="str">
        <f t="shared" si="18"/>
        <v>Tallinna linna broneeringute süsteemi eelanalüüs</v>
      </c>
      <c r="M364" s="6" t="str">
        <f t="shared" si="19"/>
        <v>01112</v>
      </c>
      <c r="N364"/>
    </row>
    <row r="365" spans="1:14" s="29" customFormat="1">
      <c r="A365" s="4"/>
      <c r="B365" s="4" t="s">
        <v>11155</v>
      </c>
      <c r="C365" s="4"/>
      <c r="D365" s="4"/>
      <c r="E365" s="493" t="s">
        <v>11156</v>
      </c>
      <c r="F365" s="492"/>
      <c r="G365" s="492"/>
      <c r="H365" s="34" t="s">
        <v>4978</v>
      </c>
      <c r="I365" s="147" t="str">
        <f>IF(ISBLANK(H365),"",VLOOKUP(H365,tegevusalad!$A$7:$B$188,2,FALSE))</f>
        <v>Muud üldised teenused</v>
      </c>
      <c r="J365" s="136"/>
      <c r="K365" s="281" t="str">
        <f t="shared" si="17"/>
        <v>2208526000</v>
      </c>
      <c r="L365" s="1" t="str">
        <f t="shared" si="18"/>
        <v>Baltic Sea History Project (Linnaarhiiv)</v>
      </c>
      <c r="M365" s="6" t="str">
        <f t="shared" si="19"/>
        <v>01330</v>
      </c>
      <c r="N365"/>
    </row>
    <row r="366" spans="1:14" s="29" customFormat="1">
      <c r="A366" s="4"/>
      <c r="B366" s="4" t="s">
        <v>11475</v>
      </c>
      <c r="C366" s="4"/>
      <c r="D366" s="4"/>
      <c r="E366" s="502" t="s">
        <v>11472</v>
      </c>
      <c r="F366" s="501"/>
      <c r="G366" s="501"/>
      <c r="H366" s="36" t="s">
        <v>4977</v>
      </c>
      <c r="I366" s="147" t="str">
        <f>IF(ISBLANK(H366),"",VLOOKUP(H366,tegevusalad!$A$7:$B$188,2,FALSE))</f>
        <v>Valla- ja linnavalitsus</v>
      </c>
      <c r="J366" s="136"/>
      <c r="K366" s="281" t="str">
        <f t="shared" si="17"/>
        <v>2208527000</v>
      </c>
      <c r="L366" s="1" t="str">
        <f t="shared" si="18"/>
        <v xml:space="preserve"> projekt „Tallinna linna õigusaktide menetlemise infosüsteemi eelanalüüs” </v>
      </c>
      <c r="M366" s="6" t="str">
        <f t="shared" si="19"/>
        <v>01112</v>
      </c>
      <c r="N366"/>
    </row>
    <row r="367" spans="1:14" s="29" customFormat="1">
      <c r="A367" s="4"/>
      <c r="B367" s="4" t="s">
        <v>14499</v>
      </c>
      <c r="C367" s="4"/>
      <c r="D367" s="4"/>
      <c r="E367" s="916" t="s">
        <v>14500</v>
      </c>
      <c r="F367" s="915"/>
      <c r="G367" s="915"/>
      <c r="H367" s="36" t="s">
        <v>4977</v>
      </c>
      <c r="I367" s="147" t="str">
        <f>IF(ISBLANK(H367),"",VLOOKUP(H367,tegevusalad!$A$7:$B$188,2,FALSE))</f>
        <v>Valla- ja linnavalitsus</v>
      </c>
      <c r="J367" s="136"/>
      <c r="K367" s="281" t="str">
        <f t="shared" si="17"/>
        <v>2208528000</v>
      </c>
      <c r="L367" s="1" t="str">
        <f t="shared" si="18"/>
        <v>Tallinna maatoimingute infosüsteemi loomise eelanalüüs</v>
      </c>
      <c r="M367" s="6" t="str">
        <f t="shared" si="19"/>
        <v>01112</v>
      </c>
      <c r="N367"/>
    </row>
    <row r="368" spans="1:14" s="29" customFormat="1">
      <c r="A368" s="4"/>
      <c r="B368" s="4" t="s">
        <v>14935</v>
      </c>
      <c r="C368" s="4"/>
      <c r="D368" s="4"/>
      <c r="E368" s="916" t="s">
        <v>14939</v>
      </c>
      <c r="F368" s="953"/>
      <c r="G368" s="953"/>
      <c r="H368" s="36" t="s">
        <v>4977</v>
      </c>
      <c r="I368" s="147" t="str">
        <f>IF(ISBLANK(H368),"",VLOOKUP(H368,tegevusalad!$A$7:$B$188,2,FALSE))</f>
        <v>Valla- ja linnavalitsus</v>
      </c>
      <c r="J368" s="136"/>
      <c r="K368" s="281" t="str">
        <f t="shared" si="17"/>
        <v>2208550000</v>
      </c>
      <c r="L368" s="1" t="str">
        <f t="shared" si="18"/>
        <v>Tallinna arengumõõdikute välja töötamine</v>
      </c>
      <c r="M368" s="6" t="str">
        <f t="shared" si="19"/>
        <v>01112</v>
      </c>
      <c r="N368"/>
    </row>
    <row r="369" spans="1:14" s="29" customFormat="1">
      <c r="A369" s="4"/>
      <c r="B369" s="4" t="s">
        <v>15778</v>
      </c>
      <c r="C369" s="4"/>
      <c r="D369" s="4"/>
      <c r="E369" s="187" t="s">
        <v>15784</v>
      </c>
      <c r="F369" s="963"/>
      <c r="G369" s="963"/>
      <c r="H369" s="36" t="s">
        <v>4977</v>
      </c>
      <c r="I369" s="147" t="str">
        <f>IF(ISBLANK(H369),"",VLOOKUP(H369,tegevusalad!$A$7:$B$188,2,FALSE))</f>
        <v>Valla- ja linnavalitsus</v>
      </c>
      <c r="J369" s="136"/>
      <c r="K369" s="281" t="str">
        <f t="shared" si="17"/>
        <v>2208551000</v>
      </c>
      <c r="L369" s="1" t="str">
        <f t="shared" si="18"/>
        <v xml:space="preserve"> „UserCentriCities – Kasutajakeskne teenusedisain linnades“</v>
      </c>
      <c r="M369" s="6" t="str">
        <f t="shared" si="19"/>
        <v>01112</v>
      </c>
      <c r="N369"/>
    </row>
    <row r="370" spans="1:14" s="29" customFormat="1">
      <c r="A370" s="4"/>
      <c r="B370" s="4" t="s">
        <v>16797</v>
      </c>
      <c r="C370" s="4"/>
      <c r="D370" s="4"/>
      <c r="E370" s="187" t="s">
        <v>16798</v>
      </c>
      <c r="F370" s="963"/>
      <c r="G370" s="963"/>
      <c r="H370" s="36" t="s">
        <v>4977</v>
      </c>
      <c r="I370" s="147" t="str">
        <f>IF(ISBLANK(H370),"",VLOOKUP(H370,tegevusalad!$A$7:$B$188,2,FALSE))</f>
        <v>Valla- ja linnavalitsus</v>
      </c>
      <c r="J370" s="136"/>
      <c r="K370" s="281" t="str">
        <f t="shared" si="17"/>
        <v>2208552000</v>
      </c>
      <c r="L370" s="1" t="str">
        <f t="shared" si="18"/>
        <v>"Kestliku arengu eesmärkide võrgustikuprojekt Urbact SDGs"</v>
      </c>
      <c r="M370" s="6" t="str">
        <f t="shared" si="19"/>
        <v>01112</v>
      </c>
      <c r="N370"/>
    </row>
    <row r="371" spans="1:14" s="29" customFormat="1" ht="15">
      <c r="A371" s="4"/>
      <c r="B371" s="4" t="s">
        <v>18580</v>
      </c>
      <c r="C371" s="4"/>
      <c r="D371" s="4"/>
      <c r="E371" s="1053" t="s">
        <v>18579</v>
      </c>
      <c r="F371" s="963"/>
      <c r="G371" s="963"/>
      <c r="H371" s="36" t="s">
        <v>4977</v>
      </c>
      <c r="I371" s="147" t="str">
        <f>IF(ISBLANK(H371),"",VLOOKUP(H371,tegevusalad!$A$7:$B$188,2,FALSE))</f>
        <v>Valla- ja linnavalitsus</v>
      </c>
      <c r="J371" s="136"/>
      <c r="K371" s="281" t="str">
        <f t="shared" si="17"/>
        <v>2208553000</v>
      </c>
      <c r="L371" s="1" t="str">
        <f t="shared" si="18"/>
        <v>projekt "PRECINCT-valmisolek kriitilise tähtsusega infrastruktuuri küber- ja füüsilisteks ohtudeks"</v>
      </c>
      <c r="M371" s="6" t="str">
        <f t="shared" si="19"/>
        <v>01112</v>
      </c>
      <c r="N371"/>
    </row>
    <row r="372" spans="1:14" s="29" customFormat="1" ht="15.75">
      <c r="A372" s="4"/>
      <c r="B372" s="4"/>
      <c r="C372" s="4"/>
      <c r="D372" s="4"/>
      <c r="E372" s="1050"/>
      <c r="F372" s="963"/>
      <c r="G372" s="963"/>
      <c r="H372" s="36"/>
      <c r="I372" s="147"/>
      <c r="J372" s="136"/>
      <c r="K372" s="281" t="str">
        <f t="shared" si="17"/>
        <v/>
      </c>
      <c r="L372" s="1" t="str">
        <f t="shared" si="18"/>
        <v/>
      </c>
      <c r="M372" s="6" t="str">
        <f t="shared" si="19"/>
        <v>01112</v>
      </c>
      <c r="N372"/>
    </row>
    <row r="373" spans="1:14">
      <c r="A373" s="14" t="s">
        <v>1402</v>
      </c>
      <c r="B373" s="14"/>
      <c r="C373" s="14"/>
      <c r="D373" s="14" t="s">
        <v>3493</v>
      </c>
      <c r="E373" s="14"/>
      <c r="F373" s="14"/>
      <c r="G373" s="280"/>
      <c r="H373" s="36" t="s">
        <v>4977</v>
      </c>
      <c r="I373" s="147" t="str">
        <f>IF(ISBLANK(H373),"",VLOOKUP(H373,tegevusalad!$A$7:$B$188,2,FALSE))</f>
        <v>Valla- ja linnavalitsus</v>
      </c>
      <c r="K373" s="281" t="str">
        <f t="shared" si="17"/>
        <v>2209100000</v>
      </c>
      <c r="L373" s="1" t="str">
        <f t="shared" si="18"/>
        <v>Muud kulud</v>
      </c>
      <c r="M373" s="6" t="str">
        <f t="shared" si="19"/>
        <v>01112</v>
      </c>
    </row>
    <row r="374" spans="1:14">
      <c r="A374" s="14"/>
      <c r="B374" s="14" t="s">
        <v>5268</v>
      </c>
      <c r="C374" s="14"/>
      <c r="D374" s="14"/>
      <c r="E374" s="14" t="s">
        <v>6884</v>
      </c>
      <c r="F374" s="14"/>
      <c r="G374" s="280"/>
      <c r="I374" s="147" t="str">
        <f>IF(ISBLANK(H374),"",VLOOKUP(H374,tegevusalad!$A$7:$B$188,2,FALSE))</f>
        <v/>
      </c>
      <c r="K374" s="281" t="str">
        <f t="shared" si="17"/>
        <v>2209101000</v>
      </c>
      <c r="L374" s="1" t="str">
        <f t="shared" si="18"/>
        <v>ühekordsed kohtuvaidlused</v>
      </c>
      <c r="M374" s="6" t="str">
        <f t="shared" si="19"/>
        <v>01112</v>
      </c>
    </row>
    <row r="375" spans="1:14">
      <c r="A375" s="6"/>
      <c r="B375" s="14" t="s">
        <v>2609</v>
      </c>
      <c r="C375" s="6"/>
      <c r="D375" s="6"/>
      <c r="E375" s="6" t="s">
        <v>2610</v>
      </c>
      <c r="F375" s="6"/>
      <c r="G375" s="6"/>
      <c r="I375" s="147" t="str">
        <f>IF(ISBLANK(H375),"",VLOOKUP(H375,tegevusalad!$A$7:$B$188,2,FALSE))</f>
        <v/>
      </c>
      <c r="K375" s="281" t="str">
        <f t="shared" si="17"/>
        <v>2209111000</v>
      </c>
      <c r="L375" s="1" t="str">
        <f t="shared" si="18"/>
        <v>Mustamäe mikrorajoonide alusuuringud</v>
      </c>
      <c r="M375" s="6" t="str">
        <f t="shared" si="19"/>
        <v>01112</v>
      </c>
    </row>
    <row r="376" spans="1:14">
      <c r="A376" s="6"/>
      <c r="B376" s="14" t="s">
        <v>8257</v>
      </c>
      <c r="C376" s="6"/>
      <c r="D376" s="6"/>
      <c r="E376" s="6" t="s">
        <v>8258</v>
      </c>
      <c r="F376" s="6"/>
      <c r="G376" s="6"/>
      <c r="I376" s="147" t="str">
        <f>IF(ISBLANK(H376),"",VLOOKUP(H376,tegevusalad!$A$7:$B$188,2,FALSE))</f>
        <v/>
      </c>
      <c r="K376" s="281" t="str">
        <f t="shared" si="17"/>
        <v>2209113000</v>
      </c>
      <c r="L376" s="1" t="str">
        <f t="shared" si="18"/>
        <v>Töötervishoiualased uuringud</v>
      </c>
      <c r="M376" s="6" t="str">
        <f t="shared" si="19"/>
        <v>01112</v>
      </c>
    </row>
    <row r="377" spans="1:14">
      <c r="A377" s="6"/>
      <c r="B377" s="14" t="s">
        <v>16340</v>
      </c>
      <c r="C377" s="6"/>
      <c r="D377" s="6"/>
      <c r="E377" s="6" t="s">
        <v>16341</v>
      </c>
      <c r="F377" s="6"/>
      <c r="G377" s="6"/>
      <c r="K377" s="281" t="str">
        <f t="shared" si="17"/>
        <v>2209129000</v>
      </c>
      <c r="L377" s="1" t="str">
        <f t="shared" si="18"/>
        <v>Isikukaitsevahendite soetamine</v>
      </c>
      <c r="M377" s="6" t="str">
        <f t="shared" si="19"/>
        <v>01112</v>
      </c>
    </row>
    <row r="378" spans="1:14">
      <c r="A378" s="6"/>
      <c r="B378" s="6"/>
      <c r="C378" s="6"/>
      <c r="D378" s="6"/>
      <c r="E378" s="6"/>
      <c r="F378" s="6"/>
      <c r="G378" s="6"/>
      <c r="I378" s="147" t="str">
        <f>IF(ISBLANK(H378),"",VLOOKUP(H378,tegevusalad!$A$7:$B$188,2,FALSE))</f>
        <v/>
      </c>
      <c r="K378" s="281" t="str">
        <f t="shared" si="17"/>
        <v/>
      </c>
      <c r="L378" s="1" t="str">
        <f t="shared" si="18"/>
        <v/>
      </c>
      <c r="M378" s="6" t="str">
        <f t="shared" si="19"/>
        <v>01112</v>
      </c>
    </row>
    <row r="379" spans="1:14">
      <c r="A379" s="3" t="s">
        <v>1578</v>
      </c>
      <c r="D379" s="3" t="s">
        <v>137</v>
      </c>
      <c r="E379" s="3"/>
      <c r="F379" s="3"/>
      <c r="I379" s="147" t="str">
        <f>IF(ISBLANK(H379),"",VLOOKUP(H379,tegevusalad!$A$7:$B$188,2,FALSE))</f>
        <v/>
      </c>
      <c r="K379" s="281" t="str">
        <f t="shared" si="17"/>
        <v>2220000000</v>
      </c>
      <c r="L379" s="1" t="str">
        <f t="shared" si="18"/>
        <v>AVALIK KORD</v>
      </c>
      <c r="M379" s="6" t="str">
        <f t="shared" si="19"/>
        <v>01112</v>
      </c>
    </row>
    <row r="380" spans="1:14">
      <c r="I380" s="147" t="str">
        <f>IF(ISBLANK(H380),"",VLOOKUP(H380,tegevusalad!$A$7:$B$188,2,FALSE))</f>
        <v/>
      </c>
      <c r="K380" s="281" t="str">
        <f t="shared" si="17"/>
        <v/>
      </c>
      <c r="L380" s="1" t="str">
        <f t="shared" si="18"/>
        <v/>
      </c>
      <c r="M380" s="6" t="str">
        <f t="shared" si="19"/>
        <v>01112</v>
      </c>
    </row>
    <row r="381" spans="1:14">
      <c r="A381" s="4" t="s">
        <v>5010</v>
      </c>
      <c r="D381" s="4" t="s">
        <v>6795</v>
      </c>
      <c r="H381" s="37" t="s">
        <v>4981</v>
      </c>
      <c r="I381" s="147" t="str">
        <f>IF(ISBLANK(H381),"",VLOOKUP(H381,tegevusalad!$A$7:$B$188,2,FALSE))</f>
        <v>Muu avalik kord ja julgeolek, sh haldus</v>
      </c>
      <c r="K381" s="281" t="str">
        <f t="shared" si="17"/>
        <v>2220100000</v>
      </c>
      <c r="L381" s="1" t="str">
        <f t="shared" si="18"/>
        <v>Munitsipaalpolitsei Amet</v>
      </c>
      <c r="M381" s="6" t="str">
        <f t="shared" si="19"/>
        <v>03600</v>
      </c>
    </row>
    <row r="382" spans="1:14">
      <c r="B382" s="4" t="s">
        <v>5011</v>
      </c>
      <c r="E382" s="4" t="s">
        <v>6795</v>
      </c>
      <c r="I382" s="147" t="str">
        <f>IF(ISBLANK(H382),"",VLOOKUP(H382,tegevusalad!$A$7:$B$188,2,FALSE))</f>
        <v/>
      </c>
      <c r="K382" s="281" t="str">
        <f t="shared" si="17"/>
        <v>2220101000</v>
      </c>
      <c r="L382" s="1" t="str">
        <f t="shared" si="18"/>
        <v>Munitsipaalpolitsei Amet</v>
      </c>
      <c r="M382" s="6" t="str">
        <f t="shared" si="19"/>
        <v>03600</v>
      </c>
    </row>
    <row r="383" spans="1:14">
      <c r="I383" s="147" t="str">
        <f>IF(ISBLANK(H383),"",VLOOKUP(H383,tegevusalad!$A$7:$B$188,2,FALSE))</f>
        <v/>
      </c>
      <c r="K383" s="281" t="str">
        <f t="shared" si="17"/>
        <v/>
      </c>
      <c r="L383" s="1" t="str">
        <f t="shared" si="18"/>
        <v/>
      </c>
      <c r="M383" s="6" t="str">
        <f t="shared" si="19"/>
        <v>03600</v>
      </c>
    </row>
    <row r="384" spans="1:14">
      <c r="A384" s="4" t="s">
        <v>138</v>
      </c>
      <c r="D384" s="4" t="s">
        <v>13306</v>
      </c>
      <c r="H384" s="37" t="s">
        <v>4982</v>
      </c>
      <c r="I384" s="147" t="str">
        <f>IF(ISBLANK(H384),"",VLOOKUP(H384,tegevusalad!$A$7:$B$188,2,FALSE))</f>
        <v>Päästeteenused</v>
      </c>
      <c r="K384" s="281" t="str">
        <f t="shared" si="17"/>
        <v>2220200000</v>
      </c>
      <c r="L384" s="1" t="str">
        <f t="shared" si="18"/>
        <v>Eraldised Häirekeskusele</v>
      </c>
      <c r="M384" s="6" t="str">
        <f t="shared" si="19"/>
        <v>03200</v>
      </c>
    </row>
    <row r="385" spans="1:14">
      <c r="B385" s="4" t="s">
        <v>5198</v>
      </c>
      <c r="E385" s="4" t="s">
        <v>13307</v>
      </c>
      <c r="I385" s="147" t="str">
        <f>IF(ISBLANK(H385),"",VLOOKUP(H385,tegevusalad!$A$7:$B$188,2,FALSE))</f>
        <v/>
      </c>
      <c r="K385" s="281" t="str">
        <f t="shared" si="17"/>
        <v>2220201000</v>
      </c>
      <c r="L385" s="1" t="str">
        <f t="shared" si="18"/>
        <v>eraldised Häirekeskusele</v>
      </c>
      <c r="M385" s="6" t="str">
        <f t="shared" si="19"/>
        <v>03200</v>
      </c>
    </row>
    <row r="386" spans="1:14">
      <c r="I386" s="147" t="str">
        <f>IF(ISBLANK(H386),"",VLOOKUP(H386,tegevusalad!$A$7:$B$188,2,FALSE))</f>
        <v/>
      </c>
      <c r="K386" s="281" t="str">
        <f t="shared" si="17"/>
        <v/>
      </c>
      <c r="L386" s="1" t="str">
        <f t="shared" si="18"/>
        <v/>
      </c>
      <c r="M386" s="6" t="str">
        <f t="shared" si="19"/>
        <v>03200</v>
      </c>
    </row>
    <row r="387" spans="1:14">
      <c r="A387" s="4" t="s">
        <v>11022</v>
      </c>
      <c r="D387" s="4" t="s">
        <v>11023</v>
      </c>
      <c r="H387" s="37" t="s">
        <v>4982</v>
      </c>
      <c r="I387" s="147" t="str">
        <f>IF(ISBLANK(H387),"",VLOOKUP(H387,tegevusalad!$A$7:$B$188,2,FALSE))</f>
        <v>Päästeteenused</v>
      </c>
      <c r="K387" s="281" t="str">
        <f t="shared" si="17"/>
        <v>2220300000</v>
      </c>
      <c r="L387" s="1" t="str">
        <f t="shared" si="18"/>
        <v>Eraldised Päästeliidule</v>
      </c>
      <c r="M387" s="6" t="str">
        <f t="shared" si="19"/>
        <v>03200</v>
      </c>
    </row>
    <row r="388" spans="1:14">
      <c r="B388" s="4" t="s">
        <v>11024</v>
      </c>
      <c r="E388" s="4" t="s">
        <v>11025</v>
      </c>
      <c r="I388" s="147" t="str">
        <f>IF(ISBLANK(H388),"",VLOOKUP(H388,tegevusalad!$A$7:$B$188,2,FALSE))</f>
        <v/>
      </c>
      <c r="K388" s="281" t="str">
        <f t="shared" si="17"/>
        <v>2220301000</v>
      </c>
      <c r="L388" s="1" t="str">
        <f t="shared" si="18"/>
        <v>eraldised Päästeliidule vabatahtlike kaasamiseks õnnetuste ennetamisel</v>
      </c>
      <c r="M388" s="6" t="str">
        <f t="shared" si="19"/>
        <v>03200</v>
      </c>
    </row>
    <row r="389" spans="1:14">
      <c r="I389" s="147" t="str">
        <f>IF(ISBLANK(H389),"",VLOOKUP(H389,tegevusalad!$A$7:$B$188,2,FALSE))</f>
        <v/>
      </c>
      <c r="K389" s="281" t="str">
        <f t="shared" si="17"/>
        <v/>
      </c>
      <c r="L389" s="1" t="str">
        <f t="shared" si="18"/>
        <v/>
      </c>
      <c r="M389" s="6" t="str">
        <f t="shared" si="19"/>
        <v>03200</v>
      </c>
    </row>
    <row r="390" spans="1:14">
      <c r="A390" s="4" t="s">
        <v>5199</v>
      </c>
      <c r="D390" s="4" t="s">
        <v>6185</v>
      </c>
      <c r="H390" s="37" t="s">
        <v>4982</v>
      </c>
      <c r="I390" s="147" t="str">
        <f>IF(ISBLANK(H390),"",VLOOKUP(H390,tegevusalad!$A$7:$B$188,2,FALSE))</f>
        <v>Päästeteenused</v>
      </c>
      <c r="K390" s="281" t="str">
        <f t="shared" si="17"/>
        <v>2221000000</v>
      </c>
      <c r="L390" s="1" t="str">
        <f t="shared" si="18"/>
        <v>Tuletõrje- ja päästetegevus</v>
      </c>
      <c r="M390" s="6" t="str">
        <f t="shared" si="19"/>
        <v>03200</v>
      </c>
    </row>
    <row r="391" spans="1:14">
      <c r="B391" s="4" t="s">
        <v>3087</v>
      </c>
      <c r="E391" s="4" t="s">
        <v>640</v>
      </c>
      <c r="I391" s="147" t="str">
        <f>IF(ISBLANK(H391),"",VLOOKUP(H391,tegevusalad!$A$7:$B$188,2,FALSE))</f>
        <v/>
      </c>
      <c r="K391" s="281" t="str">
        <f t="shared" si="17"/>
        <v>2221021000</v>
      </c>
      <c r="L391" s="1" t="str">
        <f t="shared" si="18"/>
        <v>vetelpääste</v>
      </c>
      <c r="M391" s="6" t="str">
        <f t="shared" si="19"/>
        <v>03200</v>
      </c>
    </row>
    <row r="392" spans="1:14">
      <c r="I392" s="147" t="str">
        <f>IF(ISBLANK(H392),"",VLOOKUP(H392,tegevusalad!$A$7:$B$188,2,FALSE))</f>
        <v/>
      </c>
      <c r="K392" s="281" t="str">
        <f t="shared" si="17"/>
        <v/>
      </c>
      <c r="L392" s="1" t="str">
        <f t="shared" si="18"/>
        <v/>
      </c>
      <c r="M392" s="6" t="str">
        <f t="shared" si="19"/>
        <v>03200</v>
      </c>
    </row>
    <row r="393" spans="1:14">
      <c r="A393" s="4" t="s">
        <v>2282</v>
      </c>
      <c r="D393" s="4" t="s">
        <v>1207</v>
      </c>
      <c r="H393" s="37" t="s">
        <v>3503</v>
      </c>
      <c r="I393" s="147" t="str">
        <f>IF(ISBLANK(H393),"",VLOOKUP(H393,tegevusalad!$A$7:$B$188,2,FALSE))</f>
        <v xml:space="preserve">Politsei </v>
      </c>
      <c r="K393" s="281" t="str">
        <f t="shared" si="17"/>
        <v>2221200000</v>
      </c>
      <c r="L393" s="1" t="str">
        <f t="shared" si="18"/>
        <v>Kesklinna videovalve süsteem</v>
      </c>
      <c r="M393" s="6" t="str">
        <f t="shared" si="19"/>
        <v>03100</v>
      </c>
    </row>
    <row r="394" spans="1:14">
      <c r="B394" s="4" t="s">
        <v>3004</v>
      </c>
      <c r="E394" s="4" t="s">
        <v>18861</v>
      </c>
      <c r="I394" s="147" t="str">
        <f>IF(ISBLANK(H394),"",VLOOKUP(H394,tegevusalad!$A$7:$B$188,2,FALSE))</f>
        <v/>
      </c>
      <c r="K394" s="281" t="str">
        <f t="shared" si="17"/>
        <v>2221201000</v>
      </c>
      <c r="L394" s="1" t="str">
        <f t="shared" si="18"/>
        <v>linna videovalve</v>
      </c>
      <c r="M394" s="6" t="str">
        <f t="shared" si="19"/>
        <v>03100</v>
      </c>
    </row>
    <row r="395" spans="1:14">
      <c r="B395" s="4" t="s">
        <v>3005</v>
      </c>
      <c r="E395" s="4" t="s">
        <v>4341</v>
      </c>
      <c r="I395" s="147" t="str">
        <f>IF(ISBLANK(H395),"",VLOOKUP(H395,tegevusalad!$A$7:$B$188,2,FALSE))</f>
        <v/>
      </c>
      <c r="K395" s="281" t="str">
        <f t="shared" si="17"/>
        <v>2221202000</v>
      </c>
      <c r="L395" s="1" t="str">
        <f t="shared" si="18"/>
        <v>andmeedastuse digitaliseerimine</v>
      </c>
      <c r="M395" s="6" t="str">
        <f t="shared" si="19"/>
        <v>03100</v>
      </c>
    </row>
    <row r="396" spans="1:14">
      <c r="I396" s="147" t="str">
        <f>IF(ISBLANK(H396),"",VLOOKUP(H396,tegevusalad!$A$7:$B$188,2,FALSE))</f>
        <v/>
      </c>
      <c r="K396" s="281" t="str">
        <f t="shared" si="17"/>
        <v/>
      </c>
      <c r="L396" s="1" t="str">
        <f t="shared" si="18"/>
        <v/>
      </c>
      <c r="M396" s="6" t="str">
        <f t="shared" si="19"/>
        <v>03100</v>
      </c>
    </row>
    <row r="397" spans="1:14">
      <c r="A397" s="4" t="s">
        <v>3784</v>
      </c>
      <c r="D397" s="4" t="s">
        <v>3422</v>
      </c>
      <c r="I397" s="147" t="str">
        <f>IF(ISBLANK(H397),"",VLOOKUP(H397,tegevusalad!$A$7:$B$188,2,FALSE))</f>
        <v/>
      </c>
      <c r="K397" s="281" t="str">
        <f t="shared" si="17"/>
        <v>2221500000</v>
      </c>
      <c r="L397" s="1" t="str">
        <f t="shared" si="18"/>
        <v>Hädaolukorraks valmistumine</v>
      </c>
      <c r="M397" s="6" t="str">
        <f t="shared" si="19"/>
        <v>03100</v>
      </c>
    </row>
    <row r="398" spans="1:14" s="6" customFormat="1">
      <c r="A398" s="4"/>
      <c r="B398" s="4" t="s">
        <v>3785</v>
      </c>
      <c r="C398" s="4"/>
      <c r="D398" s="4"/>
      <c r="E398" s="4" t="s">
        <v>3421</v>
      </c>
      <c r="F398" s="4"/>
      <c r="G398" s="4"/>
      <c r="H398" s="144" t="s">
        <v>8424</v>
      </c>
      <c r="I398" s="147" t="str">
        <f>IF(ISBLANK(H398),"",VLOOKUP(H398,tegevusalad!$A$7:$B$188,2,FALSE))</f>
        <v>Tsiviilkaitse</v>
      </c>
      <c r="J398" s="136"/>
      <c r="K398" s="281" t="str">
        <f t="shared" si="17"/>
        <v>2221512000</v>
      </c>
      <c r="L398" s="1" t="str">
        <f t="shared" si="18"/>
        <v>tegevusvaru hädaolukorraks</v>
      </c>
      <c r="M398" s="6" t="str">
        <f t="shared" si="19"/>
        <v>02200</v>
      </c>
      <c r="N398"/>
    </row>
    <row r="399" spans="1:14" s="6" customFormat="1">
      <c r="A399" s="4"/>
      <c r="B399" s="4" t="s">
        <v>18409</v>
      </c>
      <c r="C399" s="4"/>
      <c r="D399" s="4"/>
      <c r="E399" s="4" t="s">
        <v>18410</v>
      </c>
      <c r="F399" s="4"/>
      <c r="G399" s="4"/>
      <c r="H399" s="144" t="s">
        <v>4982</v>
      </c>
      <c r="I399" s="147" t="str">
        <f>IF(ISBLANK(H399),"",VLOOKUP(H399,tegevusalad!$A$7:$B$188,2,FALSE))</f>
        <v>Päästeteenused</v>
      </c>
      <c r="J399" s="136"/>
      <c r="K399" s="281" t="str">
        <f t="shared" ref="K399:K463" si="20">SUBSTITUTE(A399," ","")&amp;SUBSTITUTE(B399," ","")&amp;SUBSTITUTE(C399," ","")</f>
        <v>2221513000</v>
      </c>
      <c r="L399" s="1" t="str">
        <f t="shared" ref="L399:L463" si="21">D399&amp;E399&amp;F399&amp;G399</f>
        <v>KOV-de kriisivalmiduse suurendamine</v>
      </c>
      <c r="M399" s="6" t="str">
        <f t="shared" ref="M399:M463" si="22">IF(ISBLANK(H399),M398,H399)</f>
        <v>03200</v>
      </c>
      <c r="N399"/>
    </row>
    <row r="400" spans="1:14" s="6" customFormat="1">
      <c r="A400" s="4"/>
      <c r="B400" s="4" t="s">
        <v>18498</v>
      </c>
      <c r="C400" s="4"/>
      <c r="D400" s="4"/>
      <c r="E400" s="4" t="s">
        <v>18499</v>
      </c>
      <c r="F400" s="4"/>
      <c r="G400" s="4"/>
      <c r="H400" s="144" t="s">
        <v>8424</v>
      </c>
      <c r="I400" s="147" t="str">
        <f>IF(ISBLANK(H400),"",VLOOKUP(H400,tegevusalad!$A$7:$B$188,2,FALSE))</f>
        <v>Tsiviilkaitse</v>
      </c>
      <c r="J400" s="136"/>
      <c r="K400" s="281" t="str">
        <f t="shared" si="20"/>
        <v>2221514000</v>
      </c>
      <c r="L400" s="1" t="str">
        <f t="shared" si="21"/>
        <v>elanikkonna kaitse</v>
      </c>
      <c r="M400" s="6" t="str">
        <f t="shared" si="22"/>
        <v>02200</v>
      </c>
      <c r="N400"/>
    </row>
    <row r="401" spans="1:13">
      <c r="H401" s="37"/>
      <c r="I401" s="147" t="str">
        <f>IF(ISBLANK(H401),"",VLOOKUP(H401,tegevusalad!$A$7:$B$188,2,FALSE))</f>
        <v/>
      </c>
      <c r="K401" s="281" t="str">
        <f t="shared" si="20"/>
        <v/>
      </c>
      <c r="L401" s="1" t="str">
        <f t="shared" si="21"/>
        <v/>
      </c>
      <c r="M401" s="6" t="str">
        <f t="shared" si="22"/>
        <v>02200</v>
      </c>
    </row>
    <row r="402" spans="1:13">
      <c r="A402" s="4" t="s">
        <v>440</v>
      </c>
      <c r="D402" s="4" t="s">
        <v>2476</v>
      </c>
      <c r="H402" s="37" t="s">
        <v>4981</v>
      </c>
      <c r="I402" s="147" t="str">
        <f>IF(ISBLANK(H402),"",VLOOKUP(H402,tegevusalad!$A$7:$B$188,2,FALSE))</f>
        <v>Muu avalik kord ja julgeolek, sh haldus</v>
      </c>
      <c r="K402" s="281" t="str">
        <f t="shared" si="20"/>
        <v>2222900000</v>
      </c>
      <c r="L402" s="1" t="str">
        <f t="shared" si="21"/>
        <v>Muud korrakaitse teenistused</v>
      </c>
      <c r="M402" s="6" t="str">
        <f t="shared" si="22"/>
        <v>03600</v>
      </c>
    </row>
    <row r="403" spans="1:13">
      <c r="B403" s="4" t="s">
        <v>3558</v>
      </c>
      <c r="E403" s="4" t="s">
        <v>2077</v>
      </c>
      <c r="I403" s="147" t="str">
        <f>IF(ISBLANK(H403),"",VLOOKUP(H403,tegevusalad!$A$7:$B$188,2,FALSE))</f>
        <v/>
      </c>
      <c r="K403" s="281" t="str">
        <f t="shared" si="20"/>
        <v>2222902000</v>
      </c>
      <c r="L403" s="1" t="str">
        <f t="shared" si="21"/>
        <v>turvalisuse projektid</v>
      </c>
      <c r="M403" s="6" t="str">
        <f t="shared" si="22"/>
        <v>03600</v>
      </c>
    </row>
    <row r="404" spans="1:13">
      <c r="C404" s="4" t="s">
        <v>2078</v>
      </c>
      <c r="F404" s="4" t="s">
        <v>2079</v>
      </c>
      <c r="I404" s="147" t="str">
        <f>IF(ISBLANK(H404),"",VLOOKUP(H404,tegevusalad!$A$7:$B$188,2,FALSE))</f>
        <v/>
      </c>
      <c r="K404" s="281" t="str">
        <f t="shared" si="20"/>
        <v>2222902030</v>
      </c>
      <c r="L404" s="1" t="str">
        <f t="shared" si="21"/>
        <v>MTÜ Eesti Naabrivalve</v>
      </c>
      <c r="M404" s="6" t="str">
        <f t="shared" si="22"/>
        <v>03600</v>
      </c>
    </row>
    <row r="405" spans="1:13">
      <c r="C405" s="4" t="s">
        <v>5315</v>
      </c>
      <c r="F405" s="4" t="s">
        <v>5316</v>
      </c>
      <c r="I405" s="147" t="str">
        <f>IF(ISBLANK(H405),"",VLOOKUP(H405,tegevusalad!$A$7:$B$188,2,FALSE))</f>
        <v/>
      </c>
      <c r="K405" s="281" t="str">
        <f t="shared" si="20"/>
        <v>2222902040</v>
      </c>
      <c r="L405" s="1" t="str">
        <f t="shared" si="21"/>
        <v>lasteaiavalve</v>
      </c>
      <c r="M405" s="6" t="str">
        <f t="shared" si="22"/>
        <v>03600</v>
      </c>
    </row>
    <row r="406" spans="1:13">
      <c r="C406" s="4" t="s">
        <v>5317</v>
      </c>
      <c r="F406" s="4" t="s">
        <v>5318</v>
      </c>
      <c r="I406" s="147" t="str">
        <f>IF(ISBLANK(H406),"",VLOOKUP(H406,tegevusalad!$A$7:$B$188,2,FALSE))</f>
        <v/>
      </c>
      <c r="K406" s="281" t="str">
        <f t="shared" si="20"/>
        <v>2222902050</v>
      </c>
      <c r="L406" s="1" t="str">
        <f t="shared" si="21"/>
        <v>turvaline koolitee</v>
      </c>
      <c r="M406" s="6" t="str">
        <f t="shared" si="22"/>
        <v>03600</v>
      </c>
    </row>
    <row r="407" spans="1:13">
      <c r="C407" s="4" t="s">
        <v>6721</v>
      </c>
      <c r="F407" s="4" t="s">
        <v>1309</v>
      </c>
      <c r="I407" s="147" t="str">
        <f>IF(ISBLANK(H407),"",VLOOKUP(H407,tegevusalad!$A$7:$B$188,2,FALSE))</f>
        <v/>
      </c>
      <c r="K407" s="281" t="str">
        <f t="shared" si="20"/>
        <v>2222902060</v>
      </c>
      <c r="L407" s="1" t="str">
        <f t="shared" si="21"/>
        <v>ametiasutuste turvasüsteemid</v>
      </c>
      <c r="M407" s="6" t="str">
        <f t="shared" si="22"/>
        <v>03600</v>
      </c>
    </row>
    <row r="408" spans="1:13">
      <c r="C408" s="4" t="s">
        <v>5000</v>
      </c>
      <c r="F408" s="4" t="s">
        <v>5001</v>
      </c>
      <c r="I408" s="147" t="str">
        <f>IF(ISBLANK(H408),"",VLOOKUP(H408,tegevusalad!$A$7:$B$188,2,FALSE))</f>
        <v/>
      </c>
      <c r="K408" s="281" t="str">
        <f t="shared" si="20"/>
        <v>2222902070</v>
      </c>
      <c r="L408" s="1" t="str">
        <f t="shared" si="21"/>
        <v>Aegna laagri korraldamine</v>
      </c>
      <c r="M408" s="6" t="str">
        <f t="shared" si="22"/>
        <v>03600</v>
      </c>
    </row>
    <row r="409" spans="1:13">
      <c r="C409" s="4" t="s">
        <v>10747</v>
      </c>
      <c r="F409" s="4" t="s">
        <v>10748</v>
      </c>
      <c r="K409" s="281" t="str">
        <f t="shared" si="20"/>
        <v>2222902100</v>
      </c>
      <c r="L409" s="1" t="str">
        <f t="shared" si="21"/>
        <v>Linnaasutuste turvelisuse tagamine</v>
      </c>
      <c r="M409" s="6" t="str">
        <f t="shared" si="22"/>
        <v>03600</v>
      </c>
    </row>
    <row r="410" spans="1:13">
      <c r="C410" s="4" t="s">
        <v>5319</v>
      </c>
      <c r="F410" s="4" t="s">
        <v>2140</v>
      </c>
      <c r="I410" s="147" t="str">
        <f>IF(ISBLANK(H410),"",VLOOKUP(H410,tegevusalad!$A$7:$B$188,2,FALSE))</f>
        <v/>
      </c>
      <c r="K410" s="281" t="str">
        <f t="shared" si="20"/>
        <v>2222902990</v>
      </c>
      <c r="L410" s="1" t="str">
        <f t="shared" si="21"/>
        <v>muud turvalisuse projektid</v>
      </c>
      <c r="M410" s="6" t="str">
        <f t="shared" si="22"/>
        <v>03600</v>
      </c>
    </row>
    <row r="411" spans="1:13">
      <c r="B411" s="4" t="s">
        <v>14657</v>
      </c>
      <c r="E411" s="4" t="s">
        <v>14658</v>
      </c>
      <c r="K411" s="281" t="str">
        <f t="shared" si="20"/>
        <v>2222910000</v>
      </c>
      <c r="L411" s="1" t="str">
        <f t="shared" si="21"/>
        <v>Linnaosades turvalisuse tagamise kulude reserv</v>
      </c>
      <c r="M411" s="6" t="str">
        <f t="shared" si="22"/>
        <v>03600</v>
      </c>
    </row>
    <row r="412" spans="1:13">
      <c r="B412" s="4" t="s">
        <v>2141</v>
      </c>
      <c r="E412" s="4" t="s">
        <v>6646</v>
      </c>
      <c r="I412" s="147" t="str">
        <f>IF(ISBLANK(H412),"",VLOOKUP(H412,tegevusalad!$A$7:$B$188,2,FALSE))</f>
        <v/>
      </c>
      <c r="K412" s="281" t="str">
        <f t="shared" si="20"/>
        <v>2222920000</v>
      </c>
      <c r="L412" s="1" t="str">
        <f t="shared" si="21"/>
        <v>turvalisus (Haabersti linnaosa)</v>
      </c>
      <c r="M412" s="6" t="str">
        <f t="shared" si="22"/>
        <v>03600</v>
      </c>
    </row>
    <row r="413" spans="1:13">
      <c r="B413" s="4" t="s">
        <v>6647</v>
      </c>
      <c r="E413" s="4" t="s">
        <v>3958</v>
      </c>
      <c r="I413" s="147" t="str">
        <f>IF(ISBLANK(H413),"",VLOOKUP(H413,tegevusalad!$A$7:$B$188,2,FALSE))</f>
        <v/>
      </c>
      <c r="K413" s="281" t="str">
        <f t="shared" si="20"/>
        <v>2222930000</v>
      </c>
      <c r="L413" s="1" t="str">
        <f t="shared" si="21"/>
        <v>turvalisus (Kesklinn)</v>
      </c>
      <c r="M413" s="6" t="str">
        <f t="shared" si="22"/>
        <v>03600</v>
      </c>
    </row>
    <row r="414" spans="1:13">
      <c r="B414" s="4" t="s">
        <v>3959</v>
      </c>
      <c r="E414" s="4" t="s">
        <v>3103</v>
      </c>
      <c r="I414" s="147" t="str">
        <f>IF(ISBLANK(H414),"",VLOOKUP(H414,tegevusalad!$A$7:$B$188,2,FALSE))</f>
        <v/>
      </c>
      <c r="K414" s="281" t="str">
        <f t="shared" si="20"/>
        <v>2222940000</v>
      </c>
      <c r="L414" s="1" t="str">
        <f t="shared" si="21"/>
        <v>turvalisus (Kristiine linnaosa)</v>
      </c>
      <c r="M414" s="6" t="str">
        <f t="shared" si="22"/>
        <v>03600</v>
      </c>
    </row>
    <row r="415" spans="1:13">
      <c r="B415" s="4" t="s">
        <v>3104</v>
      </c>
      <c r="E415" s="4" t="s">
        <v>3053</v>
      </c>
      <c r="I415" s="147" t="str">
        <f>IF(ISBLANK(H415),"",VLOOKUP(H415,tegevusalad!$A$7:$B$188,2,FALSE))</f>
        <v/>
      </c>
      <c r="K415" s="281" t="str">
        <f t="shared" si="20"/>
        <v>2222950000</v>
      </c>
      <c r="L415" s="1" t="str">
        <f t="shared" si="21"/>
        <v>turvalisus (Lasnamäe linnaosa)</v>
      </c>
      <c r="M415" s="6" t="str">
        <f t="shared" si="22"/>
        <v>03600</v>
      </c>
    </row>
    <row r="416" spans="1:13">
      <c r="B416" s="4" t="s">
        <v>3054</v>
      </c>
      <c r="E416" s="4" t="s">
        <v>2717</v>
      </c>
      <c r="I416" s="147" t="str">
        <f>IF(ISBLANK(H416),"",VLOOKUP(H416,tegevusalad!$A$7:$B$188,2,FALSE))</f>
        <v/>
      </c>
      <c r="K416" s="281" t="str">
        <f t="shared" si="20"/>
        <v>2222960000</v>
      </c>
      <c r="L416" s="1" t="str">
        <f t="shared" si="21"/>
        <v>turvalisus (Mustamäe linnaosa)</v>
      </c>
      <c r="M416" s="6" t="str">
        <f t="shared" si="22"/>
        <v>03600</v>
      </c>
    </row>
    <row r="417" spans="1:13">
      <c r="B417" s="4" t="s">
        <v>2718</v>
      </c>
      <c r="E417" s="4" t="s">
        <v>2719</v>
      </c>
      <c r="I417" s="147" t="str">
        <f>IF(ISBLANK(H417),"",VLOOKUP(H417,tegevusalad!$A$7:$B$188,2,FALSE))</f>
        <v/>
      </c>
      <c r="K417" s="281" t="str">
        <f t="shared" si="20"/>
        <v>2222970000</v>
      </c>
      <c r="L417" s="1" t="str">
        <f t="shared" si="21"/>
        <v>turvalisus (Nõmme linnaosa)</v>
      </c>
      <c r="M417" s="6" t="str">
        <f t="shared" si="22"/>
        <v>03600</v>
      </c>
    </row>
    <row r="418" spans="1:13">
      <c r="B418" s="4" t="s">
        <v>2720</v>
      </c>
      <c r="E418" s="4" t="s">
        <v>2721</v>
      </c>
      <c r="I418" s="147" t="str">
        <f>IF(ISBLANK(H418),"",VLOOKUP(H418,tegevusalad!$A$7:$B$188,2,FALSE))</f>
        <v/>
      </c>
      <c r="K418" s="281" t="str">
        <f t="shared" si="20"/>
        <v>2222980000</v>
      </c>
      <c r="L418" s="1" t="str">
        <f t="shared" si="21"/>
        <v>turvalisus (Pirita linnaosa)</v>
      </c>
      <c r="M418" s="6" t="str">
        <f t="shared" si="22"/>
        <v>03600</v>
      </c>
    </row>
    <row r="419" spans="1:13">
      <c r="B419" s="4" t="s">
        <v>2722</v>
      </c>
      <c r="E419" s="4" t="s">
        <v>5619</v>
      </c>
      <c r="I419" s="147" t="str">
        <f>IF(ISBLANK(H419),"",VLOOKUP(H419,tegevusalad!$A$7:$B$188,2,FALSE))</f>
        <v/>
      </c>
      <c r="K419" s="281" t="str">
        <f t="shared" si="20"/>
        <v>2222990000</v>
      </c>
      <c r="L419" s="1" t="str">
        <f t="shared" si="21"/>
        <v>turvalisus (Põhja-Tallinn)</v>
      </c>
      <c r="M419" s="6" t="str">
        <f t="shared" si="22"/>
        <v>03600</v>
      </c>
    </row>
    <row r="420" spans="1:13">
      <c r="I420" s="147" t="str">
        <f>IF(ISBLANK(H420),"",VLOOKUP(H420,tegevusalad!$A$7:$B$188,2,FALSE))</f>
        <v/>
      </c>
      <c r="K420" s="281" t="str">
        <f t="shared" si="20"/>
        <v/>
      </c>
      <c r="L420" s="1" t="str">
        <f t="shared" si="21"/>
        <v/>
      </c>
      <c r="M420" s="6" t="str">
        <f t="shared" si="22"/>
        <v>03600</v>
      </c>
    </row>
    <row r="421" spans="1:13">
      <c r="I421" s="147" t="str">
        <f>IF(ISBLANK(H421),"",VLOOKUP(H421,tegevusalad!$A$7:$B$188,2,FALSE))</f>
        <v/>
      </c>
      <c r="K421" s="281" t="str">
        <f t="shared" si="20"/>
        <v/>
      </c>
      <c r="L421" s="1" t="str">
        <f t="shared" si="21"/>
        <v/>
      </c>
      <c r="M421" s="6" t="str">
        <f t="shared" si="22"/>
        <v>03600</v>
      </c>
    </row>
    <row r="422" spans="1:13">
      <c r="A422" s="3" t="s">
        <v>3588</v>
      </c>
      <c r="D422" s="3" t="s">
        <v>3589</v>
      </c>
      <c r="I422" s="147" t="str">
        <f>IF(ISBLANK(H422),"",VLOOKUP(H422,tegevusalad!$A$7:$B$188,2,FALSE))</f>
        <v/>
      </c>
      <c r="K422" s="281" t="str">
        <f t="shared" si="20"/>
        <v>2230000000</v>
      </c>
      <c r="L422" s="1" t="str">
        <f t="shared" si="21"/>
        <v>HARIDUS JA TEADUS</v>
      </c>
      <c r="M422" s="6" t="str">
        <f t="shared" si="22"/>
        <v>03600</v>
      </c>
    </row>
    <row r="423" spans="1:13">
      <c r="A423" s="3"/>
      <c r="D423" s="3"/>
      <c r="I423" s="147" t="str">
        <f>IF(ISBLANK(H423),"",VLOOKUP(H423,tegevusalad!$A$7:$B$188,2,FALSE))</f>
        <v/>
      </c>
      <c r="K423" s="281" t="str">
        <f t="shared" si="20"/>
        <v/>
      </c>
      <c r="L423" s="1" t="str">
        <f t="shared" si="21"/>
        <v/>
      </c>
      <c r="M423" s="6" t="str">
        <f t="shared" si="22"/>
        <v>03600</v>
      </c>
    </row>
    <row r="424" spans="1:13">
      <c r="A424" s="4" t="s">
        <v>3590</v>
      </c>
      <c r="D424" s="4" t="s">
        <v>3591</v>
      </c>
      <c r="I424" s="147" t="str">
        <f>IF(ISBLANK(H424),"",VLOOKUP(H424,tegevusalad!$A$7:$B$188,2,FALSE))</f>
        <v/>
      </c>
      <c r="K424" s="281" t="str">
        <f t="shared" si="20"/>
        <v>2230100000</v>
      </c>
      <c r="L424" s="1" t="str">
        <f t="shared" si="21"/>
        <v>Haridusamet</v>
      </c>
      <c r="M424" s="6" t="str">
        <f t="shared" si="22"/>
        <v>03600</v>
      </c>
    </row>
    <row r="425" spans="1:13">
      <c r="B425" s="4" t="s">
        <v>1213</v>
      </c>
      <c r="E425" s="4" t="s">
        <v>3591</v>
      </c>
      <c r="H425" s="37" t="s">
        <v>4983</v>
      </c>
      <c r="I425" s="147" t="str">
        <f>IF(ISBLANK(H425),"",VLOOKUP(H425,tegevusalad!$A$7:$B$188,2,FALSE))</f>
        <v>Muu haridus, sh hariduse haldus</v>
      </c>
      <c r="K425" s="281" t="str">
        <f t="shared" si="20"/>
        <v>2230101000</v>
      </c>
      <c r="L425" s="1" t="str">
        <f t="shared" si="21"/>
        <v>Haridusamet</v>
      </c>
      <c r="M425" s="6" t="str">
        <f t="shared" si="22"/>
        <v>09800</v>
      </c>
    </row>
    <row r="426" spans="1:13">
      <c r="B426" s="4" t="s">
        <v>339</v>
      </c>
      <c r="E426" s="4" t="s">
        <v>340</v>
      </c>
      <c r="H426" s="37"/>
      <c r="I426" s="147" t="str">
        <f>IF(ISBLANK(H426),"",VLOOKUP(H426,tegevusalad!$A$7:$B$188,2,FALSE))</f>
        <v/>
      </c>
      <c r="K426" s="281" t="str">
        <f t="shared" si="20"/>
        <v>2230181000</v>
      </c>
      <c r="L426" s="1" t="str">
        <f t="shared" si="21"/>
        <v>Haridusameti projektid</v>
      </c>
      <c r="M426" s="6" t="str">
        <f t="shared" si="22"/>
        <v>09800</v>
      </c>
    </row>
    <row r="427" spans="1:13">
      <c r="C427" s="4" t="s">
        <v>341</v>
      </c>
      <c r="F427" s="4" t="s">
        <v>3279</v>
      </c>
      <c r="H427" s="37"/>
      <c r="I427" s="147" t="str">
        <f>IF(ISBLANK(H427),"",VLOOKUP(H427,tegevusalad!$A$7:$B$188,2,FALSE))</f>
        <v/>
      </c>
      <c r="K427" s="281" t="str">
        <f t="shared" si="20"/>
        <v>2230181010</v>
      </c>
      <c r="L427" s="1" t="str">
        <f t="shared" si="21"/>
        <v>SA Archimedes rahastatavad projektid</v>
      </c>
      <c r="M427" s="6" t="str">
        <f t="shared" si="22"/>
        <v>09800</v>
      </c>
    </row>
    <row r="428" spans="1:13">
      <c r="C428" s="4" t="s">
        <v>3534</v>
      </c>
      <c r="F428" s="4" t="s">
        <v>3535</v>
      </c>
      <c r="H428" s="37"/>
      <c r="I428" s="147" t="str">
        <f>IF(ISBLANK(H428),"",VLOOKUP(H428,tegevusalad!$A$7:$B$188,2,FALSE))</f>
        <v/>
      </c>
      <c r="K428" s="281" t="str">
        <f t="shared" si="20"/>
        <v>2230181110</v>
      </c>
      <c r="L428" s="1" t="str">
        <f t="shared" si="21"/>
        <v>Projekt „Tark e-kontor - IKT fookusega infotöötaja-sekretär“</v>
      </c>
      <c r="M428" s="6" t="str">
        <f t="shared" si="22"/>
        <v>09800</v>
      </c>
    </row>
    <row r="429" spans="1:13">
      <c r="C429" s="4" t="s">
        <v>8192</v>
      </c>
      <c r="F429" s="4" t="s">
        <v>8193</v>
      </c>
      <c r="H429" s="37"/>
      <c r="I429" s="147" t="str">
        <f>IF(ISBLANK(H429),"",VLOOKUP(H429,tegevusalad!$A$7:$B$188,2,FALSE))</f>
        <v/>
      </c>
      <c r="K429" s="281" t="str">
        <f t="shared" si="20"/>
        <v>2230181310</v>
      </c>
      <c r="L429" s="1" t="str">
        <f t="shared" si="21"/>
        <v>SA Innove - õppenõustamisteenuse osutamine</v>
      </c>
      <c r="M429" s="6" t="str">
        <f t="shared" si="22"/>
        <v>09800</v>
      </c>
    </row>
    <row r="430" spans="1:13">
      <c r="C430" s="4" t="s">
        <v>10044</v>
      </c>
      <c r="F430" s="4" t="s">
        <v>10043</v>
      </c>
      <c r="H430" s="37"/>
      <c r="K430" s="281" t="str">
        <f t="shared" si="20"/>
        <v>2230181410</v>
      </c>
      <c r="L430" s="1" t="str">
        <f t="shared" si="21"/>
        <v>Delegatsioonide vastuvõtt</v>
      </c>
      <c r="M430" s="6" t="str">
        <f t="shared" si="22"/>
        <v>09800</v>
      </c>
    </row>
    <row r="431" spans="1:13">
      <c r="C431" s="4" t="s">
        <v>10613</v>
      </c>
      <c r="F431" s="4" t="s">
        <v>11856</v>
      </c>
      <c r="H431" s="37"/>
      <c r="K431" s="281" t="str">
        <f t="shared" si="20"/>
        <v>2230181510</v>
      </c>
      <c r="L431" s="1" t="str">
        <f t="shared" si="21"/>
        <v>Keskkonnahariduslikud programmid Tallinna haridusasutustele</v>
      </c>
      <c r="M431" s="6" t="str">
        <f t="shared" si="22"/>
        <v>09800</v>
      </c>
    </row>
    <row r="432" spans="1:13">
      <c r="C432" s="4" t="s">
        <v>18408</v>
      </c>
      <c r="F432" s="4" t="s">
        <v>2607</v>
      </c>
      <c r="H432" s="37"/>
      <c r="K432" s="281" t="str">
        <f t="shared" si="20"/>
        <v>2230181520</v>
      </c>
      <c r="L432" s="1" t="str">
        <f t="shared" si="21"/>
        <v>KIK rahastatavad projektid</v>
      </c>
      <c r="M432" s="6" t="str">
        <f t="shared" si="22"/>
        <v>09800</v>
      </c>
    </row>
    <row r="433" spans="1:13">
      <c r="C433" s="4" t="s">
        <v>11667</v>
      </c>
      <c r="F433" s="4" t="s">
        <v>941</v>
      </c>
      <c r="H433" s="37"/>
      <c r="K433" s="281" t="str">
        <f t="shared" si="20"/>
        <v>2230181550</v>
      </c>
      <c r="L433" s="1" t="str">
        <f t="shared" si="21"/>
        <v>SA Innove rahastatavad projektid</v>
      </c>
      <c r="M433" s="6" t="str">
        <f t="shared" si="22"/>
        <v>09800</v>
      </c>
    </row>
    <row r="434" spans="1:13">
      <c r="C434" s="4" t="s">
        <v>12003</v>
      </c>
      <c r="F434" s="4" t="s">
        <v>5170</v>
      </c>
      <c r="H434" s="37"/>
      <c r="K434" s="281" t="str">
        <f t="shared" si="20"/>
        <v>2230181700</v>
      </c>
      <c r="L434" s="1" t="str">
        <f t="shared" si="21"/>
        <v>HTM projektid</v>
      </c>
      <c r="M434" s="6" t="str">
        <f t="shared" si="22"/>
        <v>09800</v>
      </c>
    </row>
    <row r="435" spans="1:13">
      <c r="C435" s="4" t="s">
        <v>4091</v>
      </c>
      <c r="F435" s="4" t="s">
        <v>4092</v>
      </c>
      <c r="H435" s="37"/>
      <c r="I435" s="147" t="str">
        <f>IF(ISBLANK(H435),"",VLOOKUP(H435,tegevusalad!$A$7:$B$188,2,FALSE))</f>
        <v/>
      </c>
      <c r="K435" s="281" t="str">
        <f t="shared" si="20"/>
        <v>2230181900</v>
      </c>
      <c r="L435" s="1" t="str">
        <f t="shared" si="21"/>
        <v>Muud projektid</v>
      </c>
      <c r="M435" s="6" t="str">
        <f t="shared" si="22"/>
        <v>09800</v>
      </c>
    </row>
    <row r="436" spans="1:13">
      <c r="H436" s="37"/>
      <c r="I436" s="147" t="str">
        <f>IF(ISBLANK(H436),"",VLOOKUP(H436,tegevusalad!$A$7:$B$188,2,FALSE))</f>
        <v/>
      </c>
      <c r="K436" s="281" t="str">
        <f t="shared" si="20"/>
        <v/>
      </c>
      <c r="L436" s="1" t="str">
        <f t="shared" si="21"/>
        <v/>
      </c>
      <c r="M436" s="6" t="str">
        <f t="shared" si="22"/>
        <v>09800</v>
      </c>
    </row>
    <row r="437" spans="1:13">
      <c r="A437" s="4" t="s">
        <v>3295</v>
      </c>
      <c r="D437" s="4" t="s">
        <v>3296</v>
      </c>
      <c r="I437" s="147" t="str">
        <f>IF(ISBLANK(H437),"",VLOOKUP(H437,tegevusalad!$A$7:$B$188,2,FALSE))</f>
        <v/>
      </c>
      <c r="K437" s="281" t="str">
        <f t="shared" si="20"/>
        <v>2231000000</v>
      </c>
      <c r="L437" s="1" t="str">
        <f t="shared" si="21"/>
        <v>Alusharidus</v>
      </c>
      <c r="M437" s="6" t="str">
        <f t="shared" si="22"/>
        <v>09800</v>
      </c>
    </row>
    <row r="438" spans="1:13">
      <c r="B438" s="4" t="s">
        <v>4799</v>
      </c>
      <c r="E438" s="4" t="s">
        <v>2441</v>
      </c>
      <c r="H438" s="37" t="s">
        <v>4984</v>
      </c>
      <c r="I438" s="147" t="str">
        <f>IF(ISBLANK(H438),"",VLOOKUP(H438,tegevusalad!$A$7:$B$188,2,FALSE))</f>
        <v xml:space="preserve">Alusharidus </v>
      </c>
      <c r="K438" s="281" t="str">
        <f t="shared" si="20"/>
        <v>2231001000</v>
      </c>
      <c r="L438" s="1" t="str">
        <f t="shared" si="21"/>
        <v>lastehoid ja alusharidus</v>
      </c>
      <c r="M438" s="6" t="str">
        <f t="shared" si="22"/>
        <v>09110</v>
      </c>
    </row>
    <row r="439" spans="1:13">
      <c r="C439" s="4" t="s">
        <v>6902</v>
      </c>
      <c r="F439" s="4" t="s">
        <v>69</v>
      </c>
      <c r="H439" s="37"/>
      <c r="I439" s="147" t="str">
        <f>IF(ISBLANK(H439),"",VLOOKUP(H439,tegevusalad!$A$7:$B$188,2,FALSE))</f>
        <v/>
      </c>
      <c r="K439" s="281" t="str">
        <f t="shared" si="20"/>
        <v>2231001010</v>
      </c>
      <c r="L439" s="1" t="str">
        <f t="shared" si="21"/>
        <v>Lastehoid ja alusharidus - kulud linna lasteasutustes</v>
      </c>
      <c r="M439" s="6" t="str">
        <f t="shared" si="22"/>
        <v>09110</v>
      </c>
    </row>
    <row r="440" spans="1:13">
      <c r="C440" s="4" t="s">
        <v>15945</v>
      </c>
      <c r="F440" s="4" t="s">
        <v>15946</v>
      </c>
      <c r="H440" s="37"/>
      <c r="K440" s="281" t="str">
        <f t="shared" si="20"/>
        <v>2231001020</v>
      </c>
      <c r="L440" s="1" t="str">
        <f t="shared" si="21"/>
        <v>Lastehoid ja alusharidus - kommunaalkulud</v>
      </c>
      <c r="M440" s="6" t="str">
        <f t="shared" si="22"/>
        <v>09110</v>
      </c>
    </row>
    <row r="441" spans="1:13">
      <c r="C441" s="4" t="s">
        <v>12774</v>
      </c>
      <c r="F441" s="4" t="s">
        <v>12775</v>
      </c>
      <c r="H441" s="37"/>
      <c r="K441" s="281" t="str">
        <f t="shared" si="20"/>
        <v>2231001030</v>
      </c>
      <c r="L441" s="1" t="str">
        <f t="shared" si="21"/>
        <v>Lastehoid ja alusharidus - toidukulud</v>
      </c>
      <c r="M441" s="6" t="str">
        <f t="shared" si="22"/>
        <v>09110</v>
      </c>
    </row>
    <row r="442" spans="1:13">
      <c r="C442" s="4" t="s">
        <v>15845</v>
      </c>
      <c r="F442" s="4" t="s">
        <v>15846</v>
      </c>
      <c r="H442" s="37"/>
      <c r="K442" s="281" t="str">
        <f t="shared" si="20"/>
        <v>2231001040</v>
      </c>
      <c r="L442" s="1" t="str">
        <f t="shared" si="21"/>
        <v>Lastehoid ja alusharidus - toidu- ja kohatasu soodustused</v>
      </c>
      <c r="M442" s="6" t="str">
        <f t="shared" si="22"/>
        <v>09110</v>
      </c>
    </row>
    <row r="443" spans="1:13">
      <c r="C443" s="4" t="s">
        <v>703</v>
      </c>
      <c r="F443" s="4" t="s">
        <v>707</v>
      </c>
      <c r="H443" s="37"/>
      <c r="I443" s="147" t="str">
        <f>IF(ISBLANK(H443),"",VLOOKUP(H443,tegevusalad!$A$7:$B$188,2,FALSE))</f>
        <v/>
      </c>
      <c r="K443" s="281" t="str">
        <f t="shared" si="20"/>
        <v>2231001100</v>
      </c>
      <c r="L443" s="1" t="str">
        <f t="shared" si="21"/>
        <v>Lastehoid ja alusharidus - PPP - K&amp;L Arendus OÜ</v>
      </c>
      <c r="M443" s="6" t="str">
        <f t="shared" si="22"/>
        <v>09110</v>
      </c>
    </row>
    <row r="444" spans="1:13">
      <c r="C444" s="4" t="s">
        <v>16950</v>
      </c>
      <c r="F444" s="4" t="s">
        <v>16969</v>
      </c>
      <c r="H444" s="37"/>
      <c r="K444" s="281" t="str">
        <f t="shared" si="20"/>
        <v>2231001190</v>
      </c>
      <c r="L444" s="1" t="str">
        <f t="shared" si="21"/>
        <v xml:space="preserve">Lastehoid ja alusharidus- K&amp;L Arenduse OÜ </v>
      </c>
      <c r="M444" s="6" t="str">
        <f t="shared" si="22"/>
        <v>09110</v>
      </c>
    </row>
    <row r="445" spans="1:13">
      <c r="C445" s="4" t="s">
        <v>704</v>
      </c>
      <c r="F445" s="4" t="s">
        <v>7014</v>
      </c>
      <c r="H445" s="37"/>
      <c r="I445" s="147" t="str">
        <f>IF(ISBLANK(H445),"",VLOOKUP(H445,tegevusalad!$A$7:$B$188,2,FALSE))</f>
        <v/>
      </c>
      <c r="K445" s="281" t="str">
        <f t="shared" si="20"/>
        <v>2231001210</v>
      </c>
      <c r="L445" s="1" t="str">
        <f t="shared" si="21"/>
        <v>mööbli liising</v>
      </c>
      <c r="M445" s="6" t="str">
        <f t="shared" si="22"/>
        <v>09110</v>
      </c>
    </row>
    <row r="446" spans="1:13">
      <c r="C446" s="4" t="s">
        <v>8814</v>
      </c>
      <c r="F446" s="4" t="s">
        <v>8815</v>
      </c>
      <c r="H446" s="37"/>
      <c r="K446" s="281" t="str">
        <f t="shared" si="20"/>
        <v>2231001310</v>
      </c>
      <c r="L446" s="1" t="str">
        <f t="shared" si="21"/>
        <v>Lastehoid pilootprojekt</v>
      </c>
      <c r="M446" s="6" t="str">
        <f t="shared" si="22"/>
        <v>09110</v>
      </c>
    </row>
    <row r="447" spans="1:13">
      <c r="C447" s="4" t="s">
        <v>11079</v>
      </c>
      <c r="F447" s="4" t="s">
        <v>11077</v>
      </c>
      <c r="H447" s="37"/>
      <c r="K447" s="281" t="str">
        <f t="shared" si="20"/>
        <v>2231001350</v>
      </c>
      <c r="L447" s="1" t="str">
        <f t="shared" si="21"/>
        <v>Eriilmeliste lapsehoiukohtade loomine Tallinna linna lasteasutustes</v>
      </c>
      <c r="M447" s="6" t="str">
        <f t="shared" si="22"/>
        <v>09110</v>
      </c>
    </row>
    <row r="448" spans="1:13">
      <c r="C448" s="4" t="s">
        <v>12974</v>
      </c>
      <c r="F448" s="4" t="s">
        <v>12975</v>
      </c>
      <c r="H448" s="37"/>
      <c r="K448" s="281" t="str">
        <f t="shared" si="20"/>
        <v>2231001390</v>
      </c>
      <c r="L448" s="1" t="str">
        <f t="shared" si="21"/>
        <v>Eesti keele õpe vene õppekeelega rühmades</v>
      </c>
      <c r="M448" s="6" t="str">
        <f t="shared" si="22"/>
        <v>09110</v>
      </c>
    </row>
    <row r="449" spans="1:13">
      <c r="C449" s="4" t="s">
        <v>10305</v>
      </c>
      <c r="F449" s="4" t="s">
        <v>10306</v>
      </c>
      <c r="H449" s="37"/>
      <c r="K449" s="281" t="str">
        <f t="shared" si="20"/>
        <v>2231001410</v>
      </c>
      <c r="L449" s="1" t="str">
        <f t="shared" si="21"/>
        <v>Kooltuskulud (RE)</v>
      </c>
      <c r="M449" s="6" t="str">
        <f t="shared" si="22"/>
        <v>09110</v>
      </c>
    </row>
    <row r="450" spans="1:13">
      <c r="C450" s="4" t="s">
        <v>10600</v>
      </c>
      <c r="F450" s="4" t="s">
        <v>10601</v>
      </c>
      <c r="H450" s="37"/>
      <c r="K450" s="281" t="str">
        <f t="shared" si="20"/>
        <v>2231001510</v>
      </c>
      <c r="L450" s="1" t="str">
        <f t="shared" si="21"/>
        <v>Persona Dolls metoodika juurutamine</v>
      </c>
      <c r="M450" s="6" t="str">
        <f t="shared" si="22"/>
        <v>09110</v>
      </c>
    </row>
    <row r="451" spans="1:13">
      <c r="C451" s="4" t="s">
        <v>18896</v>
      </c>
      <c r="F451" s="4" t="s">
        <v>18897</v>
      </c>
      <c r="H451" s="37"/>
      <c r="K451" s="281" t="str">
        <f t="shared" si="20"/>
        <v>2231001810</v>
      </c>
      <c r="L451" s="1" t="str">
        <f t="shared" si="21"/>
        <v>Lasteaede üürimaksed Linnavaraametile (LVA)</v>
      </c>
      <c r="M451" s="6" t="str">
        <f t="shared" si="22"/>
        <v>09110</v>
      </c>
    </row>
    <row r="452" spans="1:13">
      <c r="C452" s="4" t="s">
        <v>6904</v>
      </c>
      <c r="F452" s="4" t="s">
        <v>1754</v>
      </c>
      <c r="H452" s="37"/>
      <c r="I452" s="147" t="str">
        <f>IF(ISBLANK(H452),"",VLOOKUP(H452,tegevusalad!$A$7:$B$188,2,FALSE))</f>
        <v/>
      </c>
      <c r="K452" s="281" t="str">
        <f t="shared" si="20"/>
        <v>2231001900</v>
      </c>
      <c r="L452" s="1" t="str">
        <f t="shared" si="21"/>
        <v>Lastehoid ja alusharidus - teenuse ost teiselt KOV-lt</v>
      </c>
      <c r="M452" s="6" t="str">
        <f>IF(ISBLANK(H452),M450,H452)</f>
        <v>09110</v>
      </c>
    </row>
    <row r="453" spans="1:13">
      <c r="C453" s="4" t="s">
        <v>6903</v>
      </c>
      <c r="F453" s="4" t="s">
        <v>1793</v>
      </c>
      <c r="H453" s="37"/>
      <c r="I453" s="147" t="str">
        <f>IF(ISBLANK(H453),"",VLOOKUP(H453,tegevusalad!$A$7:$B$188,2,FALSE))</f>
        <v/>
      </c>
      <c r="K453" s="281" t="str">
        <f t="shared" si="20"/>
        <v>2231001950</v>
      </c>
      <c r="L453" s="1" t="str">
        <f t="shared" si="21"/>
        <v>Lastehoid ja alusharidus - eralasteaedade toetus</v>
      </c>
      <c r="M453" s="6" t="str">
        <f t="shared" si="22"/>
        <v>09110</v>
      </c>
    </row>
    <row r="454" spans="1:13">
      <c r="C454" s="4" t="s">
        <v>14673</v>
      </c>
      <c r="F454" s="4" t="s">
        <v>14672</v>
      </c>
      <c r="H454" s="37"/>
      <c r="K454" s="281" t="str">
        <f t="shared" si="20"/>
        <v>2231001960</v>
      </c>
      <c r="L454" s="1" t="str">
        <f t="shared" si="21"/>
        <v>Lastehoid ja alusharidus - eralasteaedade toidukulu katmine</v>
      </c>
      <c r="M454" s="6" t="str">
        <f t="shared" si="22"/>
        <v>09110</v>
      </c>
    </row>
    <row r="455" spans="1:13">
      <c r="C455" s="4" t="s">
        <v>6905</v>
      </c>
      <c r="F455" s="4" t="s">
        <v>6906</v>
      </c>
      <c r="H455" s="37"/>
      <c r="I455" s="147" t="str">
        <f>IF(ISBLANK(H455),"",VLOOKUP(H455,tegevusalad!$A$7:$B$188,2,FALSE))</f>
        <v/>
      </c>
      <c r="K455" s="281" t="str">
        <f t="shared" si="20"/>
        <v>2231001990</v>
      </c>
      <c r="L455" s="1" t="str">
        <f t="shared" si="21"/>
        <v>Alusharidus - jaotamata</v>
      </c>
      <c r="M455" s="6" t="str">
        <f t="shared" si="22"/>
        <v>09110</v>
      </c>
    </row>
    <row r="456" spans="1:13">
      <c r="B456" s="4" t="s">
        <v>3423</v>
      </c>
      <c r="E456" s="4" t="s">
        <v>3424</v>
      </c>
      <c r="H456" s="37"/>
      <c r="I456" s="147" t="str">
        <f>IF(ISBLANK(H456),"",VLOOKUP(H456,tegevusalad!$A$7:$B$188,2,FALSE))</f>
        <v/>
      </c>
      <c r="K456" s="281" t="str">
        <f t="shared" si="20"/>
        <v>2231081000</v>
      </c>
      <c r="L456" s="1" t="str">
        <f t="shared" si="21"/>
        <v>projektide kulud</v>
      </c>
      <c r="M456" s="6" t="str">
        <f t="shared" si="22"/>
        <v>09110</v>
      </c>
    </row>
    <row r="457" spans="1:13">
      <c r="A457" s="6"/>
      <c r="C457" s="4" t="s">
        <v>6035</v>
      </c>
      <c r="F457" s="4" t="s">
        <v>2607</v>
      </c>
      <c r="H457" s="36"/>
      <c r="I457" s="147" t="str">
        <f>IF(ISBLANK(H457),"",VLOOKUP(H457,tegevusalad!$A$7:$B$188,2,FALSE))</f>
        <v/>
      </c>
      <c r="K457" s="281" t="str">
        <f t="shared" si="20"/>
        <v>2231081100</v>
      </c>
      <c r="L457" s="1" t="str">
        <f t="shared" si="21"/>
        <v>KIK rahastatavad projektid</v>
      </c>
      <c r="M457" s="6" t="str">
        <f t="shared" si="22"/>
        <v>09110</v>
      </c>
    </row>
    <row r="458" spans="1:13">
      <c r="A458" s="6"/>
      <c r="C458" s="4" t="s">
        <v>1343</v>
      </c>
      <c r="F458" s="4" t="s">
        <v>1344</v>
      </c>
      <c r="H458" s="36"/>
      <c r="I458" s="147" t="str">
        <f>IF(ISBLANK(H458),"",VLOOKUP(H458,tegevusalad!$A$7:$B$188,2,FALSE))</f>
        <v/>
      </c>
      <c r="K458" s="281" t="str">
        <f t="shared" si="20"/>
        <v>2231081110</v>
      </c>
      <c r="L458" s="1" t="str">
        <f t="shared" si="21"/>
        <v>KIK rahastatavad projektid 2</v>
      </c>
      <c r="M458" s="6" t="str">
        <f t="shared" si="22"/>
        <v>09110</v>
      </c>
    </row>
    <row r="459" spans="1:13">
      <c r="A459" s="6"/>
      <c r="C459" s="4" t="s">
        <v>10795</v>
      </c>
      <c r="F459" s="24" t="s">
        <v>10796</v>
      </c>
      <c r="H459" s="36"/>
      <c r="K459" s="281" t="str">
        <f t="shared" si="20"/>
        <v>2231081300</v>
      </c>
      <c r="L459" s="1" t="str">
        <f t="shared" si="21"/>
        <v>Hariduse Infotehnoloogia Sihtasutus (HITSA) rahastatavad projektid</v>
      </c>
      <c r="M459" s="6" t="str">
        <f t="shared" si="22"/>
        <v>09110</v>
      </c>
    </row>
    <row r="460" spans="1:13">
      <c r="A460" s="6"/>
      <c r="C460" s="4" t="s">
        <v>3280</v>
      </c>
      <c r="F460" s="4" t="s">
        <v>3279</v>
      </c>
      <c r="H460" s="36"/>
      <c r="I460" s="147" t="str">
        <f>IF(ISBLANK(H460),"",VLOOKUP(H460,tegevusalad!$A$7:$B$188,2,FALSE))</f>
        <v/>
      </c>
      <c r="K460" s="281" t="str">
        <f t="shared" si="20"/>
        <v>2231081500</v>
      </c>
      <c r="L460" s="1" t="str">
        <f t="shared" si="21"/>
        <v>SA Archimedes rahastatavad projektid</v>
      </c>
      <c r="M460" s="6" t="str">
        <f t="shared" si="22"/>
        <v>09110</v>
      </c>
    </row>
    <row r="461" spans="1:13">
      <c r="A461" s="6"/>
      <c r="C461" s="4" t="s">
        <v>942</v>
      </c>
      <c r="F461" s="4" t="s">
        <v>941</v>
      </c>
      <c r="H461" s="36"/>
      <c r="I461" s="147" t="str">
        <f>IF(ISBLANK(H461),"",VLOOKUP(H461,tegevusalad!$A$7:$B$188,2,FALSE))</f>
        <v/>
      </c>
      <c r="K461" s="281" t="str">
        <f t="shared" si="20"/>
        <v>2231081550</v>
      </c>
      <c r="L461" s="1" t="str">
        <f t="shared" si="21"/>
        <v>SA Innove rahastatavad projektid</v>
      </c>
      <c r="M461" s="6" t="str">
        <f t="shared" si="22"/>
        <v>09110</v>
      </c>
    </row>
    <row r="462" spans="1:13">
      <c r="A462" s="6"/>
      <c r="C462" s="4" t="s">
        <v>3153</v>
      </c>
      <c r="F462" s="4" t="s">
        <v>5971</v>
      </c>
      <c r="H462" s="36"/>
      <c r="I462" s="147" t="str">
        <f>IF(ISBLANK(H462),"",VLOOKUP(H462,tegevusalad!$A$7:$B$188,2,FALSE))</f>
        <v/>
      </c>
      <c r="K462" s="281" t="str">
        <f t="shared" si="20"/>
        <v>2231081600</v>
      </c>
      <c r="L462" s="1" t="str">
        <f t="shared" si="21"/>
        <v>Mitte-eestlaste Integratsiooni SA projektid</v>
      </c>
      <c r="M462" s="6" t="str">
        <f t="shared" si="22"/>
        <v>09110</v>
      </c>
    </row>
    <row r="463" spans="1:13">
      <c r="A463" s="6"/>
      <c r="C463" s="4" t="s">
        <v>5303</v>
      </c>
      <c r="F463" s="4" t="s">
        <v>952</v>
      </c>
      <c r="H463" s="36"/>
      <c r="I463" s="147" t="str">
        <f>IF(ISBLANK(H463),"",VLOOKUP(H463,tegevusalad!$A$7:$B$188,2,FALSE))</f>
        <v/>
      </c>
      <c r="K463" s="281" t="str">
        <f t="shared" si="20"/>
        <v>2231081610</v>
      </c>
      <c r="L463" s="1" t="str">
        <f t="shared" si="21"/>
        <v>Mitte-eestlaste Integratsiooni SA projektid 2</v>
      </c>
      <c r="M463" s="6" t="str">
        <f t="shared" si="22"/>
        <v>09110</v>
      </c>
    </row>
    <row r="464" spans="1:13">
      <c r="A464" s="6"/>
      <c r="C464" s="4" t="s">
        <v>12004</v>
      </c>
      <c r="F464" s="4" t="s">
        <v>5170</v>
      </c>
      <c r="H464" s="36"/>
      <c r="K464" s="281" t="str">
        <f t="shared" ref="K464:K530" si="23">SUBSTITUTE(A464," ","")&amp;SUBSTITUTE(B464," ","")&amp;SUBSTITUTE(C464," ","")</f>
        <v>2231081700</v>
      </c>
      <c r="L464" s="1" t="str">
        <f t="shared" ref="L464:L530" si="24">D464&amp;E464&amp;F464&amp;G464</f>
        <v>HTM projektid</v>
      </c>
      <c r="M464" s="6" t="str">
        <f t="shared" ref="M464:M530" si="25">IF(ISBLANK(H464),M463,H464)</f>
        <v>09110</v>
      </c>
    </row>
    <row r="465" spans="1:13">
      <c r="A465" s="6"/>
      <c r="C465" s="4" t="s">
        <v>18917</v>
      </c>
      <c r="F465" s="4" t="s">
        <v>18918</v>
      </c>
      <c r="H465" s="36"/>
      <c r="K465" s="281" t="str">
        <f t="shared" si="23"/>
        <v>2231081710</v>
      </c>
      <c r="L465" s="1" t="str">
        <f t="shared" si="24"/>
        <v>HTM - keelekümblusprogrammi kuuluva lasteaia toetus</v>
      </c>
      <c r="M465" s="6" t="str">
        <f t="shared" si="25"/>
        <v>09110</v>
      </c>
    </row>
    <row r="466" spans="1:13">
      <c r="A466" s="6"/>
      <c r="C466" s="4" t="s">
        <v>19093</v>
      </c>
      <c r="F466" s="4" t="s">
        <v>19094</v>
      </c>
      <c r="H466" s="36"/>
      <c r="K466" s="281" t="str">
        <f t="shared" si="23"/>
        <v>2231081720</v>
      </c>
      <c r="L466" s="1" t="str">
        <f t="shared" si="24"/>
        <v>3-7 aastastele lastele eesti keele õppe korraldamiseks</v>
      </c>
      <c r="M466" s="6" t="str">
        <f t="shared" si="25"/>
        <v>09110</v>
      </c>
    </row>
    <row r="467" spans="1:13" ht="15">
      <c r="A467" s="6"/>
      <c r="C467" s="4" t="s">
        <v>15884</v>
      </c>
      <c r="F467" s="181" t="s">
        <v>15882</v>
      </c>
      <c r="H467" s="36"/>
      <c r="K467" s="281" t="str">
        <f t="shared" si="23"/>
        <v>2231081740</v>
      </c>
      <c r="L467" s="1" t="str">
        <f t="shared" si="24"/>
        <v>Haridus- ja Noorteameti (HARNO) projektid</v>
      </c>
      <c r="M467" s="6" t="str">
        <f>IF(ISBLANK(H467),M464,H467)</f>
        <v>09110</v>
      </c>
    </row>
    <row r="468" spans="1:13" ht="15">
      <c r="A468" s="6"/>
      <c r="C468" s="4" t="s">
        <v>18550</v>
      </c>
      <c r="F468" s="1211" t="s">
        <v>18551</v>
      </c>
      <c r="H468" s="36"/>
      <c r="K468" s="281" t="str">
        <f t="shared" si="23"/>
        <v>2231081760</v>
      </c>
      <c r="L468" s="1" t="str">
        <f t="shared" si="24"/>
        <v>HTM - eesti keelest erineva emakeelega õpilastele vajalikke õppematerjalide soetamine</v>
      </c>
      <c r="M468" s="6" t="str">
        <f t="shared" si="25"/>
        <v>09110</v>
      </c>
    </row>
    <row r="469" spans="1:13">
      <c r="A469" s="6"/>
      <c r="C469" s="4" t="s">
        <v>10322</v>
      </c>
      <c r="F469" s="4" t="s">
        <v>12415</v>
      </c>
      <c r="H469" s="36"/>
      <c r="K469" s="281" t="str">
        <f t="shared" si="23"/>
        <v>2231081780</v>
      </c>
      <c r="L469" s="1" t="str">
        <f t="shared" si="24"/>
        <v>Siseministeeriumi projektid (katuserahad)</v>
      </c>
      <c r="M469" s="6" t="str">
        <f t="shared" si="25"/>
        <v>09110</v>
      </c>
    </row>
    <row r="470" spans="1:13">
      <c r="A470" s="6"/>
      <c r="C470" s="4" t="s">
        <v>11335</v>
      </c>
      <c r="F470" s="4" t="s">
        <v>12414</v>
      </c>
      <c r="H470" s="36" t="s">
        <v>4984</v>
      </c>
      <c r="I470" s="147" t="str">
        <f>IF(ISBLANK(H470),"",VLOOKUP(H470,tegevusalad!$A$7:$B$188,2,FALSE))</f>
        <v xml:space="preserve">Alusharidus </v>
      </c>
      <c r="K470" s="281" t="str">
        <f t="shared" si="23"/>
        <v>2231081790</v>
      </c>
      <c r="L470" s="1" t="str">
        <f t="shared" si="24"/>
        <v>Rahandusministeeriumi projektid (katuserahad)</v>
      </c>
      <c r="M470" s="6" t="str">
        <f t="shared" si="25"/>
        <v>09110</v>
      </c>
    </row>
    <row r="471" spans="1:13">
      <c r="A471" s="6"/>
      <c r="C471" s="4" t="s">
        <v>15806</v>
      </c>
      <c r="F471" s="4" t="s">
        <v>15899</v>
      </c>
      <c r="H471" s="144" t="s">
        <v>4984</v>
      </c>
      <c r="I471" s="147" t="str">
        <f>IF(ISBLANK(H471),"",VLOOKUP(H471,tegevusalad!$A$7:$B$188,2,FALSE))</f>
        <v xml:space="preserve">Alusharidus </v>
      </c>
      <c r="K471" s="281" t="str">
        <f t="shared" si="23"/>
        <v>2231081800</v>
      </c>
      <c r="L471" s="1" t="str">
        <f t="shared" si="24"/>
        <v>Rakendusüksus Riigi Tugiteenuste Keskus, rakendusasutus HTM</v>
      </c>
      <c r="M471" s="6" t="str">
        <f t="shared" si="25"/>
        <v>09110</v>
      </c>
    </row>
    <row r="472" spans="1:13">
      <c r="A472" s="6"/>
      <c r="C472" s="4" t="s">
        <v>18535</v>
      </c>
      <c r="F472" s="4" t="s">
        <v>18529</v>
      </c>
      <c r="H472" s="144" t="s">
        <v>4984</v>
      </c>
      <c r="I472" s="147" t="str">
        <f>IF(ISBLANK(H472),"",VLOOKUP(H472,tegevusalad!$A$7:$B$188,2,FALSE))</f>
        <v xml:space="preserve">Alusharidus </v>
      </c>
      <c r="K472" s="281" t="str">
        <f t="shared" si="23"/>
        <v>2231081880</v>
      </c>
      <c r="L472" s="1" t="str">
        <f t="shared" si="24"/>
        <v>Nordplus Juunior projektid</v>
      </c>
      <c r="M472" s="6" t="str">
        <f t="shared" si="25"/>
        <v>09110</v>
      </c>
    </row>
    <row r="473" spans="1:13">
      <c r="A473" s="6"/>
      <c r="C473" s="4" t="s">
        <v>5972</v>
      </c>
      <c r="F473" s="4" t="s">
        <v>6033</v>
      </c>
      <c r="H473" s="37" t="s">
        <v>4984</v>
      </c>
      <c r="I473" s="147" t="str">
        <f>IF(ISBLANK(H473),"",VLOOKUP(H473,tegevusalad!$A$7:$B$188,2,FALSE))</f>
        <v xml:space="preserve">Alusharidus </v>
      </c>
      <c r="K473" s="281" t="str">
        <f t="shared" si="23"/>
        <v>2231081900</v>
      </c>
      <c r="L473" s="1" t="str">
        <f t="shared" si="24"/>
        <v>muud projektid</v>
      </c>
      <c r="M473" s="6" t="str">
        <f t="shared" si="25"/>
        <v>09110</v>
      </c>
    </row>
    <row r="474" spans="1:13">
      <c r="A474" s="6"/>
      <c r="C474" s="4" t="s">
        <v>6036</v>
      </c>
      <c r="F474" s="4" t="s">
        <v>4343</v>
      </c>
      <c r="H474" s="37" t="s">
        <v>4984</v>
      </c>
      <c r="I474" s="147" t="str">
        <f>IF(ISBLANK(H474),"",VLOOKUP(H474,tegevusalad!$A$7:$B$188,2,FALSE))</f>
        <v xml:space="preserve">Alusharidus </v>
      </c>
      <c r="K474" s="281" t="str">
        <f t="shared" si="23"/>
        <v>2231081990</v>
      </c>
      <c r="L474" s="1" t="str">
        <f t="shared" si="24"/>
        <v>projektide kulud - jaotamata</v>
      </c>
      <c r="M474" s="6" t="str">
        <f t="shared" si="25"/>
        <v>09110</v>
      </c>
    </row>
    <row r="475" spans="1:13">
      <c r="A475" s="6"/>
      <c r="B475" s="4" t="s">
        <v>3425</v>
      </c>
      <c r="E475" s="4" t="s">
        <v>924</v>
      </c>
      <c r="H475" s="37" t="s">
        <v>4984</v>
      </c>
      <c r="I475" s="147" t="str">
        <f>IF(ISBLANK(H475),"",VLOOKUP(H475,tegevusalad!$A$7:$B$188,2,FALSE))</f>
        <v xml:space="preserve">Alusharidus </v>
      </c>
      <c r="K475" s="281" t="str">
        <f t="shared" si="23"/>
        <v>2231088000</v>
      </c>
      <c r="L475" s="1" t="str">
        <f t="shared" si="24"/>
        <v>annetuste arvel tehtavad kulud</v>
      </c>
      <c r="M475" s="6" t="str">
        <f t="shared" si="25"/>
        <v>09110</v>
      </c>
    </row>
    <row r="476" spans="1:13">
      <c r="A476" s="6"/>
      <c r="C476" s="4" t="s">
        <v>6037</v>
      </c>
      <c r="F476" s="4" t="s">
        <v>1142</v>
      </c>
      <c r="H476" s="37" t="s">
        <v>4984</v>
      </c>
      <c r="I476" s="147" t="str">
        <f>IF(ISBLANK(H476),"",VLOOKUP(H476,tegevusalad!$A$7:$B$188,2,FALSE))</f>
        <v xml:space="preserve">Alusharidus </v>
      </c>
      <c r="K476" s="281" t="str">
        <f t="shared" si="23"/>
        <v>2231088100</v>
      </c>
      <c r="L476" s="1" t="str">
        <f t="shared" si="24"/>
        <v>muude annetuste arvel tehtavad kulud</v>
      </c>
      <c r="M476" s="6" t="str">
        <f t="shared" si="25"/>
        <v>09110</v>
      </c>
    </row>
    <row r="477" spans="1:13">
      <c r="A477" s="6"/>
      <c r="C477" s="4" t="s">
        <v>5099</v>
      </c>
      <c r="F477" s="4" t="s">
        <v>5100</v>
      </c>
      <c r="H477" s="37" t="s">
        <v>4984</v>
      </c>
      <c r="I477" s="147" t="str">
        <f>IF(ISBLANK(H477),"",VLOOKUP(H477,tegevusalad!$A$7:$B$188,2,FALSE))</f>
        <v xml:space="preserve">Alusharidus </v>
      </c>
      <c r="K477" s="281" t="str">
        <f t="shared" si="23"/>
        <v>2231088990</v>
      </c>
      <c r="L477" s="1" t="str">
        <f t="shared" si="24"/>
        <v>annetuste arvel tehtavad kulud - jaotamata</v>
      </c>
      <c r="M477" s="6" t="str">
        <f t="shared" si="25"/>
        <v>09110</v>
      </c>
    </row>
    <row r="478" spans="1:13">
      <c r="A478" s="6"/>
      <c r="I478" s="147" t="str">
        <f>IF(ISBLANK(H478),"",VLOOKUP(H478,tegevusalad!$A$7:$B$188,2,FALSE))</f>
        <v/>
      </c>
      <c r="K478" s="281" t="str">
        <f t="shared" si="23"/>
        <v/>
      </c>
      <c r="L478" s="1" t="str">
        <f t="shared" si="24"/>
        <v/>
      </c>
      <c r="M478" s="6" t="str">
        <f t="shared" si="25"/>
        <v>09110</v>
      </c>
    </row>
    <row r="479" spans="1:13">
      <c r="A479" s="4" t="s">
        <v>2442</v>
      </c>
      <c r="D479" s="4" t="s">
        <v>2048</v>
      </c>
      <c r="I479" s="147" t="str">
        <f>IF(ISBLANK(H479),"",VLOOKUP(H479,tegevusalad!$A$7:$B$188,2,FALSE))</f>
        <v/>
      </c>
      <c r="K479" s="281" t="str">
        <f t="shared" si="23"/>
        <v>2231100000</v>
      </c>
      <c r="L479" s="1" t="str">
        <f t="shared" si="24"/>
        <v>Põhi- ja üldkeskharidus</v>
      </c>
      <c r="M479" s="6" t="str">
        <f t="shared" si="25"/>
        <v>09110</v>
      </c>
    </row>
    <row r="480" spans="1:13">
      <c r="B480" s="4" t="s">
        <v>6508</v>
      </c>
      <c r="E480" s="4" t="s">
        <v>3371</v>
      </c>
      <c r="I480" s="147" t="str">
        <f>IF(ISBLANK(H480),"",VLOOKUP(H480,tegevusalad!$A$7:$B$188,2,FALSE))</f>
        <v/>
      </c>
      <c r="K480" s="281" t="str">
        <f t="shared" si="23"/>
        <v>2231101000</v>
      </c>
      <c r="L480" s="1" t="str">
        <f t="shared" si="24"/>
        <v>põhi- ja üldkeskharidus</v>
      </c>
      <c r="M480" s="6" t="str">
        <f t="shared" si="25"/>
        <v>09110</v>
      </c>
    </row>
    <row r="481" spans="1:13">
      <c r="G481" s="5" t="s">
        <v>2048</v>
      </c>
      <c r="H481" s="144" t="s">
        <v>4986</v>
      </c>
      <c r="I481" s="147" t="str">
        <f>IF(ISBLANK(H481),"",VLOOKUP(H481,tegevusalad!$A$7:$B$188,2,FALSE))</f>
        <v>Põhi- ja üldkeskharidus</v>
      </c>
      <c r="K481" s="281" t="str">
        <f t="shared" si="23"/>
        <v/>
      </c>
      <c r="L481" s="1" t="str">
        <f t="shared" si="24"/>
        <v>Põhi- ja üldkeskharidus</v>
      </c>
      <c r="M481" s="6" t="str">
        <f t="shared" si="25"/>
        <v>09212</v>
      </c>
    </row>
    <row r="482" spans="1:13">
      <c r="G482" s="5" t="s">
        <v>14015</v>
      </c>
      <c r="H482" s="144" t="s">
        <v>9235</v>
      </c>
      <c r="I482" s="147" t="str">
        <f>IF(ISBLANK(H482),"",VLOOKUP(H482,tegevusalad!$A$7:$B$188,2,FALSE))</f>
        <v>Üldkeskhariduse õpetajate tööjõukulud (X-XII klassi õpetajad)</v>
      </c>
      <c r="K482" s="281" t="str">
        <f t="shared" si="23"/>
        <v/>
      </c>
      <c r="L482" s="1" t="str">
        <f t="shared" si="24"/>
        <v>Üldkeskhariduse õpetajate tööjõukulud (X-XII klassi õpetajad).</v>
      </c>
      <c r="M482" s="6" t="str">
        <f t="shared" si="25"/>
        <v>09213</v>
      </c>
    </row>
    <row r="483" spans="1:13">
      <c r="G483" s="5" t="s">
        <v>14830</v>
      </c>
      <c r="H483" s="144" t="s">
        <v>12176</v>
      </c>
      <c r="I483" s="147" t="str">
        <f>IF(ISBLANK(H483),"",VLOOKUP(H483,tegevusalad!$A$7:$B$188,2,FALSE))</f>
        <v>Noorte huviharidus ja huvitegevus</v>
      </c>
      <c r="K483" s="281" t="str">
        <f t="shared" si="23"/>
        <v/>
      </c>
      <c r="L483" s="1" t="str">
        <f t="shared" si="24"/>
        <v>VHK huvikooli õpetajad</v>
      </c>
      <c r="M483" s="6" t="str">
        <f t="shared" si="25"/>
        <v>09510</v>
      </c>
    </row>
    <row r="484" spans="1:13">
      <c r="A484"/>
      <c r="B484"/>
      <c r="G484" s="5" t="s">
        <v>14021</v>
      </c>
      <c r="H484" s="144" t="s">
        <v>26</v>
      </c>
      <c r="I484" s="147" t="str">
        <f>IF(ISBLANK(H484),"",VLOOKUP(H484,tegevusalad!$A$7:$B$188,2,FALSE))</f>
        <v>Koolitoit</v>
      </c>
      <c r="K484" s="281" t="str">
        <f t="shared" si="23"/>
        <v/>
      </c>
      <c r="L484" s="1" t="str">
        <f t="shared" si="24"/>
        <v>koolitoit</v>
      </c>
      <c r="M484" s="6" t="str">
        <f t="shared" si="25"/>
        <v>09601</v>
      </c>
    </row>
    <row r="485" spans="1:13">
      <c r="A485"/>
      <c r="B485"/>
      <c r="G485" s="5" t="s">
        <v>14020</v>
      </c>
      <c r="H485" s="144" t="s">
        <v>8468</v>
      </c>
      <c r="I485" s="147" t="str">
        <f>IF(ISBLANK(H485),"",VLOOKUP(H485,tegevusalad!$A$7:$B$188,2,FALSE))</f>
        <v>Öömaja</v>
      </c>
      <c r="K485" s="281" t="str">
        <f t="shared" si="23"/>
        <v/>
      </c>
      <c r="L485" s="1" t="str">
        <f t="shared" si="24"/>
        <v xml:space="preserve">õpilaskodu </v>
      </c>
      <c r="M485" s="6" t="str">
        <f t="shared" si="25"/>
        <v>09602</v>
      </c>
    </row>
    <row r="486" spans="1:13">
      <c r="A486"/>
      <c r="B486"/>
      <c r="C486" s="4" t="s">
        <v>1110</v>
      </c>
      <c r="F486" s="4" t="s">
        <v>184</v>
      </c>
      <c r="G486" s="5"/>
      <c r="H486" s="126" t="s">
        <v>4986</v>
      </c>
      <c r="I486" s="147" t="str">
        <f>IF(ISBLANK(H486),"",VLOOKUP(H486,tegevusalad!$A$7:$B$188,2,FALSE))</f>
        <v>Põhi- ja üldkeskharidus</v>
      </c>
      <c r="K486" s="281" t="str">
        <f t="shared" si="23"/>
        <v>2231101010</v>
      </c>
      <c r="L486" s="1" t="str">
        <f t="shared" si="24"/>
        <v>põhi- üldkeskharidus - muud kulud</v>
      </c>
      <c r="M486" s="6" t="str">
        <f t="shared" si="25"/>
        <v>09212</v>
      </c>
    </row>
    <row r="487" spans="1:13">
      <c r="A487"/>
      <c r="B487"/>
      <c r="G487" s="5"/>
      <c r="H487" s="144" t="s">
        <v>9235</v>
      </c>
      <c r="I487" s="147" t="str">
        <f>IF(ISBLANK(H487),"",VLOOKUP(H487,tegevusalad!$A$7:$B$188,2,FALSE))</f>
        <v>Üldkeskhariduse õpetajate tööjõukulud (X-XII klassi õpetajad)</v>
      </c>
      <c r="K487" s="281" t="str">
        <f t="shared" si="23"/>
        <v/>
      </c>
      <c r="L487" s="1" t="str">
        <f t="shared" si="24"/>
        <v/>
      </c>
      <c r="M487" s="6" t="str">
        <f t="shared" si="25"/>
        <v>09213</v>
      </c>
    </row>
    <row r="488" spans="1:13">
      <c r="A488"/>
      <c r="B488"/>
      <c r="C488" s="4" t="s">
        <v>978</v>
      </c>
      <c r="F488" s="4" t="s">
        <v>3715</v>
      </c>
      <c r="H488" s="126" t="s">
        <v>4986</v>
      </c>
      <c r="I488" s="147" t="str">
        <f>IF(ISBLANK(H488),"",VLOOKUP(H488,tegevusalad!$A$7:$B$188,2,FALSE))</f>
        <v>Põhi- ja üldkeskharidus</v>
      </c>
      <c r="K488" s="281" t="str">
        <f t="shared" si="23"/>
        <v>2231101020</v>
      </c>
      <c r="L488" s="1" t="str">
        <f t="shared" si="24"/>
        <v>põhi- ja üldkeskharidus - kommunaalkulud</v>
      </c>
      <c r="M488" s="6" t="str">
        <f t="shared" si="25"/>
        <v>09212</v>
      </c>
    </row>
    <row r="489" spans="1:13">
      <c r="A489"/>
      <c r="B489"/>
      <c r="C489" s="4" t="s">
        <v>11084</v>
      </c>
      <c r="F489" s="4" t="s">
        <v>16080</v>
      </c>
      <c r="H489" s="126" t="s">
        <v>4986</v>
      </c>
      <c r="I489" s="147" t="str">
        <f>IF(ISBLANK(H489),"",VLOOKUP(H489,tegevusalad!$A$7:$B$188,2,FALSE))</f>
        <v>Põhi- ja üldkeskharidus</v>
      </c>
      <c r="K489" s="281" t="str">
        <f t="shared" si="23"/>
        <v>2231101030</v>
      </c>
      <c r="L489" s="1" t="str">
        <f t="shared" si="24"/>
        <v>põhi- ja üldkeskharidus - õppevahendid</v>
      </c>
      <c r="M489" s="6" t="str">
        <f t="shared" si="25"/>
        <v>09212</v>
      </c>
    </row>
    <row r="490" spans="1:13">
      <c r="A490"/>
      <c r="B490"/>
      <c r="C490" s="4" t="s">
        <v>13099</v>
      </c>
      <c r="F490" s="4" t="s">
        <v>13100</v>
      </c>
      <c r="H490" s="126" t="s">
        <v>4986</v>
      </c>
      <c r="I490" s="147" t="str">
        <f>IF(ISBLANK(H490),"",VLOOKUP(H490,tegevusalad!$A$7:$B$188,2,FALSE))</f>
        <v>Põhi- ja üldkeskharidus</v>
      </c>
      <c r="K490" s="281" t="str">
        <f t="shared" si="23"/>
        <v>2231101040</v>
      </c>
      <c r="L490" s="1" t="str">
        <f t="shared" si="24"/>
        <v>põhi- üldkeskharidus - muud kulud 2</v>
      </c>
      <c r="M490" s="6" t="str">
        <f t="shared" si="25"/>
        <v>09212</v>
      </c>
    </row>
    <row r="491" spans="1:13">
      <c r="A491"/>
      <c r="B491"/>
      <c r="C491" s="4" t="s">
        <v>13473</v>
      </c>
      <c r="F491" s="4" t="s">
        <v>13474</v>
      </c>
      <c r="H491" s="126" t="s">
        <v>4986</v>
      </c>
      <c r="I491" s="147" t="str">
        <f>IF(ISBLANK(H491),"",VLOOKUP(H491,tegevusalad!$A$7:$B$188,2,FALSE))</f>
        <v>Põhi- ja üldkeskharidus</v>
      </c>
      <c r="K491" s="281" t="str">
        <f t="shared" si="23"/>
        <v>2231101050</v>
      </c>
      <c r="L491" s="1" t="str">
        <f t="shared" si="24"/>
        <v>põhi- üldkeskharidus - koolikohustuslik ujumine</v>
      </c>
      <c r="M491" s="6" t="str">
        <f t="shared" si="25"/>
        <v>09212</v>
      </c>
    </row>
    <row r="492" spans="1:13">
      <c r="A492"/>
      <c r="B492"/>
      <c r="C492" s="4" t="s">
        <v>13870</v>
      </c>
      <c r="F492" s="4" t="s">
        <v>13871</v>
      </c>
      <c r="H492" s="126" t="s">
        <v>26</v>
      </c>
      <c r="I492" s="147" t="str">
        <f>IF(ISBLANK(H492),"",VLOOKUP(H492,tegevusalad!$A$7:$B$188,2,FALSE))</f>
        <v>Koolitoit</v>
      </c>
      <c r="K492" s="281" t="str">
        <f t="shared" si="23"/>
        <v>2231101060</v>
      </c>
      <c r="L492" s="1" t="str">
        <f t="shared" si="24"/>
        <v>põhi- ja üldkeskharidus - koolitoit</v>
      </c>
      <c r="M492" s="6" t="str">
        <f t="shared" si="25"/>
        <v>09601</v>
      </c>
    </row>
    <row r="493" spans="1:13">
      <c r="A493"/>
      <c r="B493"/>
      <c r="C493" s="4" t="s">
        <v>16003</v>
      </c>
      <c r="F493" s="4" t="s">
        <v>16004</v>
      </c>
      <c r="H493" s="126" t="s">
        <v>4986</v>
      </c>
      <c r="I493" s="147" t="str">
        <f>IF(ISBLANK(H493),"",VLOOKUP(H493,tegevusalad!$A$7:$B$188,2,FALSE))</f>
        <v>Põhi- ja üldkeskharidus</v>
      </c>
      <c r="K493" s="281" t="str">
        <f t="shared" si="23"/>
        <v>2231101070</v>
      </c>
      <c r="L493" s="1" t="str">
        <f t="shared" si="24"/>
        <v>põhi- ja üldkeskharidus - tööjõukulude reserv</v>
      </c>
      <c r="M493" s="6" t="str">
        <f t="shared" si="25"/>
        <v>09212</v>
      </c>
    </row>
    <row r="494" spans="1:13">
      <c r="A494"/>
      <c r="B494"/>
      <c r="C494" s="4" t="s">
        <v>10982</v>
      </c>
      <c r="F494" s="4" t="s">
        <v>10981</v>
      </c>
      <c r="H494" s="126" t="s">
        <v>4986</v>
      </c>
      <c r="I494" s="147" t="str">
        <f>IF(ISBLANK(H494),"",VLOOKUP(H494,tegevusalad!$A$7:$B$188,2,FALSE))</f>
        <v>Põhi- ja üldkeskharidus</v>
      </c>
      <c r="K494" s="281" t="str">
        <f t="shared" si="23"/>
        <v>2231101080</v>
      </c>
      <c r="L494" s="1" t="str">
        <f t="shared" si="24"/>
        <v>põhi- ja üldkeskharidus - Tallinna Inglise Kolledž rendimaksed</v>
      </c>
      <c r="M494" s="6" t="str">
        <f t="shared" si="25"/>
        <v>09212</v>
      </c>
    </row>
    <row r="495" spans="1:13">
      <c r="A495"/>
      <c r="B495"/>
      <c r="C495" s="4" t="s">
        <v>18632</v>
      </c>
      <c r="F495" s="4" t="s">
        <v>18631</v>
      </c>
      <c r="H495" s="126" t="s">
        <v>4986</v>
      </c>
      <c r="I495" s="147" t="str">
        <f>IF(ISBLANK(H495),"",VLOOKUP(H495,tegevusalad!$A$7:$B$188,2,FALSE))</f>
        <v>Põhi- ja üldkeskharidus</v>
      </c>
      <c r="K495" s="281" t="str">
        <f t="shared" si="23"/>
        <v>2231101140</v>
      </c>
      <c r="L495" s="1" t="str">
        <f t="shared" si="24"/>
        <v>põhi- ja üldkeskharidus - HEVKO tööjõukulude reserv</v>
      </c>
      <c r="M495" s="6" t="str">
        <f t="shared" si="25"/>
        <v>09212</v>
      </c>
    </row>
    <row r="496" spans="1:13">
      <c r="A496"/>
      <c r="B496"/>
      <c r="C496" s="4" t="s">
        <v>16951</v>
      </c>
      <c r="F496" s="4" t="s">
        <v>16952</v>
      </c>
      <c r="H496" s="126" t="s">
        <v>4986</v>
      </c>
      <c r="I496" s="147" t="str">
        <f>IF(ISBLANK(H496),"",VLOOKUP(H496,tegevusalad!$A$7:$B$188,2,FALSE))</f>
        <v>Põhi- ja üldkeskharidus</v>
      </c>
      <c r="K496" s="281" t="str">
        <f t="shared" si="23"/>
        <v>2231101300</v>
      </c>
      <c r="L496" s="1" t="str">
        <f t="shared" si="24"/>
        <v>põhi- ja üldkeskharidus - koolistaadionite avamine</v>
      </c>
      <c r="M496" s="6" t="str">
        <f t="shared" si="25"/>
        <v>09212</v>
      </c>
    </row>
    <row r="497" spans="1:13">
      <c r="A497"/>
      <c r="B497"/>
      <c r="C497" s="4" t="s">
        <v>14670</v>
      </c>
      <c r="F497" s="4" t="s">
        <v>19105</v>
      </c>
      <c r="H497" s="126" t="s">
        <v>4986</v>
      </c>
      <c r="I497" s="147" t="str">
        <f>IF(ISBLANK(H497),"",VLOOKUP(H497,tegevusalad!$A$7:$B$188,2,FALSE))</f>
        <v>Põhi- ja üldkeskharidus</v>
      </c>
      <c r="K497" s="281" t="str">
        <f t="shared" si="23"/>
        <v>2231101350</v>
      </c>
      <c r="L497" s="1" t="str">
        <f t="shared" si="24"/>
        <v>Hariduskulud (RE) - toetusfond</v>
      </c>
      <c r="M497" s="6" t="str">
        <f>IF(ISBLANK(H497),M496,H497)</f>
        <v>09212</v>
      </c>
    </row>
    <row r="498" spans="1:13">
      <c r="A498"/>
      <c r="B498"/>
      <c r="C498" s="4" t="s">
        <v>14671</v>
      </c>
      <c r="F498" s="4" t="s">
        <v>19106</v>
      </c>
      <c r="H498" s="126" t="s">
        <v>4986</v>
      </c>
      <c r="I498" s="147" t="str">
        <f>IF(ISBLANK(H498),"",VLOOKUP(H498,tegevusalad!$A$7:$B$188,2,FALSE))</f>
        <v>Põhi- ja üldkeskharidus</v>
      </c>
      <c r="K498" s="281" t="str">
        <f t="shared" si="23"/>
        <v>2231101370</v>
      </c>
      <c r="L498" s="1" t="str">
        <f t="shared" si="24"/>
        <v>Tegevuskulutoetus (tõhustatud- ja eritugi) (RE)-  toetusfond</v>
      </c>
      <c r="M498" s="6" t="str">
        <f t="shared" si="25"/>
        <v>09212</v>
      </c>
    </row>
    <row r="499" spans="1:13">
      <c r="A499"/>
      <c r="B499"/>
      <c r="C499" s="4" t="s">
        <v>17553</v>
      </c>
      <c r="F499" s="4" t="s">
        <v>19108</v>
      </c>
      <c r="H499" s="126" t="s">
        <v>4986</v>
      </c>
      <c r="I499" s="147" t="str">
        <f>IF(ISBLANK(H499),"",VLOOKUP(H499,tegevusalad!$A$7:$B$188,2,FALSE))</f>
        <v>Põhi- ja üldkeskharidus</v>
      </c>
      <c r="K499" s="281" t="str">
        <f t="shared" si="23"/>
        <v>2231101380</v>
      </c>
      <c r="L499" s="1" t="str">
        <f t="shared" si="24"/>
        <v>Kultuuriranits - toetusfond</v>
      </c>
      <c r="M499" s="6" t="str">
        <f t="shared" si="25"/>
        <v>09212</v>
      </c>
    </row>
    <row r="500" spans="1:13">
      <c r="A500"/>
      <c r="B500"/>
      <c r="C500" s="4" t="s">
        <v>12902</v>
      </c>
      <c r="F500" s="4" t="s">
        <v>19107</v>
      </c>
      <c r="H500" s="327" t="s">
        <v>12176</v>
      </c>
      <c r="I500" s="147" t="str">
        <f>IF(ISBLANK(H500),"",VLOOKUP(H500,tegevusalad!$A$7:$B$188,2,FALSE))</f>
        <v>Noorte huviharidus ja huvitegevus</v>
      </c>
      <c r="K500" s="281" t="str">
        <f t="shared" si="23"/>
        <v>2231101410</v>
      </c>
      <c r="L500" s="1" t="str">
        <f t="shared" si="24"/>
        <v>Huvihariduse ja huvitegevuse toetus (RE) - toetusfond</v>
      </c>
      <c r="M500" s="6" t="str">
        <f t="shared" si="25"/>
        <v>09510</v>
      </c>
    </row>
    <row r="501" spans="1:13">
      <c r="A501"/>
      <c r="B501"/>
      <c r="C501" s="4" t="s">
        <v>14665</v>
      </c>
      <c r="F501" s="4" t="s">
        <v>15012</v>
      </c>
      <c r="H501" s="327" t="s">
        <v>12176</v>
      </c>
      <c r="I501" s="147" t="str">
        <f>IF(ISBLANK(H501),"",VLOOKUP(H501,tegevusalad!$A$7:$B$188,2,FALSE))</f>
        <v>Noorte huviharidus ja huvitegevus</v>
      </c>
      <c r="K501" s="281" t="str">
        <f t="shared" si="23"/>
        <v>2231101420</v>
      </c>
      <c r="L501" s="1" t="str">
        <f t="shared" si="24"/>
        <v>Tasuta huviringid (LE)</v>
      </c>
      <c r="M501" s="6" t="str">
        <f t="shared" si="25"/>
        <v>09510</v>
      </c>
    </row>
    <row r="502" spans="1:13">
      <c r="A502"/>
      <c r="B502"/>
      <c r="C502" s="4" t="s">
        <v>14666</v>
      </c>
      <c r="F502" s="4" t="s">
        <v>14667</v>
      </c>
      <c r="H502" s="126" t="s">
        <v>4986</v>
      </c>
      <c r="I502" s="147" t="str">
        <f>IF(ISBLANK(H502),"",VLOOKUP(H502,tegevusalad!$A$7:$B$188,2,FALSE))</f>
        <v>Põhi- ja üldkeskharidus</v>
      </c>
      <c r="K502" s="281" t="str">
        <f t="shared" si="23"/>
        <v>2231101430</v>
      </c>
      <c r="L502" s="1" t="str">
        <f t="shared" si="24"/>
        <v>Liikuma kutsuv kool</v>
      </c>
      <c r="M502" s="6" t="str">
        <f t="shared" si="25"/>
        <v>09212</v>
      </c>
    </row>
    <row r="503" spans="1:13">
      <c r="A503"/>
      <c r="B503"/>
      <c r="C503" s="4" t="s">
        <v>18132</v>
      </c>
      <c r="F503" s="4" t="s">
        <v>18133</v>
      </c>
      <c r="H503" s="126" t="s">
        <v>4986</v>
      </c>
      <c r="I503" s="147" t="str">
        <f>IF(ISBLANK(H503),"",VLOOKUP(H503,tegevusalad!$A$7:$B$188,2,FALSE))</f>
        <v>Põhi- ja üldkeskharidus</v>
      </c>
      <c r="K503" s="281" t="str">
        <f t="shared" si="23"/>
        <v>2231101450</v>
      </c>
      <c r="L503" s="1" t="str">
        <f t="shared" si="24"/>
        <v>Pilootprojekt "Rattaga kooli!"</v>
      </c>
      <c r="M503" s="6" t="str">
        <f t="shared" si="25"/>
        <v>09212</v>
      </c>
    </row>
    <row r="504" spans="1:13">
      <c r="A504"/>
      <c r="B504"/>
      <c r="C504" s="4" t="s">
        <v>9145</v>
      </c>
      <c r="F504" s="4" t="s">
        <v>9149</v>
      </c>
      <c r="H504" s="126" t="s">
        <v>4986</v>
      </c>
      <c r="I504" s="147" t="str">
        <f>IF(ISBLANK(H504),"",VLOOKUP(H504,tegevusalad!$A$7:$B$188,2,FALSE))</f>
        <v>Põhi- ja üldkeskharidus</v>
      </c>
      <c r="K504" s="281" t="str">
        <f t="shared" si="23"/>
        <v>2231101510</v>
      </c>
      <c r="L504" s="1" t="str">
        <f t="shared" si="24"/>
        <v>Vanglaõppe korraldamine (RE)</v>
      </c>
      <c r="M504" s="6" t="str">
        <f t="shared" si="25"/>
        <v>09212</v>
      </c>
    </row>
    <row r="505" spans="1:13">
      <c r="A505"/>
      <c r="B505"/>
      <c r="C505" s="4" t="s">
        <v>9146</v>
      </c>
      <c r="F505" s="4" t="s">
        <v>9150</v>
      </c>
      <c r="H505" s="126" t="s">
        <v>8468</v>
      </c>
      <c r="I505" s="147" t="str">
        <f>IF(ISBLANK(H505),"",VLOOKUP(H505,tegevusalad!$A$7:$B$188,2,FALSE))</f>
        <v>Öömaja</v>
      </c>
      <c r="K505" s="281" t="str">
        <f t="shared" si="23"/>
        <v>2231101610</v>
      </c>
      <c r="L505" s="1" t="str">
        <f t="shared" si="24"/>
        <v>Õpilaskodu teenuse osutamine (RE)</v>
      </c>
      <c r="M505" s="6" t="str">
        <f t="shared" si="25"/>
        <v>09602</v>
      </c>
    </row>
    <row r="506" spans="1:13">
      <c r="A506"/>
      <c r="B506"/>
      <c r="C506" s="4" t="s">
        <v>16953</v>
      </c>
      <c r="F506" s="4" t="s">
        <v>16970</v>
      </c>
      <c r="H506" s="126" t="s">
        <v>4986</v>
      </c>
      <c r="I506" s="147" t="str">
        <f>IF(ISBLANK(H506),"",VLOOKUP(H506,tegevusalad!$A$7:$B$188,2,FALSE))</f>
        <v>Põhi- ja üldkeskharidus</v>
      </c>
      <c r="K506" s="281" t="str">
        <f t="shared" si="23"/>
        <v>2231101620</v>
      </c>
      <c r="L506" s="1" t="str">
        <f t="shared" si="24"/>
        <v xml:space="preserve">(digi)õppekirjanduse kättesaadavuse tagamise toetus (RE) </v>
      </c>
      <c r="M506" s="6" t="str">
        <f t="shared" si="25"/>
        <v>09212</v>
      </c>
    </row>
    <row r="507" spans="1:13">
      <c r="A507"/>
      <c r="B507"/>
      <c r="C507" s="4" t="s">
        <v>16954</v>
      </c>
      <c r="F507" s="4" t="s">
        <v>16971</v>
      </c>
      <c r="H507" s="126" t="s">
        <v>4986</v>
      </c>
      <c r="I507" s="147" t="str">
        <f>IF(ISBLANK(H507),"",VLOOKUP(H507,tegevusalad!$A$7:$B$188,2,FALSE))</f>
        <v>Põhi- ja üldkeskharidus</v>
      </c>
      <c r="K507" s="281" t="str">
        <f t="shared" si="23"/>
        <v>2231101630</v>
      </c>
      <c r="L507" s="1" t="str">
        <f t="shared" si="24"/>
        <v>COVID-19 kriisi tõttu tekkinud õpilünkade tasandamiseks vajaliku lisaõppe tagamise toetus (RE)</v>
      </c>
      <c r="M507" s="6" t="str">
        <f t="shared" si="25"/>
        <v>09212</v>
      </c>
    </row>
    <row r="508" spans="1:13" s="187" customFormat="1">
      <c r="C508" s="584" t="s">
        <v>17211</v>
      </c>
      <c r="D508" s="584"/>
      <c r="E508" s="584"/>
      <c r="F508" s="584" t="s">
        <v>17212</v>
      </c>
      <c r="G508" s="584"/>
      <c r="H508" s="126" t="s">
        <v>4986</v>
      </c>
      <c r="I508" s="147" t="str">
        <f>IF(ISBLANK(H508),"",VLOOKUP(H508,tegevusalad!$A$7:$B$188,2,FALSE))</f>
        <v>Põhi- ja üldkeskharidus</v>
      </c>
      <c r="J508" s="183"/>
      <c r="K508" s="281" t="str">
        <f t="shared" si="23"/>
        <v>2231101640</v>
      </c>
      <c r="L508" s="1" t="str">
        <f t="shared" si="24"/>
        <v>Üld- ja kutsehariduskoolide õpilaste COVID testimine (RE)</v>
      </c>
      <c r="M508" s="6" t="str">
        <f t="shared" si="25"/>
        <v>09212</v>
      </c>
    </row>
    <row r="509" spans="1:13">
      <c r="A509"/>
      <c r="B509"/>
      <c r="C509" s="4" t="s">
        <v>15712</v>
      </c>
      <c r="F509" s="4" t="s">
        <v>5170</v>
      </c>
      <c r="H509" s="126" t="s">
        <v>4986</v>
      </c>
      <c r="I509" s="147" t="str">
        <f>IF(ISBLANK(H509),"",VLOOKUP(H509,tegevusalad!$A$7:$B$188,2,FALSE))</f>
        <v>Põhi- ja üldkeskharidus</v>
      </c>
      <c r="K509" s="281" t="str">
        <f t="shared" si="23"/>
        <v>2231101700</v>
      </c>
      <c r="L509" s="1" t="str">
        <f t="shared" si="24"/>
        <v>HTM projektid</v>
      </c>
      <c r="M509" s="6" t="str">
        <f t="shared" si="25"/>
        <v>09212</v>
      </c>
    </row>
    <row r="510" spans="1:13">
      <c r="A510"/>
      <c r="B510"/>
      <c r="C510" s="4" t="s">
        <v>10213</v>
      </c>
      <c r="F510" s="4" t="s">
        <v>10214</v>
      </c>
      <c r="H510" s="126" t="s">
        <v>4986</v>
      </c>
      <c r="I510" s="147" t="str">
        <f>IF(ISBLANK(H510),"",VLOOKUP(H510,tegevusalad!$A$7:$B$188,2,FALSE))</f>
        <v>Põhi- ja üldkeskharidus</v>
      </c>
      <c r="K510" s="281" t="str">
        <f t="shared" si="23"/>
        <v>2231101710</v>
      </c>
      <c r="L510" s="1" t="str">
        <f t="shared" si="24"/>
        <v>Tallinna Nõustamiskeskus (LE)</v>
      </c>
      <c r="M510" s="6" t="str">
        <f t="shared" si="25"/>
        <v>09212</v>
      </c>
    </row>
    <row r="511" spans="1:13">
      <c r="A511"/>
      <c r="B511"/>
      <c r="C511" s="4" t="s">
        <v>13623</v>
      </c>
      <c r="F511" s="4" t="s">
        <v>13624</v>
      </c>
      <c r="H511" s="126" t="s">
        <v>4986</v>
      </c>
      <c r="I511" s="147" t="str">
        <f>IF(ISBLANK(H511),"",VLOOKUP(H511,tegevusalad!$A$7:$B$188,2,FALSE))</f>
        <v>Põhi- ja üldkeskharidus</v>
      </c>
      <c r="K511" s="281" t="str">
        <f t="shared" si="23"/>
        <v>2231101720</v>
      </c>
      <c r="L511" s="1" t="str">
        <f t="shared" si="24"/>
        <v>projekt "Ettevõtlusküla"</v>
      </c>
      <c r="M511" s="6" t="str">
        <f t="shared" si="25"/>
        <v>09212</v>
      </c>
    </row>
    <row r="512" spans="1:13">
      <c r="A512"/>
      <c r="B512"/>
      <c r="C512" s="4" t="s">
        <v>10503</v>
      </c>
      <c r="F512" s="4" t="s">
        <v>10504</v>
      </c>
      <c r="H512" s="126" t="s">
        <v>4986</v>
      </c>
      <c r="I512" s="147" t="str">
        <f>IF(ISBLANK(H512),"",VLOOKUP(H512,tegevusalad!$A$7:$B$188,2,FALSE))</f>
        <v>Põhi- ja üldkeskharidus</v>
      </c>
      <c r="K512" s="281" t="str">
        <f t="shared" si="23"/>
        <v>2231101810</v>
      </c>
      <c r="L512" s="1" t="str">
        <f t="shared" si="24"/>
        <v>E-õpilaspilet</v>
      </c>
      <c r="M512" s="6" t="str">
        <f t="shared" si="25"/>
        <v>09212</v>
      </c>
    </row>
    <row r="513" spans="1:13">
      <c r="A513"/>
      <c r="B513"/>
      <c r="C513" s="4" t="s">
        <v>6907</v>
      </c>
      <c r="E513" s="4" t="s">
        <v>873</v>
      </c>
      <c r="H513" s="126" t="s">
        <v>4986</v>
      </c>
      <c r="I513" s="147" t="str">
        <f>IF(ISBLANK(H513),"",VLOOKUP(H513,tegevusalad!$A$7:$B$188,2,FALSE))</f>
        <v>Põhi- ja üldkeskharidus</v>
      </c>
      <c r="K513" s="281" t="str">
        <f t="shared" si="23"/>
        <v>2231101900</v>
      </c>
      <c r="L513" s="1" t="str">
        <f t="shared" si="24"/>
        <v>põhi- üldkeskharidus - teenuse ost teiselt KOV-lt</v>
      </c>
      <c r="M513" s="6" t="str">
        <f t="shared" si="25"/>
        <v>09212</v>
      </c>
    </row>
    <row r="514" spans="1:13">
      <c r="A514"/>
      <c r="B514"/>
      <c r="C514" s="4" t="s">
        <v>10580</v>
      </c>
      <c r="E514" s="4" t="s">
        <v>10581</v>
      </c>
      <c r="H514" s="126" t="s">
        <v>4986</v>
      </c>
      <c r="I514" s="147" t="str">
        <f>IF(ISBLANK(H514),"",VLOOKUP(H514,tegevusalad!$A$7:$B$188,2,FALSE))</f>
        <v>Põhi- ja üldkeskharidus</v>
      </c>
      <c r="K514" s="281" t="str">
        <f t="shared" si="23"/>
        <v>2231101910</v>
      </c>
      <c r="L514" s="1" t="str">
        <f t="shared" si="24"/>
        <v>põhi- üldkeskharidus - teenuse ost teiselt KOV-lt (Keila Kool, Laagri Kool)</v>
      </c>
      <c r="M514" s="6" t="str">
        <f t="shared" si="25"/>
        <v>09212</v>
      </c>
    </row>
    <row r="515" spans="1:13">
      <c r="C515" s="4" t="s">
        <v>6908</v>
      </c>
      <c r="E515" s="4" t="s">
        <v>68</v>
      </c>
      <c r="H515" s="126" t="s">
        <v>4986</v>
      </c>
      <c r="I515" s="147" t="str">
        <f>IF(ISBLANK(H515),"",VLOOKUP(H515,tegevusalad!$A$7:$B$188,2,FALSE))</f>
        <v>Põhi- ja üldkeskharidus</v>
      </c>
      <c r="K515" s="281" t="str">
        <f t="shared" si="23"/>
        <v>2231101950</v>
      </c>
      <c r="L515" s="1" t="str">
        <f t="shared" si="24"/>
        <v>põhi- üldkeskharidus - erakooli kulude osaline katmine</v>
      </c>
      <c r="M515" s="6" t="str">
        <f t="shared" si="25"/>
        <v>09212</v>
      </c>
    </row>
    <row r="516" spans="1:13">
      <c r="C516" s="4" t="s">
        <v>10979</v>
      </c>
      <c r="E516" s="4" t="s">
        <v>10980</v>
      </c>
      <c r="H516" s="126" t="s">
        <v>4986</v>
      </c>
      <c r="I516" s="147" t="str">
        <f>IF(ISBLANK(H516),"",VLOOKUP(H516,tegevusalad!$A$7:$B$188,2,FALSE))</f>
        <v>Põhi- ja üldkeskharidus</v>
      </c>
      <c r="K516" s="281" t="str">
        <f t="shared" si="23"/>
        <v>2231101960</v>
      </c>
      <c r="L516" s="1" t="str">
        <f t="shared" si="24"/>
        <v>põhi- üldkeskharidus - HEV ja kristlike erakooli kulude osaline katmine (LE)</v>
      </c>
      <c r="M516" s="6" t="str">
        <f t="shared" si="25"/>
        <v>09212</v>
      </c>
    </row>
    <row r="517" spans="1:13">
      <c r="C517" s="4" t="s">
        <v>66</v>
      </c>
      <c r="E517" s="4" t="s">
        <v>67</v>
      </c>
      <c r="H517" s="144" t="s">
        <v>4986</v>
      </c>
      <c r="I517" s="147" t="str">
        <f>IF(ISBLANK(H517),"",VLOOKUP(H517,tegevusalad!$A$7:$B$188,2,FALSE))</f>
        <v>Põhi- ja üldkeskharidus</v>
      </c>
      <c r="K517" s="281" t="str">
        <f t="shared" si="23"/>
        <v>2231101990</v>
      </c>
      <c r="L517" s="1" t="str">
        <f t="shared" si="24"/>
        <v>põhi- üldkeskharidus - jaotamata</v>
      </c>
      <c r="M517" s="6" t="str">
        <f t="shared" si="25"/>
        <v>09212</v>
      </c>
    </row>
    <row r="518" spans="1:13">
      <c r="C518" s="4" t="s">
        <v>979</v>
      </c>
      <c r="E518" s="4" t="s">
        <v>185</v>
      </c>
      <c r="G518" s="5"/>
      <c r="H518" s="144" t="s">
        <v>4986</v>
      </c>
      <c r="I518" s="147" t="str">
        <f>IF(ISBLANK(H518),"",VLOOKUP(H518,tegevusalad!$A$7:$B$188,2,FALSE))</f>
        <v>Põhi- ja üldkeskharidus</v>
      </c>
      <c r="K518" s="281" t="str">
        <f t="shared" si="23"/>
        <v>2231101090</v>
      </c>
      <c r="L518" s="1" t="str">
        <f t="shared" si="24"/>
        <v>põhi- üldkeskharidus - PPP - RKAS</v>
      </c>
      <c r="M518" s="6" t="str">
        <f t="shared" si="25"/>
        <v>09212</v>
      </c>
    </row>
    <row r="519" spans="1:13">
      <c r="C519" s="4" t="s">
        <v>980</v>
      </c>
      <c r="E519" s="4" t="s">
        <v>1101</v>
      </c>
      <c r="G519" s="5"/>
      <c r="H519" s="196" t="s">
        <v>4986</v>
      </c>
      <c r="I519" s="147" t="str">
        <f>IF(ISBLANK(H519),"",VLOOKUP(H519,tegevusalad!$A$7:$B$188,2,FALSE))</f>
        <v>Põhi- ja üldkeskharidus</v>
      </c>
      <c r="K519" s="281" t="str">
        <f t="shared" si="23"/>
        <v>2231101100</v>
      </c>
      <c r="L519" s="1" t="str">
        <f t="shared" si="24"/>
        <v>põhi- üldkeskharidus - PPP - BCA</v>
      </c>
      <c r="M519" s="6" t="str">
        <f t="shared" si="25"/>
        <v>09212</v>
      </c>
    </row>
    <row r="520" spans="1:13">
      <c r="C520" s="4" t="s">
        <v>7007</v>
      </c>
      <c r="E520" s="4" t="s">
        <v>1102</v>
      </c>
      <c r="G520" s="5"/>
      <c r="H520" s="196" t="s">
        <v>4986</v>
      </c>
      <c r="I520" s="147" t="str">
        <f>IF(ISBLANK(H520),"",VLOOKUP(H520,tegevusalad!$A$7:$B$188,2,FALSE))</f>
        <v>Põhi- ja üldkeskharidus</v>
      </c>
      <c r="K520" s="281" t="str">
        <f t="shared" si="23"/>
        <v>2231101110</v>
      </c>
      <c r="L520" s="1" t="str">
        <f t="shared" si="24"/>
        <v>põhi- üldkeskharidus - PPP - Vivatex</v>
      </c>
      <c r="M520" s="6" t="str">
        <f t="shared" si="25"/>
        <v>09212</v>
      </c>
    </row>
    <row r="521" spans="1:13">
      <c r="C521" s="4" t="s">
        <v>7008</v>
      </c>
      <c r="E521" s="4" t="s">
        <v>1745</v>
      </c>
      <c r="G521" s="5"/>
      <c r="H521" s="144" t="s">
        <v>4986</v>
      </c>
      <c r="I521" s="147" t="str">
        <f>IF(ISBLANK(H521),"",VLOOKUP(H521,tegevusalad!$A$7:$B$188,2,FALSE))</f>
        <v>Põhi- ja üldkeskharidus</v>
      </c>
      <c r="K521" s="281" t="str">
        <f t="shared" si="23"/>
        <v>2231101120</v>
      </c>
      <c r="L521" s="1" t="str">
        <f t="shared" si="24"/>
        <v>põhi- üldkeskharidus - PPP - Kooliarendus</v>
      </c>
      <c r="M521" s="6" t="str">
        <f t="shared" si="25"/>
        <v>09212</v>
      </c>
    </row>
    <row r="522" spans="1:13">
      <c r="C522" s="4" t="s">
        <v>705</v>
      </c>
      <c r="E522" s="4" t="s">
        <v>706</v>
      </c>
      <c r="G522" s="5"/>
      <c r="H522" s="144" t="s">
        <v>4986</v>
      </c>
      <c r="I522" s="147" t="str">
        <f>IF(ISBLANK(H522),"",VLOOKUP(H522,tegevusalad!$A$7:$B$188,2,FALSE))</f>
        <v>Põhi- ja üldkeskharidus</v>
      </c>
      <c r="K522" s="281" t="str">
        <f t="shared" si="23"/>
        <v>2231101130</v>
      </c>
      <c r="L522" s="1" t="str">
        <f t="shared" si="24"/>
        <v>põhi- üldkeskharidus - PPP - K&amp;L Arendus OÜ</v>
      </c>
      <c r="M522" s="6" t="str">
        <f t="shared" si="25"/>
        <v>09212</v>
      </c>
    </row>
    <row r="523" spans="1:13" ht="15">
      <c r="C523" s="4" t="s">
        <v>16949</v>
      </c>
      <c r="E523" s="4" t="s">
        <v>16972</v>
      </c>
      <c r="F523" s="181"/>
      <c r="G523" s="5"/>
      <c r="H523" s="144"/>
      <c r="K523" s="281" t="str">
        <f t="shared" si="23"/>
        <v>2231101190</v>
      </c>
      <c r="L523" s="1" t="str">
        <f t="shared" si="24"/>
        <v xml:space="preserve">põhi- ja üldkeskharidus- Kooliarenduse OÜ ja K&amp;L Arenduse OÜ </v>
      </c>
      <c r="M523" s="6" t="str">
        <f t="shared" si="25"/>
        <v>09212</v>
      </c>
    </row>
    <row r="524" spans="1:13">
      <c r="C524" s="4" t="s">
        <v>14668</v>
      </c>
      <c r="E524" s="4" t="s">
        <v>14669</v>
      </c>
      <c r="F524" s="4" t="s">
        <v>14669</v>
      </c>
      <c r="G524" s="5"/>
      <c r="H524" s="144" t="s">
        <v>4986</v>
      </c>
      <c r="I524" s="147" t="str">
        <f>IF(ISBLANK(H524),"",VLOOKUP(H524,tegevusalad!$A$7:$B$188,2,FALSE))</f>
        <v>Põhi- ja üldkeskharidus</v>
      </c>
      <c r="K524" s="281" t="str">
        <f t="shared" si="23"/>
        <v>2231101200</v>
      </c>
      <c r="L524" s="1" t="str">
        <f t="shared" si="24"/>
        <v>Moodulite rentMoodulite rent</v>
      </c>
      <c r="M524" s="6" t="str">
        <f t="shared" si="25"/>
        <v>09212</v>
      </c>
    </row>
    <row r="525" spans="1:13">
      <c r="C525" s="4" t="s">
        <v>7013</v>
      </c>
      <c r="E525" s="4" t="s">
        <v>7014</v>
      </c>
      <c r="F525" s="4" t="s">
        <v>7014</v>
      </c>
      <c r="G525" s="5"/>
      <c r="H525" s="144" t="s">
        <v>4986</v>
      </c>
      <c r="I525" s="147" t="str">
        <f>IF(ISBLANK(H525),"",VLOOKUP(H525,tegevusalad!$A$7:$B$188,2,FALSE))</f>
        <v>Põhi- ja üldkeskharidus</v>
      </c>
      <c r="K525" s="281" t="str">
        <f t="shared" si="23"/>
        <v>2231101210</v>
      </c>
      <c r="L525" s="1" t="str">
        <f t="shared" si="24"/>
        <v>mööbli liisingmööbli liising</v>
      </c>
      <c r="M525" s="6" t="str">
        <f t="shared" si="25"/>
        <v>09212</v>
      </c>
    </row>
    <row r="526" spans="1:13">
      <c r="C526" s="4" t="s">
        <v>66</v>
      </c>
      <c r="F526" s="4" t="s">
        <v>67</v>
      </c>
      <c r="G526" s="5"/>
      <c r="H526" s="144" t="s">
        <v>4986</v>
      </c>
      <c r="I526" s="147" t="str">
        <f>IF(ISBLANK(H526),"",VLOOKUP(H526,tegevusalad!$A$7:$B$188,2,FALSE))</f>
        <v>Põhi- ja üldkeskharidus</v>
      </c>
      <c r="K526" s="281" t="str">
        <f t="shared" si="23"/>
        <v>2231101990</v>
      </c>
      <c r="L526" s="1" t="str">
        <f t="shared" si="24"/>
        <v>põhi- üldkeskharidus - jaotamata</v>
      </c>
      <c r="M526" s="6" t="str">
        <f t="shared" si="25"/>
        <v>09212</v>
      </c>
    </row>
    <row r="527" spans="1:13">
      <c r="B527" s="4" t="s">
        <v>5973</v>
      </c>
      <c r="E527" s="4" t="s">
        <v>3424</v>
      </c>
      <c r="F527" s="4" t="s">
        <v>3424</v>
      </c>
      <c r="H527" s="37"/>
      <c r="I527" s="147" t="str">
        <f>IF(ISBLANK(H527),"",VLOOKUP(H527,tegevusalad!$A$7:$B$188,2,FALSE))</f>
        <v/>
      </c>
      <c r="K527" s="281" t="str">
        <f t="shared" si="23"/>
        <v>2231181000</v>
      </c>
      <c r="L527" s="1" t="str">
        <f t="shared" si="24"/>
        <v>projektide kuludprojektide kulud</v>
      </c>
      <c r="M527" s="6" t="str">
        <f>IF(ISBLANK(H527),M525,H527)</f>
        <v>09212</v>
      </c>
    </row>
    <row r="528" spans="1:13">
      <c r="A528" s="6"/>
      <c r="C528" s="4" t="s">
        <v>6038</v>
      </c>
      <c r="F528" s="4" t="s">
        <v>2607</v>
      </c>
      <c r="H528" s="36"/>
      <c r="I528" s="147" t="str">
        <f>IF(ISBLANK(H528),"",VLOOKUP(H528,tegevusalad!$A$7:$B$188,2,FALSE))</f>
        <v/>
      </c>
      <c r="K528" s="281" t="str">
        <f t="shared" si="23"/>
        <v>2231181100</v>
      </c>
      <c r="L528" s="1" t="str">
        <f t="shared" si="24"/>
        <v>KIK rahastatavad projektid</v>
      </c>
      <c r="M528" s="6" t="str">
        <f t="shared" si="25"/>
        <v>09212</v>
      </c>
    </row>
    <row r="529" spans="1:13">
      <c r="A529" s="6"/>
      <c r="C529" s="4" t="s">
        <v>14430</v>
      </c>
      <c r="F529" s="4" t="s">
        <v>1344</v>
      </c>
      <c r="H529" s="36"/>
      <c r="K529" s="281" t="str">
        <f t="shared" si="23"/>
        <v>2231181110</v>
      </c>
      <c r="L529" s="1" t="str">
        <f t="shared" si="24"/>
        <v>KIK rahastatavad projektid 2</v>
      </c>
      <c r="M529" s="6" t="str">
        <f t="shared" si="25"/>
        <v>09212</v>
      </c>
    </row>
    <row r="530" spans="1:13">
      <c r="A530" s="6"/>
      <c r="C530" s="4" t="s">
        <v>6039</v>
      </c>
      <c r="F530" s="4" t="s">
        <v>1143</v>
      </c>
      <c r="H530" s="36"/>
      <c r="I530" s="147" t="str">
        <f>IF(ISBLANK(H530),"",VLOOKUP(H530,tegevusalad!$A$7:$B$188,2,FALSE))</f>
        <v/>
      </c>
      <c r="K530" s="281" t="str">
        <f t="shared" si="23"/>
        <v>2231181200</v>
      </c>
      <c r="L530" s="1" t="str">
        <f t="shared" si="24"/>
        <v>Kultuurkapitali rahastatavad projektid</v>
      </c>
      <c r="M530" s="6" t="str">
        <f t="shared" si="25"/>
        <v>09212</v>
      </c>
    </row>
    <row r="531" spans="1:13">
      <c r="A531" s="6"/>
      <c r="C531" s="4" t="s">
        <v>6040</v>
      </c>
      <c r="F531" s="4" t="s">
        <v>1628</v>
      </c>
      <c r="H531" s="36"/>
      <c r="I531" s="147" t="str">
        <f>IF(ISBLANK(H531),"",VLOOKUP(H531,tegevusalad!$A$7:$B$188,2,FALSE))</f>
        <v/>
      </c>
      <c r="K531" s="281" t="str">
        <f t="shared" ref="K531:K594" si="26">SUBSTITUTE(A531," ","")&amp;SUBSTITUTE(B531," ","")&amp;SUBSTITUTE(C531," ","")</f>
        <v>2231181210</v>
      </c>
      <c r="L531" s="1" t="str">
        <f t="shared" ref="L531:L594" si="27">D531&amp;E531&amp;F531&amp;G531</f>
        <v>Kultuurkapitali rahastatavad projektid 2</v>
      </c>
      <c r="M531" s="6" t="str">
        <f t="shared" ref="M531:M594" si="28">IF(ISBLANK(H531),M530,H531)</f>
        <v>09212</v>
      </c>
    </row>
    <row r="532" spans="1:13">
      <c r="A532" s="6"/>
      <c r="C532" s="4" t="s">
        <v>6041</v>
      </c>
      <c r="F532" s="4" t="s">
        <v>6304</v>
      </c>
      <c r="H532" s="36"/>
      <c r="I532" s="147" t="str">
        <f>IF(ISBLANK(H532),"",VLOOKUP(H532,tegevusalad!$A$7:$B$188,2,FALSE))</f>
        <v/>
      </c>
      <c r="K532" s="281" t="str">
        <f t="shared" si="26"/>
        <v>2231181300</v>
      </c>
      <c r="L532" s="1" t="str">
        <f t="shared" si="27"/>
        <v>Tiigrihüppe SA rahastatavad projektid</v>
      </c>
      <c r="M532" s="6" t="str">
        <f t="shared" si="28"/>
        <v>09212</v>
      </c>
    </row>
    <row r="533" spans="1:13">
      <c r="A533" s="6"/>
      <c r="C533" s="4" t="s">
        <v>4721</v>
      </c>
      <c r="F533" s="4" t="s">
        <v>6030</v>
      </c>
      <c r="H533" s="36"/>
      <c r="I533" s="147" t="str">
        <f>IF(ISBLANK(H533),"",VLOOKUP(H533,tegevusalad!$A$7:$B$188,2,FALSE))</f>
        <v/>
      </c>
      <c r="K533" s="281" t="str">
        <f t="shared" si="26"/>
        <v>2231181310</v>
      </c>
      <c r="L533" s="1" t="str">
        <f t="shared" si="27"/>
        <v>Tiigrihüppe SA rahastatavad projektid 2</v>
      </c>
      <c r="M533" s="6" t="str">
        <f t="shared" si="28"/>
        <v>09212</v>
      </c>
    </row>
    <row r="534" spans="1:13">
      <c r="A534" s="6"/>
      <c r="C534" s="4" t="s">
        <v>8137</v>
      </c>
      <c r="F534" s="24" t="s">
        <v>8141</v>
      </c>
      <c r="H534" s="36"/>
      <c r="I534" s="147" t="str">
        <f>IF(ISBLANK(H534),"",VLOOKUP(H534,tegevusalad!$A$7:$B$188,2,FALSE))</f>
        <v/>
      </c>
      <c r="K534" s="281" t="str">
        <f t="shared" si="26"/>
        <v>2231181320</v>
      </c>
      <c r="L534" s="1" t="str">
        <f t="shared" si="27"/>
        <v>Hariduse Infotehnoloogia Sihtasutus (HITSA)</v>
      </c>
      <c r="M534" s="6" t="str">
        <f t="shared" si="28"/>
        <v>09212</v>
      </c>
    </row>
    <row r="535" spans="1:13">
      <c r="A535" s="6"/>
      <c r="C535" s="4" t="s">
        <v>8138</v>
      </c>
      <c r="F535" s="24" t="s">
        <v>10798</v>
      </c>
      <c r="H535" s="36"/>
      <c r="I535" s="147" t="str">
        <f>IF(ISBLANK(H535),"",VLOOKUP(H535,tegevusalad!$A$7:$B$188,2,FALSE))</f>
        <v/>
      </c>
      <c r="K535" s="281" t="str">
        <f t="shared" si="26"/>
        <v>2231181330</v>
      </c>
      <c r="L535" s="1" t="str">
        <f t="shared" si="27"/>
        <v>Hariduse Infotehnoloogia Sihtasutus (HITSA) rahastatavad projektid 2</v>
      </c>
      <c r="M535" s="6" t="str">
        <f t="shared" si="28"/>
        <v>09212</v>
      </c>
    </row>
    <row r="536" spans="1:13">
      <c r="A536" s="6"/>
      <c r="C536" s="4" t="s">
        <v>14072</v>
      </c>
      <c r="F536" s="24" t="s">
        <v>14073</v>
      </c>
      <c r="H536" s="36"/>
      <c r="K536" s="281" t="str">
        <f t="shared" si="26"/>
        <v>2241181340</v>
      </c>
      <c r="L536" s="1" t="str">
        <f t="shared" si="27"/>
        <v>Hariduse Infotehnoloogia Sihtasutus (HITSA) rahastatavad projektid 3</v>
      </c>
      <c r="M536" s="6" t="str">
        <f t="shared" si="28"/>
        <v>09212</v>
      </c>
    </row>
    <row r="537" spans="1:13">
      <c r="A537" s="6"/>
      <c r="C537" s="4" t="s">
        <v>4722</v>
      </c>
      <c r="F537" s="4" t="s">
        <v>6031</v>
      </c>
      <c r="H537" s="36"/>
      <c r="I537" s="147" t="str">
        <f>IF(ISBLANK(H537),"",VLOOKUP(H537,tegevusalad!$A$7:$B$188,2,FALSE))</f>
        <v/>
      </c>
      <c r="K537" s="281" t="str">
        <f t="shared" si="26"/>
        <v>2231181400</v>
      </c>
      <c r="L537" s="1" t="str">
        <f t="shared" si="27"/>
        <v>Rahvuskultuuri Fondi rahastatavad projek</v>
      </c>
      <c r="M537" s="6" t="str">
        <f t="shared" si="28"/>
        <v>09212</v>
      </c>
    </row>
    <row r="538" spans="1:13">
      <c r="A538" s="6"/>
      <c r="C538" s="4" t="s">
        <v>4880</v>
      </c>
      <c r="F538" s="4" t="s">
        <v>4881</v>
      </c>
      <c r="H538" s="36"/>
      <c r="I538" s="147" t="str">
        <f>IF(ISBLANK(H538),"",VLOOKUP(H538,tegevusalad!$A$7:$B$188,2,FALSE))</f>
        <v/>
      </c>
      <c r="K538" s="281" t="str">
        <f t="shared" si="26"/>
        <v>2231181410</v>
      </c>
      <c r="L538" s="1" t="str">
        <f t="shared" si="27"/>
        <v>Rahvuskultuuri Fondi rahastatavad projektid 2</v>
      </c>
      <c r="M538" s="6" t="str">
        <f t="shared" si="28"/>
        <v>09212</v>
      </c>
    </row>
    <row r="539" spans="1:13">
      <c r="A539" s="6"/>
      <c r="C539" s="4" t="s">
        <v>3281</v>
      </c>
      <c r="F539" s="4" t="s">
        <v>3279</v>
      </c>
      <c r="H539" s="36"/>
      <c r="I539" s="147" t="str">
        <f>IF(ISBLANK(H539),"",VLOOKUP(H539,tegevusalad!$A$7:$B$188,2,FALSE))</f>
        <v/>
      </c>
      <c r="K539" s="281" t="str">
        <f t="shared" si="26"/>
        <v>2231181500</v>
      </c>
      <c r="L539" s="1" t="str">
        <f t="shared" si="27"/>
        <v>SA Archimedes rahastatavad projektid</v>
      </c>
      <c r="M539" s="6" t="str">
        <f t="shared" si="28"/>
        <v>09212</v>
      </c>
    </row>
    <row r="540" spans="1:13">
      <c r="A540" s="6"/>
      <c r="C540" s="4" t="s">
        <v>3771</v>
      </c>
      <c r="F540" s="4" t="s">
        <v>6576</v>
      </c>
      <c r="H540" s="36"/>
      <c r="I540" s="147" t="str">
        <f>IF(ISBLANK(H540),"",VLOOKUP(H540,tegevusalad!$A$7:$B$188,2,FALSE))</f>
        <v/>
      </c>
      <c r="K540" s="281" t="str">
        <f t="shared" si="26"/>
        <v>2231181510</v>
      </c>
      <c r="L540" s="1" t="str">
        <f t="shared" si="27"/>
        <v>SA Archimedes rahastatavad projektid (2)</v>
      </c>
      <c r="M540" s="6" t="str">
        <f t="shared" si="28"/>
        <v>09212</v>
      </c>
    </row>
    <row r="541" spans="1:13">
      <c r="A541" s="6"/>
      <c r="C541" s="4" t="s">
        <v>943</v>
      </c>
      <c r="F541" s="4" t="s">
        <v>941</v>
      </c>
      <c r="H541" s="36"/>
      <c r="I541" s="147" t="str">
        <f>IF(ISBLANK(H541),"",VLOOKUP(H541,tegevusalad!$A$7:$B$188,2,FALSE))</f>
        <v/>
      </c>
      <c r="K541" s="281" t="str">
        <f t="shared" si="26"/>
        <v>2231181550</v>
      </c>
      <c r="L541" s="1" t="str">
        <f t="shared" si="27"/>
        <v>SA Innove rahastatavad projektid</v>
      </c>
      <c r="M541" s="6" t="str">
        <f t="shared" si="28"/>
        <v>09212</v>
      </c>
    </row>
    <row r="542" spans="1:13">
      <c r="A542" s="6"/>
      <c r="C542" s="4" t="s">
        <v>1130</v>
      </c>
      <c r="F542" s="4" t="s">
        <v>1131</v>
      </c>
      <c r="H542" s="36"/>
      <c r="I542" s="147" t="str">
        <f>IF(ISBLANK(H542),"",VLOOKUP(H542,tegevusalad!$A$7:$B$188,2,FALSE))</f>
        <v/>
      </c>
      <c r="K542" s="281" t="str">
        <f t="shared" si="26"/>
        <v>2231181560</v>
      </c>
      <c r="L542" s="1" t="str">
        <f t="shared" si="27"/>
        <v>SA Innove rahastatavad projektid (2)</v>
      </c>
      <c r="M542" s="6" t="str">
        <f t="shared" si="28"/>
        <v>09212</v>
      </c>
    </row>
    <row r="543" spans="1:13">
      <c r="A543" s="6"/>
      <c r="C543" s="4" t="s">
        <v>9351</v>
      </c>
      <c r="F543" s="4" t="s">
        <v>9352</v>
      </c>
      <c r="H543" s="36"/>
      <c r="K543" s="281" t="str">
        <f t="shared" si="26"/>
        <v>2231181570</v>
      </c>
      <c r="L543" s="1" t="str">
        <f t="shared" si="27"/>
        <v>SA Innove - toetus lõimumisvaldkonna eesti keele õppeks</v>
      </c>
      <c r="M543" s="6" t="str">
        <f t="shared" si="28"/>
        <v>09212</v>
      </c>
    </row>
    <row r="544" spans="1:13">
      <c r="A544" s="6"/>
      <c r="C544" s="4" t="s">
        <v>3154</v>
      </c>
      <c r="F544" s="4" t="s">
        <v>5971</v>
      </c>
      <c r="H544" s="36"/>
      <c r="I544" s="147" t="str">
        <f>IF(ISBLANK(H544),"",VLOOKUP(H544,tegevusalad!$A$7:$B$188,2,FALSE))</f>
        <v/>
      </c>
      <c r="K544" s="281" t="str">
        <f t="shared" si="26"/>
        <v>2231181600</v>
      </c>
      <c r="L544" s="1" t="str">
        <f t="shared" si="27"/>
        <v>Mitte-eestlaste Integratsiooni SA projektid</v>
      </c>
      <c r="M544" s="6" t="str">
        <f t="shared" si="28"/>
        <v>09212</v>
      </c>
    </row>
    <row r="545" spans="1:13">
      <c r="A545" s="6"/>
      <c r="C545" s="4" t="s">
        <v>6979</v>
      </c>
      <c r="F545" s="4" t="s">
        <v>952</v>
      </c>
      <c r="H545" s="36"/>
      <c r="I545" s="147" t="str">
        <f>IF(ISBLANK(H545),"",VLOOKUP(H545,tegevusalad!$A$7:$B$188,2,FALSE))</f>
        <v/>
      </c>
      <c r="K545" s="281" t="str">
        <f t="shared" si="26"/>
        <v>2231181610</v>
      </c>
      <c r="L545" s="1" t="str">
        <f t="shared" si="27"/>
        <v>Mitte-eestlaste Integratsiooni SA projektid 2</v>
      </c>
      <c r="M545" s="6" t="str">
        <f t="shared" si="28"/>
        <v>09212</v>
      </c>
    </row>
    <row r="546" spans="1:13">
      <c r="A546" s="6"/>
      <c r="C546" s="4" t="s">
        <v>6342</v>
      </c>
      <c r="F546" s="4" t="s">
        <v>2440</v>
      </c>
      <c r="H546" s="36"/>
      <c r="I546" s="147" t="str">
        <f>IF(ISBLANK(H546),"",VLOOKUP(H546,tegevusalad!$A$7:$B$188,2,FALSE))</f>
        <v/>
      </c>
      <c r="K546" s="281" t="str">
        <f t="shared" si="26"/>
        <v>2231181620</v>
      </c>
      <c r="L546" s="1" t="str">
        <f t="shared" si="27"/>
        <v>Mitte-eestlaste Integratsiooni SA projektid 3</v>
      </c>
      <c r="M546" s="6" t="str">
        <f t="shared" si="28"/>
        <v>09212</v>
      </c>
    </row>
    <row r="547" spans="1:13">
      <c r="A547" s="6"/>
      <c r="C547" s="4" t="s">
        <v>18357</v>
      </c>
      <c r="F547" s="4" t="s">
        <v>18356</v>
      </c>
      <c r="H547" s="36"/>
      <c r="K547" s="281" t="str">
        <f t="shared" si="26"/>
        <v>2231181630</v>
      </c>
      <c r="L547" s="1" t="str">
        <f t="shared" si="27"/>
        <v>HTM projektid - lõimumist toetavad tegevused</v>
      </c>
      <c r="M547" s="6" t="str">
        <f t="shared" si="28"/>
        <v>09212</v>
      </c>
    </row>
    <row r="548" spans="1:13">
      <c r="A548" s="6"/>
      <c r="C548" s="4" t="s">
        <v>18345</v>
      </c>
      <c r="F548" s="4" t="s">
        <v>18346</v>
      </c>
      <c r="H548" s="36"/>
      <c r="K548" s="281" t="str">
        <f t="shared" si="26"/>
        <v>2231181640</v>
      </c>
      <c r="L548" s="1" t="str">
        <f t="shared" si="27"/>
        <v>HTM - projektid 7 - LAK-õppe rakendamise kogemus õpetajalt õpetajale</v>
      </c>
      <c r="M548" s="6" t="str">
        <f t="shared" si="28"/>
        <v>09212</v>
      </c>
    </row>
    <row r="549" spans="1:13">
      <c r="A549" s="6"/>
      <c r="C549" s="4" t="s">
        <v>12804</v>
      </c>
      <c r="F549" s="4" t="s">
        <v>12805</v>
      </c>
      <c r="H549" s="36"/>
      <c r="K549" s="281" t="str">
        <f t="shared" si="26"/>
        <v>2231181650</v>
      </c>
      <c r="L549" s="1" t="str">
        <f t="shared" si="27"/>
        <v>HTM - projektid 6 - pilootprojekt kolmes vene õppekeelega koolis eesti keele õppe tõhustamiseks</v>
      </c>
      <c r="M549" s="6" t="str">
        <f t="shared" si="28"/>
        <v>09212</v>
      </c>
    </row>
    <row r="550" spans="1:13">
      <c r="A550" s="6"/>
      <c r="C550" s="4" t="s">
        <v>10826</v>
      </c>
      <c r="F550" s="4" t="s">
        <v>10827</v>
      </c>
      <c r="H550" s="36"/>
      <c r="K550" s="281" t="str">
        <f t="shared" si="26"/>
        <v>2231181660</v>
      </c>
      <c r="L550" s="1" t="str">
        <f t="shared" si="27"/>
        <v>HTM - projektid 5 - eesti keele õpet toetavad tegevused</v>
      </c>
      <c r="M550" s="6" t="str">
        <f t="shared" si="28"/>
        <v>09212</v>
      </c>
    </row>
    <row r="551" spans="1:13">
      <c r="A551" s="6"/>
      <c r="C551" s="4" t="s">
        <v>10467</v>
      </c>
      <c r="F551" s="4" t="s">
        <v>10468</v>
      </c>
      <c r="H551" s="36"/>
      <c r="K551" s="281" t="str">
        <f t="shared" si="26"/>
        <v>2231181670</v>
      </c>
      <c r="L551" s="1" t="str">
        <f t="shared" si="27"/>
        <v>HTM -projektid 4 - Tallinna Laste Turvakeskuses õppetöö korraldamine</v>
      </c>
      <c r="M551" s="6" t="str">
        <f t="shared" si="28"/>
        <v>09212</v>
      </c>
    </row>
    <row r="552" spans="1:13">
      <c r="A552" s="6"/>
      <c r="C552" s="4" t="s">
        <v>9615</v>
      </c>
      <c r="F552" s="4" t="s">
        <v>9616</v>
      </c>
      <c r="H552" s="36"/>
      <c r="K552" s="281" t="str">
        <f t="shared" si="26"/>
        <v>2231181680</v>
      </c>
      <c r="L552" s="1" t="str">
        <f t="shared" si="27"/>
        <v>HTM -projektid 3</v>
      </c>
      <c r="M552" s="6" t="str">
        <f t="shared" si="28"/>
        <v>09212</v>
      </c>
    </row>
    <row r="553" spans="1:13">
      <c r="A553" s="6"/>
      <c r="C553" s="4" t="s">
        <v>9297</v>
      </c>
      <c r="F553" s="4" t="s">
        <v>9298</v>
      </c>
      <c r="H553" s="36"/>
      <c r="K553" s="281" t="str">
        <f t="shared" si="26"/>
        <v>2231181690</v>
      </c>
      <c r="L553" s="1" t="str">
        <f t="shared" si="27"/>
        <v>HTM projektid 2</v>
      </c>
      <c r="M553" s="6" t="str">
        <f t="shared" si="28"/>
        <v>09212</v>
      </c>
    </row>
    <row r="554" spans="1:13">
      <c r="A554" s="6"/>
      <c r="C554" s="4" t="s">
        <v>1271</v>
      </c>
      <c r="F554" s="4" t="s">
        <v>5170</v>
      </c>
      <c r="H554" s="36"/>
      <c r="I554" s="147" t="str">
        <f>IF(ISBLANK(H554),"",VLOOKUP(H554,tegevusalad!$A$7:$B$188,2,FALSE))</f>
        <v/>
      </c>
      <c r="K554" s="281" t="str">
        <f t="shared" si="26"/>
        <v>2231181700</v>
      </c>
      <c r="L554" s="1" t="str">
        <f t="shared" si="27"/>
        <v>HTM projektid</v>
      </c>
      <c r="M554" s="6" t="str">
        <f t="shared" si="28"/>
        <v>09212</v>
      </c>
    </row>
    <row r="555" spans="1:13">
      <c r="A555" s="6"/>
      <c r="C555" s="4" t="s">
        <v>960</v>
      </c>
      <c r="F555" s="4" t="s">
        <v>8751</v>
      </c>
      <c r="H555" s="36"/>
      <c r="I555" s="147" t="str">
        <f>IF(ISBLANK(H555),"",VLOOKUP(H555,tegevusalad!$A$7:$B$188,2,FALSE))</f>
        <v/>
      </c>
      <c r="K555" s="281" t="str">
        <f t="shared" si="26"/>
        <v>2231181710</v>
      </c>
      <c r="L555" s="1" t="str">
        <f t="shared" si="27"/>
        <v xml:space="preserve">IB programm - HTM </v>
      </c>
      <c r="M555" s="6" t="str">
        <f t="shared" si="28"/>
        <v>09212</v>
      </c>
    </row>
    <row r="556" spans="1:13">
      <c r="A556" s="6"/>
      <c r="C556" s="4" t="s">
        <v>7362</v>
      </c>
      <c r="F556" s="4" t="s">
        <v>7363</v>
      </c>
      <c r="H556" s="36"/>
      <c r="I556" s="147" t="str">
        <f>IF(ISBLANK(H556),"",VLOOKUP(H556,tegevusalad!$A$7:$B$188,2,FALSE))</f>
        <v/>
      </c>
      <c r="K556" s="281" t="str">
        <f t="shared" si="26"/>
        <v>2231181720</v>
      </c>
      <c r="L556" s="1" t="str">
        <f t="shared" si="27"/>
        <v>IBO õppekava (PYP,MYP) - Välisministeerium</v>
      </c>
      <c r="M556" s="6" t="str">
        <f t="shared" si="28"/>
        <v>09212</v>
      </c>
    </row>
    <row r="557" spans="1:13" ht="15">
      <c r="A557" s="6"/>
      <c r="C557" s="4" t="s">
        <v>8752</v>
      </c>
      <c r="F557" s="181" t="s">
        <v>12226</v>
      </c>
      <c r="H557" s="36" t="s">
        <v>4986</v>
      </c>
      <c r="K557" s="281" t="str">
        <f t="shared" si="26"/>
        <v>2231181730</v>
      </c>
      <c r="L557" s="1" t="str">
        <f t="shared" si="27"/>
        <v>IB õppe korraldamine (PYP,MYP) - HTM</v>
      </c>
      <c r="M557" s="6" t="str">
        <f t="shared" si="28"/>
        <v>09212</v>
      </c>
    </row>
    <row r="558" spans="1:13" ht="15">
      <c r="A558" s="6"/>
      <c r="C558" s="4" t="s">
        <v>15883</v>
      </c>
      <c r="F558" s="181" t="s">
        <v>15882</v>
      </c>
      <c r="H558" s="36"/>
      <c r="K558" s="281" t="str">
        <f t="shared" si="26"/>
        <v>2231181740</v>
      </c>
      <c r="L558" s="1" t="str">
        <f t="shared" si="27"/>
        <v>Haridus- ja Noorteameti (HARNO) projektid</v>
      </c>
      <c r="M558" s="6" t="str">
        <f t="shared" si="28"/>
        <v>09212</v>
      </c>
    </row>
    <row r="559" spans="1:13">
      <c r="A559" s="6"/>
      <c r="C559" s="4" t="s">
        <v>931</v>
      </c>
      <c r="F559" s="4" t="s">
        <v>648</v>
      </c>
      <c r="H559" s="36"/>
      <c r="I559" s="147" t="str">
        <f>IF(ISBLANK(H559),"",VLOOKUP(H559,tegevusalad!$A$7:$B$188,2,FALSE))</f>
        <v/>
      </c>
      <c r="K559" s="281" t="str">
        <f t="shared" si="26"/>
        <v>2231181750</v>
      </c>
      <c r="L559" s="1" t="str">
        <f t="shared" si="27"/>
        <v>Kultuuriministeeriumi projektid</v>
      </c>
      <c r="M559" s="6" t="str">
        <f t="shared" si="28"/>
        <v>09212</v>
      </c>
    </row>
    <row r="560" spans="1:13" ht="15">
      <c r="A560" s="6"/>
      <c r="C560" s="4" t="s">
        <v>18552</v>
      </c>
      <c r="F560" s="1211" t="s">
        <v>18551</v>
      </c>
      <c r="H560" s="36"/>
      <c r="K560" s="281" t="str">
        <f t="shared" si="26"/>
        <v>2231181760</v>
      </c>
      <c r="L560" s="1" t="str">
        <f t="shared" si="27"/>
        <v>HTM - eesti keelest erineva emakeelega õpilastele vajalikke õppematerjalide soetamine</v>
      </c>
      <c r="M560" s="6" t="str">
        <f t="shared" si="28"/>
        <v>09212</v>
      </c>
    </row>
    <row r="561" spans="1:14">
      <c r="A561" s="6"/>
      <c r="C561" s="4" t="s">
        <v>9163</v>
      </c>
      <c r="F561" s="4" t="s">
        <v>9164</v>
      </c>
      <c r="H561" s="36"/>
      <c r="K561" s="281" t="str">
        <f t="shared" si="26"/>
        <v>2231181770</v>
      </c>
      <c r="L561" s="1" t="str">
        <f t="shared" si="27"/>
        <v>Kaitseministeeriumi projektid</v>
      </c>
      <c r="M561" s="6" t="str">
        <f t="shared" si="28"/>
        <v>09212</v>
      </c>
    </row>
    <row r="562" spans="1:14">
      <c r="A562" s="6"/>
      <c r="C562" s="4" t="s">
        <v>13254</v>
      </c>
      <c r="F562" s="4" t="s">
        <v>12414</v>
      </c>
      <c r="H562" s="36"/>
      <c r="K562" s="281" t="str">
        <f t="shared" si="26"/>
        <v>2231181790</v>
      </c>
      <c r="L562" s="1" t="str">
        <f t="shared" si="27"/>
        <v>Rahandusministeeriumi projektid (katuserahad)</v>
      </c>
      <c r="M562" s="6" t="str">
        <f t="shared" si="28"/>
        <v>09212</v>
      </c>
    </row>
    <row r="563" spans="1:14">
      <c r="A563" s="6"/>
      <c r="C563" s="4" t="s">
        <v>15898</v>
      </c>
      <c r="F563" s="4" t="s">
        <v>15899</v>
      </c>
      <c r="H563" s="36"/>
      <c r="K563" s="281" t="str">
        <f t="shared" si="26"/>
        <v>2231181800</v>
      </c>
      <c r="L563" s="1" t="str">
        <f t="shared" si="27"/>
        <v>Rakendusüksus Riigi Tugiteenuste Keskus, rakendusasutus HTM</v>
      </c>
      <c r="M563" s="6" t="str">
        <f t="shared" si="28"/>
        <v>09212</v>
      </c>
    </row>
    <row r="564" spans="1:14">
      <c r="A564" s="6"/>
      <c r="C564" s="4" t="s">
        <v>1549</v>
      </c>
      <c r="F564" s="4" t="s">
        <v>6032</v>
      </c>
      <c r="H564" s="36"/>
      <c r="I564" s="147" t="str">
        <f>IF(ISBLANK(H564),"",VLOOKUP(H564,tegevusalad!$A$7:$B$188,2,FALSE))</f>
        <v/>
      </c>
      <c r="K564" s="281" t="str">
        <f t="shared" si="26"/>
        <v>2231181810</v>
      </c>
      <c r="L564" s="1" t="str">
        <f t="shared" si="27"/>
        <v>töötute rakendamine</v>
      </c>
      <c r="M564" s="6" t="str">
        <f t="shared" si="28"/>
        <v>09212</v>
      </c>
    </row>
    <row r="565" spans="1:14">
      <c r="A565" s="6"/>
      <c r="C565" s="4" t="s">
        <v>18528</v>
      </c>
      <c r="F565" s="4" t="s">
        <v>18529</v>
      </c>
      <c r="H565" s="36"/>
      <c r="K565" s="281" t="str">
        <f t="shared" si="26"/>
        <v>2231181880</v>
      </c>
      <c r="L565" s="1" t="str">
        <f t="shared" si="27"/>
        <v>Nordplus Juunior projektid</v>
      </c>
      <c r="M565" s="6" t="str">
        <f t="shared" si="28"/>
        <v>09212</v>
      </c>
    </row>
    <row r="566" spans="1:14">
      <c r="A566" s="6"/>
      <c r="C566" s="4" t="s">
        <v>1550</v>
      </c>
      <c r="F566" s="4" t="s">
        <v>6033</v>
      </c>
      <c r="H566" s="36"/>
      <c r="I566" s="147" t="str">
        <f>IF(ISBLANK(H566),"",VLOOKUP(H566,tegevusalad!$A$7:$B$188,2,FALSE))</f>
        <v/>
      </c>
      <c r="K566" s="281" t="str">
        <f t="shared" si="26"/>
        <v>2231181900</v>
      </c>
      <c r="L566" s="1" t="str">
        <f t="shared" si="27"/>
        <v>muud projektid</v>
      </c>
      <c r="M566" s="6" t="str">
        <f t="shared" si="28"/>
        <v>09212</v>
      </c>
    </row>
    <row r="567" spans="1:14">
      <c r="A567" s="6"/>
      <c r="C567" s="4" t="s">
        <v>4209</v>
      </c>
      <c r="F567" s="4" t="s">
        <v>631</v>
      </c>
      <c r="H567" s="36"/>
      <c r="I567" s="147" t="str">
        <f>IF(ISBLANK(H567),"",VLOOKUP(H567,tegevusalad!$A$7:$B$188,2,FALSE))</f>
        <v/>
      </c>
      <c r="K567" s="281" t="str">
        <f t="shared" si="26"/>
        <v>2231181910</v>
      </c>
      <c r="L567" s="1" t="str">
        <f t="shared" si="27"/>
        <v>muud projektid 2</v>
      </c>
      <c r="M567" s="6" t="str">
        <f t="shared" si="28"/>
        <v>09212</v>
      </c>
    </row>
    <row r="568" spans="1:14">
      <c r="A568" s="6"/>
      <c r="C568" s="4" t="s">
        <v>1551</v>
      </c>
      <c r="F568" s="4" t="s">
        <v>4343</v>
      </c>
      <c r="H568" s="36"/>
      <c r="I568" s="147" t="str">
        <f>IF(ISBLANK(H568),"",VLOOKUP(H568,tegevusalad!$A$7:$B$188,2,FALSE))</f>
        <v/>
      </c>
      <c r="K568" s="281" t="str">
        <f t="shared" si="26"/>
        <v>2231181990</v>
      </c>
      <c r="L568" s="1" t="str">
        <f t="shared" si="27"/>
        <v>projektide kulud - jaotamata</v>
      </c>
      <c r="M568" s="6" t="str">
        <f t="shared" si="28"/>
        <v>09212</v>
      </c>
    </row>
    <row r="569" spans="1:14">
      <c r="A569" s="6"/>
      <c r="B569" s="4" t="s">
        <v>5974</v>
      </c>
      <c r="E569" s="4" t="s">
        <v>924</v>
      </c>
      <c r="H569" s="36"/>
      <c r="I569" s="147" t="str">
        <f>IF(ISBLANK(H569),"",VLOOKUP(H569,tegevusalad!$A$7:$B$188,2,FALSE))</f>
        <v/>
      </c>
      <c r="K569" s="281" t="str">
        <f t="shared" si="26"/>
        <v>2231188000</v>
      </c>
      <c r="L569" s="1" t="str">
        <f t="shared" si="27"/>
        <v>annetuste arvel tehtavad kulud</v>
      </c>
      <c r="M569" s="6" t="str">
        <f t="shared" si="28"/>
        <v>09212</v>
      </c>
    </row>
    <row r="570" spans="1:14">
      <c r="A570" s="6"/>
      <c r="C570" s="4" t="s">
        <v>1552</v>
      </c>
      <c r="F570" s="4" t="s">
        <v>1142</v>
      </c>
      <c r="H570" s="36"/>
      <c r="I570" s="147" t="str">
        <f>IF(ISBLANK(H570),"",VLOOKUP(H570,tegevusalad!$A$7:$B$188,2,FALSE))</f>
        <v/>
      </c>
      <c r="K570" s="281" t="str">
        <f t="shared" si="26"/>
        <v>2231188900</v>
      </c>
      <c r="L570" s="1" t="str">
        <f t="shared" si="27"/>
        <v>muude annetuste arvel tehtavad kulud</v>
      </c>
      <c r="M570" s="6" t="str">
        <f t="shared" si="28"/>
        <v>09212</v>
      </c>
    </row>
    <row r="571" spans="1:14">
      <c r="A571" s="6"/>
      <c r="C571" s="4" t="s">
        <v>1553</v>
      </c>
      <c r="F571" s="4" t="s">
        <v>6034</v>
      </c>
      <c r="H571" s="36"/>
      <c r="I571" s="147" t="str">
        <f>IF(ISBLANK(H571),"",VLOOKUP(H571,tegevusalad!$A$7:$B$188,2,FALSE))</f>
        <v/>
      </c>
      <c r="K571" s="281" t="str">
        <f t="shared" si="26"/>
        <v>2231188990</v>
      </c>
      <c r="L571" s="1" t="str">
        <f t="shared" si="27"/>
        <v>annetuste arvel tehtavad kulud - jaotama</v>
      </c>
      <c r="M571" s="6" t="str">
        <f t="shared" si="28"/>
        <v>09212</v>
      </c>
    </row>
    <row r="572" spans="1:14">
      <c r="A572" s="6"/>
      <c r="H572" s="36"/>
      <c r="I572" s="147" t="str">
        <f>IF(ISBLANK(H572),"",VLOOKUP(H572,tegevusalad!$A$7:$B$188,2,FALSE))</f>
        <v/>
      </c>
      <c r="K572" s="281" t="str">
        <f t="shared" si="26"/>
        <v/>
      </c>
      <c r="L572" s="1" t="str">
        <f t="shared" si="27"/>
        <v/>
      </c>
      <c r="M572" s="6" t="str">
        <f t="shared" si="28"/>
        <v>09212</v>
      </c>
    </row>
    <row r="573" spans="1:14">
      <c r="A573" s="4" t="s">
        <v>2257</v>
      </c>
      <c r="D573" s="4" t="s">
        <v>2258</v>
      </c>
      <c r="I573" s="147" t="str">
        <f>IF(ISBLANK(H573),"",VLOOKUP(H573,tegevusalad!$A$7:$B$188,2,FALSE))</f>
        <v/>
      </c>
      <c r="K573" s="281" t="str">
        <f t="shared" si="26"/>
        <v>2231400000</v>
      </c>
      <c r="L573" s="1" t="str">
        <f t="shared" si="27"/>
        <v>Kutseharidus</v>
      </c>
      <c r="M573" s="6" t="str">
        <f t="shared" si="28"/>
        <v>09212</v>
      </c>
    </row>
    <row r="574" spans="1:14">
      <c r="G574" s="5"/>
      <c r="K574" s="281" t="str">
        <f t="shared" si="26"/>
        <v/>
      </c>
      <c r="L574" s="1" t="str">
        <f t="shared" si="27"/>
        <v/>
      </c>
      <c r="M574" s="6" t="str">
        <f t="shared" si="28"/>
        <v>09212</v>
      </c>
    </row>
    <row r="575" spans="1:14">
      <c r="B575" s="4" t="s">
        <v>2259</v>
      </c>
      <c r="E575" s="4" t="s">
        <v>2260</v>
      </c>
      <c r="H575" s="144" t="s">
        <v>9236</v>
      </c>
      <c r="I575" s="147" t="str">
        <f>IF(ISBLANK(H575),"",VLOOKUP(H575,tegevusalad!$A$7:$B$188,2,FALSE))</f>
        <v>Kutseõppe kulud kõikidel kvalifikatsioonitasemetel</v>
      </c>
      <c r="K575" s="281" t="str">
        <f t="shared" si="26"/>
        <v>2231401000</v>
      </c>
      <c r="L575" s="1" t="str">
        <f t="shared" si="27"/>
        <v>kutseharidus</v>
      </c>
      <c r="M575" s="6" t="str">
        <f t="shared" si="28"/>
        <v>09300</v>
      </c>
    </row>
    <row r="576" spans="1:14" s="591" customFormat="1">
      <c r="A576" s="588"/>
      <c r="B576" s="588"/>
      <c r="C576" s="588"/>
      <c r="D576" s="588"/>
      <c r="E576" s="588"/>
      <c r="F576" s="588"/>
      <c r="G576" s="588" t="s">
        <v>2260</v>
      </c>
      <c r="H576" s="895" t="s">
        <v>9236</v>
      </c>
      <c r="I576" s="403" t="str">
        <f>IF(ISBLANK(H576),"",VLOOKUP(H576,tegevusalad!$A$7:$B$188,2,FALSE))</f>
        <v>Kutseõppe kulud kõikidel kvalifikatsioonitasemetel</v>
      </c>
      <c r="J576" s="590"/>
      <c r="K576" s="281" t="str">
        <f t="shared" si="26"/>
        <v/>
      </c>
      <c r="L576" s="1" t="str">
        <f t="shared" si="27"/>
        <v>kutseharidus</v>
      </c>
      <c r="M576" s="6" t="str">
        <f t="shared" si="28"/>
        <v>09300</v>
      </c>
      <c r="N576"/>
    </row>
    <row r="577" spans="1:14" s="591" customFormat="1">
      <c r="A577" s="588"/>
      <c r="B577" s="588"/>
      <c r="C577" s="588"/>
      <c r="D577" s="588"/>
      <c r="E577" s="588"/>
      <c r="F577" s="588"/>
      <c r="G577" s="588" t="s">
        <v>14021</v>
      </c>
      <c r="H577" s="895" t="s">
        <v>26</v>
      </c>
      <c r="I577" s="403" t="str">
        <f>IF(ISBLANK(H577),"",VLOOKUP(H577,tegevusalad!$A$7:$B$188,2,FALSE))</f>
        <v>Koolitoit</v>
      </c>
      <c r="J577" s="590"/>
      <c r="K577" s="281" t="str">
        <f t="shared" si="26"/>
        <v/>
      </c>
      <c r="L577" s="1" t="str">
        <f t="shared" si="27"/>
        <v>koolitoit</v>
      </c>
      <c r="M577" s="6" t="str">
        <f t="shared" si="28"/>
        <v>09601</v>
      </c>
      <c r="N577"/>
    </row>
    <row r="578" spans="1:14" s="591" customFormat="1">
      <c r="A578" s="588"/>
      <c r="B578" s="588"/>
      <c r="C578" s="588"/>
      <c r="D578" s="588"/>
      <c r="E578" s="588"/>
      <c r="F578" s="588"/>
      <c r="G578" s="588" t="s">
        <v>14829</v>
      </c>
      <c r="H578" s="895" t="s">
        <v>8467</v>
      </c>
      <c r="I578" s="403" t="s">
        <v>8389</v>
      </c>
      <c r="J578" s="590"/>
      <c r="K578" s="281" t="str">
        <f t="shared" si="26"/>
        <v/>
      </c>
      <c r="L578" s="1" t="str">
        <f t="shared" si="27"/>
        <v>koolitransport</v>
      </c>
      <c r="M578" s="6" t="str">
        <f t="shared" si="28"/>
        <v>09600</v>
      </c>
      <c r="N578"/>
    </row>
    <row r="579" spans="1:14" s="591" customFormat="1">
      <c r="A579" s="588"/>
      <c r="B579" s="588"/>
      <c r="C579" s="588"/>
      <c r="D579" s="588"/>
      <c r="E579" s="588"/>
      <c r="F579" s="588"/>
      <c r="G579" s="588" t="s">
        <v>14210</v>
      </c>
      <c r="H579" s="895" t="s">
        <v>4989</v>
      </c>
      <c r="I579" s="403" t="str">
        <f>IF(ISBLANK(H579),"",VLOOKUP(H579,tegevusalad!$A$7:$B$188,2,FALSE))</f>
        <v>Täiskasvanute koolitus</v>
      </c>
      <c r="J579" s="590"/>
      <c r="K579" s="281" t="str">
        <f t="shared" si="26"/>
        <v/>
      </c>
      <c r="L579" s="1" t="str">
        <f t="shared" si="27"/>
        <v>täiskasvanute koolitus</v>
      </c>
      <c r="M579" s="6" t="str">
        <f t="shared" si="28"/>
        <v>09500</v>
      </c>
      <c r="N579"/>
    </row>
    <row r="580" spans="1:14">
      <c r="C580" s="4" t="s">
        <v>12185</v>
      </c>
      <c r="F580" s="4" t="s">
        <v>2260</v>
      </c>
      <c r="H580" s="144"/>
      <c r="K580" s="281" t="str">
        <f t="shared" si="26"/>
        <v>2231401010</v>
      </c>
      <c r="L580" s="1" t="str">
        <f t="shared" si="27"/>
        <v>kutseharidus</v>
      </c>
      <c r="M580" s="6" t="str">
        <f t="shared" si="28"/>
        <v>09500</v>
      </c>
    </row>
    <row r="581" spans="1:14">
      <c r="C581" s="4" t="s">
        <v>12186</v>
      </c>
      <c r="F581" s="4" t="s">
        <v>12187</v>
      </c>
      <c r="H581" s="144"/>
      <c r="K581" s="281" t="str">
        <f t="shared" si="26"/>
        <v>2231401050</v>
      </c>
      <c r="L581" s="1" t="str">
        <f t="shared" si="27"/>
        <v>kutseharidus (RE)</v>
      </c>
      <c r="M581" s="6" t="str">
        <f t="shared" si="28"/>
        <v>09500</v>
      </c>
    </row>
    <row r="582" spans="1:14">
      <c r="A582"/>
      <c r="B582"/>
      <c r="C582" s="4" t="s">
        <v>17899</v>
      </c>
      <c r="F582" s="4" t="s">
        <v>16971</v>
      </c>
      <c r="H582" s="126" t="s">
        <v>9236</v>
      </c>
      <c r="I582" s="147" t="str">
        <f>IF(ISBLANK(H582),"",VLOOKUP(H582,tegevusalad!$A$7:$B$188,2,FALSE))</f>
        <v>Kutseõppe kulud kõikidel kvalifikatsioonitasemetel</v>
      </c>
      <c r="K582" s="281" t="str">
        <f t="shared" si="26"/>
        <v>2231401630</v>
      </c>
      <c r="L582" s="1" t="str">
        <f t="shared" si="27"/>
        <v>COVID-19 kriisi tõttu tekkinud õpilünkade tasandamiseks vajaliku lisaõppe tagamise toetus (RE)</v>
      </c>
      <c r="M582" s="6" t="str">
        <f t="shared" si="28"/>
        <v>09300</v>
      </c>
    </row>
    <row r="583" spans="1:14">
      <c r="C583" s="4" t="s">
        <v>17213</v>
      </c>
      <c r="F583" s="584" t="s">
        <v>17212</v>
      </c>
      <c r="H583" s="144"/>
      <c r="K583" s="281" t="str">
        <f t="shared" si="26"/>
        <v>2231401640</v>
      </c>
      <c r="L583" s="1" t="str">
        <f t="shared" si="27"/>
        <v>Üld- ja kutsehariduskoolide õpilaste COVID testimine (RE)</v>
      </c>
      <c r="M583" s="6" t="str">
        <f t="shared" si="28"/>
        <v>09300</v>
      </c>
    </row>
    <row r="584" spans="1:14">
      <c r="B584" s="4" t="s">
        <v>5975</v>
      </c>
      <c r="E584" s="4" t="s">
        <v>3424</v>
      </c>
      <c r="H584" s="37"/>
      <c r="I584" s="147" t="str">
        <f>IF(ISBLANK(H584),"",VLOOKUP(H584,tegevusalad!$A$7:$B$188,2,FALSE))</f>
        <v/>
      </c>
      <c r="K584" s="281" t="str">
        <f t="shared" si="26"/>
        <v>2231481000</v>
      </c>
      <c r="L584" s="1" t="str">
        <f t="shared" si="27"/>
        <v>projektide kulud</v>
      </c>
      <c r="M584" s="6" t="str">
        <f t="shared" si="28"/>
        <v>09300</v>
      </c>
    </row>
    <row r="585" spans="1:14">
      <c r="A585" s="6"/>
      <c r="C585" s="4" t="s">
        <v>1554</v>
      </c>
      <c r="E585" s="4" t="s">
        <v>2607</v>
      </c>
      <c r="I585" s="147" t="str">
        <f>IF(ISBLANK(H585),"",VLOOKUP(H585,tegevusalad!$A$7:$B$188,2,FALSE))</f>
        <v/>
      </c>
      <c r="K585" s="281" t="str">
        <f t="shared" si="26"/>
        <v>2231481100</v>
      </c>
      <c r="L585" s="1" t="str">
        <f t="shared" si="27"/>
        <v>KIK rahastatavad projektid</v>
      </c>
      <c r="M585" s="6" t="str">
        <f t="shared" si="28"/>
        <v>09300</v>
      </c>
    </row>
    <row r="586" spans="1:14">
      <c r="A586" s="6"/>
      <c r="C586" s="4" t="s">
        <v>1555</v>
      </c>
      <c r="E586" s="4" t="s">
        <v>1143</v>
      </c>
      <c r="I586" s="147" t="str">
        <f>IF(ISBLANK(H586),"",VLOOKUP(H586,tegevusalad!$A$7:$B$188,2,FALSE))</f>
        <v/>
      </c>
      <c r="K586" s="281" t="str">
        <f t="shared" si="26"/>
        <v>2231481200</v>
      </c>
      <c r="L586" s="1" t="str">
        <f t="shared" si="27"/>
        <v>Kultuurkapitali rahastatavad projektid</v>
      </c>
      <c r="M586" s="6" t="str">
        <f t="shared" si="28"/>
        <v>09300</v>
      </c>
    </row>
    <row r="587" spans="1:14">
      <c r="A587" s="6"/>
      <c r="C587" s="4" t="s">
        <v>1556</v>
      </c>
      <c r="E587" s="4" t="s">
        <v>1628</v>
      </c>
      <c r="I587" s="147" t="str">
        <f>IF(ISBLANK(H587),"",VLOOKUP(H587,tegevusalad!$A$7:$B$188,2,FALSE))</f>
        <v/>
      </c>
      <c r="K587" s="281" t="str">
        <f t="shared" si="26"/>
        <v>2231481210</v>
      </c>
      <c r="L587" s="1" t="str">
        <f t="shared" si="27"/>
        <v>Kultuurkapitali rahastatavad projektid 2</v>
      </c>
      <c r="M587" s="6" t="str">
        <f t="shared" si="28"/>
        <v>09300</v>
      </c>
    </row>
    <row r="588" spans="1:14">
      <c r="A588" s="6"/>
      <c r="C588" s="4" t="s">
        <v>1557</v>
      </c>
      <c r="E588" s="4" t="s">
        <v>6304</v>
      </c>
      <c r="I588" s="147" t="str">
        <f>IF(ISBLANK(H588),"",VLOOKUP(H588,tegevusalad!$A$7:$B$188,2,FALSE))</f>
        <v/>
      </c>
      <c r="K588" s="281" t="str">
        <f t="shared" si="26"/>
        <v>2231481300</v>
      </c>
      <c r="L588" s="1" t="str">
        <f t="shared" si="27"/>
        <v>Tiigrihüppe SA rahastatavad projektid</v>
      </c>
      <c r="M588" s="6" t="str">
        <f t="shared" si="28"/>
        <v>09300</v>
      </c>
    </row>
    <row r="589" spans="1:14">
      <c r="A589" s="6"/>
      <c r="C589" s="4" t="s">
        <v>1558</v>
      </c>
      <c r="E589" s="4" t="s">
        <v>6030</v>
      </c>
      <c r="I589" s="147" t="str">
        <f>IF(ISBLANK(H589),"",VLOOKUP(H589,tegevusalad!$A$7:$B$188,2,FALSE))</f>
        <v/>
      </c>
      <c r="K589" s="281" t="str">
        <f t="shared" si="26"/>
        <v>2231481310</v>
      </c>
      <c r="L589" s="1" t="str">
        <f t="shared" si="27"/>
        <v>Tiigrihüppe SA rahastatavad projektid 2</v>
      </c>
      <c r="M589" s="6" t="str">
        <f t="shared" si="28"/>
        <v>09300</v>
      </c>
    </row>
    <row r="590" spans="1:14">
      <c r="A590" s="6"/>
      <c r="C590" s="4" t="s">
        <v>1559</v>
      </c>
      <c r="E590" s="4" t="s">
        <v>6031</v>
      </c>
      <c r="I590" s="147" t="str">
        <f>IF(ISBLANK(H590),"",VLOOKUP(H590,tegevusalad!$A$7:$B$188,2,FALSE))</f>
        <v/>
      </c>
      <c r="K590" s="281" t="str">
        <f t="shared" si="26"/>
        <v>2231481400</v>
      </c>
      <c r="L590" s="1" t="str">
        <f t="shared" si="27"/>
        <v>Rahvuskultuuri Fondi rahastatavad projek</v>
      </c>
      <c r="M590" s="6" t="str">
        <f t="shared" si="28"/>
        <v>09300</v>
      </c>
    </row>
    <row r="591" spans="1:14">
      <c r="A591" s="6"/>
      <c r="C591" s="4" t="s">
        <v>3282</v>
      </c>
      <c r="E591" s="4" t="s">
        <v>3279</v>
      </c>
      <c r="I591" s="147" t="str">
        <f>IF(ISBLANK(H591),"",VLOOKUP(H591,tegevusalad!$A$7:$B$188,2,FALSE))</f>
        <v/>
      </c>
      <c r="K591" s="281" t="str">
        <f t="shared" si="26"/>
        <v>2231481500</v>
      </c>
      <c r="L591" s="1" t="str">
        <f t="shared" si="27"/>
        <v>SA Archimedes rahastatavad projektid</v>
      </c>
      <c r="M591" s="6" t="str">
        <f t="shared" si="28"/>
        <v>09300</v>
      </c>
    </row>
    <row r="592" spans="1:14">
      <c r="A592" s="6"/>
      <c r="C592" s="4" t="s">
        <v>944</v>
      </c>
      <c r="E592" s="4" t="s">
        <v>941</v>
      </c>
      <c r="I592" s="147" t="str">
        <f>IF(ISBLANK(H592),"",VLOOKUP(H592,tegevusalad!$A$7:$B$188,2,FALSE))</f>
        <v/>
      </c>
      <c r="K592" s="281" t="str">
        <f t="shared" si="26"/>
        <v>2231481550</v>
      </c>
      <c r="L592" s="1" t="str">
        <f t="shared" si="27"/>
        <v>SA Innove rahastatavad projektid</v>
      </c>
      <c r="M592" s="6" t="str">
        <f t="shared" si="28"/>
        <v>09300</v>
      </c>
    </row>
    <row r="593" spans="1:13">
      <c r="A593" s="6"/>
      <c r="C593" s="4" t="s">
        <v>11268</v>
      </c>
      <c r="E593" s="4" t="s">
        <v>11269</v>
      </c>
      <c r="K593" s="281" t="str">
        <f t="shared" si="26"/>
        <v>2231481560</v>
      </c>
      <c r="L593" s="1" t="str">
        <f t="shared" si="27"/>
        <v>SA Innove - Täiendav töökohapõhine õpe</v>
      </c>
      <c r="M593" s="6" t="str">
        <f t="shared" si="28"/>
        <v>09300</v>
      </c>
    </row>
    <row r="594" spans="1:13">
      <c r="A594" s="6"/>
      <c r="C594" s="4" t="s">
        <v>3155</v>
      </c>
      <c r="E594" s="4" t="s">
        <v>3152</v>
      </c>
      <c r="I594" s="147" t="str">
        <f>IF(ISBLANK(H594),"",VLOOKUP(H594,tegevusalad!$A$7:$B$188,2,FALSE))</f>
        <v/>
      </c>
      <c r="K594" s="281" t="str">
        <f t="shared" si="26"/>
        <v>2231481600</v>
      </c>
      <c r="L594" s="1" t="str">
        <f t="shared" si="27"/>
        <v>Mitte-eestlaste Integratiooni SA projekt</v>
      </c>
      <c r="M594" s="6" t="str">
        <f t="shared" si="28"/>
        <v>09300</v>
      </c>
    </row>
    <row r="595" spans="1:13" ht="13.5" customHeight="1">
      <c r="A595" s="6"/>
      <c r="C595" s="4" t="s">
        <v>15881</v>
      </c>
      <c r="E595" s="4" t="s">
        <v>15882</v>
      </c>
      <c r="K595" s="281" t="str">
        <f t="shared" ref="K595:K659" si="29">SUBSTITUTE(A595," ","")&amp;SUBSTITUTE(B595," ","")&amp;SUBSTITUTE(C595," ","")</f>
        <v>2231481740</v>
      </c>
      <c r="L595" s="1" t="str">
        <f t="shared" ref="L595:L659" si="30">D595&amp;E595&amp;F595&amp;G595</f>
        <v>Haridus- ja Noorteameti (HARNO) projektid</v>
      </c>
      <c r="M595" s="6" t="str">
        <f t="shared" ref="M595:M659" si="31">IF(ISBLANK(H595),M594,H595)</f>
        <v>09300</v>
      </c>
    </row>
    <row r="596" spans="1:13" ht="13.5" customHeight="1">
      <c r="A596" s="6"/>
      <c r="C596" s="4" t="s">
        <v>18553</v>
      </c>
      <c r="E596" s="1211" t="s">
        <v>18551</v>
      </c>
      <c r="K596" s="281" t="str">
        <f t="shared" si="29"/>
        <v>2231481760</v>
      </c>
      <c r="L596" s="1" t="str">
        <f t="shared" si="30"/>
        <v>HTM - eesti keelest erineva emakeelega õpilastele vajalikke õppematerjalide soetamine</v>
      </c>
      <c r="M596" s="6" t="str">
        <f t="shared" si="31"/>
        <v>09300</v>
      </c>
    </row>
    <row r="597" spans="1:13">
      <c r="A597" s="6"/>
      <c r="C597" s="4" t="s">
        <v>13386</v>
      </c>
      <c r="E597" s="187" t="s">
        <v>9164</v>
      </c>
      <c r="K597" s="281" t="str">
        <f t="shared" si="29"/>
        <v>2231481770</v>
      </c>
      <c r="L597" s="1" t="str">
        <f t="shared" si="30"/>
        <v>Kaitseministeeriumi projektid</v>
      </c>
      <c r="M597" s="6" t="str">
        <f t="shared" si="31"/>
        <v>09300</v>
      </c>
    </row>
    <row r="598" spans="1:13">
      <c r="A598" s="6"/>
      <c r="C598" s="4" t="s">
        <v>18931</v>
      </c>
      <c r="E598" s="4" t="s">
        <v>15899</v>
      </c>
      <c r="K598" s="281" t="str">
        <f t="shared" si="29"/>
        <v>2231481800</v>
      </c>
      <c r="L598" s="1" t="str">
        <f t="shared" si="30"/>
        <v>Rakendusüksus Riigi Tugiteenuste Keskus, rakendusasutus HTM</v>
      </c>
      <c r="M598" s="6" t="str">
        <f t="shared" si="31"/>
        <v>09300</v>
      </c>
    </row>
    <row r="599" spans="1:13">
      <c r="A599" s="6"/>
      <c r="C599" s="4" t="s">
        <v>1560</v>
      </c>
      <c r="E599" s="4" t="s">
        <v>6032</v>
      </c>
      <c r="I599" s="147" t="str">
        <f>IF(ISBLANK(H599),"",VLOOKUP(H599,tegevusalad!$A$7:$B$188,2,FALSE))</f>
        <v/>
      </c>
      <c r="K599" s="281" t="str">
        <f t="shared" si="29"/>
        <v>2231481810</v>
      </c>
      <c r="L599" s="1" t="str">
        <f t="shared" si="30"/>
        <v>töötute rakendamine</v>
      </c>
      <c r="M599" s="6" t="str">
        <f>IF(ISBLANK(H599),M597,H599)</f>
        <v>09300</v>
      </c>
    </row>
    <row r="600" spans="1:13">
      <c r="A600" s="6"/>
      <c r="C600" s="4" t="s">
        <v>4404</v>
      </c>
      <c r="E600" s="4" t="s">
        <v>1470</v>
      </c>
      <c r="I600" s="147" t="str">
        <f>IF(ISBLANK(H600),"",VLOOKUP(H600,tegevusalad!$A$7:$B$188,2,FALSE))</f>
        <v/>
      </c>
      <c r="K600" s="281" t="str">
        <f t="shared" si="29"/>
        <v>2231481850</v>
      </c>
      <c r="L600" s="1" t="str">
        <f t="shared" si="30"/>
        <v>jätkuprojekt põhihariduseta noorte kutseõpe</v>
      </c>
      <c r="M600" s="6" t="str">
        <f t="shared" si="31"/>
        <v>09300</v>
      </c>
    </row>
    <row r="601" spans="1:13">
      <c r="A601" s="6"/>
      <c r="C601" s="4" t="s">
        <v>1561</v>
      </c>
      <c r="E601" s="4" t="s">
        <v>11767</v>
      </c>
      <c r="H601" s="508" t="s">
        <v>4989</v>
      </c>
      <c r="I601" s="147" t="str">
        <f>IF(ISBLANK(H601),"",VLOOKUP(H601,tegevusalad!$A$7:$B$188,2,FALSE))</f>
        <v>Täiskasvanute koolitus</v>
      </c>
      <c r="K601" s="281" t="str">
        <f t="shared" si="29"/>
        <v>2231481900</v>
      </c>
      <c r="L601" s="1" t="str">
        <f t="shared" si="30"/>
        <v>HTM - Täiskasvanute täiendkoolitus Tallinna Kopli Ametikoolis</v>
      </c>
      <c r="M601" s="6" t="str">
        <f t="shared" si="31"/>
        <v>09500</v>
      </c>
    </row>
    <row r="602" spans="1:13">
      <c r="A602" s="6"/>
      <c r="C602" s="4" t="s">
        <v>14204</v>
      </c>
      <c r="E602" s="4" t="s">
        <v>6033</v>
      </c>
      <c r="H602" s="508"/>
      <c r="K602" s="281" t="str">
        <f t="shared" si="29"/>
        <v>2231481910</v>
      </c>
      <c r="L602" s="1" t="str">
        <f t="shared" si="30"/>
        <v>muud projektid</v>
      </c>
      <c r="M602" s="6" t="str">
        <f t="shared" si="31"/>
        <v>09500</v>
      </c>
    </row>
    <row r="603" spans="1:13">
      <c r="A603" s="6"/>
      <c r="C603" s="4" t="s">
        <v>1562</v>
      </c>
      <c r="E603" s="4" t="s">
        <v>4343</v>
      </c>
      <c r="I603" s="147" t="str">
        <f>IF(ISBLANK(H603),"",VLOOKUP(H603,tegevusalad!$A$7:$B$188,2,FALSE))</f>
        <v/>
      </c>
      <c r="K603" s="281" t="str">
        <f t="shared" si="29"/>
        <v>2231481990</v>
      </c>
      <c r="L603" s="1" t="str">
        <f t="shared" si="30"/>
        <v>projektide kulud - jaotamata</v>
      </c>
      <c r="M603" s="6" t="str">
        <f t="shared" si="31"/>
        <v>09500</v>
      </c>
    </row>
    <row r="604" spans="1:13">
      <c r="A604" s="6"/>
      <c r="B604" s="4" t="s">
        <v>5976</v>
      </c>
      <c r="E604" s="4" t="s">
        <v>924</v>
      </c>
      <c r="I604" s="147" t="str">
        <f>IF(ISBLANK(H604),"",VLOOKUP(H604,tegevusalad!$A$7:$B$188,2,FALSE))</f>
        <v/>
      </c>
      <c r="K604" s="281" t="str">
        <f t="shared" si="29"/>
        <v>2231488000</v>
      </c>
      <c r="L604" s="1" t="str">
        <f t="shared" si="30"/>
        <v>annetuste arvel tehtavad kulud</v>
      </c>
      <c r="M604" s="6" t="str">
        <f t="shared" si="31"/>
        <v>09500</v>
      </c>
    </row>
    <row r="605" spans="1:13">
      <c r="A605" s="6"/>
      <c r="C605" s="4" t="s">
        <v>1563</v>
      </c>
      <c r="E605" s="4" t="s">
        <v>1142</v>
      </c>
      <c r="I605" s="147" t="str">
        <f>IF(ISBLANK(H605),"",VLOOKUP(H605,tegevusalad!$A$7:$B$188,2,FALSE))</f>
        <v/>
      </c>
      <c r="K605" s="281" t="str">
        <f t="shared" si="29"/>
        <v>2231488900</v>
      </c>
      <c r="L605" s="1" t="str">
        <f t="shared" si="30"/>
        <v>muude annetuste arvel tehtavad kulud</v>
      </c>
      <c r="M605" s="6" t="str">
        <f t="shared" si="31"/>
        <v>09500</v>
      </c>
    </row>
    <row r="606" spans="1:13">
      <c r="A606" s="6"/>
      <c r="C606" s="4" t="s">
        <v>1564</v>
      </c>
      <c r="E606" s="4" t="s">
        <v>5100</v>
      </c>
      <c r="I606" s="147" t="str">
        <f>IF(ISBLANK(H606),"",VLOOKUP(H606,tegevusalad!$A$7:$B$188,2,FALSE))</f>
        <v/>
      </c>
      <c r="K606" s="281" t="str">
        <f t="shared" si="29"/>
        <v>2231488990</v>
      </c>
      <c r="L606" s="1" t="str">
        <f t="shared" si="30"/>
        <v>annetuste arvel tehtavad kulud - jaotamata</v>
      </c>
      <c r="M606" s="6" t="str">
        <f t="shared" si="31"/>
        <v>09500</v>
      </c>
    </row>
    <row r="607" spans="1:13">
      <c r="A607" s="4" t="s">
        <v>5286</v>
      </c>
      <c r="D607" s="4" t="s">
        <v>7155</v>
      </c>
      <c r="I607" s="147" t="str">
        <f>IF(ISBLANK(H607),"",VLOOKUP(H607,tegevusalad!$A$7:$B$188,2,FALSE))</f>
        <v/>
      </c>
      <c r="K607" s="281" t="str">
        <f t="shared" si="29"/>
        <v>2231700000</v>
      </c>
      <c r="L607" s="1" t="str">
        <f t="shared" si="30"/>
        <v>Huviharidus</v>
      </c>
      <c r="M607" s="6" t="str">
        <f t="shared" si="31"/>
        <v>09500</v>
      </c>
    </row>
    <row r="608" spans="1:13">
      <c r="G608" s="5" t="s">
        <v>6558</v>
      </c>
      <c r="H608" s="144" t="s">
        <v>12176</v>
      </c>
      <c r="I608" s="147" t="str">
        <f>IF(ISBLANK(H608),"",VLOOKUP(H608,tegevusalad!$A$7:$B$188,2,FALSE))</f>
        <v>Noorte huviharidus ja huvitegevus</v>
      </c>
      <c r="K608" s="281" t="str">
        <f t="shared" si="29"/>
        <v/>
      </c>
      <c r="L608" s="1" t="str">
        <f t="shared" si="30"/>
        <v>laste muusika- ja kunstikoolid</v>
      </c>
      <c r="M608" s="6" t="str">
        <f t="shared" si="31"/>
        <v>09510</v>
      </c>
    </row>
    <row r="609" spans="1:13">
      <c r="G609" s="5" t="s">
        <v>6559</v>
      </c>
      <c r="H609" s="144" t="s">
        <v>12176</v>
      </c>
      <c r="I609" s="147" t="str">
        <f>IF(ISBLANK(H609),"",VLOOKUP(H609,tegevusalad!$A$7:$B$188,2,FALSE))</f>
        <v>Noorte huviharidus ja huvitegevus</v>
      </c>
      <c r="K609" s="281" t="str">
        <f t="shared" si="29"/>
        <v/>
      </c>
      <c r="L609" s="1" t="str">
        <f t="shared" si="30"/>
        <v>laste huvialamajad ja -keskused</v>
      </c>
      <c r="M609" s="6" t="str">
        <f t="shared" si="31"/>
        <v>09510</v>
      </c>
    </row>
    <row r="610" spans="1:13">
      <c r="B610" s="4" t="s">
        <v>4529</v>
      </c>
      <c r="E610" s="4" t="s">
        <v>4530</v>
      </c>
      <c r="I610" s="147" t="str">
        <f>IF(ISBLANK(H610),"",VLOOKUP(H610,tegevusalad!$A$7:$B$188,2,FALSE))</f>
        <v/>
      </c>
      <c r="K610" s="281" t="str">
        <f t="shared" si="29"/>
        <v>2231701000</v>
      </c>
      <c r="L610" s="1" t="str">
        <f t="shared" si="30"/>
        <v>huviharidus</v>
      </c>
      <c r="M610" s="6" t="str">
        <f t="shared" si="31"/>
        <v>09510</v>
      </c>
    </row>
    <row r="611" spans="1:13">
      <c r="C611" s="4" t="s">
        <v>1572</v>
      </c>
      <c r="E611" s="4" t="s">
        <v>304</v>
      </c>
      <c r="I611" s="147" t="str">
        <f>IF(ISBLANK(H611),"",VLOOKUP(H611,tegevusalad!$A$7:$B$188,2,FALSE))</f>
        <v/>
      </c>
      <c r="K611" s="281" t="str">
        <f t="shared" si="29"/>
        <v>2231701010</v>
      </c>
      <c r="L611" s="1" t="str">
        <f t="shared" si="30"/>
        <v>huviharidus - muud kulud</v>
      </c>
      <c r="M611" s="6" t="str">
        <f t="shared" si="31"/>
        <v>09510</v>
      </c>
    </row>
    <row r="612" spans="1:13">
      <c r="C612" s="4" t="s">
        <v>1573</v>
      </c>
      <c r="E612" s="4" t="s">
        <v>5040</v>
      </c>
      <c r="I612" s="147" t="str">
        <f>IF(ISBLANK(H612),"",VLOOKUP(H612,tegevusalad!$A$7:$B$188,2,FALSE))</f>
        <v/>
      </c>
      <c r="K612" s="281" t="str">
        <f t="shared" si="29"/>
        <v>2231701020</v>
      </c>
      <c r="L612" s="1" t="str">
        <f t="shared" si="30"/>
        <v>huviharidus - kommunaalkulud</v>
      </c>
      <c r="M612" s="6" t="str">
        <f t="shared" si="31"/>
        <v>09510</v>
      </c>
    </row>
    <row r="613" spans="1:13">
      <c r="C613" s="4" t="s">
        <v>16955</v>
      </c>
      <c r="E613" s="4" t="s">
        <v>16956</v>
      </c>
      <c r="K613" s="281" t="str">
        <f t="shared" si="29"/>
        <v>2231701080</v>
      </c>
      <c r="L613" s="1" t="str">
        <f t="shared" si="30"/>
        <v>huviharidus - Kopli Huvikooli rent aadressil Kari 13</v>
      </c>
      <c r="M613" s="6" t="str">
        <f t="shared" si="31"/>
        <v>09510</v>
      </c>
    </row>
    <row r="614" spans="1:13">
      <c r="C614" s="4" t="s">
        <v>18723</v>
      </c>
      <c r="E614" s="4" t="s">
        <v>18724</v>
      </c>
      <c r="K614" s="281" t="str">
        <f t="shared" si="29"/>
        <v>2231701300</v>
      </c>
      <c r="L614" s="1" t="str">
        <f t="shared" si="30"/>
        <v>huviharidus - muusikakoolide pillifond</v>
      </c>
      <c r="M614" s="6" t="str">
        <f t="shared" si="31"/>
        <v>09510</v>
      </c>
    </row>
    <row r="615" spans="1:13">
      <c r="C615" s="4" t="s">
        <v>13045</v>
      </c>
      <c r="E615" s="4" t="s">
        <v>12903</v>
      </c>
      <c r="K615" s="281" t="str">
        <f t="shared" si="29"/>
        <v>2231701410</v>
      </c>
      <c r="L615" s="1" t="str">
        <f t="shared" si="30"/>
        <v>Huvihariduse ja huvitegevuse toetus (RE)</v>
      </c>
      <c r="M615" s="6" t="str">
        <f t="shared" si="31"/>
        <v>09510</v>
      </c>
    </row>
    <row r="616" spans="1:13">
      <c r="C616" s="4" t="s">
        <v>15947</v>
      </c>
      <c r="E616" s="4" t="s">
        <v>15948</v>
      </c>
      <c r="K616" s="281" t="str">
        <f t="shared" si="29"/>
        <v>2231701420</v>
      </c>
      <c r="L616" s="1" t="str">
        <f t="shared" si="30"/>
        <v xml:space="preserve">Huviharidus pilootprojekt - Mitmekülgne huviharidus lasteaias </v>
      </c>
      <c r="M616" s="6" t="str">
        <f t="shared" si="31"/>
        <v>09510</v>
      </c>
    </row>
    <row r="617" spans="1:13">
      <c r="C617" s="4" t="s">
        <v>14046</v>
      </c>
      <c r="E617" s="4" t="s">
        <v>14045</v>
      </c>
      <c r="K617" s="281" t="str">
        <f t="shared" si="29"/>
        <v>2231701510</v>
      </c>
      <c r="L617" s="1" t="str">
        <f t="shared" si="30"/>
        <v>Huviharidus - Laulu- ja tantsupeo koordineerimine</v>
      </c>
      <c r="M617" s="6" t="str">
        <f t="shared" si="31"/>
        <v>09510</v>
      </c>
    </row>
    <row r="618" spans="1:13">
      <c r="C618" s="4" t="s">
        <v>15752</v>
      </c>
      <c r="E618" s="4" t="s">
        <v>15753</v>
      </c>
      <c r="K618" s="281" t="str">
        <f t="shared" si="29"/>
        <v>2231701720</v>
      </c>
      <c r="L618" s="1" t="str">
        <f t="shared" si="30"/>
        <v>Huviharidus - projekt "Ettevõtlusküla"</v>
      </c>
      <c r="M618" s="6" t="str">
        <f t="shared" si="31"/>
        <v>09510</v>
      </c>
    </row>
    <row r="619" spans="1:13">
      <c r="C619" s="4" t="s">
        <v>14674</v>
      </c>
      <c r="E619" s="4" t="s">
        <v>10504</v>
      </c>
      <c r="K619" s="281" t="str">
        <f t="shared" si="29"/>
        <v>2231701810</v>
      </c>
      <c r="L619" s="1" t="str">
        <f t="shared" si="30"/>
        <v>E-õpilaspilet</v>
      </c>
      <c r="M619" s="6" t="str">
        <f t="shared" si="31"/>
        <v>09510</v>
      </c>
    </row>
    <row r="620" spans="1:13">
      <c r="C620" s="4" t="s">
        <v>9424</v>
      </c>
      <c r="E620" s="4" t="s">
        <v>9425</v>
      </c>
      <c r="K620" s="281" t="str">
        <f t="shared" si="29"/>
        <v>2231701900</v>
      </c>
      <c r="L620" s="1" t="str">
        <f t="shared" si="30"/>
        <v>huviharidus - teenuse ost teiselt KOV-lt</v>
      </c>
      <c r="M620" s="6" t="str">
        <f t="shared" si="31"/>
        <v>09510</v>
      </c>
    </row>
    <row r="621" spans="1:13">
      <c r="C621" s="4" t="s">
        <v>18722</v>
      </c>
      <c r="E621" s="4" t="s">
        <v>18721</v>
      </c>
      <c r="K621" s="281" t="str">
        <f t="shared" si="29"/>
        <v>2231701950</v>
      </c>
      <c r="L621" s="1" t="str">
        <f t="shared" si="30"/>
        <v>Erahuvikoolide toetus</v>
      </c>
      <c r="M621" s="6" t="str">
        <f t="shared" si="31"/>
        <v>09510</v>
      </c>
    </row>
    <row r="622" spans="1:13">
      <c r="B622" s="4" t="s">
        <v>1270</v>
      </c>
      <c r="E622" s="4" t="s">
        <v>3183</v>
      </c>
      <c r="I622" s="147" t="str">
        <f>IF(ISBLANK(H622),"",VLOOKUP(H622,tegevusalad!$A$7:$B$188,2,FALSE))</f>
        <v/>
      </c>
      <c r="K622" s="281" t="str">
        <f t="shared" si="29"/>
        <v>2231702000</v>
      </c>
      <c r="L622" s="1" t="str">
        <f t="shared" si="30"/>
        <v>huviharidus-kommunaalkulud 2010</v>
      </c>
      <c r="M622" s="6" t="str">
        <f t="shared" si="31"/>
        <v>09510</v>
      </c>
    </row>
    <row r="623" spans="1:13">
      <c r="B623" s="4" t="s">
        <v>6297</v>
      </c>
      <c r="E623" s="4" t="s">
        <v>3424</v>
      </c>
      <c r="H623" s="37"/>
      <c r="I623" s="147" t="str">
        <f>IF(ISBLANK(H623),"",VLOOKUP(H623,tegevusalad!$A$7:$B$188,2,FALSE))</f>
        <v/>
      </c>
      <c r="K623" s="281" t="str">
        <f t="shared" si="29"/>
        <v>2231781000</v>
      </c>
      <c r="L623" s="1" t="str">
        <f t="shared" si="30"/>
        <v>projektide kulud</v>
      </c>
      <c r="M623" s="6" t="str">
        <f t="shared" si="31"/>
        <v>09510</v>
      </c>
    </row>
    <row r="624" spans="1:13">
      <c r="A624" s="6"/>
      <c r="C624" s="4" t="s">
        <v>4483</v>
      </c>
      <c r="E624" s="4" t="s">
        <v>2607</v>
      </c>
      <c r="I624" s="147" t="str">
        <f>IF(ISBLANK(H624),"",VLOOKUP(H624,tegevusalad!$A$7:$B$188,2,FALSE))</f>
        <v/>
      </c>
      <c r="K624" s="281" t="str">
        <f t="shared" si="29"/>
        <v>2231781100</v>
      </c>
      <c r="L624" s="1" t="str">
        <f t="shared" si="30"/>
        <v>KIK rahastatavad projektid</v>
      </c>
      <c r="M624" s="6" t="str">
        <f t="shared" si="31"/>
        <v>09510</v>
      </c>
    </row>
    <row r="625" spans="1:15">
      <c r="A625" s="6"/>
      <c r="C625" s="4" t="s">
        <v>3432</v>
      </c>
      <c r="E625" s="4" t="s">
        <v>1143</v>
      </c>
      <c r="I625" s="147" t="str">
        <f>IF(ISBLANK(H625),"",VLOOKUP(H625,tegevusalad!$A$7:$B$188,2,FALSE))</f>
        <v/>
      </c>
      <c r="K625" s="281" t="str">
        <f t="shared" si="29"/>
        <v>2231781200</v>
      </c>
      <c r="L625" s="1" t="str">
        <f t="shared" si="30"/>
        <v>Kultuurkapitali rahastatavad projektid</v>
      </c>
      <c r="M625" s="6" t="str">
        <f t="shared" si="31"/>
        <v>09510</v>
      </c>
    </row>
    <row r="626" spans="1:15">
      <c r="A626" s="6"/>
      <c r="C626" s="4" t="s">
        <v>3433</v>
      </c>
      <c r="E626" s="4" t="s">
        <v>6304</v>
      </c>
      <c r="I626" s="147" t="str">
        <f>IF(ISBLANK(H626),"",VLOOKUP(H626,tegevusalad!$A$7:$B$188,2,FALSE))</f>
        <v/>
      </c>
      <c r="K626" s="281" t="str">
        <f t="shared" si="29"/>
        <v>2231781300</v>
      </c>
      <c r="L626" s="1" t="str">
        <f t="shared" si="30"/>
        <v>Tiigrihüppe SA rahastatavad projektid</v>
      </c>
      <c r="M626" s="6" t="str">
        <f t="shared" si="31"/>
        <v>09510</v>
      </c>
      <c r="O626" s="4"/>
    </row>
    <row r="627" spans="1:15">
      <c r="A627" s="6"/>
      <c r="C627" s="4" t="s">
        <v>4776</v>
      </c>
      <c r="E627" s="4" t="s">
        <v>6030</v>
      </c>
      <c r="I627" s="147" t="str">
        <f>IF(ISBLANK(H627),"",VLOOKUP(H627,tegevusalad!$A$7:$B$188,2,FALSE))</f>
        <v/>
      </c>
      <c r="K627" s="281" t="str">
        <f t="shared" si="29"/>
        <v>2231781310</v>
      </c>
      <c r="L627" s="1" t="str">
        <f t="shared" si="30"/>
        <v>Tiigrihüppe SA rahastatavad projektid 2</v>
      </c>
      <c r="M627" s="6" t="str">
        <f t="shared" si="31"/>
        <v>09510</v>
      </c>
    </row>
    <row r="628" spans="1:15" ht="13.5" customHeight="1">
      <c r="A628" s="6"/>
      <c r="C628" s="4" t="s">
        <v>6381</v>
      </c>
      <c r="E628" s="4" t="s">
        <v>6031</v>
      </c>
      <c r="I628" s="147" t="str">
        <f>IF(ISBLANK(H628),"",VLOOKUP(H628,tegevusalad!$A$7:$B$188,2,FALSE))</f>
        <v/>
      </c>
      <c r="K628" s="281" t="str">
        <f t="shared" si="29"/>
        <v>2231781400</v>
      </c>
      <c r="L628" s="1" t="str">
        <f t="shared" si="30"/>
        <v>Rahvuskultuuri Fondi rahastatavad projek</v>
      </c>
      <c r="M628" s="6" t="str">
        <f t="shared" si="31"/>
        <v>09510</v>
      </c>
    </row>
    <row r="629" spans="1:15">
      <c r="A629" s="6"/>
      <c r="C629" s="4" t="s">
        <v>3283</v>
      </c>
      <c r="E629" s="4" t="s">
        <v>3279</v>
      </c>
      <c r="I629" s="147" t="str">
        <f>IF(ISBLANK(H629),"",VLOOKUP(H629,tegevusalad!$A$7:$B$188,2,FALSE))</f>
        <v/>
      </c>
      <c r="K629" s="281" t="str">
        <f t="shared" si="29"/>
        <v>2231781500</v>
      </c>
      <c r="L629" s="1" t="str">
        <f t="shared" si="30"/>
        <v>SA Archimedes rahastatavad projektid</v>
      </c>
      <c r="M629" s="6" t="str">
        <f t="shared" si="31"/>
        <v>09510</v>
      </c>
    </row>
    <row r="630" spans="1:15">
      <c r="A630" s="6"/>
      <c r="C630" s="4" t="s">
        <v>2162</v>
      </c>
      <c r="E630" s="4" t="s">
        <v>941</v>
      </c>
      <c r="I630" s="147" t="str">
        <f>IF(ISBLANK(H630),"",VLOOKUP(H630,tegevusalad!$A$7:$B$188,2,FALSE))</f>
        <v/>
      </c>
      <c r="K630" s="281" t="str">
        <f t="shared" si="29"/>
        <v>2231781550</v>
      </c>
      <c r="L630" s="1" t="str">
        <f t="shared" si="30"/>
        <v>SA Innove rahastatavad projektid</v>
      </c>
      <c r="M630" s="6" t="str">
        <f t="shared" si="31"/>
        <v>09510</v>
      </c>
    </row>
    <row r="631" spans="1:15">
      <c r="A631" s="6"/>
      <c r="C631" s="4" t="s">
        <v>1398</v>
      </c>
      <c r="E631" s="4" t="s">
        <v>3152</v>
      </c>
      <c r="I631" s="147" t="str">
        <f>IF(ISBLANK(H631),"",VLOOKUP(H631,tegevusalad!$A$7:$B$188,2,FALSE))</f>
        <v/>
      </c>
      <c r="K631" s="281" t="str">
        <f t="shared" si="29"/>
        <v>2231781600</v>
      </c>
      <c r="L631" s="1" t="str">
        <f t="shared" si="30"/>
        <v>Mitte-eestlaste Integratiooni SA projekt</v>
      </c>
      <c r="M631" s="6" t="str">
        <f t="shared" si="31"/>
        <v>09510</v>
      </c>
    </row>
    <row r="632" spans="1:15">
      <c r="A632" s="6"/>
      <c r="C632" s="4" t="s">
        <v>17141</v>
      </c>
      <c r="E632" s="4" t="s">
        <v>5170</v>
      </c>
      <c r="K632" s="281" t="str">
        <f t="shared" si="29"/>
        <v>2231781690</v>
      </c>
      <c r="L632" s="1" t="str">
        <f t="shared" si="30"/>
        <v>HTM projektid</v>
      </c>
      <c r="M632" s="6" t="str">
        <f t="shared" si="31"/>
        <v>09510</v>
      </c>
    </row>
    <row r="633" spans="1:15">
      <c r="A633" s="6"/>
      <c r="C633" s="4" t="s">
        <v>16259</v>
      </c>
      <c r="E633" s="4" t="s">
        <v>15882</v>
      </c>
      <c r="K633" s="281" t="str">
        <f t="shared" si="29"/>
        <v>2231781740</v>
      </c>
      <c r="L633" s="1" t="str">
        <f t="shared" si="30"/>
        <v>Haridus- ja Noorteameti (HARNO) projektid</v>
      </c>
      <c r="M633" s="6" t="str">
        <f t="shared" si="31"/>
        <v>09510</v>
      </c>
    </row>
    <row r="634" spans="1:15">
      <c r="A634" s="6"/>
      <c r="C634" s="4" t="s">
        <v>12739</v>
      </c>
      <c r="E634" s="4" t="s">
        <v>648</v>
      </c>
      <c r="K634" s="281" t="str">
        <f t="shared" si="29"/>
        <v>2231781750</v>
      </c>
      <c r="L634" s="1" t="str">
        <f t="shared" si="30"/>
        <v>Kultuuriministeeriumi projektid</v>
      </c>
      <c r="M634" s="6" t="str">
        <f t="shared" si="31"/>
        <v>09510</v>
      </c>
    </row>
    <row r="635" spans="1:15">
      <c r="A635" s="6"/>
      <c r="C635" s="4" t="s">
        <v>15016</v>
      </c>
      <c r="E635" s="4" t="s">
        <v>12414</v>
      </c>
      <c r="K635" s="281" t="str">
        <f t="shared" si="29"/>
        <v>2231781790</v>
      </c>
      <c r="L635" s="1" t="str">
        <f t="shared" si="30"/>
        <v>Rahandusministeeriumi projektid (katuserahad)</v>
      </c>
      <c r="M635" s="6" t="str">
        <f t="shared" si="31"/>
        <v>09510</v>
      </c>
    </row>
    <row r="636" spans="1:15">
      <c r="A636" s="6"/>
      <c r="C636" s="4" t="s">
        <v>6382</v>
      </c>
      <c r="E636" s="4" t="s">
        <v>6032</v>
      </c>
      <c r="I636" s="147" t="str">
        <f>IF(ISBLANK(H636),"",VLOOKUP(H636,tegevusalad!$A$7:$B$188,2,FALSE))</f>
        <v/>
      </c>
      <c r="K636" s="281" t="str">
        <f t="shared" si="29"/>
        <v>2231781810</v>
      </c>
      <c r="L636" s="1" t="str">
        <f t="shared" si="30"/>
        <v>töötute rakendamine</v>
      </c>
      <c r="M636" s="6" t="str">
        <f t="shared" si="31"/>
        <v>09510</v>
      </c>
    </row>
    <row r="637" spans="1:15">
      <c r="A637" s="6"/>
      <c r="C637" s="4" t="s">
        <v>5891</v>
      </c>
      <c r="E637" s="4" t="s">
        <v>6033</v>
      </c>
      <c r="I637" s="147" t="str">
        <f>IF(ISBLANK(H637),"",VLOOKUP(H637,tegevusalad!$A$7:$B$188,2,FALSE))</f>
        <v/>
      </c>
      <c r="K637" s="281" t="str">
        <f t="shared" si="29"/>
        <v>2231781900</v>
      </c>
      <c r="L637" s="1" t="str">
        <f t="shared" si="30"/>
        <v>muud projektid</v>
      </c>
      <c r="M637" s="6" t="str">
        <f t="shared" si="31"/>
        <v>09510</v>
      </c>
    </row>
    <row r="638" spans="1:15">
      <c r="A638" s="6"/>
      <c r="C638" s="4" t="s">
        <v>10536</v>
      </c>
      <c r="E638" s="4" t="s">
        <v>631</v>
      </c>
      <c r="K638" s="281" t="str">
        <f t="shared" si="29"/>
        <v>2231781910</v>
      </c>
      <c r="L638" s="1" t="str">
        <f t="shared" si="30"/>
        <v>muud projektid 2</v>
      </c>
      <c r="M638" s="6" t="str">
        <f t="shared" si="31"/>
        <v>09510</v>
      </c>
    </row>
    <row r="639" spans="1:15">
      <c r="A639" s="6"/>
      <c r="C639" s="4" t="s">
        <v>5892</v>
      </c>
      <c r="E639" s="4" t="s">
        <v>4343</v>
      </c>
      <c r="I639" s="147" t="str">
        <f>IF(ISBLANK(H639),"",VLOOKUP(H639,tegevusalad!$A$7:$B$188,2,FALSE))</f>
        <v/>
      </c>
      <c r="K639" s="281" t="str">
        <f t="shared" si="29"/>
        <v>2231781990</v>
      </c>
      <c r="L639" s="1" t="str">
        <f t="shared" si="30"/>
        <v>projektide kulud - jaotamata</v>
      </c>
      <c r="M639" s="6" t="str">
        <f t="shared" si="31"/>
        <v>09510</v>
      </c>
    </row>
    <row r="640" spans="1:15">
      <c r="A640" s="6"/>
      <c r="B640" s="4" t="s">
        <v>6298</v>
      </c>
      <c r="E640" s="4" t="s">
        <v>924</v>
      </c>
      <c r="I640" s="147" t="str">
        <f>IF(ISBLANK(H640),"",VLOOKUP(H640,tegevusalad!$A$7:$B$188,2,FALSE))</f>
        <v/>
      </c>
      <c r="K640" s="281" t="str">
        <f t="shared" si="29"/>
        <v>2231788000</v>
      </c>
      <c r="L640" s="1" t="str">
        <f t="shared" si="30"/>
        <v>annetuste arvel tehtavad kulud</v>
      </c>
      <c r="M640" s="6" t="str">
        <f t="shared" si="31"/>
        <v>09510</v>
      </c>
    </row>
    <row r="641" spans="1:13">
      <c r="A641" s="6"/>
      <c r="C641" s="4" t="s">
        <v>5893</v>
      </c>
      <c r="E641" s="4" t="s">
        <v>1565</v>
      </c>
      <c r="I641" s="147" t="str">
        <f>IF(ISBLANK(H641),"",VLOOKUP(H641,tegevusalad!$A$7:$B$188,2,FALSE))</f>
        <v/>
      </c>
      <c r="K641" s="281" t="str">
        <f t="shared" si="29"/>
        <v>2231788010</v>
      </c>
      <c r="L641" s="1" t="str">
        <f t="shared" si="30"/>
        <v>annetuste arvel tehtavad kulud (1)</v>
      </c>
      <c r="M641" s="6" t="str">
        <f t="shared" si="31"/>
        <v>09510</v>
      </c>
    </row>
    <row r="642" spans="1:13">
      <c r="A642" s="6"/>
      <c r="C642" s="4" t="s">
        <v>5894</v>
      </c>
      <c r="E642" s="4" t="s">
        <v>6168</v>
      </c>
      <c r="I642" s="147" t="str">
        <f>IF(ISBLANK(H642),"",VLOOKUP(H642,tegevusalad!$A$7:$B$188,2,FALSE))</f>
        <v/>
      </c>
      <c r="K642" s="281" t="str">
        <f t="shared" si="29"/>
        <v>2231788020</v>
      </c>
      <c r="L642" s="1" t="str">
        <f t="shared" si="30"/>
        <v>annetuste arvel tehtavad kulud (2)</v>
      </c>
      <c r="M642" s="6" t="str">
        <f t="shared" si="31"/>
        <v>09510</v>
      </c>
    </row>
    <row r="643" spans="1:13">
      <c r="A643" s="6"/>
      <c r="C643" s="4" t="s">
        <v>5895</v>
      </c>
      <c r="E643" s="4" t="s">
        <v>2579</v>
      </c>
      <c r="I643" s="147" t="str">
        <f>IF(ISBLANK(H643),"",VLOOKUP(H643,tegevusalad!$A$7:$B$188,2,FALSE))</f>
        <v/>
      </c>
      <c r="K643" s="281" t="str">
        <f t="shared" si="29"/>
        <v>2231788030</v>
      </c>
      <c r="L643" s="1" t="str">
        <f t="shared" si="30"/>
        <v>annetuste arvel tehtavad kulud (3)</v>
      </c>
      <c r="M643" s="6" t="str">
        <f t="shared" si="31"/>
        <v>09510</v>
      </c>
    </row>
    <row r="644" spans="1:13">
      <c r="A644" s="6"/>
      <c r="C644" s="4" t="s">
        <v>5896</v>
      </c>
      <c r="E644" s="4" t="s">
        <v>2820</v>
      </c>
      <c r="I644" s="147" t="str">
        <f>IF(ISBLANK(H644),"",VLOOKUP(H644,tegevusalad!$A$7:$B$188,2,FALSE))</f>
        <v/>
      </c>
      <c r="K644" s="281" t="str">
        <f t="shared" si="29"/>
        <v>2231788040</v>
      </c>
      <c r="L644" s="1" t="str">
        <f t="shared" si="30"/>
        <v>annetuste arvel tehtavad kulud (4)</v>
      </c>
      <c r="M644" s="6" t="str">
        <f t="shared" si="31"/>
        <v>09510</v>
      </c>
    </row>
    <row r="645" spans="1:13">
      <c r="A645" s="6"/>
      <c r="C645" s="4" t="s">
        <v>5897</v>
      </c>
      <c r="E645" s="4" t="s">
        <v>4482</v>
      </c>
      <c r="I645" s="147" t="str">
        <f>IF(ISBLANK(H645),"",VLOOKUP(H645,tegevusalad!$A$7:$B$188,2,FALSE))</f>
        <v/>
      </c>
      <c r="K645" s="281" t="str">
        <f t="shared" si="29"/>
        <v>2231788050</v>
      </c>
      <c r="L645" s="1" t="str">
        <f t="shared" si="30"/>
        <v>annetuste arvel tehtavad kulud (5)</v>
      </c>
      <c r="M645" s="6" t="str">
        <f t="shared" si="31"/>
        <v>09510</v>
      </c>
    </row>
    <row r="646" spans="1:13">
      <c r="A646" s="6"/>
      <c r="C646" s="4" t="s">
        <v>3168</v>
      </c>
      <c r="E646" s="4" t="s">
        <v>1142</v>
      </c>
      <c r="I646" s="147" t="str">
        <f>IF(ISBLANK(H646),"",VLOOKUP(H646,tegevusalad!$A$7:$B$188,2,FALSE))</f>
        <v/>
      </c>
      <c r="K646" s="281" t="str">
        <f t="shared" si="29"/>
        <v>2231788900</v>
      </c>
      <c r="L646" s="1" t="str">
        <f t="shared" si="30"/>
        <v>muude annetuste arvel tehtavad kulud</v>
      </c>
      <c r="M646" s="6" t="str">
        <f t="shared" si="31"/>
        <v>09510</v>
      </c>
    </row>
    <row r="647" spans="1:13">
      <c r="A647" s="6"/>
      <c r="C647" s="4" t="s">
        <v>6331</v>
      </c>
      <c r="E647" s="4" t="s">
        <v>5100</v>
      </c>
      <c r="I647" s="147" t="str">
        <f>IF(ISBLANK(H647),"",VLOOKUP(H647,tegevusalad!$A$7:$B$188,2,FALSE))</f>
        <v/>
      </c>
      <c r="K647" s="281" t="str">
        <f t="shared" si="29"/>
        <v>2231788990</v>
      </c>
      <c r="L647" s="1" t="str">
        <f t="shared" si="30"/>
        <v>annetuste arvel tehtavad kulud - jaotamata</v>
      </c>
      <c r="M647" s="6" t="str">
        <f t="shared" si="31"/>
        <v>09510</v>
      </c>
    </row>
    <row r="648" spans="1:13">
      <c r="A648" s="6"/>
      <c r="I648" s="147" t="str">
        <f>IF(ISBLANK(H648),"",VLOOKUP(H648,tegevusalad!$A$7:$B$188,2,FALSE))</f>
        <v/>
      </c>
      <c r="K648" s="281" t="str">
        <f t="shared" si="29"/>
        <v/>
      </c>
      <c r="L648" s="1" t="str">
        <f t="shared" si="30"/>
        <v/>
      </c>
      <c r="M648" s="6" t="str">
        <f t="shared" si="31"/>
        <v>09510</v>
      </c>
    </row>
    <row r="649" spans="1:13">
      <c r="A649" s="4" t="s">
        <v>2192</v>
      </c>
      <c r="D649" s="4" t="s">
        <v>4426</v>
      </c>
      <c r="I649" s="147" t="str">
        <f>IF(ISBLANK(H649),"",VLOOKUP(H649,tegevusalad!$A$7:$B$188,2,FALSE))</f>
        <v/>
      </c>
      <c r="K649" s="281" t="str">
        <f t="shared" si="29"/>
        <v>2232000000</v>
      </c>
      <c r="L649" s="1" t="str">
        <f t="shared" si="30"/>
        <v>Hariduse tugiteenused</v>
      </c>
      <c r="M649" s="6" t="str">
        <f t="shared" si="31"/>
        <v>09510</v>
      </c>
    </row>
    <row r="650" spans="1:13">
      <c r="B650" s="4" t="s">
        <v>4427</v>
      </c>
      <c r="E650" s="4" t="s">
        <v>4428</v>
      </c>
      <c r="H650" s="34" t="s">
        <v>6237</v>
      </c>
      <c r="I650" s="147" t="str">
        <f>IF(ISBLANK(H650),"",VLOOKUP(H650,tegevusalad!$A$7:$B$188,2,FALSE))</f>
        <v>Asendus- ja järelhooldus</v>
      </c>
      <c r="K650" s="281" t="str">
        <f t="shared" si="29"/>
        <v>2232011000</v>
      </c>
      <c r="L650" s="1" t="str">
        <f t="shared" si="30"/>
        <v>Lasnamäe Lastekeskus</v>
      </c>
      <c r="M650" s="6" t="str">
        <f t="shared" si="31"/>
        <v>10400</v>
      </c>
    </row>
    <row r="651" spans="1:13" ht="12.75" customHeight="1">
      <c r="B651" s="4" t="s">
        <v>1512</v>
      </c>
      <c r="E651" s="963" t="s">
        <v>1178</v>
      </c>
      <c r="F651" s="963"/>
      <c r="G651" s="963"/>
      <c r="H651" s="37" t="s">
        <v>6718</v>
      </c>
      <c r="I651" s="147" t="str">
        <f>IF(ISBLANK(H651),"",VLOOKUP(H651,tegevusalad!$A$7:$B$188,2,FALSE))</f>
        <v>Muud hariduse abiteenused</v>
      </c>
      <c r="K651" s="281" t="str">
        <f t="shared" si="29"/>
        <v>2232021000</v>
      </c>
      <c r="L651" s="1" t="str">
        <f t="shared" si="30"/>
        <v>Haridusalased tugiteenused</v>
      </c>
      <c r="M651" s="6" t="str">
        <f t="shared" si="31"/>
        <v>09609</v>
      </c>
    </row>
    <row r="652" spans="1:13">
      <c r="C652" s="4" t="s">
        <v>646</v>
      </c>
      <c r="E652" s="8"/>
      <c r="F652" s="963" t="s">
        <v>647</v>
      </c>
      <c r="G652" s="963"/>
      <c r="I652" s="147" t="str">
        <f>IF(ISBLANK(H652),"",VLOOKUP(H652,tegevusalad!$A$7:$B$188,2,FALSE))</f>
        <v/>
      </c>
      <c r="K652" s="281" t="str">
        <f t="shared" si="29"/>
        <v>2232021010</v>
      </c>
      <c r="L652" s="1" t="str">
        <f t="shared" si="30"/>
        <v>trükiste ja meenete soetamine</v>
      </c>
      <c r="M652" s="6" t="str">
        <f t="shared" si="31"/>
        <v>09609</v>
      </c>
    </row>
    <row r="653" spans="1:13">
      <c r="C653" s="4" t="s">
        <v>8</v>
      </c>
      <c r="E653" s="8"/>
      <c r="F653" s="963" t="s">
        <v>9</v>
      </c>
      <c r="G653" s="963"/>
      <c r="I653" s="147" t="str">
        <f>IF(ISBLANK(H653),"",VLOOKUP(H653,tegevusalad!$A$7:$B$188,2,FALSE))</f>
        <v/>
      </c>
      <c r="K653" s="281" t="str">
        <f t="shared" si="29"/>
        <v>2232021020</v>
      </c>
      <c r="L653" s="1" t="str">
        <f t="shared" si="30"/>
        <v>siseaudit</v>
      </c>
      <c r="M653" s="6" t="str">
        <f t="shared" si="31"/>
        <v>09609</v>
      </c>
    </row>
    <row r="654" spans="1:13">
      <c r="C654" s="4" t="s">
        <v>6925</v>
      </c>
      <c r="E654" s="8"/>
      <c r="F654" s="963" t="s">
        <v>4645</v>
      </c>
      <c r="G654" s="963"/>
      <c r="I654" s="147" t="str">
        <f>IF(ISBLANK(H654),"",VLOOKUP(H654,tegevusalad!$A$7:$B$188,2,FALSE))</f>
        <v/>
      </c>
      <c r="K654" s="281" t="str">
        <f t="shared" si="29"/>
        <v>2232021030</v>
      </c>
      <c r="L654" s="1" t="str">
        <f t="shared" si="30"/>
        <v>ekspertiisid</v>
      </c>
      <c r="M654" s="6" t="str">
        <f t="shared" si="31"/>
        <v>09609</v>
      </c>
    </row>
    <row r="655" spans="1:13">
      <c r="C655" s="4" t="s">
        <v>4646</v>
      </c>
      <c r="E655" s="8"/>
      <c r="F655" s="963" t="s">
        <v>4647</v>
      </c>
      <c r="G655" s="963"/>
      <c r="I655" s="147" t="str">
        <f>IF(ISBLANK(H655),"",VLOOKUP(H655,tegevusalad!$A$7:$B$188,2,FALSE))</f>
        <v/>
      </c>
      <c r="K655" s="281" t="str">
        <f t="shared" si="29"/>
        <v>2232021050</v>
      </c>
      <c r="L655" s="1" t="str">
        <f t="shared" si="30"/>
        <v>aruandluse arendamine</v>
      </c>
      <c r="M655" s="6" t="str">
        <f t="shared" si="31"/>
        <v>09609</v>
      </c>
    </row>
    <row r="656" spans="1:13" ht="12.75" customHeight="1">
      <c r="C656" s="4" t="s">
        <v>4084</v>
      </c>
      <c r="E656" s="8"/>
      <c r="F656" s="963" t="s">
        <v>6175</v>
      </c>
      <c r="G656" s="963"/>
      <c r="I656" s="147" t="str">
        <f>IF(ISBLANK(H656),"",VLOOKUP(H656,tegevusalad!$A$7:$B$188,2,FALSE))</f>
        <v/>
      </c>
      <c r="K656" s="281" t="str">
        <f t="shared" si="29"/>
        <v>2232021080</v>
      </c>
      <c r="L656" s="1" t="str">
        <f t="shared" si="30"/>
        <v>Vene Koolide Õpetajate Ühendusele ajakirja "Utšitel" väljaandmiseks</v>
      </c>
      <c r="M656" s="6" t="str">
        <f t="shared" si="31"/>
        <v>09609</v>
      </c>
    </row>
    <row r="657" spans="1:13">
      <c r="C657" s="4" t="s">
        <v>5665</v>
      </c>
      <c r="E657" s="8"/>
      <c r="F657" s="963" t="s">
        <v>6964</v>
      </c>
      <c r="G657" s="963"/>
      <c r="I657" s="147" t="str">
        <f>IF(ISBLANK(H657),"",VLOOKUP(H657,tegevusalad!$A$7:$B$188,2,FALSE))</f>
        <v/>
      </c>
      <c r="K657" s="281" t="str">
        <f t="shared" si="29"/>
        <v>2232021100</v>
      </c>
      <c r="L657" s="1" t="str">
        <f t="shared" si="30"/>
        <v>koostöö Tallinna Õpilasomavalitsuste Liiduga</v>
      </c>
      <c r="M657" s="6" t="str">
        <f t="shared" si="31"/>
        <v>09609</v>
      </c>
    </row>
    <row r="658" spans="1:13">
      <c r="C658" s="4" t="s">
        <v>3088</v>
      </c>
      <c r="E658" s="8"/>
      <c r="F658" s="963" t="s">
        <v>3835</v>
      </c>
      <c r="G658" s="963"/>
      <c r="H658" s="34" t="s">
        <v>6718</v>
      </c>
      <c r="I658" s="147" t="str">
        <f>IF(ISBLANK(H658),"",VLOOKUP(H658,tegevusalad!$A$7:$B$188,2,FALSE))</f>
        <v>Muud hariduse abiteenused</v>
      </c>
      <c r="K658" s="281" t="str">
        <f t="shared" si="29"/>
        <v>2232021110</v>
      </c>
      <c r="L658" s="1" t="str">
        <f t="shared" si="30"/>
        <v>kvaliteediprojektid</v>
      </c>
      <c r="M658" s="6" t="str">
        <f t="shared" si="31"/>
        <v>09609</v>
      </c>
    </row>
    <row r="659" spans="1:13">
      <c r="A659"/>
      <c r="B659"/>
      <c r="C659" s="4" t="s">
        <v>3836</v>
      </c>
      <c r="E659" s="8"/>
      <c r="F659" s="963" t="s">
        <v>3837</v>
      </c>
      <c r="G659" s="963"/>
      <c r="H659" s="34" t="s">
        <v>6718</v>
      </c>
      <c r="I659" s="147" t="str">
        <f>IF(ISBLANK(H659),"",VLOOKUP(H659,tegevusalad!$A$7:$B$188,2,FALSE))</f>
        <v>Muud hariduse abiteenused</v>
      </c>
      <c r="K659" s="281" t="str">
        <f t="shared" si="29"/>
        <v>2232021120</v>
      </c>
      <c r="L659" s="1" t="str">
        <f t="shared" si="30"/>
        <v>juhtide nõupidamised</v>
      </c>
      <c r="M659" s="6" t="str">
        <f t="shared" si="31"/>
        <v>09609</v>
      </c>
    </row>
    <row r="660" spans="1:13">
      <c r="A660"/>
      <c r="B660"/>
      <c r="C660" s="4" t="s">
        <v>6174</v>
      </c>
      <c r="E660" s="8"/>
      <c r="F660" s="963" t="s">
        <v>437</v>
      </c>
      <c r="G660" s="963"/>
      <c r="I660" s="147" t="str">
        <f>IF(ISBLANK(H660),"",VLOOKUP(H660,tegevusalad!$A$7:$B$188,2,FALSE))</f>
        <v/>
      </c>
      <c r="K660" s="281" t="str">
        <f t="shared" ref="K660:K723" si="32">SUBSTITUTE(A660," ","")&amp;SUBSTITUTE(B660," ","")&amp;SUBSTITUTE(C660," ","")</f>
        <v>2232021130</v>
      </c>
      <c r="L660" s="1" t="str">
        <f t="shared" ref="L660:L723" si="33">D660&amp;E660&amp;F660&amp;G660</f>
        <v>haridusalased uuringud</v>
      </c>
      <c r="M660" s="6" t="str">
        <f t="shared" ref="M660:M723" si="34">IF(ISBLANK(H660),M659,H660)</f>
        <v>09609</v>
      </c>
    </row>
    <row r="661" spans="1:13">
      <c r="A661"/>
      <c r="B661"/>
      <c r="C661" s="4" t="s">
        <v>208</v>
      </c>
      <c r="E661" s="8"/>
      <c r="F661" s="963" t="s">
        <v>3546</v>
      </c>
      <c r="G661" s="963"/>
      <c r="I661" s="147" t="str">
        <f>IF(ISBLANK(H661),"",VLOOKUP(H661,tegevusalad!$A$7:$B$188,2,FALSE))</f>
        <v/>
      </c>
      <c r="K661" s="281" t="str">
        <f t="shared" si="32"/>
        <v>2232021150</v>
      </c>
      <c r="L661" s="1" t="str">
        <f t="shared" si="33"/>
        <v>laulupeo näituse organiseerimine</v>
      </c>
      <c r="M661" s="6" t="str">
        <f t="shared" si="34"/>
        <v>09609</v>
      </c>
    </row>
    <row r="662" spans="1:13">
      <c r="A662"/>
      <c r="B662"/>
      <c r="C662" s="4" t="s">
        <v>10113</v>
      </c>
      <c r="E662" s="437"/>
      <c r="F662" s="963" t="s">
        <v>10114</v>
      </c>
      <c r="G662" s="963"/>
      <c r="H662" s="34" t="s">
        <v>6718</v>
      </c>
      <c r="I662" s="147" t="str">
        <f>IF(ISBLANK(H662),"",VLOOKUP(H662,tegevusalad!$A$7:$B$188,2,FALSE))</f>
        <v>Muud hariduse abiteenused</v>
      </c>
      <c r="K662" s="281" t="str">
        <f t="shared" si="32"/>
        <v>2232021160</v>
      </c>
      <c r="L662" s="1" t="str">
        <f t="shared" si="33"/>
        <v>Haridustöötajate tunnustamine</v>
      </c>
      <c r="M662" s="6" t="str">
        <f t="shared" si="34"/>
        <v>09609</v>
      </c>
    </row>
    <row r="663" spans="1:13">
      <c r="A663"/>
      <c r="B663"/>
      <c r="C663" s="4" t="s">
        <v>11476</v>
      </c>
      <c r="E663" s="503"/>
      <c r="F663" s="963" t="s">
        <v>11477</v>
      </c>
      <c r="G663" s="963"/>
      <c r="H663" s="34" t="s">
        <v>6718</v>
      </c>
      <c r="I663" s="147" t="str">
        <f>IF(ISBLANK(H663),"",VLOOKUP(H663,tegevusalad!$A$7:$B$188,2,FALSE))</f>
        <v>Muud hariduse abiteenused</v>
      </c>
      <c r="K663" s="281" t="str">
        <f t="shared" si="32"/>
        <v>2232021170</v>
      </c>
      <c r="L663" s="1" t="str">
        <f t="shared" si="33"/>
        <v>Aabitsapidu</v>
      </c>
      <c r="M663" s="6" t="str">
        <f t="shared" si="34"/>
        <v>09609</v>
      </c>
    </row>
    <row r="664" spans="1:13">
      <c r="A664"/>
      <c r="B664"/>
      <c r="C664" s="4" t="s">
        <v>12543</v>
      </c>
      <c r="E664" s="592"/>
      <c r="F664" s="963" t="s">
        <v>12544</v>
      </c>
      <c r="G664" s="963"/>
      <c r="H664" s="126" t="s">
        <v>6718</v>
      </c>
      <c r="I664" s="147" t="str">
        <f>IF(ISBLANK(H664),"",VLOOKUP(H664,tegevusalad!$A$7:$B$188,2,FALSE))</f>
        <v>Muud hariduse abiteenused</v>
      </c>
      <c r="K664" s="281" t="str">
        <f t="shared" si="32"/>
        <v>2232021180</v>
      </c>
      <c r="L664" s="1" t="str">
        <f t="shared" si="33"/>
        <v>Õpetejate Päeva kontsert</v>
      </c>
      <c r="M664" s="6" t="str">
        <f t="shared" si="34"/>
        <v>09609</v>
      </c>
    </row>
    <row r="665" spans="1:13" s="1122" customFormat="1" ht="25.5">
      <c r="C665" s="1123" t="s">
        <v>16990</v>
      </c>
      <c r="D665" s="1123"/>
      <c r="E665" s="1124"/>
      <c r="F665" s="1124" t="s">
        <v>16989</v>
      </c>
      <c r="G665" s="1124"/>
      <c r="H665" s="1125" t="s">
        <v>6718</v>
      </c>
      <c r="I665" s="1126" t="str">
        <f>IF(ISBLANK(H665),"",VLOOKUP(H665,tegevusalad!$A$7:$B$188,2,FALSE))</f>
        <v>Muud hariduse abiteenused</v>
      </c>
      <c r="J665" s="1127"/>
      <c r="K665" s="281" t="str">
        <f t="shared" si="32"/>
        <v>2232021190</v>
      </c>
      <c r="L665" s="1" t="str">
        <f t="shared" si="33"/>
        <v>Haridustöötajate tänamine ja tunnistamine õpetajate päeval</v>
      </c>
      <c r="M665" s="6" t="str">
        <f t="shared" si="34"/>
        <v>09609</v>
      </c>
    </row>
    <row r="666" spans="1:13">
      <c r="A666"/>
      <c r="B666"/>
      <c r="C666" s="4" t="s">
        <v>1427</v>
      </c>
      <c r="E666" s="8"/>
      <c r="F666" s="30" t="s">
        <v>1428</v>
      </c>
      <c r="G666" s="8"/>
      <c r="H666" s="34" t="s">
        <v>6718</v>
      </c>
      <c r="I666" s="147" t="str">
        <f>IF(ISBLANK(H666),"",VLOOKUP(H666,tegevusalad!$A$7:$B$188,2,FALSE))</f>
        <v>Muud hariduse abiteenused</v>
      </c>
      <c r="K666" s="281" t="str">
        <f t="shared" si="32"/>
        <v>2232021200</v>
      </c>
      <c r="L666" s="1" t="str">
        <f t="shared" si="33"/>
        <v>konverentside korraldamine</v>
      </c>
      <c r="M666" s="6" t="str">
        <f t="shared" si="34"/>
        <v>09609</v>
      </c>
    </row>
    <row r="667" spans="1:13">
      <c r="A667"/>
      <c r="B667"/>
      <c r="C667" s="4" t="s">
        <v>438</v>
      </c>
      <c r="E667" s="8"/>
      <c r="F667" s="963" t="s">
        <v>12025</v>
      </c>
      <c r="G667" s="963"/>
      <c r="H667" s="126" t="s">
        <v>4986</v>
      </c>
      <c r="I667" s="147" t="str">
        <f>IF(ISBLANK(H667),"",VLOOKUP(H667,tegevusalad!$A$7:$B$188,2,FALSE))</f>
        <v>Põhi- ja üldkeskharidus</v>
      </c>
      <c r="K667" s="281" t="str">
        <f t="shared" si="32"/>
        <v>2232021300</v>
      </c>
      <c r="L667" s="1" t="str">
        <f t="shared" si="33"/>
        <v>ülelinnalised spordivõistlused (RE)</v>
      </c>
      <c r="M667" s="6" t="str">
        <f t="shared" si="34"/>
        <v>09212</v>
      </c>
    </row>
    <row r="668" spans="1:13">
      <c r="A668"/>
      <c r="B668"/>
      <c r="C668" s="4" t="s">
        <v>1095</v>
      </c>
      <c r="E668" s="8"/>
      <c r="F668" s="963" t="s">
        <v>1096</v>
      </c>
      <c r="G668" s="963"/>
      <c r="H668" s="34" t="s">
        <v>6718</v>
      </c>
      <c r="I668" s="147" t="str">
        <f>IF(ISBLANK(H668),"",VLOOKUP(H668,tegevusalad!$A$7:$B$188,2,FALSE))</f>
        <v>Muud hariduse abiteenused</v>
      </c>
      <c r="K668" s="281" t="str">
        <f t="shared" si="32"/>
        <v>2232021400</v>
      </c>
      <c r="L668" s="1" t="str">
        <f t="shared" si="33"/>
        <v>haridusprojektid</v>
      </c>
      <c r="M668" s="6" t="str">
        <f t="shared" si="34"/>
        <v>09609</v>
      </c>
    </row>
    <row r="669" spans="1:13" ht="12.75" customHeight="1">
      <c r="A669"/>
      <c r="B669"/>
      <c r="C669" s="4" t="s">
        <v>13406</v>
      </c>
      <c r="E669" s="903"/>
      <c r="F669" s="963" t="s">
        <v>14267</v>
      </c>
      <c r="G669" s="963"/>
      <c r="H669" s="34" t="s">
        <v>4983</v>
      </c>
      <c r="I669" s="147" t="str">
        <f>IF(ISBLANK(H669),"",VLOOKUP(H669,tegevusalad!$A$7:$B$188,2,FALSE))</f>
        <v>Muu haridus, sh hariduse haldus</v>
      </c>
      <c r="K669" s="281" t="str">
        <f t="shared" si="32"/>
        <v>2232021410</v>
      </c>
      <c r="L669" s="1" t="str">
        <f t="shared" si="33"/>
        <v>Eest keele süvaõpe venekeelsete koolide ja lasteaedade töötajatele (LE)</v>
      </c>
      <c r="M669" s="6" t="str">
        <f t="shared" si="34"/>
        <v>09800</v>
      </c>
    </row>
    <row r="670" spans="1:13">
      <c r="A670"/>
      <c r="B670"/>
      <c r="C670" s="4" t="s">
        <v>14265</v>
      </c>
      <c r="E670" s="903"/>
      <c r="F670" s="963" t="s">
        <v>14266</v>
      </c>
      <c r="G670" s="963"/>
      <c r="H670" s="34" t="s">
        <v>6718</v>
      </c>
      <c r="I670" s="147" t="str">
        <f>IF(ISBLANK(H670),"",VLOOKUP(H670,tegevusalad!$A$7:$B$188,2,FALSE))</f>
        <v>Muud hariduse abiteenused</v>
      </c>
      <c r="K670" s="281" t="str">
        <f t="shared" si="32"/>
        <v>2232021420</v>
      </c>
      <c r="L670" s="1" t="str">
        <f t="shared" si="33"/>
        <v>Tallinna Päeva etteütlus (LE)</v>
      </c>
      <c r="M670" s="6" t="str">
        <f t="shared" si="34"/>
        <v>09609</v>
      </c>
    </row>
    <row r="671" spans="1:13" ht="12.75" customHeight="1">
      <c r="A671"/>
      <c r="B671"/>
      <c r="C671" s="4" t="s">
        <v>14604</v>
      </c>
      <c r="E671" s="927"/>
      <c r="F671" s="963" t="s">
        <v>14605</v>
      </c>
      <c r="G671" s="963"/>
      <c r="H671" s="34" t="s">
        <v>4986</v>
      </c>
      <c r="I671" s="147" t="str">
        <f>IF(ISBLANK(H671),"",VLOOKUP(H671,tegevusalad!$A$7:$B$188,2,FALSE))</f>
        <v>Põhi- ja üldkeskharidus</v>
      </c>
      <c r="K671" s="281" t="str">
        <f t="shared" si="32"/>
        <v>2232021430</v>
      </c>
      <c r="L671" s="1" t="str">
        <f t="shared" si="33"/>
        <v>Kiusamise ennetus- ja sekkumisprogrammide rakendamine (LE)</v>
      </c>
      <c r="M671" s="6" t="str">
        <f t="shared" si="34"/>
        <v>09212</v>
      </c>
    </row>
    <row r="672" spans="1:13">
      <c r="A672"/>
      <c r="B672"/>
      <c r="C672" s="4" t="s">
        <v>14710</v>
      </c>
      <c r="E672" s="934"/>
      <c r="F672" s="935" t="s">
        <v>14711</v>
      </c>
      <c r="G672" s="934"/>
      <c r="H672" s="126" t="s">
        <v>4986</v>
      </c>
      <c r="I672" s="147" t="str">
        <f>IF(ISBLANK(H672),"",VLOOKUP(H672,tegevusalad!$A$7:$B$188,2,FALSE))</f>
        <v>Põhi- ja üldkeskharidus</v>
      </c>
      <c r="K672" s="281" t="str">
        <f t="shared" si="32"/>
        <v>2232021440</v>
      </c>
      <c r="L672" s="1" t="str">
        <f t="shared" si="33"/>
        <v>Eesti keele õppematerjalide koostamine vene õppekeelega koolidele</v>
      </c>
      <c r="M672" s="6" t="str">
        <f t="shared" si="34"/>
        <v>09212</v>
      </c>
    </row>
    <row r="673" spans="1:13">
      <c r="A673"/>
      <c r="B673"/>
      <c r="C673" s="4" t="s">
        <v>16005</v>
      </c>
      <c r="E673" s="963"/>
      <c r="F673" s="1062" t="s">
        <v>16006</v>
      </c>
      <c r="G673" s="963"/>
      <c r="H673" s="126" t="s">
        <v>4986</v>
      </c>
      <c r="I673" s="147" t="str">
        <f>IF(ISBLANK(H673),"",VLOOKUP(H673,tegevusalad!$A$7:$B$188,2,FALSE))</f>
        <v>Põhi- ja üldkeskharidus</v>
      </c>
      <c r="K673" s="281" t="str">
        <f t="shared" si="32"/>
        <v>2232021450</v>
      </c>
      <c r="L673" s="1" t="str">
        <f t="shared" si="33"/>
        <v>Õppeasutuste MÕK arendusprojektide toetamine</v>
      </c>
      <c r="M673" s="6" t="str">
        <f t="shared" si="34"/>
        <v>09212</v>
      </c>
    </row>
    <row r="674" spans="1:13">
      <c r="A674"/>
      <c r="B674"/>
      <c r="C674" s="4" t="s">
        <v>18135</v>
      </c>
      <c r="E674" s="963"/>
      <c r="F674" s="1178" t="s">
        <v>18134</v>
      </c>
      <c r="G674" s="963"/>
      <c r="H674" s="126" t="s">
        <v>4986</v>
      </c>
      <c r="I674" s="147" t="str">
        <f>IF(ISBLANK(H674),"",VLOOKUP(H674,tegevusalad!$A$7:$B$188,2,FALSE))</f>
        <v>Põhi- ja üldkeskharidus</v>
      </c>
      <c r="K674" s="281" t="str">
        <f t="shared" si="32"/>
        <v>2232021460</v>
      </c>
      <c r="L674" s="1" t="str">
        <f t="shared" si="33"/>
        <v>Arendustegevused (LE)</v>
      </c>
      <c r="M674" s="6" t="str">
        <f t="shared" si="34"/>
        <v>09212</v>
      </c>
    </row>
    <row r="675" spans="1:13">
      <c r="A675"/>
      <c r="B675"/>
      <c r="C675" s="4" t="s">
        <v>4759</v>
      </c>
      <c r="E675" s="8"/>
      <c r="F675" s="963" t="s">
        <v>6072</v>
      </c>
      <c r="G675" s="963"/>
      <c r="I675" s="147" t="str">
        <f>IF(ISBLANK(H675),"",VLOOKUP(H675,tegevusalad!$A$7:$B$188,2,FALSE))</f>
        <v/>
      </c>
      <c r="K675" s="281" t="str">
        <f t="shared" si="32"/>
        <v>2232021490</v>
      </c>
      <c r="L675" s="1" t="str">
        <f t="shared" si="33"/>
        <v>reserv - LE vahendid</v>
      </c>
      <c r="M675" s="6" t="str">
        <f t="shared" si="34"/>
        <v>09212</v>
      </c>
    </row>
    <row r="676" spans="1:13">
      <c r="A676"/>
      <c r="B676"/>
      <c r="E676" s="782"/>
      <c r="F676" s="782"/>
      <c r="G676" s="782"/>
      <c r="K676" s="281" t="str">
        <f t="shared" si="32"/>
        <v/>
      </c>
      <c r="L676" s="1" t="str">
        <f t="shared" si="33"/>
        <v/>
      </c>
      <c r="M676" s="6" t="str">
        <f t="shared" si="34"/>
        <v>09212</v>
      </c>
    </row>
    <row r="677" spans="1:13">
      <c r="A677"/>
      <c r="B677"/>
      <c r="C677" s="4" t="s">
        <v>1097</v>
      </c>
      <c r="E677" s="8"/>
      <c r="F677" s="963" t="s">
        <v>12026</v>
      </c>
      <c r="G677" s="963"/>
      <c r="H677" s="34" t="s">
        <v>4986</v>
      </c>
      <c r="I677" s="147" t="str">
        <f>IF(ISBLANK(H677),"",VLOOKUP(H677,tegevusalad!$A$7:$B$188,2,FALSE))</f>
        <v>Põhi- ja üldkeskharidus</v>
      </c>
      <c r="K677" s="281" t="str">
        <f t="shared" si="32"/>
        <v>2232021500</v>
      </c>
      <c r="L677" s="1" t="str">
        <f t="shared" si="33"/>
        <v>olümpiaadid (RE)</v>
      </c>
      <c r="M677" s="6" t="str">
        <f t="shared" si="34"/>
        <v>09212</v>
      </c>
    </row>
    <row r="678" spans="1:13" ht="25.5">
      <c r="A678"/>
      <c r="B678"/>
      <c r="C678" s="4" t="s">
        <v>10292</v>
      </c>
      <c r="E678" s="446"/>
      <c r="F678" s="963" t="s">
        <v>10293</v>
      </c>
      <c r="G678" s="963"/>
      <c r="K678" s="281" t="str">
        <f t="shared" si="32"/>
        <v>2232021510</v>
      </c>
      <c r="L678" s="1" t="str">
        <f t="shared" si="33"/>
        <v>Õpilasakadeemia /olümpiaadideks ettevalmistamine</v>
      </c>
      <c r="M678" s="6" t="str">
        <f t="shared" si="34"/>
        <v>09212</v>
      </c>
    </row>
    <row r="679" spans="1:13">
      <c r="A679"/>
      <c r="B679"/>
      <c r="C679" s="4" t="s">
        <v>3140</v>
      </c>
      <c r="E679" s="8"/>
      <c r="F679" s="963" t="s">
        <v>12027</v>
      </c>
      <c r="G679" s="963"/>
      <c r="H679" s="34" t="s">
        <v>4986</v>
      </c>
      <c r="I679" s="147" t="str">
        <f>IF(ISBLANK(H679),"",VLOOKUP(H679,tegevusalad!$A$7:$B$188,2,FALSE))</f>
        <v>Põhi- ja üldkeskharidus</v>
      </c>
      <c r="K679" s="281" t="str">
        <f t="shared" si="32"/>
        <v>2232021600</v>
      </c>
      <c r="L679" s="1" t="str">
        <f t="shared" si="33"/>
        <v>õpilasüritused ja -näitused (RE)</v>
      </c>
      <c r="M679" s="6" t="str">
        <f t="shared" si="34"/>
        <v>09212</v>
      </c>
    </row>
    <row r="680" spans="1:13" ht="25.5">
      <c r="A680"/>
      <c r="B680"/>
      <c r="C680" s="4" t="s">
        <v>7865</v>
      </c>
      <c r="E680" s="273"/>
      <c r="F680" s="963" t="s">
        <v>7866</v>
      </c>
      <c r="G680" s="963"/>
      <c r="I680" s="147" t="str">
        <f>IF(ISBLANK(H680),"",VLOOKUP(H680,tegevusalad!$A$7:$B$188,2,FALSE))</f>
        <v/>
      </c>
      <c r="K680" s="281" t="str">
        <f t="shared" si="32"/>
        <v>2232021800</v>
      </c>
      <c r="L680" s="1" t="str">
        <f t="shared" si="33"/>
        <v>Hariduskorralduslikud üritused - Toetusfond (TF)</v>
      </c>
      <c r="M680" s="6" t="str">
        <f t="shared" si="34"/>
        <v>09212</v>
      </c>
    </row>
    <row r="681" spans="1:13">
      <c r="A681"/>
      <c r="B681"/>
      <c r="C681" s="4" t="s">
        <v>6415</v>
      </c>
      <c r="E681" s="8"/>
      <c r="F681" s="963" t="s">
        <v>1976</v>
      </c>
      <c r="G681" s="963"/>
      <c r="I681" s="147" t="str">
        <f>IF(ISBLANK(H681),"",VLOOKUP(H681,tegevusalad!$A$7:$B$188,2,FALSE))</f>
        <v/>
      </c>
      <c r="K681" s="281" t="str">
        <f t="shared" si="32"/>
        <v>2232021810</v>
      </c>
      <c r="L681" s="1" t="str">
        <f t="shared" si="33"/>
        <v>integratsioonialane koolitus</v>
      </c>
      <c r="M681" s="6" t="str">
        <f t="shared" si="34"/>
        <v>09212</v>
      </c>
    </row>
    <row r="682" spans="1:13">
      <c r="A682"/>
      <c r="B682"/>
      <c r="C682" s="4" t="s">
        <v>1977</v>
      </c>
      <c r="E682" s="8"/>
      <c r="F682" s="963" t="s">
        <v>2645</v>
      </c>
      <c r="G682" s="963"/>
      <c r="I682" s="147" t="str">
        <f>IF(ISBLANK(H682),"",VLOOKUP(H682,tegevusalad!$A$7:$B$188,2,FALSE))</f>
        <v/>
      </c>
      <c r="K682" s="281" t="str">
        <f t="shared" si="32"/>
        <v>2232021820</v>
      </c>
      <c r="L682" s="1" t="str">
        <f t="shared" si="33"/>
        <v>terviseedendusalased üritused</v>
      </c>
      <c r="M682" s="6" t="str">
        <f t="shared" si="34"/>
        <v>09212</v>
      </c>
    </row>
    <row r="683" spans="1:13">
      <c r="A683"/>
      <c r="B683"/>
      <c r="C683" s="4" t="s">
        <v>2600</v>
      </c>
      <c r="E683" s="8"/>
      <c r="F683" s="963" t="s">
        <v>4859</v>
      </c>
      <c r="G683" s="963"/>
      <c r="I683" s="147" t="str">
        <f>IF(ISBLANK(H683),"",VLOOKUP(H683,tegevusalad!$A$7:$B$188,2,FALSE))</f>
        <v/>
      </c>
      <c r="K683" s="281" t="str">
        <f t="shared" si="32"/>
        <v>2232021850</v>
      </c>
      <c r="L683" s="1" t="str">
        <f t="shared" si="33"/>
        <v>projekt "Ole normaalne"</v>
      </c>
      <c r="M683" s="6" t="str">
        <f t="shared" si="34"/>
        <v>09212</v>
      </c>
    </row>
    <row r="684" spans="1:13">
      <c r="A684"/>
      <c r="B684"/>
      <c r="C684" s="4" t="s">
        <v>190</v>
      </c>
      <c r="E684" s="8"/>
      <c r="F684" s="963" t="s">
        <v>12028</v>
      </c>
      <c r="G684" s="963"/>
      <c r="H684" s="34" t="s">
        <v>4986</v>
      </c>
      <c r="I684" s="147" t="str">
        <f>IF(ISBLANK(H684),"",VLOOKUP(H684,tegevusalad!$A$7:$B$188,2,FALSE))</f>
        <v>Põhi- ja üldkeskharidus</v>
      </c>
      <c r="K684" s="281" t="str">
        <f t="shared" si="32"/>
        <v>2232021860</v>
      </c>
      <c r="L684" s="1" t="str">
        <f t="shared" si="33"/>
        <v>Hariduskorralduslikud üritused (RE)</v>
      </c>
      <c r="M684" s="6" t="str">
        <f t="shared" si="34"/>
        <v>09212</v>
      </c>
    </row>
    <row r="685" spans="1:13">
      <c r="A685"/>
      <c r="C685" s="4" t="s">
        <v>3547</v>
      </c>
      <c r="E685" s="8"/>
      <c r="F685" s="963" t="s">
        <v>3548</v>
      </c>
      <c r="G685" s="963"/>
      <c r="I685" s="147" t="str">
        <f>IF(ISBLANK(H685),"",VLOOKUP(H685,tegevusalad!$A$7:$B$188,2,FALSE))</f>
        <v/>
      </c>
      <c r="K685" s="281" t="str">
        <f t="shared" si="32"/>
        <v>2232021870</v>
      </c>
      <c r="L685" s="1" t="str">
        <f t="shared" si="33"/>
        <v>nõustamiskomisjonid</v>
      </c>
      <c r="M685" s="6" t="str">
        <f t="shared" si="34"/>
        <v>09212</v>
      </c>
    </row>
    <row r="686" spans="1:13">
      <c r="A686"/>
      <c r="C686" s="4" t="s">
        <v>7772</v>
      </c>
      <c r="E686" s="269"/>
      <c r="F686" t="s">
        <v>12029</v>
      </c>
      <c r="G686" s="269"/>
      <c r="H686" s="34" t="s">
        <v>4986</v>
      </c>
      <c r="I686" s="147" t="str">
        <f>IF(ISBLANK(H686),"",VLOOKUP(H686,tegevusalad!$A$7:$B$188,2,FALSE))</f>
        <v>Põhi- ja üldkeskharidus</v>
      </c>
      <c r="K686" s="281" t="str">
        <f t="shared" si="32"/>
        <v>2232021880</v>
      </c>
      <c r="L686" s="1" t="str">
        <f t="shared" si="33"/>
        <v>Tallinna Lehola Lasteaia nõustamiskeskus (RE)</v>
      </c>
      <c r="M686" s="6" t="str">
        <f t="shared" si="34"/>
        <v>09212</v>
      </c>
    </row>
    <row r="687" spans="1:13">
      <c r="A687"/>
      <c r="C687" s="4" t="s">
        <v>7773</v>
      </c>
      <c r="E687" s="269"/>
      <c r="F687" s="187" t="s">
        <v>7775</v>
      </c>
      <c r="G687" s="269"/>
      <c r="H687" s="34" t="s">
        <v>4986</v>
      </c>
      <c r="I687" s="147" t="str">
        <f>IF(ISBLANK(H687),"",VLOOKUP(H687,tegevusalad!$A$7:$B$188,2,FALSE))</f>
        <v>Põhi- ja üldkeskharidus</v>
      </c>
      <c r="K687" s="281" t="str">
        <f t="shared" si="32"/>
        <v>2232021890</v>
      </c>
      <c r="L687" s="1" t="str">
        <f t="shared" si="33"/>
        <v>Õpetajate Maja ainevõistlused - õpilased</v>
      </c>
      <c r="M687" s="6" t="str">
        <f t="shared" si="34"/>
        <v>09212</v>
      </c>
    </row>
    <row r="688" spans="1:13">
      <c r="A688"/>
      <c r="C688" s="4" t="s">
        <v>7774</v>
      </c>
      <c r="E688" s="269"/>
      <c r="F688" s="187" t="s">
        <v>7776</v>
      </c>
      <c r="G688" s="269"/>
      <c r="H688" s="34" t="s">
        <v>4986</v>
      </c>
      <c r="I688" s="147" t="str">
        <f>IF(ISBLANK(H688),"",VLOOKUP(H688,tegevusalad!$A$7:$B$188,2,FALSE))</f>
        <v>Põhi- ja üldkeskharidus</v>
      </c>
      <c r="K688" s="281" t="str">
        <f t="shared" si="32"/>
        <v>2232021900</v>
      </c>
      <c r="L688" s="1" t="str">
        <f t="shared" si="33"/>
        <v>Õpetajate Maja ainesektsioonid - õpetajad</v>
      </c>
      <c r="M688" s="6" t="str">
        <f t="shared" si="34"/>
        <v>09212</v>
      </c>
    </row>
    <row r="689" spans="1:13">
      <c r="A689"/>
      <c r="C689" s="4" t="s">
        <v>13162</v>
      </c>
      <c r="E689" s="710"/>
      <c r="F689" s="187" t="s">
        <v>13164</v>
      </c>
      <c r="G689" s="710"/>
      <c r="H689" s="34" t="s">
        <v>4986</v>
      </c>
      <c r="I689" s="147" t="str">
        <f>IF(ISBLANK(H689),"",VLOOKUP(H689,tegevusalad!$A$7:$B$188,2,FALSE))</f>
        <v>Põhi- ja üldkeskharidus</v>
      </c>
      <c r="K689" s="281" t="str">
        <f t="shared" si="32"/>
        <v>2232021910</v>
      </c>
      <c r="L689" s="1" t="str">
        <f t="shared" si="33"/>
        <v>Mentorprogramm (RE)</v>
      </c>
      <c r="M689" s="6" t="str">
        <f t="shared" si="34"/>
        <v>09212</v>
      </c>
    </row>
    <row r="690" spans="1:13">
      <c r="A690"/>
      <c r="C690" s="4" t="s">
        <v>13163</v>
      </c>
      <c r="E690" s="710"/>
      <c r="F690" s="187" t="s">
        <v>13165</v>
      </c>
      <c r="G690" s="710"/>
      <c r="H690" s="34" t="s">
        <v>4986</v>
      </c>
      <c r="I690" s="147" t="str">
        <f>IF(ISBLANK(H690),"",VLOOKUP(H690,tegevusalad!$A$7:$B$188,2,FALSE))</f>
        <v>Põhi- ja üldkeskharidus</v>
      </c>
      <c r="K690" s="281" t="str">
        <f t="shared" si="32"/>
        <v>2232021920</v>
      </c>
      <c r="L690" s="1" t="str">
        <f t="shared" si="33"/>
        <v>Tervisedendus  (RE)</v>
      </c>
      <c r="M690" s="6" t="str">
        <f t="shared" si="34"/>
        <v>09212</v>
      </c>
    </row>
    <row r="691" spans="1:13">
      <c r="A691"/>
      <c r="C691" s="4" t="s">
        <v>439</v>
      </c>
      <c r="E691" s="8"/>
      <c r="F691" s="963" t="s">
        <v>1833</v>
      </c>
      <c r="G691" s="963"/>
      <c r="I691" s="147" t="str">
        <f>IF(ISBLANK(H691),"",VLOOKUP(H691,tegevusalad!$A$7:$B$188,2,FALSE))</f>
        <v/>
      </c>
      <c r="K691" s="281" t="str">
        <f t="shared" si="32"/>
        <v>2232021990</v>
      </c>
      <c r="L691" s="1" t="str">
        <f t="shared" si="33"/>
        <v>reserv - RE vahendid</v>
      </c>
      <c r="M691" s="6" t="str">
        <f t="shared" si="34"/>
        <v>09212</v>
      </c>
    </row>
    <row r="692" spans="1:13">
      <c r="A692"/>
      <c r="E692" s="8"/>
      <c r="F692" s="8"/>
      <c r="G692" s="8"/>
      <c r="I692" s="147" t="str">
        <f>IF(ISBLANK(H692),"",VLOOKUP(H692,tegevusalad!$A$7:$B$188,2,FALSE))</f>
        <v/>
      </c>
      <c r="K692" s="281" t="str">
        <f t="shared" si="32"/>
        <v/>
      </c>
      <c r="L692" s="1" t="str">
        <f t="shared" si="33"/>
        <v/>
      </c>
      <c r="M692" s="6" t="str">
        <f t="shared" si="34"/>
        <v>09212</v>
      </c>
    </row>
    <row r="693" spans="1:13">
      <c r="A693"/>
      <c r="B693" s="4" t="s">
        <v>18139</v>
      </c>
      <c r="E693" s="963"/>
      <c r="F693" s="963"/>
      <c r="G693" s="963"/>
      <c r="I693" s="147" t="str">
        <f>IF(ISBLANK(H693),"",VLOOKUP(H693,tegevusalad!$A$7:$B$188,2,FALSE))</f>
        <v/>
      </c>
      <c r="K693" s="281" t="str">
        <f t="shared" si="32"/>
        <v>2232023000</v>
      </c>
      <c r="L693" s="1" t="str">
        <f t="shared" si="33"/>
        <v/>
      </c>
      <c r="M693" s="6" t="str">
        <f t="shared" si="34"/>
        <v>09212</v>
      </c>
    </row>
    <row r="694" spans="1:13" ht="25.5">
      <c r="A694"/>
      <c r="C694" s="4" t="s">
        <v>18140</v>
      </c>
      <c r="E694" s="963"/>
      <c r="F694" s="963" t="s">
        <v>18141</v>
      </c>
      <c r="G694" s="963"/>
      <c r="H694" s="144" t="s">
        <v>4986</v>
      </c>
      <c r="I694" s="147" t="str">
        <f>IF(ISBLANK(H694),"",VLOOKUP(H694,tegevusalad!$A$7:$B$188,2,FALSE))</f>
        <v>Põhi- ja üldkeskharidus</v>
      </c>
      <c r="K694" s="281" t="str">
        <f t="shared" si="32"/>
        <v>2232023010</v>
      </c>
      <c r="L694" s="1" t="str">
        <f t="shared" si="33"/>
        <v>Rohelise Pealinna – haridusvaldkonna tegevused</v>
      </c>
      <c r="M694" s="6" t="str">
        <f t="shared" si="34"/>
        <v>09212</v>
      </c>
    </row>
    <row r="695" spans="1:13">
      <c r="A695"/>
      <c r="E695" s="963"/>
      <c r="F695" s="963"/>
      <c r="G695" s="963"/>
      <c r="K695" s="281" t="str">
        <f t="shared" si="32"/>
        <v/>
      </c>
      <c r="L695" s="1" t="str">
        <f t="shared" si="33"/>
        <v/>
      </c>
      <c r="M695" s="6" t="str">
        <f t="shared" si="34"/>
        <v>09212</v>
      </c>
    </row>
    <row r="696" spans="1:13">
      <c r="A696"/>
      <c r="E696" s="963"/>
      <c r="F696" s="963"/>
      <c r="G696" s="963"/>
      <c r="K696" s="281" t="str">
        <f t="shared" si="32"/>
        <v/>
      </c>
      <c r="L696" s="1" t="str">
        <f t="shared" si="33"/>
        <v/>
      </c>
      <c r="M696" s="6" t="str">
        <f t="shared" si="34"/>
        <v>09212</v>
      </c>
    </row>
    <row r="697" spans="1:13">
      <c r="A697"/>
      <c r="B697" s="4" t="s">
        <v>1834</v>
      </c>
      <c r="E697" s="4" t="s">
        <v>236</v>
      </c>
      <c r="I697" s="147" t="str">
        <f>IF(ISBLANK(H697),"",VLOOKUP(H697,tegevusalad!$A$7:$B$188,2,FALSE))</f>
        <v/>
      </c>
      <c r="K697" s="281" t="str">
        <f t="shared" si="32"/>
        <v>2232025000</v>
      </c>
      <c r="L697" s="1" t="str">
        <f t="shared" si="33"/>
        <v>IKT keskkond</v>
      </c>
      <c r="M697" s="6" t="str">
        <f t="shared" si="34"/>
        <v>09212</v>
      </c>
    </row>
    <row r="698" spans="1:13">
      <c r="A698"/>
      <c r="G698" s="5" t="s">
        <v>3254</v>
      </c>
      <c r="H698" s="37" t="s">
        <v>4986</v>
      </c>
      <c r="I698" s="147" t="str">
        <f>IF(ISBLANK(H698),"",VLOOKUP(H698,tegevusalad!$A$7:$B$188,2,FALSE))</f>
        <v>Põhi- ja üldkeskharidus</v>
      </c>
      <c r="K698" s="281" t="str">
        <f t="shared" si="32"/>
        <v/>
      </c>
      <c r="L698" s="1" t="str">
        <f t="shared" si="33"/>
        <v>lasteaed-algkoolid</v>
      </c>
      <c r="M698" s="6" t="str">
        <f t="shared" si="34"/>
        <v>09212</v>
      </c>
    </row>
    <row r="699" spans="1:13">
      <c r="A699"/>
      <c r="G699" s="5" t="s">
        <v>4275</v>
      </c>
      <c r="H699" s="37" t="s">
        <v>4986</v>
      </c>
      <c r="I699" s="147" t="str">
        <f>IF(ISBLANK(H699),"",VLOOKUP(H699,tegevusalad!$A$7:$B$188,2,FALSE))</f>
        <v>Põhi- ja üldkeskharidus</v>
      </c>
      <c r="K699" s="281" t="str">
        <f t="shared" si="32"/>
        <v/>
      </c>
      <c r="L699" s="1" t="str">
        <f t="shared" si="33"/>
        <v>põhikoolid</v>
      </c>
      <c r="M699" s="6" t="str">
        <f t="shared" si="34"/>
        <v>09212</v>
      </c>
    </row>
    <row r="700" spans="1:13">
      <c r="A700"/>
      <c r="G700" s="5" t="s">
        <v>1301</v>
      </c>
      <c r="H700" s="37" t="s">
        <v>4986</v>
      </c>
      <c r="I700" s="147" t="str">
        <f>IF(ISBLANK(H700),"",VLOOKUP(H700,tegevusalad!$A$7:$B$188,2,FALSE))</f>
        <v>Põhi- ja üldkeskharidus</v>
      </c>
      <c r="K700" s="281" t="str">
        <f t="shared" si="32"/>
        <v/>
      </c>
      <c r="L700" s="1" t="str">
        <f t="shared" si="33"/>
        <v>gümnaasiumid</v>
      </c>
      <c r="M700" s="6" t="str">
        <f t="shared" si="34"/>
        <v>09212</v>
      </c>
    </row>
    <row r="701" spans="1:13">
      <c r="A701"/>
      <c r="G701" s="5" t="s">
        <v>3760</v>
      </c>
      <c r="H701" s="37" t="s">
        <v>4986</v>
      </c>
      <c r="I701" s="147" t="str">
        <f>IF(ISBLANK(H701),"",VLOOKUP(H701,tegevusalad!$A$7:$B$188,2,FALSE))</f>
        <v>Põhi- ja üldkeskharidus</v>
      </c>
      <c r="K701" s="281" t="str">
        <f t="shared" si="32"/>
        <v/>
      </c>
      <c r="L701" s="1" t="str">
        <f t="shared" si="33"/>
        <v>täiskasvanute gümnaasiumid</v>
      </c>
      <c r="M701" s="6" t="str">
        <f t="shared" si="34"/>
        <v>09212</v>
      </c>
    </row>
    <row r="702" spans="1:13">
      <c r="A702"/>
      <c r="G702" s="5" t="s">
        <v>237</v>
      </c>
      <c r="H702" s="144" t="s">
        <v>9236</v>
      </c>
      <c r="I702" s="147" t="str">
        <f>IF(ISBLANK(H702),"",VLOOKUP(H702,tegevusalad!$A$7:$B$188,2,FALSE))</f>
        <v>Kutseõppe kulud kõikidel kvalifikatsioonitasemetel</v>
      </c>
      <c r="K702" s="281" t="str">
        <f t="shared" si="32"/>
        <v/>
      </c>
      <c r="L702" s="1" t="str">
        <f t="shared" si="33"/>
        <v>kutseõppeasutused</v>
      </c>
      <c r="M702" s="6" t="str">
        <f t="shared" si="34"/>
        <v>09300</v>
      </c>
    </row>
    <row r="703" spans="1:13">
      <c r="A703"/>
      <c r="G703" s="5" t="s">
        <v>2256</v>
      </c>
      <c r="H703" s="144" t="s">
        <v>4986</v>
      </c>
      <c r="I703" s="147" t="str">
        <f>IF(ISBLANK(H703),"",VLOOKUP(H703,tegevusalad!$A$7:$B$188,2,FALSE))</f>
        <v>Põhi- ja üldkeskharidus</v>
      </c>
      <c r="K703" s="281" t="str">
        <f t="shared" si="32"/>
        <v/>
      </c>
      <c r="L703" s="1" t="str">
        <f t="shared" si="33"/>
        <v>erivajadustega laste koolid</v>
      </c>
      <c r="M703" s="6" t="str">
        <f t="shared" si="34"/>
        <v>09212</v>
      </c>
    </row>
    <row r="704" spans="1:13">
      <c r="A704"/>
      <c r="G704" s="5" t="s">
        <v>14398</v>
      </c>
      <c r="H704" s="144" t="s">
        <v>12176</v>
      </c>
      <c r="I704" s="147" t="str">
        <f>IF(ISBLANK(H704),"",VLOOKUP(H704,tegevusalad!$A$7:$B$188,2,FALSE))</f>
        <v>Noorte huviharidus ja huvitegevus</v>
      </c>
      <c r="K704" s="281" t="str">
        <f t="shared" si="32"/>
        <v/>
      </c>
      <c r="L704" s="1" t="str">
        <f t="shared" si="33"/>
        <v>huvikoolid</v>
      </c>
      <c r="M704" s="6" t="str">
        <f t="shared" si="34"/>
        <v>09510</v>
      </c>
    </row>
    <row r="705" spans="1:13">
      <c r="A705"/>
      <c r="G705" s="5"/>
      <c r="H705" s="196"/>
      <c r="I705" s="147" t="str">
        <f>IF(ISBLANK(H705),"",VLOOKUP(H705,tegevusalad!$A$7:$B$188,2,FALSE))</f>
        <v/>
      </c>
      <c r="K705" s="281" t="str">
        <f t="shared" si="32"/>
        <v/>
      </c>
      <c r="L705" s="1" t="str">
        <f t="shared" si="33"/>
        <v/>
      </c>
      <c r="M705" s="6" t="str">
        <f t="shared" si="34"/>
        <v>09510</v>
      </c>
    </row>
    <row r="706" spans="1:13">
      <c r="A706"/>
      <c r="B706" s="4" t="s">
        <v>11485</v>
      </c>
      <c r="E706" s="4" t="s">
        <v>11486</v>
      </c>
      <c r="G706" s="5"/>
      <c r="H706" s="196"/>
      <c r="I706" s="147" t="str">
        <f>IF(ISBLANK(H706),"",VLOOKUP(H706,tegevusalad!$A$7:$B$188,2,FALSE))</f>
        <v/>
      </c>
      <c r="K706" s="281" t="str">
        <f t="shared" si="32"/>
        <v>2232025000</v>
      </c>
      <c r="L706" s="1" t="str">
        <f t="shared" si="33"/>
        <v>IKT keskkond (haridus)</v>
      </c>
      <c r="M706" s="6" t="str">
        <f t="shared" si="34"/>
        <v>09510</v>
      </c>
    </row>
    <row r="707" spans="1:13">
      <c r="A707"/>
      <c r="C707" s="4" t="s">
        <v>11473</v>
      </c>
      <c r="F707" s="4" t="s">
        <v>11474</v>
      </c>
      <c r="G707" s="5"/>
      <c r="H707" s="6"/>
      <c r="I707" s="6"/>
      <c r="K707" s="281" t="str">
        <f t="shared" si="32"/>
        <v>2232025010</v>
      </c>
      <c r="L707" s="1" t="str">
        <f t="shared" si="33"/>
        <v>Hariduse IKT keskkond</v>
      </c>
      <c r="M707" s="6" t="str">
        <f t="shared" si="34"/>
        <v>09510</v>
      </c>
    </row>
    <row r="708" spans="1:13">
      <c r="A708"/>
      <c r="G708" s="5" t="s">
        <v>11487</v>
      </c>
      <c r="H708" s="144" t="s">
        <v>4984</v>
      </c>
      <c r="I708" s="147" t="str">
        <f>IF(ISBLANK(H708),"",VLOOKUP(H708,tegevusalad!$A$7:$B$188,2,FALSE))</f>
        <v xml:space="preserve">Alusharidus </v>
      </c>
      <c r="K708" s="281" t="str">
        <f t="shared" si="32"/>
        <v/>
      </c>
      <c r="L708" s="1" t="str">
        <f t="shared" si="33"/>
        <v>lasteaiad</v>
      </c>
      <c r="M708" s="6" t="str">
        <f t="shared" si="34"/>
        <v>09110</v>
      </c>
    </row>
    <row r="709" spans="1:13">
      <c r="A709"/>
      <c r="G709" s="5" t="s">
        <v>1301</v>
      </c>
      <c r="H709" s="144" t="s">
        <v>4986</v>
      </c>
      <c r="I709" s="147" t="str">
        <f>IF(ISBLANK(H709),"",VLOOKUP(H709,tegevusalad!$A$7:$B$188,2,FALSE))</f>
        <v>Põhi- ja üldkeskharidus</v>
      </c>
      <c r="K709" s="281" t="str">
        <f t="shared" si="32"/>
        <v/>
      </c>
      <c r="L709" s="1" t="str">
        <f t="shared" si="33"/>
        <v>gümnaasiumid</v>
      </c>
      <c r="M709" s="6" t="str">
        <f t="shared" si="34"/>
        <v>09212</v>
      </c>
    </row>
    <row r="710" spans="1:13">
      <c r="A710"/>
      <c r="G710" s="5" t="s">
        <v>4275</v>
      </c>
      <c r="H710" s="144" t="s">
        <v>4986</v>
      </c>
      <c r="I710" s="147" t="str">
        <f>IF(ISBLANK(H710),"",VLOOKUP(H710,tegevusalad!$A$7:$B$188,2,FALSE))</f>
        <v>Põhi- ja üldkeskharidus</v>
      </c>
      <c r="K710" s="281" t="str">
        <f t="shared" si="32"/>
        <v/>
      </c>
      <c r="L710" s="1" t="str">
        <f t="shared" si="33"/>
        <v>põhikoolid</v>
      </c>
      <c r="M710" s="6" t="str">
        <f t="shared" si="34"/>
        <v>09212</v>
      </c>
    </row>
    <row r="711" spans="1:13">
      <c r="A711"/>
      <c r="G711" s="5" t="s">
        <v>14398</v>
      </c>
      <c r="H711" s="144" t="s">
        <v>12176</v>
      </c>
      <c r="I711" s="147" t="str">
        <f>IF(ISBLANK(H711),"",VLOOKUP(H711,tegevusalad!$A$7:$B$188,2,FALSE))</f>
        <v>Noorte huviharidus ja huvitegevus</v>
      </c>
      <c r="K711" s="281" t="str">
        <f t="shared" si="32"/>
        <v/>
      </c>
      <c r="L711" s="1" t="str">
        <f t="shared" si="33"/>
        <v>huvikoolid</v>
      </c>
      <c r="M711" s="6" t="str">
        <f t="shared" si="34"/>
        <v>09510</v>
      </c>
    </row>
    <row r="712" spans="1:13">
      <c r="A712"/>
      <c r="C712" s="4" t="s">
        <v>12791</v>
      </c>
      <c r="F712" s="4" t="s">
        <v>12792</v>
      </c>
      <c r="G712" s="5"/>
      <c r="H712" s="144" t="s">
        <v>4986</v>
      </c>
      <c r="I712" s="147" t="str">
        <f>IF(ISBLANK(H712),"",VLOOKUP(H712,tegevusalad!$A$7:$B$188,2,FALSE))</f>
        <v>Põhi- ja üldkeskharidus</v>
      </c>
      <c r="K712" s="281" t="str">
        <f t="shared" si="32"/>
        <v>2232025110</v>
      </c>
      <c r="L712" s="1" t="str">
        <f t="shared" si="33"/>
        <v>Põhikoolide digitaristu täiendamine (HITSA projekt)</v>
      </c>
      <c r="M712" s="6" t="str">
        <f t="shared" si="34"/>
        <v>09212</v>
      </c>
    </row>
    <row r="713" spans="1:13">
      <c r="A713"/>
      <c r="B713" s="4" t="s">
        <v>238</v>
      </c>
      <c r="E713" s="4" t="s">
        <v>239</v>
      </c>
      <c r="H713" s="37" t="s">
        <v>6718</v>
      </c>
      <c r="I713" s="147" t="str">
        <f>IF(ISBLANK(H713),"",VLOOKUP(H713,tegevusalad!$A$7:$B$188,2,FALSE))</f>
        <v>Muud hariduse abiteenused</v>
      </c>
      <c r="K713" s="281" t="str">
        <f t="shared" si="32"/>
        <v>2232030000</v>
      </c>
      <c r="L713" s="1" t="str">
        <f t="shared" si="33"/>
        <v>Tallinna Õpetajate Maja</v>
      </c>
      <c r="M713" s="6" t="str">
        <f t="shared" si="34"/>
        <v>09609</v>
      </c>
    </row>
    <row r="714" spans="1:13">
      <c r="A714"/>
      <c r="B714" s="4" t="s">
        <v>12871</v>
      </c>
      <c r="E714" s="4" t="s">
        <v>12872</v>
      </c>
      <c r="H714" s="37" t="s">
        <v>6718</v>
      </c>
      <c r="I714" s="147" t="str">
        <f>IF(ISBLANK(H714),"",VLOOKUP(H714,tegevusalad!$A$7:$B$188,2,FALSE))</f>
        <v>Muud hariduse abiteenused</v>
      </c>
      <c r="K714" s="281" t="str">
        <f t="shared" si="32"/>
        <v>2232040000</v>
      </c>
      <c r="L714" s="1" t="str">
        <f t="shared" si="33"/>
        <v>Tallinna Õppenõustamiskeskus</v>
      </c>
      <c r="M714" s="6" t="str">
        <f t="shared" si="34"/>
        <v>09609</v>
      </c>
    </row>
    <row r="715" spans="1:13">
      <c r="A715"/>
      <c r="C715" s="4" t="s">
        <v>13335</v>
      </c>
      <c r="F715" s="4" t="s">
        <v>13337</v>
      </c>
      <c r="H715" s="37" t="s">
        <v>6718</v>
      </c>
      <c r="I715" s="147" t="str">
        <f>IF(ISBLANK(H715),"",VLOOKUP(H715,tegevusalad!$A$7:$B$188,2,FALSE))</f>
        <v>Muud hariduse abiteenused</v>
      </c>
      <c r="K715" s="281" t="str">
        <f t="shared" si="32"/>
        <v>2232040010</v>
      </c>
      <c r="L715" s="1" t="str">
        <f t="shared" si="33"/>
        <v>Tallinna Õppenõustamiskeskus (LE)</v>
      </c>
      <c r="M715" s="6" t="str">
        <f t="shared" si="34"/>
        <v>09609</v>
      </c>
    </row>
    <row r="716" spans="1:13">
      <c r="A716"/>
      <c r="C716" s="4" t="s">
        <v>13336</v>
      </c>
      <c r="F716" s="4" t="s">
        <v>13338</v>
      </c>
      <c r="H716" s="37" t="s">
        <v>6718</v>
      </c>
      <c r="I716" s="147" t="str">
        <f>IF(ISBLANK(H716),"",VLOOKUP(H716,tegevusalad!$A$7:$B$188,2,FALSE))</f>
        <v>Muud hariduse abiteenused</v>
      </c>
      <c r="K716" s="281" t="str">
        <f t="shared" si="32"/>
        <v>2232040020</v>
      </c>
      <c r="L716" s="1" t="str">
        <f t="shared" si="33"/>
        <v>Tallinna Õppenõustamiskeskus (RE)</v>
      </c>
      <c r="M716" s="6" t="str">
        <f t="shared" si="34"/>
        <v>09609</v>
      </c>
    </row>
    <row r="717" spans="1:13">
      <c r="A717"/>
      <c r="H717" s="37"/>
      <c r="K717" s="281" t="str">
        <f t="shared" si="32"/>
        <v/>
      </c>
      <c r="L717" s="1" t="str">
        <f t="shared" si="33"/>
        <v/>
      </c>
      <c r="M717" s="6" t="str">
        <f t="shared" si="34"/>
        <v>09609</v>
      </c>
    </row>
    <row r="718" spans="1:13">
      <c r="A718"/>
      <c r="H718" s="37"/>
      <c r="I718" s="147" t="str">
        <f>IF(ISBLANK(H718),"",VLOOKUP(H718,tegevusalad!$A$7:$B$188,2,FALSE))</f>
        <v/>
      </c>
      <c r="K718" s="281" t="str">
        <f t="shared" si="32"/>
        <v/>
      </c>
      <c r="L718" s="1" t="str">
        <f t="shared" si="33"/>
        <v/>
      </c>
      <c r="M718" s="6" t="str">
        <f t="shared" si="34"/>
        <v>09609</v>
      </c>
    </row>
    <row r="719" spans="1:13">
      <c r="A719" s="4" t="s">
        <v>3967</v>
      </c>
      <c r="D719" s="4" t="s">
        <v>2065</v>
      </c>
      <c r="I719" s="147" t="str">
        <f>IF(ISBLANK(H719),"",VLOOKUP(H719,tegevusalad!$A$7:$B$188,2,FALSE))</f>
        <v/>
      </c>
      <c r="K719" s="281" t="str">
        <f t="shared" si="32"/>
        <v>2233500000</v>
      </c>
      <c r="L719" s="1" t="str">
        <f t="shared" si="33"/>
        <v>Tallinna Botaanikaaed</v>
      </c>
      <c r="M719" s="6" t="str">
        <f t="shared" si="34"/>
        <v>09609</v>
      </c>
    </row>
    <row r="720" spans="1:13">
      <c r="B720" s="4" t="s">
        <v>1533</v>
      </c>
      <c r="E720" s="4" t="s">
        <v>2065</v>
      </c>
      <c r="H720" s="37" t="s">
        <v>27</v>
      </c>
      <c r="I720" s="147" t="str">
        <f>IF(ISBLANK(H720),"",VLOOKUP(H720,tegevusalad!$A$7:$B$188,2,FALSE))</f>
        <v>Botaanikaaed</v>
      </c>
      <c r="K720" s="281" t="str">
        <f t="shared" si="32"/>
        <v>2233501000</v>
      </c>
      <c r="L720" s="1" t="str">
        <f t="shared" si="33"/>
        <v>Tallinna Botaanikaaed</v>
      </c>
      <c r="M720" s="6" t="str">
        <f t="shared" si="34"/>
        <v>08211</v>
      </c>
    </row>
    <row r="721" spans="1:15">
      <c r="B721" s="4" t="s">
        <v>1534</v>
      </c>
      <c r="E721" s="4" t="s">
        <v>2318</v>
      </c>
      <c r="H721" s="37" t="s">
        <v>7150</v>
      </c>
      <c r="I721" s="147" t="str">
        <f>IF(ISBLANK(H721),"",VLOOKUP(H721,tegevusalad!$A$7:$B$188,2,FALSE))</f>
        <v>Muu vaba aeg, kultuur, religioon, sh haldus</v>
      </c>
      <c r="K721" s="281" t="str">
        <f t="shared" si="32"/>
        <v>2233502000</v>
      </c>
      <c r="L721" s="1" t="str">
        <f t="shared" si="33"/>
        <v>teadustöö arendamine</v>
      </c>
      <c r="M721" s="6" t="str">
        <f t="shared" si="34"/>
        <v>08600</v>
      </c>
    </row>
    <row r="722" spans="1:15">
      <c r="H722" s="37"/>
      <c r="I722" s="147" t="str">
        <f>IF(ISBLANK(H722),"",VLOOKUP(H722,tegevusalad!$A$7:$B$188,2,FALSE))</f>
        <v/>
      </c>
      <c r="K722" s="281" t="str">
        <f t="shared" si="32"/>
        <v/>
      </c>
      <c r="L722" s="1" t="str">
        <f t="shared" si="33"/>
        <v/>
      </c>
      <c r="M722" s="6" t="str">
        <f t="shared" si="34"/>
        <v>08600</v>
      </c>
    </row>
    <row r="723" spans="1:15">
      <c r="A723" s="4" t="s">
        <v>322</v>
      </c>
      <c r="D723" s="4" t="s">
        <v>2929</v>
      </c>
      <c r="I723" s="147" t="str">
        <f>IF(ISBLANK(H723),"",VLOOKUP(H723,tegevusalad!$A$7:$B$188,2,FALSE))</f>
        <v/>
      </c>
      <c r="K723" s="281" t="str">
        <f t="shared" si="32"/>
        <v>2233900000</v>
      </c>
      <c r="L723" s="1" t="str">
        <f t="shared" si="33"/>
        <v>Muud hariduskulud</v>
      </c>
      <c r="M723" s="6" t="str">
        <f t="shared" si="34"/>
        <v>08600</v>
      </c>
    </row>
    <row r="724" spans="1:15">
      <c r="B724" s="4" t="s">
        <v>2930</v>
      </c>
      <c r="E724" s="4" t="s">
        <v>5557</v>
      </c>
      <c r="H724" s="37" t="s">
        <v>4983</v>
      </c>
      <c r="I724" s="147" t="str">
        <f>IF(ISBLANK(H724),"",VLOOKUP(H724,tegevusalad!$A$7:$B$188,2,FALSE))</f>
        <v>Muu haridus, sh hariduse haldus</v>
      </c>
      <c r="K724" s="281" t="str">
        <f t="shared" ref="K724:K787" si="35">SUBSTITUTE(A724," ","")&amp;SUBSTITUTE(B724," ","")&amp;SUBSTITUTE(C724," ","")</f>
        <v>2233908000</v>
      </c>
      <c r="L724" s="1" t="str">
        <f t="shared" ref="L724:L787" si="36">D724&amp;E724&amp;F724&amp;G724</f>
        <v>pedagoogilise personali õppelaenu kustutamine</v>
      </c>
      <c r="M724" s="6" t="str">
        <f t="shared" ref="M724:M787" si="37">IF(ISBLANK(H724),M723,H724)</f>
        <v>09800</v>
      </c>
    </row>
    <row r="725" spans="1:15">
      <c r="B725" s="4" t="s">
        <v>4697</v>
      </c>
      <c r="E725" s="4" t="s">
        <v>4698</v>
      </c>
      <c r="H725" s="34" t="s">
        <v>3517</v>
      </c>
      <c r="K725" s="281" t="str">
        <f t="shared" si="35"/>
        <v>2233909000</v>
      </c>
      <c r="L725" s="1" t="str">
        <f t="shared" si="36"/>
        <v>pedagoogilise personali palgatõusu vahendid</v>
      </c>
      <c r="M725" s="6" t="str">
        <f t="shared" si="37"/>
        <v>xxxxx</v>
      </c>
    </row>
    <row r="726" spans="1:15" ht="12.75" customHeight="1">
      <c r="B726" s="4" t="s">
        <v>3549</v>
      </c>
      <c r="E726" s="963" t="s">
        <v>6654</v>
      </c>
      <c r="F726" s="963"/>
      <c r="G726" s="963"/>
      <c r="H726" s="34" t="s">
        <v>3517</v>
      </c>
      <c r="K726" s="281" t="str">
        <f t="shared" si="35"/>
        <v>2233910000</v>
      </c>
      <c r="L726" s="1" t="str">
        <f t="shared" si="36"/>
        <v>tehnilise personali palgatõusu vahendid</v>
      </c>
      <c r="M726" s="6" t="str">
        <f t="shared" si="37"/>
        <v>xxxxx</v>
      </c>
    </row>
    <row r="727" spans="1:15">
      <c r="B727" s="4" t="s">
        <v>4699</v>
      </c>
      <c r="E727" s="4" t="s">
        <v>4723</v>
      </c>
      <c r="H727" s="37" t="s">
        <v>3950</v>
      </c>
      <c r="I727" s="147" t="str">
        <f>IF(ISBLANK(H727),"",VLOOKUP(H727,tegevusalad!$A$7:$B$188,2,FALSE))</f>
        <v>Muu perekondade ja laste sotsiaalne kaitse</v>
      </c>
      <c r="K727" s="281" t="str">
        <f t="shared" si="35"/>
        <v>2233913000</v>
      </c>
      <c r="L727" s="1" t="str">
        <f t="shared" si="36"/>
        <v>uimastiennetus</v>
      </c>
      <c r="M727" s="6" t="str">
        <f t="shared" si="37"/>
        <v>10402</v>
      </c>
    </row>
    <row r="728" spans="1:15">
      <c r="B728" s="4" t="s">
        <v>4724</v>
      </c>
      <c r="E728" s="4" t="s">
        <v>5801</v>
      </c>
      <c r="H728" s="37" t="s">
        <v>7151</v>
      </c>
      <c r="I728" s="147" t="str">
        <f>IF(ISBLANK(H728),"",VLOOKUP(H728,tegevusalad!$A$7:$B$188,2,FALSE))</f>
        <v>Noorsootöö ja noortekeskused</v>
      </c>
      <c r="K728" s="281" t="str">
        <f t="shared" si="35"/>
        <v>2233915000</v>
      </c>
      <c r="L728" s="1" t="str">
        <f t="shared" si="36"/>
        <v>laste mängu- ja vaba aja keskused (mängujaamad)</v>
      </c>
      <c r="M728" s="6" t="str">
        <f t="shared" si="37"/>
        <v>08107</v>
      </c>
    </row>
    <row r="729" spans="1:15">
      <c r="B729" s="4" t="s">
        <v>5802</v>
      </c>
      <c r="E729" s="4" t="s">
        <v>5803</v>
      </c>
      <c r="H729" s="327" t="s">
        <v>8864</v>
      </c>
      <c r="I729" s="332" t="str">
        <f>IF(ISBLANK(H729),"",VLOOKUP(H729,tegevusalad!$A$7:$B$188,2,FALSE))</f>
        <v>Teatrid</v>
      </c>
      <c r="K729" s="281" t="str">
        <f t="shared" si="35"/>
        <v>2233917000</v>
      </c>
      <c r="L729" s="1" t="str">
        <f t="shared" si="36"/>
        <v>õpilaste teatripiletid</v>
      </c>
      <c r="M729" s="6" t="str">
        <f t="shared" si="37"/>
        <v>08234</v>
      </c>
      <c r="O729" s="328"/>
    </row>
    <row r="730" spans="1:15">
      <c r="B730" s="4" t="s">
        <v>5293</v>
      </c>
      <c r="E730" s="4" t="s">
        <v>5294</v>
      </c>
      <c r="H730" s="327" t="s">
        <v>8864</v>
      </c>
      <c r="I730" s="332" t="str">
        <f>IF(ISBLANK(H730),"",VLOOKUP(H730,tegevusalad!$A$7:$B$188,2,FALSE))</f>
        <v>Teatrid</v>
      </c>
      <c r="K730" s="281" t="str">
        <f t="shared" si="35"/>
        <v>2233918000</v>
      </c>
      <c r="L730" s="1" t="str">
        <f t="shared" si="36"/>
        <v>laste teatripiletid</v>
      </c>
      <c r="M730" s="6" t="str">
        <f t="shared" si="37"/>
        <v>08234</v>
      </c>
      <c r="O730" s="328"/>
    </row>
    <row r="731" spans="1:15">
      <c r="B731" s="4" t="s">
        <v>3324</v>
      </c>
      <c r="E731" s="30" t="s">
        <v>1275</v>
      </c>
      <c r="F731" s="8"/>
      <c r="G731" s="8"/>
      <c r="H731" s="144" t="s">
        <v>4986</v>
      </c>
      <c r="I731" s="147" t="str">
        <f>IF(ISBLANK(H731),"",VLOOKUP(H731,tegevusalad!$A$7:$B$188,2,FALSE))</f>
        <v>Põhi- ja üldkeskharidus</v>
      </c>
      <c r="K731" s="281" t="str">
        <f t="shared" si="35"/>
        <v>2233919000</v>
      </c>
      <c r="L731" s="1" t="str">
        <f t="shared" si="36"/>
        <v>õppekava toetav loodusõpe Tallinna Botaanikaaias</v>
      </c>
      <c r="M731" s="6" t="str">
        <f t="shared" si="37"/>
        <v>09212</v>
      </c>
    </row>
    <row r="732" spans="1:15">
      <c r="B732" s="4" t="s">
        <v>4126</v>
      </c>
      <c r="E732" s="4" t="s">
        <v>5462</v>
      </c>
      <c r="H732" s="37" t="s">
        <v>3950</v>
      </c>
      <c r="I732" s="147" t="str">
        <f>IF(ISBLANK(H732),"",VLOOKUP(H732,tegevusalad!$A$7:$B$188,2,FALSE))</f>
        <v>Muu perekondade ja laste sotsiaalne kaitse</v>
      </c>
      <c r="K732" s="281" t="str">
        <f t="shared" si="35"/>
        <v>2233921000</v>
      </c>
      <c r="L732" s="1" t="str">
        <f t="shared" si="36"/>
        <v>alaealiste komisjonid (Haabersti linnaosa)</v>
      </c>
      <c r="M732" s="6" t="str">
        <f t="shared" si="37"/>
        <v>10402</v>
      </c>
    </row>
    <row r="733" spans="1:15">
      <c r="B733" s="4" t="s">
        <v>2860</v>
      </c>
      <c r="E733" s="4" t="s">
        <v>2798</v>
      </c>
      <c r="H733" s="37" t="s">
        <v>3950</v>
      </c>
      <c r="I733" s="147" t="str">
        <f>IF(ISBLANK(H733),"",VLOOKUP(H733,tegevusalad!$A$7:$B$188,2,FALSE))</f>
        <v>Muu perekondade ja laste sotsiaalne kaitse</v>
      </c>
      <c r="K733" s="281" t="str">
        <f t="shared" si="35"/>
        <v>2233931000</v>
      </c>
      <c r="L733" s="1" t="str">
        <f t="shared" si="36"/>
        <v>alaealiste komisjonid (Kesklinn)</v>
      </c>
      <c r="M733" s="6" t="str">
        <f t="shared" si="37"/>
        <v>10402</v>
      </c>
    </row>
    <row r="734" spans="1:15">
      <c r="B734" s="4" t="s">
        <v>2372</v>
      </c>
      <c r="E734" s="4" t="s">
        <v>2373</v>
      </c>
      <c r="H734" s="37" t="s">
        <v>3950</v>
      </c>
      <c r="I734" s="147" t="str">
        <f>IF(ISBLANK(H734),"",VLOOKUP(H734,tegevusalad!$A$7:$B$188,2,FALSE))</f>
        <v>Muu perekondade ja laste sotsiaalne kaitse</v>
      </c>
      <c r="K734" s="281" t="str">
        <f t="shared" si="35"/>
        <v>2233941000</v>
      </c>
      <c r="L734" s="1" t="str">
        <f t="shared" si="36"/>
        <v>alaealiste komisjonid (Kristiine linnaosa)</v>
      </c>
      <c r="M734" s="6" t="str">
        <f t="shared" si="37"/>
        <v>10402</v>
      </c>
    </row>
    <row r="735" spans="1:15">
      <c r="B735" s="4" t="s">
        <v>1761</v>
      </c>
      <c r="E735" s="4" t="s">
        <v>1762</v>
      </c>
      <c r="H735" s="37" t="s">
        <v>3950</v>
      </c>
      <c r="I735" s="147" t="str">
        <f>IF(ISBLANK(H735),"",VLOOKUP(H735,tegevusalad!$A$7:$B$188,2,FALSE))</f>
        <v>Muu perekondade ja laste sotsiaalne kaitse</v>
      </c>
      <c r="K735" s="281" t="str">
        <f t="shared" si="35"/>
        <v>2233951000</v>
      </c>
      <c r="L735" s="1" t="str">
        <f t="shared" si="36"/>
        <v>alaealiste komisjonid (Lasnamäe linnaosa)</v>
      </c>
      <c r="M735" s="6" t="str">
        <f t="shared" si="37"/>
        <v>10402</v>
      </c>
    </row>
    <row r="736" spans="1:15">
      <c r="B736" s="4" t="s">
        <v>2974</v>
      </c>
      <c r="E736" s="4" t="s">
        <v>1135</v>
      </c>
      <c r="H736" s="37" t="s">
        <v>3950</v>
      </c>
      <c r="I736" s="147" t="str">
        <f>IF(ISBLANK(H736),"",VLOOKUP(H736,tegevusalad!$A$7:$B$188,2,FALSE))</f>
        <v>Muu perekondade ja laste sotsiaalne kaitse</v>
      </c>
      <c r="K736" s="281" t="str">
        <f t="shared" si="35"/>
        <v>2233961000</v>
      </c>
      <c r="L736" s="1" t="str">
        <f t="shared" si="36"/>
        <v>alaealiste komisjonid (Mustamäe linnaosa)</v>
      </c>
      <c r="M736" s="6" t="str">
        <f t="shared" si="37"/>
        <v>10402</v>
      </c>
    </row>
    <row r="737" spans="1:13">
      <c r="B737" s="4" t="s">
        <v>4701</v>
      </c>
      <c r="E737" s="4" t="s">
        <v>2210</v>
      </c>
      <c r="H737" s="37" t="s">
        <v>3950</v>
      </c>
      <c r="I737" s="147" t="str">
        <f>IF(ISBLANK(H737),"",VLOOKUP(H737,tegevusalad!$A$7:$B$188,2,FALSE))</f>
        <v>Muu perekondade ja laste sotsiaalne kaitse</v>
      </c>
      <c r="K737" s="281" t="str">
        <f t="shared" si="35"/>
        <v>2233971000</v>
      </c>
      <c r="L737" s="1" t="str">
        <f t="shared" si="36"/>
        <v>alaealiste komisjonid (Nõmme linnaosa)</v>
      </c>
      <c r="M737" s="6" t="str">
        <f t="shared" si="37"/>
        <v>10402</v>
      </c>
    </row>
    <row r="738" spans="1:13">
      <c r="B738" s="4" t="s">
        <v>2211</v>
      </c>
      <c r="E738" s="4" t="s">
        <v>435</v>
      </c>
      <c r="H738" s="37" t="s">
        <v>3950</v>
      </c>
      <c r="I738" s="147" t="str">
        <f>IF(ISBLANK(H738),"",VLOOKUP(H738,tegevusalad!$A$7:$B$188,2,FALSE))</f>
        <v>Muu perekondade ja laste sotsiaalne kaitse</v>
      </c>
      <c r="K738" s="281" t="str">
        <f t="shared" si="35"/>
        <v>2233981000</v>
      </c>
      <c r="L738" s="1" t="str">
        <f t="shared" si="36"/>
        <v>alaealiste komisjonid (Pirita linnaosa)</v>
      </c>
      <c r="M738" s="6" t="str">
        <f t="shared" si="37"/>
        <v>10402</v>
      </c>
    </row>
    <row r="739" spans="1:13">
      <c r="B739" s="4" t="s">
        <v>1277</v>
      </c>
      <c r="E739" s="4" t="s">
        <v>1278</v>
      </c>
      <c r="H739" s="37" t="s">
        <v>3950</v>
      </c>
      <c r="I739" s="147" t="str">
        <f>IF(ISBLANK(H739),"",VLOOKUP(H739,tegevusalad!$A$7:$B$188,2,FALSE))</f>
        <v>Muu perekondade ja laste sotsiaalne kaitse</v>
      </c>
      <c r="K739" s="281" t="str">
        <f t="shared" si="35"/>
        <v>2233991000</v>
      </c>
      <c r="L739" s="1" t="str">
        <f t="shared" si="36"/>
        <v>alaealiste komisjonid (Põhja-Tallinn)</v>
      </c>
      <c r="M739" s="6" t="str">
        <f t="shared" si="37"/>
        <v>10402</v>
      </c>
    </row>
    <row r="740" spans="1:13">
      <c r="I740" s="147" t="str">
        <f>IF(ISBLANK(H740),"",VLOOKUP(H740,tegevusalad!$A$7:$B$188,2,FALSE))</f>
        <v/>
      </c>
      <c r="K740" s="281" t="str">
        <f t="shared" si="35"/>
        <v/>
      </c>
      <c r="L740" s="1" t="str">
        <f t="shared" si="36"/>
        <v/>
      </c>
      <c r="M740" s="6" t="str">
        <f t="shared" si="37"/>
        <v>10402</v>
      </c>
    </row>
    <row r="741" spans="1:13">
      <c r="A741" s="4" t="s">
        <v>1249</v>
      </c>
      <c r="D741" s="4" t="s">
        <v>5928</v>
      </c>
      <c r="I741" s="147" t="str">
        <f>IF(ISBLANK(H741),"",VLOOKUP(H741,tegevusalad!$A$7:$B$188,2,FALSE))</f>
        <v/>
      </c>
      <c r="K741" s="281" t="str">
        <f t="shared" si="35"/>
        <v>2234000000</v>
      </c>
      <c r="L741" s="1" t="str">
        <f t="shared" si="36"/>
        <v>Toetused</v>
      </c>
      <c r="M741" s="6" t="str">
        <f t="shared" si="37"/>
        <v>10402</v>
      </c>
    </row>
    <row r="742" spans="1:13">
      <c r="B742" s="4" t="s">
        <v>5929</v>
      </c>
      <c r="E742" s="4" t="s">
        <v>5536</v>
      </c>
      <c r="H742" s="37" t="s">
        <v>7152</v>
      </c>
      <c r="I742" s="147" t="str">
        <f>IF(ISBLANK(H742),"",VLOOKUP(H742,tegevusalad!$A$7:$B$188,2,FALSE))</f>
        <v xml:space="preserve">Kolmanda taseme haridus </v>
      </c>
      <c r="K742" s="281" t="str">
        <f t="shared" si="35"/>
        <v>2234001000</v>
      </c>
      <c r="L742" s="1" t="str">
        <f t="shared" si="36"/>
        <v>Jaan Poska stipendium</v>
      </c>
      <c r="M742" s="6" t="str">
        <f t="shared" si="37"/>
        <v>09400</v>
      </c>
    </row>
    <row r="743" spans="1:13">
      <c r="B743" s="4" t="s">
        <v>1078</v>
      </c>
      <c r="E743" s="4" t="s">
        <v>1978</v>
      </c>
      <c r="H743" s="37" t="s">
        <v>25</v>
      </c>
      <c r="I743" s="147" t="str">
        <f>IF(ISBLANK(H743),"",VLOOKUP(H743,tegevusalad!$A$7:$B$188,2,FALSE))</f>
        <v>Laste huvialamajad ja keskused</v>
      </c>
      <c r="K743" s="281" t="str">
        <f t="shared" si="35"/>
        <v>2234002000</v>
      </c>
      <c r="L743" s="1" t="str">
        <f t="shared" si="36"/>
        <v>erahuvialaringid</v>
      </c>
      <c r="M743" s="6" t="str">
        <f t="shared" si="37"/>
        <v>08106</v>
      </c>
    </row>
    <row r="744" spans="1:13">
      <c r="B744" s="4" t="s">
        <v>5542</v>
      </c>
      <c r="E744" s="4" t="s">
        <v>5835</v>
      </c>
      <c r="H744" s="37" t="s">
        <v>7152</v>
      </c>
      <c r="I744" s="147" t="str">
        <f>IF(ISBLANK(H744),"",VLOOKUP(H744,tegevusalad!$A$7:$B$188,2,FALSE))</f>
        <v xml:space="preserve">Kolmanda taseme haridus </v>
      </c>
      <c r="K744" s="281" t="str">
        <f t="shared" si="35"/>
        <v>2234003000</v>
      </c>
      <c r="L744" s="1" t="str">
        <f t="shared" si="36"/>
        <v>Vene akadeemiline õppekeskus</v>
      </c>
      <c r="M744" s="6" t="str">
        <f t="shared" si="37"/>
        <v>09400</v>
      </c>
    </row>
    <row r="745" spans="1:13">
      <c r="B745" s="4" t="s">
        <v>5734</v>
      </c>
      <c r="E745" s="4" t="s">
        <v>2413</v>
      </c>
      <c r="H745" s="37" t="s">
        <v>7152</v>
      </c>
      <c r="I745" s="147" t="str">
        <f>IF(ISBLANK(H745),"",VLOOKUP(H745,tegevusalad!$A$7:$B$188,2,FALSE))</f>
        <v xml:space="preserve">Kolmanda taseme haridus </v>
      </c>
      <c r="K745" s="281" t="str">
        <f t="shared" si="35"/>
        <v>2234004000</v>
      </c>
      <c r="L745" s="1" t="str">
        <f t="shared" si="36"/>
        <v>Tallinna linna stipendium</v>
      </c>
      <c r="M745" s="6" t="str">
        <f t="shared" si="37"/>
        <v>09400</v>
      </c>
    </row>
    <row r="746" spans="1:13">
      <c r="B746" s="4" t="s">
        <v>5340</v>
      </c>
      <c r="E746" s="4" t="s">
        <v>1635</v>
      </c>
      <c r="H746" s="37" t="s">
        <v>7152</v>
      </c>
      <c r="I746" s="147" t="str">
        <f>IF(ISBLANK(H746),"",VLOOKUP(H746,tegevusalad!$A$7:$B$188,2,FALSE))</f>
        <v xml:space="preserve">Kolmanda taseme haridus </v>
      </c>
      <c r="K746" s="281" t="str">
        <f t="shared" si="35"/>
        <v>2234005000</v>
      </c>
      <c r="L746" s="1" t="str">
        <f t="shared" si="36"/>
        <v>SA Tallinna Tehnika- ja Teaduskeskus</v>
      </c>
      <c r="M746" s="6" t="str">
        <f t="shared" si="37"/>
        <v>09400</v>
      </c>
    </row>
    <row r="747" spans="1:13">
      <c r="B747" s="4" t="s">
        <v>1636</v>
      </c>
      <c r="E747" s="4" t="s">
        <v>2857</v>
      </c>
      <c r="H747" s="37" t="s">
        <v>4983</v>
      </c>
      <c r="I747" s="147" t="str">
        <f>IF(ISBLANK(H747),"",VLOOKUP(H747,tegevusalad!$A$7:$B$188,2,FALSE))</f>
        <v>Muu haridus, sh hariduse haldus</v>
      </c>
      <c r="K747" s="281" t="str">
        <f t="shared" si="35"/>
        <v>2234006000</v>
      </c>
      <c r="L747" s="1" t="str">
        <f t="shared" si="36"/>
        <v>MTÜ Keelekümblusprogrammi Lastevanemate Liit</v>
      </c>
      <c r="M747" s="6" t="str">
        <f t="shared" si="37"/>
        <v>09800</v>
      </c>
    </row>
    <row r="748" spans="1:13">
      <c r="B748" s="4" t="s">
        <v>981</v>
      </c>
      <c r="E748" s="4" t="s">
        <v>6238</v>
      </c>
      <c r="H748" s="37" t="s">
        <v>4983</v>
      </c>
      <c r="I748" s="147" t="str">
        <f>IF(ISBLANK(H748),"",VLOOKUP(H748,tegevusalad!$A$7:$B$188,2,FALSE))</f>
        <v>Muu haridus, sh hariduse haldus</v>
      </c>
      <c r="K748" s="281" t="str">
        <f t="shared" si="35"/>
        <v>2234007000</v>
      </c>
      <c r="L748" s="1" t="str">
        <f t="shared" si="36"/>
        <v>MTÜ Integratsiooni Ühiskondlik Algatuskeskus</v>
      </c>
      <c r="M748" s="6" t="str">
        <f t="shared" si="37"/>
        <v>09800</v>
      </c>
    </row>
    <row r="749" spans="1:13">
      <c r="B749" s="4" t="s">
        <v>5501</v>
      </c>
      <c r="E749" s="4" t="s">
        <v>5108</v>
      </c>
      <c r="H749" s="37" t="s">
        <v>4983</v>
      </c>
      <c r="I749" s="147" t="str">
        <f>IF(ISBLANK(H749),"",VLOOKUP(H749,tegevusalad!$A$7:$B$188,2,FALSE))</f>
        <v>Muu haridus, sh hariduse haldus</v>
      </c>
      <c r="K749" s="281" t="str">
        <f t="shared" si="35"/>
        <v>2234008000</v>
      </c>
      <c r="L749" s="1" t="str">
        <f t="shared" si="36"/>
        <v>projekt "Teadusbuss"</v>
      </c>
      <c r="M749" s="6" t="str">
        <f t="shared" si="37"/>
        <v>09800</v>
      </c>
    </row>
    <row r="750" spans="1:13">
      <c r="B750" s="4" t="s">
        <v>5109</v>
      </c>
      <c r="E750" s="4" t="s">
        <v>1511</v>
      </c>
      <c r="H750" s="37" t="s">
        <v>4983</v>
      </c>
      <c r="I750" s="147" t="str">
        <f>IF(ISBLANK(H750),"",VLOOKUP(H750,tegevusalad!$A$7:$B$188,2,FALSE))</f>
        <v>Muu haridus, sh hariduse haldus</v>
      </c>
      <c r="K750" s="281" t="str">
        <f t="shared" si="35"/>
        <v>2234009000</v>
      </c>
      <c r="L750" s="1" t="str">
        <f t="shared" si="36"/>
        <v>MTÜ Ema ja Lapse Keskus</v>
      </c>
      <c r="M750" s="6" t="str">
        <f t="shared" si="37"/>
        <v>09800</v>
      </c>
    </row>
    <row r="751" spans="1:13">
      <c r="A751"/>
      <c r="B751" s="4" t="s">
        <v>6338</v>
      </c>
      <c r="E751" s="4" t="s">
        <v>6339</v>
      </c>
      <c r="H751" s="37" t="s">
        <v>4983</v>
      </c>
      <c r="I751" s="147" t="str">
        <f>IF(ISBLANK(H751),"",VLOOKUP(H751,tegevusalad!$A$7:$B$188,2,FALSE))</f>
        <v>Muu haridus, sh hariduse haldus</v>
      </c>
      <c r="K751" s="281" t="str">
        <f t="shared" si="35"/>
        <v>2234011000</v>
      </c>
      <c r="L751" s="1" t="str">
        <f t="shared" si="36"/>
        <v>noorte- ja õpilasvolikogud</v>
      </c>
      <c r="M751" s="6" t="str">
        <f t="shared" si="37"/>
        <v>09800</v>
      </c>
    </row>
    <row r="752" spans="1:13">
      <c r="A752"/>
      <c r="B752" s="4" t="s">
        <v>3704</v>
      </c>
      <c r="E752" s="4" t="s">
        <v>513</v>
      </c>
      <c r="H752" s="37" t="s">
        <v>7152</v>
      </c>
      <c r="I752" s="147" t="str">
        <f>IF(ISBLANK(H752),"",VLOOKUP(H752,tegevusalad!$A$7:$B$188,2,FALSE))</f>
        <v xml:space="preserve">Kolmanda taseme haridus </v>
      </c>
      <c r="K752" s="281" t="str">
        <f t="shared" si="35"/>
        <v>2234012000</v>
      </c>
      <c r="L752" s="1" t="str">
        <f t="shared" si="36"/>
        <v>haridustellimus TÜ ja TTÜ-le</v>
      </c>
      <c r="M752" s="6" t="str">
        <f t="shared" si="37"/>
        <v>09400</v>
      </c>
    </row>
    <row r="753" spans="1:13">
      <c r="A753"/>
      <c r="B753" s="4" t="s">
        <v>5165</v>
      </c>
      <c r="E753" s="4" t="s">
        <v>5166</v>
      </c>
      <c r="H753" s="37" t="s">
        <v>4983</v>
      </c>
      <c r="I753" s="147" t="str">
        <f>IF(ISBLANK(H753),"",VLOOKUP(H753,tegevusalad!$A$7:$B$188,2,FALSE))</f>
        <v>Muu haridus, sh hariduse haldus</v>
      </c>
      <c r="K753" s="281" t="str">
        <f t="shared" si="35"/>
        <v>2234013000</v>
      </c>
      <c r="L753" s="1" t="str">
        <f t="shared" si="36"/>
        <v>Eesti Eralasteaedade Liit</v>
      </c>
      <c r="M753" s="6" t="str">
        <f t="shared" si="37"/>
        <v>09800</v>
      </c>
    </row>
    <row r="754" spans="1:13">
      <c r="A754"/>
      <c r="B754" s="4" t="s">
        <v>5844</v>
      </c>
      <c r="E754" s="4" t="s">
        <v>1090</v>
      </c>
      <c r="H754" s="37" t="s">
        <v>4983</v>
      </c>
      <c r="I754" s="147" t="str">
        <f>IF(ISBLANK(H754),"",VLOOKUP(H754,tegevusalad!$A$7:$B$188,2,FALSE))</f>
        <v>Muu haridus, sh hariduse haldus</v>
      </c>
      <c r="K754" s="281" t="str">
        <f t="shared" si="35"/>
        <v>2234014000</v>
      </c>
      <c r="L754" s="1" t="str">
        <f t="shared" si="36"/>
        <v>MTÜ Rokkijad</v>
      </c>
      <c r="M754" s="6" t="str">
        <f t="shared" si="37"/>
        <v>09800</v>
      </c>
    </row>
    <row r="755" spans="1:13" ht="12.75" customHeight="1">
      <c r="A755"/>
      <c r="B755" s="4" t="s">
        <v>3550</v>
      </c>
      <c r="E755" s="1292" t="s">
        <v>3555</v>
      </c>
      <c r="F755" s="1292"/>
      <c r="G755" s="963"/>
      <c r="H755" s="37" t="s">
        <v>7152</v>
      </c>
      <c r="I755" s="147" t="str">
        <f>IF(ISBLANK(H755),"",VLOOKUP(H755,tegevusalad!$A$7:$B$188,2,FALSE))</f>
        <v xml:space="preserve">Kolmanda taseme haridus </v>
      </c>
      <c r="K755" s="281" t="str">
        <f t="shared" si="35"/>
        <v>2234015000</v>
      </c>
      <c r="L755" s="1" t="str">
        <f t="shared" si="36"/>
        <v>Tallinna Ülikooli stipendium</v>
      </c>
      <c r="M755" s="6" t="str">
        <f t="shared" si="37"/>
        <v>09400</v>
      </c>
    </row>
    <row r="756" spans="1:13" ht="12.75" customHeight="1">
      <c r="A756"/>
      <c r="B756" s="4" t="s">
        <v>3551</v>
      </c>
      <c r="E756" s="1292" t="s">
        <v>1656</v>
      </c>
      <c r="F756" s="1292"/>
      <c r="G756" s="963"/>
      <c r="H756" s="37" t="s">
        <v>7152</v>
      </c>
      <c r="I756" s="147" t="str">
        <f>IF(ISBLANK(H756),"",VLOOKUP(H756,tegevusalad!$A$7:$B$188,2,FALSE))</f>
        <v xml:space="preserve">Kolmanda taseme haridus </v>
      </c>
      <c r="K756" s="281" t="str">
        <f t="shared" si="35"/>
        <v>2234016000</v>
      </c>
      <c r="L756" s="1" t="str">
        <f t="shared" si="36"/>
        <v>Tallinna ülikoolide toetus</v>
      </c>
      <c r="M756" s="6" t="str">
        <f t="shared" si="37"/>
        <v>09400</v>
      </c>
    </row>
    <row r="757" spans="1:13" ht="12.75" customHeight="1">
      <c r="A757"/>
      <c r="B757" s="4" t="s">
        <v>3552</v>
      </c>
      <c r="E757" s="1292" t="s">
        <v>1657</v>
      </c>
      <c r="F757" s="1292"/>
      <c r="G757" s="963"/>
      <c r="H757" s="37" t="s">
        <v>4983</v>
      </c>
      <c r="I757" s="147" t="str">
        <f>IF(ISBLANK(H757),"",VLOOKUP(H757,tegevusalad!$A$7:$B$188,2,FALSE))</f>
        <v>Muu haridus, sh hariduse haldus</v>
      </c>
      <c r="K757" s="281" t="str">
        <f t="shared" si="35"/>
        <v>2234017000</v>
      </c>
      <c r="L757" s="1" t="str">
        <f t="shared" si="36"/>
        <v>MTÜ Kodulinna Maja</v>
      </c>
      <c r="M757" s="6" t="str">
        <f t="shared" si="37"/>
        <v>09800</v>
      </c>
    </row>
    <row r="758" spans="1:13" ht="12.75" customHeight="1">
      <c r="A758"/>
      <c r="B758" s="4" t="s">
        <v>3553</v>
      </c>
      <c r="E758" s="1292" t="s">
        <v>4155</v>
      </c>
      <c r="F758" s="1292"/>
      <c r="G758" s="963"/>
      <c r="H758" s="37" t="s">
        <v>4983</v>
      </c>
      <c r="I758" s="147" t="str">
        <f>IF(ISBLANK(H758),"",VLOOKUP(H758,tegevusalad!$A$7:$B$188,2,FALSE))</f>
        <v>Muu haridus, sh hariduse haldus</v>
      </c>
      <c r="K758" s="281" t="str">
        <f t="shared" si="35"/>
        <v>2234018000</v>
      </c>
      <c r="L758" s="1" t="str">
        <f t="shared" si="36"/>
        <v>Eesti Õpilasomavalitsuste Liidu Tallinna Õpilasesindus</v>
      </c>
      <c r="M758" s="6" t="str">
        <f t="shared" si="37"/>
        <v>09800</v>
      </c>
    </row>
    <row r="759" spans="1:13">
      <c r="A759"/>
      <c r="B759" s="4" t="s">
        <v>3554</v>
      </c>
      <c r="E759" s="4" t="s">
        <v>1658</v>
      </c>
      <c r="H759" s="37" t="s">
        <v>4983</v>
      </c>
      <c r="I759" s="147" t="str">
        <f>IF(ISBLANK(H759),"",VLOOKUP(H759,tegevusalad!$A$7:$B$188,2,FALSE))</f>
        <v>Muu haridus, sh hariduse haldus</v>
      </c>
      <c r="K759" s="281" t="str">
        <f t="shared" si="35"/>
        <v>2234019000</v>
      </c>
      <c r="L759" s="1" t="str">
        <f t="shared" si="36"/>
        <v>Stipendiumid</v>
      </c>
      <c r="M759" s="6" t="str">
        <f t="shared" si="37"/>
        <v>09800</v>
      </c>
    </row>
    <row r="760" spans="1:13">
      <c r="A760"/>
      <c r="B760" s="4" t="s">
        <v>3462</v>
      </c>
      <c r="E760" s="4" t="s">
        <v>6303</v>
      </c>
      <c r="H760" s="37" t="s">
        <v>7152</v>
      </c>
      <c r="I760" s="147" t="str">
        <f>IF(ISBLANK(H760),"",VLOOKUP(H760,tegevusalad!$A$7:$B$188,2,FALSE))</f>
        <v xml:space="preserve">Kolmanda taseme haridus </v>
      </c>
      <c r="K760" s="281" t="str">
        <f t="shared" si="35"/>
        <v>2234020000</v>
      </c>
      <c r="L760" s="1" t="str">
        <f t="shared" si="36"/>
        <v>Tallinna linna Peterburi stipendium</v>
      </c>
      <c r="M760" s="6" t="str">
        <f t="shared" si="37"/>
        <v>09400</v>
      </c>
    </row>
    <row r="761" spans="1:13">
      <c r="A761"/>
      <c r="B761" s="4" t="s">
        <v>4358</v>
      </c>
      <c r="E761" s="4" t="s">
        <v>6109</v>
      </c>
      <c r="H761" s="34" t="s">
        <v>4983</v>
      </c>
      <c r="I761" s="147" t="str">
        <f>IF(ISBLANK(H761),"",VLOOKUP(H761,tegevusalad!$A$7:$B$188,2,FALSE))</f>
        <v>Muu haridus, sh hariduse haldus</v>
      </c>
      <c r="K761" s="281" t="str">
        <f t="shared" si="35"/>
        <v>2234021000</v>
      </c>
      <c r="L761" s="1" t="str">
        <f t="shared" si="36"/>
        <v>Vene Koolide Õpetajate Ühendus</v>
      </c>
      <c r="M761" s="6" t="str">
        <f t="shared" si="37"/>
        <v>09800</v>
      </c>
    </row>
    <row r="762" spans="1:13">
      <c r="A762"/>
      <c r="B762" s="4" t="s">
        <v>3453</v>
      </c>
      <c r="E762" s="4" t="s">
        <v>1721</v>
      </c>
      <c r="H762" s="37" t="s">
        <v>7152</v>
      </c>
      <c r="I762" s="147" t="str">
        <f>IF(ISBLANK(H762),"",VLOOKUP(H762,tegevusalad!$A$7:$B$188,2,FALSE))</f>
        <v xml:space="preserve">Kolmanda taseme haridus </v>
      </c>
      <c r="K762" s="281" t="str">
        <f t="shared" si="35"/>
        <v>2234022000</v>
      </c>
      <c r="L762" s="1" t="str">
        <f t="shared" si="36"/>
        <v>Tallinna linna IT stipendium</v>
      </c>
      <c r="M762" s="6" t="str">
        <f t="shared" si="37"/>
        <v>09400</v>
      </c>
    </row>
    <row r="763" spans="1:13">
      <c r="A763"/>
      <c r="B763" s="4" t="s">
        <v>531</v>
      </c>
      <c r="E763" s="4" t="s">
        <v>5537</v>
      </c>
      <c r="H763" s="34" t="s">
        <v>7152</v>
      </c>
      <c r="I763" s="147" t="str">
        <f>IF(ISBLANK(H763),"",VLOOKUP(H763,tegevusalad!$A$7:$B$188,2,FALSE))</f>
        <v xml:space="preserve">Kolmanda taseme haridus </v>
      </c>
      <c r="K763" s="281" t="str">
        <f t="shared" si="35"/>
        <v>2234023000</v>
      </c>
      <c r="L763" s="1" t="str">
        <f t="shared" si="36"/>
        <v>Johan Pitka stipendium</v>
      </c>
      <c r="M763" s="6" t="str">
        <f t="shared" si="37"/>
        <v>09400</v>
      </c>
    </row>
    <row r="764" spans="1:13">
      <c r="A764"/>
      <c r="B764" s="4" t="s">
        <v>5594</v>
      </c>
      <c r="E764" s="4" t="s">
        <v>5595</v>
      </c>
      <c r="H764" s="34" t="s">
        <v>7152</v>
      </c>
      <c r="I764" s="147" t="str">
        <f>IF(ISBLANK(H764),"",VLOOKUP(H764,tegevusalad!$A$7:$B$188,2,FALSE))</f>
        <v xml:space="preserve">Kolmanda taseme haridus </v>
      </c>
      <c r="K764" s="281" t="str">
        <f t="shared" si="35"/>
        <v>2234024000</v>
      </c>
      <c r="L764" s="1" t="str">
        <f t="shared" si="36"/>
        <v xml:space="preserve">Tallinna linna Mihhail Bronšteini stipendium                       </v>
      </c>
      <c r="M764" s="6" t="str">
        <f t="shared" si="37"/>
        <v>09400</v>
      </c>
    </row>
    <row r="765" spans="1:13">
      <c r="A765"/>
      <c r="B765" s="4" t="s">
        <v>4639</v>
      </c>
      <c r="E765" s="4" t="s">
        <v>5739</v>
      </c>
      <c r="H765" s="34" t="s">
        <v>7152</v>
      </c>
      <c r="I765" s="147" t="str">
        <f>IF(ISBLANK(H765),"",VLOOKUP(H765,tegevusalad!$A$7:$B$188,2,FALSE))</f>
        <v xml:space="preserve">Kolmanda taseme haridus </v>
      </c>
      <c r="K765" s="281" t="str">
        <f t="shared" si="35"/>
        <v>2234025000</v>
      </c>
      <c r="L765" s="1" t="str">
        <f t="shared" si="36"/>
        <v>Tallinna linna stipendium (EBS)</v>
      </c>
      <c r="M765" s="6" t="str">
        <f t="shared" si="37"/>
        <v>09400</v>
      </c>
    </row>
    <row r="766" spans="1:13">
      <c r="A766"/>
      <c r="B766" s="4" t="s">
        <v>7484</v>
      </c>
      <c r="E766" s="4" t="s">
        <v>7485</v>
      </c>
      <c r="H766" s="34" t="s">
        <v>7152</v>
      </c>
      <c r="I766" s="147" t="str">
        <f>IF(ISBLANK(H766),"",VLOOKUP(H766,tegevusalad!$A$7:$B$188,2,FALSE))</f>
        <v xml:space="preserve">Kolmanda taseme haridus </v>
      </c>
      <c r="K766" s="281" t="str">
        <f t="shared" si="35"/>
        <v>2234026000</v>
      </c>
      <c r="L766" s="1" t="str">
        <f t="shared" si="36"/>
        <v>Tallinna linna Anton Uessoni stipendium</v>
      </c>
      <c r="M766" s="6" t="str">
        <f t="shared" si="37"/>
        <v>09400</v>
      </c>
    </row>
    <row r="767" spans="1:13">
      <c r="B767" s="4" t="s">
        <v>13788</v>
      </c>
      <c r="E767" s="4" t="s">
        <v>9548</v>
      </c>
      <c r="H767" s="34" t="s">
        <v>7152</v>
      </c>
      <c r="I767" s="147" t="str">
        <f>IF(ISBLANK(H767),"",VLOOKUP(H767,tegevusalad!$A$7:$B$188,2,FALSE))</f>
        <v xml:space="preserve">Kolmanda taseme haridus </v>
      </c>
      <c r="K767" s="281" t="str">
        <f t="shared" si="35"/>
        <v>2234027000</v>
      </c>
      <c r="L767" s="1" t="str">
        <f t="shared" si="36"/>
        <v>Tallinna linna innovatsioonistipendium</v>
      </c>
      <c r="M767" s="6" t="str">
        <f t="shared" si="37"/>
        <v>09400</v>
      </c>
    </row>
    <row r="768" spans="1:13">
      <c r="B768" s="4" t="s">
        <v>13793</v>
      </c>
      <c r="E768" s="4" t="s">
        <v>13792</v>
      </c>
      <c r="H768" s="34" t="s">
        <v>4983</v>
      </c>
      <c r="I768" s="147" t="str">
        <f>IF(ISBLANK(H768),"",VLOOKUP(H768,tegevusalad!$A$7:$B$188,2,FALSE))</f>
        <v>Muu haridus, sh hariduse haldus</v>
      </c>
      <c r="K768" s="281" t="str">
        <f t="shared" si="35"/>
        <v>2234028000</v>
      </c>
      <c r="L768" s="1" t="str">
        <f t="shared" si="36"/>
        <v>Tallinna Raestipendium</v>
      </c>
      <c r="M768" s="6" t="str">
        <f t="shared" si="37"/>
        <v>09800</v>
      </c>
    </row>
    <row r="769" spans="1:13">
      <c r="B769" s="4" t="s">
        <v>13789</v>
      </c>
      <c r="E769" s="4" t="s">
        <v>12044</v>
      </c>
      <c r="H769" s="34" t="s">
        <v>4983</v>
      </c>
      <c r="I769" s="147" t="str">
        <f>IF(ISBLANK(H769),"",VLOOKUP(H769,tegevusalad!$A$7:$B$188,2,FALSE))</f>
        <v>Muu haridus, sh hariduse haldus</v>
      </c>
      <c r="K769" s="281" t="str">
        <f t="shared" si="35"/>
        <v>2234035000</v>
      </c>
      <c r="L769" s="1" t="str">
        <f t="shared" si="36"/>
        <v>MTÜ Avasta Anded</v>
      </c>
      <c r="M769" s="6" t="str">
        <f t="shared" si="37"/>
        <v>09800</v>
      </c>
    </row>
    <row r="770" spans="1:13">
      <c r="B770" s="4" t="s">
        <v>13790</v>
      </c>
      <c r="E770" s="4" t="s">
        <v>12045</v>
      </c>
      <c r="H770" s="34" t="s">
        <v>4983</v>
      </c>
      <c r="I770" s="147" t="str">
        <f>IF(ISBLANK(H770),"",VLOOKUP(H770,tegevusalad!$A$7:$B$188,2,FALSE))</f>
        <v>Muu haridus, sh hariduse haldus</v>
      </c>
      <c r="K770" s="281" t="str">
        <f t="shared" si="35"/>
        <v>2234036000</v>
      </c>
      <c r="L770" s="1" t="str">
        <f t="shared" si="36"/>
        <v>MTÜ Tallunna Alushariduse Juhtide Ühendus</v>
      </c>
      <c r="M770" s="6" t="str">
        <f t="shared" si="37"/>
        <v>09800</v>
      </c>
    </row>
    <row r="771" spans="1:13">
      <c r="B771" s="4" t="s">
        <v>13629</v>
      </c>
      <c r="E771" s="4" t="s">
        <v>13630</v>
      </c>
      <c r="H771" s="34" t="s">
        <v>4983</v>
      </c>
      <c r="I771" s="147" t="str">
        <f>IF(ISBLANK(H771),"",VLOOKUP(H771,tegevusalad!$A$7:$B$188,2,FALSE))</f>
        <v>Muu haridus, sh hariduse haldus</v>
      </c>
      <c r="K771" s="281" t="str">
        <f t="shared" si="35"/>
        <v>2234037000</v>
      </c>
      <c r="L771" s="1" t="str">
        <f t="shared" si="36"/>
        <v>Eesti Ajaloo- ja Ühiskonnaõpetajate Selts</v>
      </c>
      <c r="M771" s="6" t="str">
        <f t="shared" si="37"/>
        <v>09800</v>
      </c>
    </row>
    <row r="772" spans="1:13">
      <c r="B772" s="4" t="s">
        <v>13791</v>
      </c>
      <c r="E772" s="4" t="s">
        <v>13794</v>
      </c>
      <c r="H772" s="34" t="s">
        <v>4983</v>
      </c>
      <c r="I772" s="147" t="str">
        <f>IF(ISBLANK(H772),"",VLOOKUP(H772,tegevusalad!$A$7:$B$188,2,FALSE))</f>
        <v>Muu haridus, sh hariduse haldus</v>
      </c>
      <c r="K772" s="281" t="str">
        <f t="shared" si="35"/>
        <v>2234038000</v>
      </c>
      <c r="L772" s="1" t="str">
        <f t="shared" si="36"/>
        <v>Tartu Ülikooli Väärikate Ülikooli toetamine Tallinnas</v>
      </c>
      <c r="M772" s="6" t="str">
        <f t="shared" si="37"/>
        <v>09800</v>
      </c>
    </row>
    <row r="773" spans="1:13">
      <c r="B773" s="4" t="s">
        <v>14286</v>
      </c>
      <c r="E773" s="4" t="s">
        <v>14283</v>
      </c>
      <c r="H773" s="34" t="s">
        <v>8431</v>
      </c>
      <c r="I773" s="147" t="str">
        <f>IF(ISBLANK(H773),"",VLOOKUP(H773,tegevusalad!$A$7:$B$188,2,FALSE))</f>
        <v>Üldine majandus- ja kaubanduspoliitika</v>
      </c>
      <c r="K773" s="281" t="str">
        <f t="shared" si="35"/>
        <v>2234040000</v>
      </c>
      <c r="L773" s="1" t="str">
        <f t="shared" si="36"/>
        <v>Sihtotstarbeline tegevustoetus Tallinna Tehnikaülikoolile (TalTech City)</v>
      </c>
      <c r="M773" s="6" t="str">
        <f t="shared" si="37"/>
        <v>04110</v>
      </c>
    </row>
    <row r="774" spans="1:13">
      <c r="B774" s="4" t="s">
        <v>18136</v>
      </c>
      <c r="E774" s="4" t="s">
        <v>18137</v>
      </c>
      <c r="H774" s="126" t="s">
        <v>4986</v>
      </c>
      <c r="I774" s="147" t="str">
        <f>IF(ISBLANK(H774),"",VLOOKUP(H774,tegevusalad!$A$7:$B$188,2,FALSE))</f>
        <v>Põhi- ja üldkeskharidus</v>
      </c>
      <c r="K774" s="281" t="str">
        <f t="shared" si="35"/>
        <v>2234050000</v>
      </c>
      <c r="L774" s="1" t="str">
        <f t="shared" si="36"/>
        <v>Toetus Püha Johannese Kooli Sihtasutusele</v>
      </c>
      <c r="M774" s="6" t="str">
        <f t="shared" si="37"/>
        <v>09212</v>
      </c>
    </row>
    <row r="775" spans="1:13">
      <c r="B775" s="4" t="s">
        <v>8907</v>
      </c>
      <c r="E775" s="4" t="s">
        <v>13625</v>
      </c>
      <c r="H775" s="144" t="s">
        <v>7152</v>
      </c>
      <c r="I775" s="147" t="str">
        <f>IF(ISBLANK(H775),"",VLOOKUP(H775,tegevusalad!$A$7:$B$188,2,FALSE))</f>
        <v xml:space="preserve">Kolmanda taseme haridus </v>
      </c>
      <c r="K775" s="281" t="str">
        <f t="shared" si="35"/>
        <v>2234051000</v>
      </c>
      <c r="L775" s="1" t="str">
        <f t="shared" si="36"/>
        <v xml:space="preserve">Toetus MTÜ-le Tallinna Erivajadustega Laste ja Noorte Tugiühing </v>
      </c>
      <c r="M775" s="6" t="str">
        <f t="shared" si="37"/>
        <v>09400</v>
      </c>
    </row>
    <row r="776" spans="1:13">
      <c r="B776" s="4" t="s">
        <v>8902</v>
      </c>
      <c r="E776" s="4" t="s">
        <v>8903</v>
      </c>
      <c r="H776" s="126" t="s">
        <v>4983</v>
      </c>
      <c r="I776" s="147" t="str">
        <f>IF(ISBLANK(H776),"",VLOOKUP(H776,tegevusalad!$A$7:$B$188,2,FALSE))</f>
        <v>Muu haridus, sh hariduse haldus</v>
      </c>
      <c r="K776" s="281" t="str">
        <f t="shared" si="35"/>
        <v>2234052000</v>
      </c>
      <c r="L776" s="1" t="str">
        <f t="shared" si="36"/>
        <v>Toetus SA-le Tallinna Vene Lütseum</v>
      </c>
      <c r="M776" s="6" t="str">
        <f t="shared" si="37"/>
        <v>09800</v>
      </c>
    </row>
    <row r="777" spans="1:13">
      <c r="B777" s="4" t="s">
        <v>13628</v>
      </c>
      <c r="E777" s="4" t="s">
        <v>13626</v>
      </c>
      <c r="H777" s="126"/>
      <c r="K777" s="281" t="str">
        <f t="shared" si="35"/>
        <v>2234053000</v>
      </c>
      <c r="L777" s="1" t="str">
        <f t="shared" si="36"/>
        <v>Toetus Sihtasutusele  Avatud Kool</v>
      </c>
      <c r="M777" s="6" t="str">
        <f t="shared" si="37"/>
        <v>09800</v>
      </c>
    </row>
    <row r="778" spans="1:13">
      <c r="B778" s="4" t="s">
        <v>17787</v>
      </c>
      <c r="E778" s="4" t="s">
        <v>18138</v>
      </c>
      <c r="H778" s="126" t="s">
        <v>4983</v>
      </c>
      <c r="I778" s="147" t="str">
        <f>IF(ISBLANK(H778),"",VLOOKUP(H778,tegevusalad!$A$7:$B$188,2,FALSE))</f>
        <v>Muu haridus, sh hariduse haldus</v>
      </c>
      <c r="K778" s="281" t="str">
        <f t="shared" si="35"/>
        <v>2234054000</v>
      </c>
      <c r="L778" s="1" t="str">
        <f t="shared" si="36"/>
        <v>EESTI ÕIGUSVASTASELT REPRESSEERITUTE LIIDU MEMENTO TALLINNA ÜHENDUS</v>
      </c>
      <c r="M778" s="6" t="str">
        <f t="shared" si="37"/>
        <v>09800</v>
      </c>
    </row>
    <row r="779" spans="1:13">
      <c r="B779" s="4" t="s">
        <v>18725</v>
      </c>
      <c r="E779" s="4" t="s">
        <v>18726</v>
      </c>
      <c r="H779" s="126" t="s">
        <v>4986</v>
      </c>
      <c r="I779" s="147" t="str">
        <f>IF(ISBLANK(H779),"",VLOOKUP(H779,tegevusalad!$A$7:$B$188,2,FALSE))</f>
        <v>Põhi- ja üldkeskharidus</v>
      </c>
      <c r="K779" s="281" t="str">
        <f t="shared" si="35"/>
        <v>2234055000</v>
      </c>
      <c r="L779" s="1" t="str">
        <f t="shared" si="36"/>
        <v>Toetus EELK Tallinna Toompea Kaarli Kogudusele</v>
      </c>
      <c r="M779" s="6" t="str">
        <f t="shared" si="37"/>
        <v>09212</v>
      </c>
    </row>
    <row r="780" spans="1:13">
      <c r="B780" s="4" t="s">
        <v>18727</v>
      </c>
      <c r="E780" s="4" t="s">
        <v>18728</v>
      </c>
      <c r="H780" s="126" t="s">
        <v>4986</v>
      </c>
      <c r="I780" s="147" t="str">
        <f>IF(ISBLANK(H780),"",VLOOKUP(H780,tegevusalad!$A$7:$B$188,2,FALSE))</f>
        <v>Põhi- ja üldkeskharidus</v>
      </c>
      <c r="K780" s="281" t="str">
        <f t="shared" si="35"/>
        <v>2234056000</v>
      </c>
      <c r="L780" s="1" t="str">
        <f t="shared" si="36"/>
        <v>Toetus Sihtasutusele Kiusamisvaba Kool</v>
      </c>
      <c r="M780" s="6" t="str">
        <f t="shared" si="37"/>
        <v>09212</v>
      </c>
    </row>
    <row r="781" spans="1:13">
      <c r="H781" s="126"/>
      <c r="K781" s="281" t="str">
        <f t="shared" si="35"/>
        <v/>
      </c>
      <c r="L781" s="1" t="str">
        <f t="shared" si="36"/>
        <v/>
      </c>
      <c r="M781" s="6" t="str">
        <f t="shared" si="37"/>
        <v>09212</v>
      </c>
    </row>
    <row r="782" spans="1:13">
      <c r="H782" s="126"/>
      <c r="K782" s="281" t="str">
        <f t="shared" si="35"/>
        <v/>
      </c>
      <c r="L782" s="1" t="str">
        <f t="shared" si="36"/>
        <v/>
      </c>
      <c r="M782" s="6" t="str">
        <f t="shared" si="37"/>
        <v>09212</v>
      </c>
    </row>
    <row r="783" spans="1:13">
      <c r="A783" s="4" t="s">
        <v>1659</v>
      </c>
      <c r="D783" s="4" t="s">
        <v>6817</v>
      </c>
      <c r="H783" s="126"/>
      <c r="K783" s="281" t="str">
        <f t="shared" si="35"/>
        <v>2234300000</v>
      </c>
      <c r="L783" s="1" t="str">
        <f t="shared" si="36"/>
        <v>Välisosalusega projektid</v>
      </c>
      <c r="M783" s="6" t="str">
        <f t="shared" si="37"/>
        <v>09212</v>
      </c>
    </row>
    <row r="784" spans="1:13" ht="39" customHeight="1">
      <c r="B784" s="32" t="s">
        <v>6418</v>
      </c>
      <c r="E784" s="277" t="s">
        <v>5771</v>
      </c>
      <c r="F784" s="963"/>
      <c r="G784" s="963"/>
      <c r="H784" s="37" t="s">
        <v>4983</v>
      </c>
      <c r="I784" s="147" t="str">
        <f>IF(ISBLANK(H784),"",VLOOKUP(H784,tegevusalad!$A$7:$B$188,2,FALSE))</f>
        <v>Muu haridus, sh hariduse haldus</v>
      </c>
      <c r="K784" s="281" t="str">
        <f t="shared" si="35"/>
        <v>2234301000</v>
      </c>
      <c r="L784" s="1" t="str">
        <f t="shared" si="36"/>
        <v>Põhikoolist väljalangenud riskigruppi kuuluvate õpilaste taaskaasamine haridusse individualiseeriva eelkutseõppesüsteemi alusel.</v>
      </c>
      <c r="M784" s="6" t="str">
        <f t="shared" si="37"/>
        <v>09800</v>
      </c>
    </row>
    <row r="785" spans="1:13">
      <c r="B785" s="4" t="s">
        <v>6419</v>
      </c>
      <c r="E785" s="277" t="s">
        <v>4444</v>
      </c>
      <c r="H785" s="37" t="s">
        <v>4983</v>
      </c>
      <c r="I785" s="147" t="str">
        <f>IF(ISBLANK(H785),"",VLOOKUP(H785,tegevusalad!$A$7:$B$188,2,FALSE))</f>
        <v>Muu haridus, sh hariduse haldus</v>
      </c>
      <c r="K785" s="281" t="str">
        <f t="shared" si="35"/>
        <v>2234302000</v>
      </c>
      <c r="L785" s="1" t="str">
        <f t="shared" si="36"/>
        <v>Koolitugi</v>
      </c>
      <c r="M785" s="6" t="str">
        <f t="shared" si="37"/>
        <v>09800</v>
      </c>
    </row>
    <row r="786" spans="1:13" ht="52.5" customHeight="1">
      <c r="B786" s="4" t="s">
        <v>3069</v>
      </c>
      <c r="E786" s="277" t="s">
        <v>4867</v>
      </c>
      <c r="F786" s="963"/>
      <c r="G786" s="963"/>
      <c r="H786" s="37" t="s">
        <v>4983</v>
      </c>
      <c r="I786" s="147" t="str">
        <f>IF(ISBLANK(H786),"",VLOOKUP(H786,tegevusalad!$A$7:$B$188,2,FALSE))</f>
        <v>Muu haridus, sh hariduse haldus</v>
      </c>
      <c r="K786" s="281" t="str">
        <f t="shared" si="35"/>
        <v>2234303000</v>
      </c>
      <c r="L786" s="1" t="str">
        <f t="shared" si="36"/>
        <v>Tallinna Ülikool - Alushariduse pedagoogide ja klassiõpetajate praktilise õppe arendamine koostöös üldhariduskoolide, koolieelsete lasteasutuste ja ülikooliga</v>
      </c>
      <c r="M786" s="6" t="str">
        <f t="shared" si="37"/>
        <v>09800</v>
      </c>
    </row>
    <row r="787" spans="1:13" ht="52.5" customHeight="1">
      <c r="B787" s="4" t="s">
        <v>7204</v>
      </c>
      <c r="E787" s="277" t="s">
        <v>4023</v>
      </c>
      <c r="F787" s="963"/>
      <c r="G787" s="963"/>
      <c r="H787" s="37" t="s">
        <v>4985</v>
      </c>
      <c r="I787" s="147" t="str">
        <f>IF(ISBLANK(H787),"",VLOOKUP(H787,tegevusalad!$A$7:$B$188,2,FALSE))</f>
        <v>Alus- ja põhihariduse kaudsed kulud</v>
      </c>
      <c r="K787" s="281" t="str">
        <f t="shared" si="35"/>
        <v>2234304000</v>
      </c>
      <c r="L787" s="1" t="str">
        <f t="shared" si="36"/>
        <v>Reaal- ja loodusainete rakendusliku huviharidusvõrgustiku mudeli väljatöötamine ja rakendamine põhikooli õpilastele - tehnoloogiaõpetuskool üldhariduskoolis</v>
      </c>
      <c r="M787" s="6" t="str">
        <f t="shared" si="37"/>
        <v>09210</v>
      </c>
    </row>
    <row r="788" spans="1:13" ht="12.75" customHeight="1">
      <c r="B788" s="4" t="s">
        <v>7205</v>
      </c>
      <c r="E788" s="277" t="s">
        <v>3621</v>
      </c>
      <c r="F788" s="963"/>
      <c r="G788" s="963"/>
      <c r="H788" s="37" t="s">
        <v>4985</v>
      </c>
      <c r="I788" s="147" t="str">
        <f>IF(ISBLANK(H788),"",VLOOKUP(H788,tegevusalad!$A$7:$B$188,2,FALSE))</f>
        <v>Alus- ja põhihariduse kaudsed kulud</v>
      </c>
      <c r="K788" s="281" t="str">
        <f t="shared" ref="K788:K851" si="38">SUBSTITUTE(A788," ","")&amp;SUBSTITUTE(B788," ","")&amp;SUBSTITUTE(C788," ","")</f>
        <v>2234305000</v>
      </c>
      <c r="L788" s="1" t="str">
        <f t="shared" ref="L788:L851" si="39">D788&amp;E788&amp;F788&amp;G788</f>
        <v>Eelkutseõppe arendamine Tallinna Heleni Koolis</v>
      </c>
      <c r="M788" s="6" t="str">
        <f t="shared" ref="M788:M851" si="40">IF(ISBLANK(H788),M787,H788)</f>
        <v>09210</v>
      </c>
    </row>
    <row r="789" spans="1:13">
      <c r="B789" s="4" t="s">
        <v>4031</v>
      </c>
      <c r="E789" s="277" t="s">
        <v>4032</v>
      </c>
      <c r="F789" s="8"/>
      <c r="G789" s="8"/>
      <c r="H789" s="37" t="s">
        <v>4985</v>
      </c>
      <c r="I789" s="147" t="str">
        <f>IF(ISBLANK(H789),"",VLOOKUP(H789,tegevusalad!$A$7:$B$188,2,FALSE))</f>
        <v>Alus- ja põhihariduse kaudsed kulud</v>
      </c>
      <c r="K789" s="281" t="str">
        <f t="shared" si="38"/>
        <v>2234306000</v>
      </c>
      <c r="L789" s="1" t="str">
        <f t="shared" si="39"/>
        <v>AIREA</v>
      </c>
      <c r="M789" s="6" t="str">
        <f t="shared" si="40"/>
        <v>09210</v>
      </c>
    </row>
    <row r="790" spans="1:13">
      <c r="B790" s="4" t="s">
        <v>936</v>
      </c>
      <c r="E790" s="30" t="s">
        <v>4557</v>
      </c>
      <c r="F790" s="8"/>
      <c r="G790" s="8"/>
      <c r="H790" s="37" t="s">
        <v>4985</v>
      </c>
      <c r="I790" s="147" t="str">
        <f>IF(ISBLANK(H790),"",VLOOKUP(H790,tegevusalad!$A$7:$B$188,2,FALSE))</f>
        <v>Alus- ja põhihariduse kaudsed kulud</v>
      </c>
      <c r="K790" s="281" t="str">
        <f t="shared" si="38"/>
        <v>2234307000</v>
      </c>
      <c r="L790" s="1" t="str">
        <f t="shared" si="39"/>
        <v>Õppenõustamiskeskus - INNOVE</v>
      </c>
      <c r="M790" s="6" t="str">
        <f t="shared" si="40"/>
        <v>09210</v>
      </c>
    </row>
    <row r="791" spans="1:13">
      <c r="B791" s="4" t="s">
        <v>937</v>
      </c>
      <c r="E791" s="30" t="s">
        <v>310</v>
      </c>
      <c r="F791" s="8"/>
      <c r="G791" s="8"/>
      <c r="H791" s="34" t="s">
        <v>4983</v>
      </c>
      <c r="I791" s="147" t="str">
        <f>IF(ISBLANK(H791),"",VLOOKUP(H791,tegevusalad!$A$7:$B$188,2,FALSE))</f>
        <v>Muu haridus, sh hariduse haldus</v>
      </c>
      <c r="K791" s="281" t="str">
        <f t="shared" si="38"/>
        <v>2234308000</v>
      </c>
      <c r="L791" s="1" t="str">
        <f t="shared" si="39"/>
        <v>"Aktiivne ja turvaline koolipäev" - INTERREG IV A (ERDF)</v>
      </c>
      <c r="M791" s="6" t="str">
        <f t="shared" si="40"/>
        <v>09800</v>
      </c>
    </row>
    <row r="792" spans="1:13" ht="12.75" customHeight="1">
      <c r="B792" s="4" t="s">
        <v>2188</v>
      </c>
      <c r="E792" s="30" t="s">
        <v>3539</v>
      </c>
      <c r="F792" s="30"/>
      <c r="G792" s="8"/>
      <c r="H792" s="34" t="s">
        <v>4983</v>
      </c>
      <c r="I792" s="147" t="str">
        <f>IF(ISBLANK(H792),"",VLOOKUP(H792,tegevusalad!$A$7:$B$188,2,FALSE))</f>
        <v>Muu haridus, sh hariduse haldus</v>
      </c>
      <c r="K792" s="281" t="str">
        <f t="shared" si="38"/>
        <v>2234309000</v>
      </c>
      <c r="L792" s="1" t="str">
        <f t="shared" si="39"/>
        <v>projekti „POLITICS – Collaborative Online Learning in „citizenship studies“ utilising Web2 tools“ raames õppematerjali “Kättpidi poliitikasse” autoriõiguse soetamiseks</v>
      </c>
      <c r="M792" s="6" t="str">
        <f t="shared" si="40"/>
        <v>09800</v>
      </c>
    </row>
    <row r="793" spans="1:13">
      <c r="B793" s="4" t="s">
        <v>5910</v>
      </c>
      <c r="E793" s="30" t="s">
        <v>4273</v>
      </c>
      <c r="F793" s="8"/>
      <c r="G793" s="8"/>
      <c r="H793" s="34" t="s">
        <v>4983</v>
      </c>
      <c r="I793" s="147" t="str">
        <f>IF(ISBLANK(H793),"",VLOOKUP(H793,tegevusalad!$A$7:$B$188,2,FALSE))</f>
        <v>Muu haridus, sh hariduse haldus</v>
      </c>
      <c r="K793" s="281" t="str">
        <f t="shared" si="38"/>
        <v>2234310000</v>
      </c>
      <c r="L793" s="1" t="str">
        <f t="shared" si="39"/>
        <v>Haridusjuhtide professionaalsuse tõstmine</v>
      </c>
      <c r="M793" s="6" t="str">
        <f t="shared" si="40"/>
        <v>09800</v>
      </c>
    </row>
    <row r="794" spans="1:13">
      <c r="B794" s="4" t="s">
        <v>2924</v>
      </c>
      <c r="E794" s="39" t="s">
        <v>2925</v>
      </c>
      <c r="F794" s="8"/>
      <c r="G794" s="8"/>
      <c r="H794" s="34" t="s">
        <v>4988</v>
      </c>
      <c r="I794" s="147" t="str">
        <f>IF(ISBLANK(H794),"",VLOOKUP(H794,tegevusalad!$A$7:$B$188,2,FALSE))</f>
        <v>Täiskasvanute gümnaasiumide kaudsed kulud</v>
      </c>
      <c r="K794" s="281" t="str">
        <f t="shared" si="38"/>
        <v>2234311000</v>
      </c>
      <c r="L794" s="1" t="str">
        <f t="shared" si="39"/>
        <v>E-õppemeetodid</v>
      </c>
      <c r="M794" s="6" t="str">
        <f t="shared" si="40"/>
        <v>09221</v>
      </c>
    </row>
    <row r="795" spans="1:13">
      <c r="C795" s="4" t="s">
        <v>2926</v>
      </c>
      <c r="E795" s="30"/>
      <c r="F795" s="39" t="s">
        <v>1927</v>
      </c>
      <c r="G795" s="8"/>
      <c r="H795" s="34" t="s">
        <v>4988</v>
      </c>
      <c r="I795" s="147" t="str">
        <f>IF(ISBLANK(H795),"",VLOOKUP(H795,tegevusalad!$A$7:$B$188,2,FALSE))</f>
        <v>Täiskasvanute gümnaasiumide kaudsed kulud</v>
      </c>
      <c r="K795" s="281" t="str">
        <f t="shared" si="38"/>
        <v>2234311100</v>
      </c>
      <c r="L795" s="1" t="str">
        <f t="shared" si="39"/>
        <v>E-õppemeetodite rakendamine mittestatsionaarses õppes (VF)</v>
      </c>
      <c r="M795" s="6" t="str">
        <f t="shared" si="40"/>
        <v>09221</v>
      </c>
    </row>
    <row r="796" spans="1:13">
      <c r="C796" s="4" t="s">
        <v>2927</v>
      </c>
      <c r="E796" s="30"/>
      <c r="F796" s="39" t="s">
        <v>1928</v>
      </c>
      <c r="G796" s="8"/>
      <c r="H796" s="34" t="s">
        <v>4988</v>
      </c>
      <c r="I796" s="147" t="str">
        <f>IF(ISBLANK(H796),"",VLOOKUP(H796,tegevusalad!$A$7:$B$188,2,FALSE))</f>
        <v>Täiskasvanute gümnaasiumide kaudsed kulud</v>
      </c>
      <c r="K796" s="281" t="str">
        <f t="shared" si="38"/>
        <v>2234311300</v>
      </c>
      <c r="L796" s="1" t="str">
        <f t="shared" si="39"/>
        <v>E-õppemeetodite rakendamine mittestatsionaarses õppes (KF)</v>
      </c>
      <c r="M796" s="6" t="str">
        <f t="shared" si="40"/>
        <v>09221</v>
      </c>
    </row>
    <row r="797" spans="1:13">
      <c r="C797" s="4" t="s">
        <v>1926</v>
      </c>
      <c r="E797" s="30"/>
      <c r="F797" s="39" t="s">
        <v>1929</v>
      </c>
      <c r="G797" s="8"/>
      <c r="H797" s="34" t="s">
        <v>4988</v>
      </c>
      <c r="I797" s="147" t="str">
        <f>IF(ISBLANK(H797),"",VLOOKUP(H797,tegevusalad!$A$7:$B$188,2,FALSE))</f>
        <v>Täiskasvanute gümnaasiumide kaudsed kulud</v>
      </c>
      <c r="K797" s="281" t="str">
        <f t="shared" si="38"/>
        <v>2234311900</v>
      </c>
      <c r="L797" s="1" t="str">
        <f t="shared" si="39"/>
        <v>E-õppemeetodite rakendamine mittestatsionaarses õppes (jagamata)</v>
      </c>
      <c r="M797" s="6" t="str">
        <f t="shared" si="40"/>
        <v>09221</v>
      </c>
    </row>
    <row r="798" spans="1:13" ht="26.25" customHeight="1">
      <c r="B798" s="4" t="s">
        <v>6955</v>
      </c>
      <c r="E798" s="277" t="s">
        <v>2105</v>
      </c>
      <c r="F798" s="963"/>
      <c r="G798" s="963"/>
      <c r="H798" s="34" t="s">
        <v>2106</v>
      </c>
      <c r="I798" s="147" t="str">
        <f>IF(ISBLANK(H798),"",VLOOKUP(H798,tegevusalad!$A$7:$B$188,2,FALSE))</f>
        <v>Teadus- ja arendustegevus hariduses</v>
      </c>
      <c r="K798" s="281" t="str">
        <f t="shared" si="38"/>
        <v>2234312000</v>
      </c>
      <c r="L798" s="1" t="str">
        <f t="shared" si="39"/>
        <v>E-matemaatika: matemaatika kompetentsuse parendamine uute õppemeetodite ja IKT abil</v>
      </c>
      <c r="M798" s="6" t="str">
        <f t="shared" si="40"/>
        <v>09700</v>
      </c>
    </row>
    <row r="799" spans="1:13" ht="26.25" customHeight="1">
      <c r="B799" s="4" t="s">
        <v>3538</v>
      </c>
      <c r="E799" s="277" t="s">
        <v>3475</v>
      </c>
      <c r="F799" s="978"/>
      <c r="G799" s="978"/>
      <c r="H799" s="34" t="s">
        <v>4983</v>
      </c>
      <c r="I799" s="147" t="str">
        <f>IF(ISBLANK(H799),"",VLOOKUP(H799,tegevusalad!$A$7:$B$188,2,FALSE))</f>
        <v>Muu haridus, sh hariduse haldus</v>
      </c>
      <c r="K799" s="281" t="str">
        <f t="shared" si="38"/>
        <v>2234313000</v>
      </c>
      <c r="L799" s="1" t="str">
        <f t="shared" si="39"/>
        <v>Nordplus programmi prj "Creativity and recycling - let`s make art together!"</v>
      </c>
      <c r="M799" s="6" t="str">
        <f t="shared" si="40"/>
        <v>09800</v>
      </c>
    </row>
    <row r="800" spans="1:13" ht="12.75" customHeight="1">
      <c r="A800" s="6"/>
      <c r="B800" s="4" t="s">
        <v>3685</v>
      </c>
      <c r="C800" s="6"/>
      <c r="D800" s="6"/>
      <c r="E800" s="277" t="s">
        <v>3686</v>
      </c>
      <c r="F800" s="963"/>
      <c r="G800" s="963"/>
      <c r="H800" s="34" t="s">
        <v>4983</v>
      </c>
      <c r="I800" s="147" t="str">
        <f>IF(ISBLANK(H800),"",VLOOKUP(H800,tegevusalad!$A$7:$B$188,2,FALSE))</f>
        <v>Muu haridus, sh hariduse haldus</v>
      </c>
      <c r="K800" s="281" t="str">
        <f t="shared" si="38"/>
        <v>2234315000</v>
      </c>
      <c r="L800" s="1" t="str">
        <f t="shared" si="39"/>
        <v>Nordplus programmi välisprojekt „Crossing Nordic Borders in Entrepreeurship Education“</v>
      </c>
      <c r="M800" s="6" t="str">
        <f t="shared" si="40"/>
        <v>09800</v>
      </c>
    </row>
    <row r="801" spans="1:13" ht="12.75" customHeight="1">
      <c r="A801" s="6"/>
      <c r="B801" s="4" t="s">
        <v>5885</v>
      </c>
      <c r="C801" s="9"/>
      <c r="D801" s="9"/>
      <c r="E801" s="277" t="s">
        <v>5886</v>
      </c>
      <c r="F801" s="963"/>
      <c r="G801" s="963"/>
      <c r="H801" s="34" t="s">
        <v>4983</v>
      </c>
      <c r="I801" s="147" t="str">
        <f>IF(ISBLANK(H801),"",VLOOKUP(H801,tegevusalad!$A$7:$B$188,2,FALSE))</f>
        <v>Muu haridus, sh hariduse haldus</v>
      </c>
      <c r="K801" s="281" t="str">
        <f t="shared" si="38"/>
        <v>2234316000</v>
      </c>
      <c r="L801" s="1" t="str">
        <f t="shared" si="39"/>
        <v>ELOS: Quality review &amp; recognition at policy level</v>
      </c>
      <c r="M801" s="6" t="str">
        <f t="shared" si="40"/>
        <v>09800</v>
      </c>
    </row>
    <row r="802" spans="1:13" ht="12.75" customHeight="1">
      <c r="A802" s="6"/>
      <c r="B802" s="4" t="s">
        <v>7806</v>
      </c>
      <c r="C802" s="9"/>
      <c r="D802" s="9"/>
      <c r="E802" s="277" t="s">
        <v>7807</v>
      </c>
      <c r="F802" s="963"/>
      <c r="G802" s="963"/>
      <c r="H802" s="126" t="s">
        <v>4983</v>
      </c>
      <c r="I802" s="147" t="str">
        <f>IF(ISBLANK(H802),"",VLOOKUP(H802,tegevusalad!$A$7:$B$188,2,FALSE))</f>
        <v>Muu haridus, sh hariduse haldus</v>
      </c>
      <c r="K802" s="281" t="str">
        <f t="shared" si="38"/>
        <v>2234317000</v>
      </c>
      <c r="L802" s="1" t="str">
        <f t="shared" si="39"/>
        <v>Lapsevanemate kaasamine koolist väljalangemise ennetamiseks - PREVENT</v>
      </c>
      <c r="M802" s="6" t="str">
        <f t="shared" si="40"/>
        <v>09800</v>
      </c>
    </row>
    <row r="803" spans="1:13" ht="12.75" customHeight="1">
      <c r="A803" s="6"/>
      <c r="B803" s="4" t="s">
        <v>7907</v>
      </c>
      <c r="C803" s="9"/>
      <c r="D803" s="9"/>
      <c r="E803" s="277" t="s">
        <v>7908</v>
      </c>
      <c r="F803" s="963"/>
      <c r="G803" s="963"/>
      <c r="H803" s="126" t="s">
        <v>4983</v>
      </c>
      <c r="I803" s="147" t="str">
        <f>IF(ISBLANK(H803),"",VLOOKUP(H803,tegevusalad!$A$7:$B$188,2,FALSE))</f>
        <v>Muu haridus, sh hariduse haldus</v>
      </c>
      <c r="K803" s="281" t="str">
        <f t="shared" si="38"/>
        <v>2234318000</v>
      </c>
      <c r="L803" s="1" t="str">
        <f t="shared" si="39"/>
        <v>Nordplus programmi välisprojekt „Crossing Nordic borders in entrepreneurship education II“</v>
      </c>
      <c r="M803" s="6" t="str">
        <f t="shared" si="40"/>
        <v>09800</v>
      </c>
    </row>
    <row r="804" spans="1:13" ht="36" customHeight="1">
      <c r="A804" s="6"/>
      <c r="B804" s="277" t="s">
        <v>8194</v>
      </c>
      <c r="C804" s="9"/>
      <c r="D804" s="9"/>
      <c r="E804" s="277" t="s">
        <v>8195</v>
      </c>
      <c r="F804" s="977"/>
      <c r="G804" s="977"/>
      <c r="H804" s="278" t="s">
        <v>4983</v>
      </c>
      <c r="I804" s="147" t="str">
        <f>IF(ISBLANK(H804),"",VLOOKUP(H804,tegevusalad!$A$7:$B$188,2,FALSE))</f>
        <v>Muu haridus, sh hariduse haldus</v>
      </c>
      <c r="K804" s="281" t="str">
        <f t="shared" si="38"/>
        <v>2234320000</v>
      </c>
      <c r="L804" s="1" t="str">
        <f t="shared" si="39"/>
        <v xml:space="preserve">Kooli õppeprotsessi arendamine koostöös kogukonnaga
(Improving attainment by community engagement in the learning process - ICE)
</v>
      </c>
      <c r="M804" s="6" t="str">
        <f t="shared" si="40"/>
        <v>09800</v>
      </c>
    </row>
    <row r="805" spans="1:13" ht="36" customHeight="1">
      <c r="A805" s="6"/>
      <c r="B805" s="277" t="s">
        <v>10133</v>
      </c>
      <c r="C805" s="9"/>
      <c r="D805" s="9"/>
      <c r="E805" s="277" t="s">
        <v>10134</v>
      </c>
      <c r="F805" s="977"/>
      <c r="G805" s="977"/>
      <c r="H805" s="278" t="s">
        <v>4983</v>
      </c>
      <c r="I805" s="147" t="str">
        <f>IF(ISBLANK(H805),"",VLOOKUP(H805,tegevusalad!$A$7:$B$188,2,FALSE))</f>
        <v>Muu haridus, sh hariduse haldus</v>
      </c>
      <c r="K805" s="281" t="str">
        <f t="shared" si="38"/>
        <v>2234321000</v>
      </c>
      <c r="L805" s="1" t="str">
        <f t="shared" si="39"/>
        <v xml:space="preserve">Välisrahastusega projekt "GeniUS mudeli rakendamine haridusasutuste juhtide arendamisel" </v>
      </c>
      <c r="M805" s="6" t="str">
        <f t="shared" si="40"/>
        <v>09800</v>
      </c>
    </row>
    <row r="806" spans="1:13" ht="36" customHeight="1">
      <c r="A806" s="6"/>
      <c r="B806" s="277" t="s">
        <v>9077</v>
      </c>
      <c r="C806" s="9"/>
      <c r="D806" s="9"/>
      <c r="E806" s="277" t="s">
        <v>9078</v>
      </c>
      <c r="F806" s="977"/>
      <c r="G806" s="977"/>
      <c r="H806" s="278" t="s">
        <v>4983</v>
      </c>
      <c r="I806" s="147" t="str">
        <f>IF(ISBLANK(H806),"",VLOOKUP(H806,tegevusalad!$A$7:$B$188,2,FALSE))</f>
        <v>Muu haridus, sh hariduse haldus</v>
      </c>
      <c r="K806" s="281" t="str">
        <f t="shared" si="38"/>
        <v>2234322000</v>
      </c>
      <c r="L806" s="1" t="str">
        <f t="shared" si="39"/>
        <v>Nordplus programmi välisprojekt "Partnership: traditions and history through combined learning"</v>
      </c>
      <c r="M806" s="6" t="str">
        <f t="shared" si="40"/>
        <v>09800</v>
      </c>
    </row>
    <row r="807" spans="1:13" ht="36" customHeight="1">
      <c r="A807" s="6"/>
      <c r="B807" s="277" t="s">
        <v>9456</v>
      </c>
      <c r="C807" s="9"/>
      <c r="D807" s="9"/>
      <c r="E807" s="277" t="s">
        <v>9452</v>
      </c>
      <c r="F807" s="277"/>
      <c r="G807" s="277"/>
      <c r="H807" s="278" t="s">
        <v>4983</v>
      </c>
      <c r="I807" s="147" t="str">
        <f>IF(ISBLANK(H807),"",VLOOKUP(H807,tegevusalad!$A$7:$B$188,2,FALSE))</f>
        <v>Muu haridus, sh hariduse haldus</v>
      </c>
      <c r="K807" s="281" t="str">
        <f t="shared" si="38"/>
        <v>2234323000</v>
      </c>
      <c r="L807" s="1" t="str">
        <f t="shared" si="39"/>
        <v>projekt "Outdoor education with The Winnie Pooh in the 100 acre wood"</v>
      </c>
      <c r="M807" s="6" t="str">
        <f t="shared" si="40"/>
        <v>09800</v>
      </c>
    </row>
    <row r="808" spans="1:13" ht="36" customHeight="1">
      <c r="A808" s="6"/>
      <c r="B808" s="277" t="s">
        <v>9595</v>
      </c>
      <c r="C808" s="9"/>
      <c r="D808" s="9"/>
      <c r="E808" s="277" t="s">
        <v>10070</v>
      </c>
      <c r="F808" s="277"/>
      <c r="G808" s="277"/>
      <c r="H808" s="278" t="s">
        <v>4983</v>
      </c>
      <c r="I808" s="147" t="str">
        <f>IF(ISBLANK(H808),"",VLOOKUP(H808,tegevusalad!$A$7:$B$188,2,FALSE))</f>
        <v>Muu haridus, sh hariduse haldus</v>
      </c>
      <c r="K808" s="281" t="str">
        <f t="shared" si="38"/>
        <v>2234324000</v>
      </c>
      <c r="L808" s="1" t="str">
        <f t="shared" si="39"/>
        <v>Nordplus programmi välisprojekt  "Primary students experiment, observe, investigate and create"</v>
      </c>
      <c r="M808" s="6" t="str">
        <f t="shared" si="40"/>
        <v>09800</v>
      </c>
    </row>
    <row r="809" spans="1:13" ht="36" customHeight="1">
      <c r="A809" s="6"/>
      <c r="B809" s="277" t="s">
        <v>9974</v>
      </c>
      <c r="C809" s="9"/>
      <c r="D809" s="9"/>
      <c r="E809" s="277" t="s">
        <v>10071</v>
      </c>
      <c r="F809" s="277"/>
      <c r="G809" s="277"/>
      <c r="H809" s="278" t="s">
        <v>4983</v>
      </c>
      <c r="I809" s="147" t="str">
        <f>IF(ISBLANK(H809),"",VLOOKUP(H809,tegevusalad!$A$7:$B$188,2,FALSE))</f>
        <v>Muu haridus, sh hariduse haldus</v>
      </c>
      <c r="K809" s="281" t="str">
        <f t="shared" si="38"/>
        <v>2234325000</v>
      </c>
      <c r="L809" s="1" t="str">
        <f t="shared" si="39"/>
        <v>Nordplus programmi välisprojekt  "Building language bridges"</v>
      </c>
      <c r="M809" s="6" t="str">
        <f t="shared" si="40"/>
        <v>09800</v>
      </c>
    </row>
    <row r="810" spans="1:13" ht="36" customHeight="1">
      <c r="A810" s="6"/>
      <c r="B810" s="277" t="s">
        <v>10068</v>
      </c>
      <c r="C810" s="9"/>
      <c r="D810" s="9"/>
      <c r="E810" s="277" t="s">
        <v>10069</v>
      </c>
      <c r="F810" s="277"/>
      <c r="G810" s="277"/>
      <c r="H810" s="278" t="s">
        <v>4983</v>
      </c>
      <c r="I810" s="147" t="str">
        <f>IF(ISBLANK(H810),"",VLOOKUP(H810,tegevusalad!$A$7:$B$188,2,FALSE))</f>
        <v>Muu haridus, sh hariduse haldus</v>
      </c>
      <c r="K810" s="281" t="str">
        <f t="shared" si="38"/>
        <v>2234326000</v>
      </c>
      <c r="L810" s="1" t="str">
        <f t="shared" si="39"/>
        <v>Nordplus programmi välisprojekt  "I Live in a Global Village"</v>
      </c>
      <c r="M810" s="6" t="str">
        <f t="shared" si="40"/>
        <v>09800</v>
      </c>
    </row>
    <row r="811" spans="1:13" ht="36" customHeight="1">
      <c r="A811" s="6"/>
      <c r="B811" s="277" t="s">
        <v>10327</v>
      </c>
      <c r="C811" s="9"/>
      <c r="D811" s="9"/>
      <c r="E811" s="277" t="s">
        <v>10328</v>
      </c>
      <c r="F811" s="967"/>
      <c r="G811" s="967"/>
      <c r="H811" s="278" t="s">
        <v>4983</v>
      </c>
      <c r="I811" s="147" t="str">
        <f>IF(ISBLANK(H811),"",VLOOKUP(H811,tegevusalad!$A$7:$B$188,2,FALSE))</f>
        <v>Muu haridus, sh hariduse haldus</v>
      </c>
      <c r="K811" s="281" t="str">
        <f t="shared" si="38"/>
        <v>2234327000</v>
      </c>
      <c r="L811" s="1" t="str">
        <f t="shared" si="39"/>
        <v>Välisrahastusega projekt  "Improving Teaching Methods for Europe"</v>
      </c>
      <c r="M811" s="6" t="str">
        <f t="shared" si="40"/>
        <v>09800</v>
      </c>
    </row>
    <row r="812" spans="1:13" ht="36" customHeight="1">
      <c r="A812" s="6"/>
      <c r="B812" s="277" t="s">
        <v>10759</v>
      </c>
      <c r="C812" s="9"/>
      <c r="D812" s="9"/>
      <c r="E812" s="277" t="s">
        <v>10760</v>
      </c>
      <c r="F812" s="967"/>
      <c r="G812" s="967"/>
      <c r="H812" s="278" t="s">
        <v>4983</v>
      </c>
      <c r="I812" s="147" t="str">
        <f>IF(ISBLANK(H812),"",VLOOKUP(H812,tegevusalad!$A$7:$B$188,2,FALSE))</f>
        <v>Muu haridus, sh hariduse haldus</v>
      </c>
      <c r="K812" s="281" t="str">
        <f t="shared" si="38"/>
        <v>2234328000</v>
      </c>
      <c r="L812" s="1" t="str">
        <f t="shared" si="39"/>
        <v>Nordplus programmi välisprojekt "Tallinn-Lahti Music Bridge"</v>
      </c>
      <c r="M812" s="6" t="str">
        <f t="shared" si="40"/>
        <v>09800</v>
      </c>
    </row>
    <row r="813" spans="1:13" ht="36" customHeight="1">
      <c r="A813" s="6"/>
      <c r="B813" s="277" t="s">
        <v>11051</v>
      </c>
      <c r="C813" s="9"/>
      <c r="D813" s="9"/>
      <c r="E813" s="277" t="s">
        <v>11052</v>
      </c>
      <c r="F813" s="967"/>
      <c r="G813" s="967"/>
      <c r="H813" s="278" t="s">
        <v>4984</v>
      </c>
      <c r="I813" s="147" t="str">
        <f>IF(ISBLANK(H813),"",VLOOKUP(H813,tegevusalad!$A$7:$B$188,2,FALSE))</f>
        <v xml:space="preserve">Alusharidus </v>
      </c>
      <c r="K813" s="281" t="str">
        <f t="shared" si="38"/>
        <v>2234329000</v>
      </c>
      <c r="L813" s="1" t="str">
        <f t="shared" si="39"/>
        <v>Nordplus programmi välisprojekt "Children health improvement by integrating 5 elements of S. Kneipp philosophy: water, movement, herbs, emotion, helthy diet"</v>
      </c>
      <c r="M813" s="6" t="str">
        <f t="shared" si="40"/>
        <v>09110</v>
      </c>
    </row>
    <row r="814" spans="1:13" ht="36" customHeight="1">
      <c r="A814" s="6"/>
      <c r="B814" s="277" t="s">
        <v>11080</v>
      </c>
      <c r="C814" s="9"/>
      <c r="D814" s="9"/>
      <c r="E814" s="277" t="s">
        <v>11077</v>
      </c>
      <c r="F814" s="967"/>
      <c r="G814" s="967"/>
      <c r="H814" s="278" t="s">
        <v>4984</v>
      </c>
      <c r="I814" s="147" t="str">
        <f>IF(ISBLANK(H814),"",VLOOKUP(H814,tegevusalad!$A$7:$B$188,2,FALSE))</f>
        <v xml:space="preserve">Alusharidus </v>
      </c>
      <c r="K814" s="281" t="str">
        <f t="shared" si="38"/>
        <v>2234335000</v>
      </c>
      <c r="L814" s="1" t="str">
        <f t="shared" si="39"/>
        <v>Eriilmeliste lapsehoiukohtade loomine Tallinna linna lasteasutustes</v>
      </c>
      <c r="M814" s="6" t="str">
        <f t="shared" si="40"/>
        <v>09110</v>
      </c>
    </row>
    <row r="815" spans="1:13" ht="36" customHeight="1">
      <c r="A815" s="6"/>
      <c r="B815" s="277" t="s">
        <v>11117</v>
      </c>
      <c r="C815" s="9"/>
      <c r="D815" s="9"/>
      <c r="E815" s="277" t="s">
        <v>11118</v>
      </c>
      <c r="F815" s="967"/>
      <c r="G815" s="967"/>
      <c r="H815" s="278" t="s">
        <v>4983</v>
      </c>
      <c r="I815" s="147" t="str">
        <f>IF(ISBLANK(H815),"",VLOOKUP(H815,tegevusalad!$A$7:$B$188,2,FALSE))</f>
        <v>Muu haridus, sh hariduse haldus</v>
      </c>
      <c r="K815" s="281" t="str">
        <f t="shared" si="38"/>
        <v>2234336000</v>
      </c>
      <c r="L815" s="1" t="str">
        <f t="shared" si="39"/>
        <v>Välisrahastusega projekt  "Active, Attractive And Interactive eU Mathematics"</v>
      </c>
      <c r="M815" s="6" t="str">
        <f t="shared" si="40"/>
        <v>09800</v>
      </c>
    </row>
    <row r="816" spans="1:13" ht="36" customHeight="1">
      <c r="A816" s="6"/>
      <c r="B816" s="277" t="s">
        <v>11159</v>
      </c>
      <c r="C816" s="9"/>
      <c r="D816" s="9"/>
      <c r="E816" s="277" t="s">
        <v>11160</v>
      </c>
      <c r="F816" s="967"/>
      <c r="G816" s="967"/>
      <c r="H816" s="278" t="s">
        <v>4983</v>
      </c>
      <c r="I816" s="147" t="str">
        <f>IF(ISBLANK(H816),"",VLOOKUP(H816,tegevusalad!$A$7:$B$188,2,FALSE))</f>
        <v>Muu haridus, sh hariduse haldus</v>
      </c>
      <c r="K816" s="281" t="str">
        <f t="shared" si="38"/>
        <v>2234337000</v>
      </c>
      <c r="L816" s="1" t="str">
        <f t="shared" si="39"/>
        <v>Õpilasvahetus Norra (Fagerlia Videregaende Skole)</v>
      </c>
      <c r="M816" s="6" t="str">
        <f t="shared" si="40"/>
        <v>09800</v>
      </c>
    </row>
    <row r="817" spans="1:13" ht="36" customHeight="1">
      <c r="A817" s="6"/>
      <c r="B817" s="484" t="s">
        <v>11703</v>
      </c>
      <c r="C817" s="9"/>
      <c r="D817" s="9"/>
      <c r="E817" s="277" t="s">
        <v>11702</v>
      </c>
      <c r="F817" s="967"/>
      <c r="G817" s="967"/>
      <c r="H817" s="278" t="s">
        <v>4986</v>
      </c>
      <c r="I817" s="147" t="str">
        <f>IF(ISBLANK(H817),"",VLOOKUP(H817,tegevusalad!$A$7:$B$188,2,FALSE))</f>
        <v>Põhi- ja üldkeskharidus</v>
      </c>
      <c r="K817" s="281" t="str">
        <f t="shared" si="38"/>
        <v>2234338000</v>
      </c>
      <c r="L817" s="1" t="str">
        <f t="shared" si="39"/>
        <v xml:space="preserve">projekt "Teisel ringil targaks" (Tallinna Vanalinna Täiskasvanute Gümnaasium)   </v>
      </c>
      <c r="M817" s="6" t="str">
        <f t="shared" si="40"/>
        <v>09212</v>
      </c>
    </row>
    <row r="818" spans="1:13" ht="36" customHeight="1">
      <c r="A818" s="6"/>
      <c r="B818" s="484" t="s">
        <v>11710</v>
      </c>
      <c r="C818" s="9"/>
      <c r="D818" s="9"/>
      <c r="E818" s="277" t="s">
        <v>11701</v>
      </c>
      <c r="F818" s="967"/>
      <c r="G818" s="967"/>
      <c r="H818" s="278" t="s">
        <v>4986</v>
      </c>
      <c r="I818" s="147" t="str">
        <f>IF(ISBLANK(H818),"",VLOOKUP(H818,tegevusalad!$A$7:$B$188,2,FALSE))</f>
        <v>Põhi- ja üldkeskharidus</v>
      </c>
      <c r="K818" s="281" t="str">
        <f t="shared" si="38"/>
        <v>2234339000</v>
      </c>
      <c r="L818" s="1" t="str">
        <f t="shared" si="39"/>
        <v xml:space="preserve">projekt "Teisel ringil targaks" (Tallinna Täiskasvanute Gümnaasium)   </v>
      </c>
      <c r="M818" s="6" t="str">
        <f t="shared" si="40"/>
        <v>09212</v>
      </c>
    </row>
    <row r="819" spans="1:13" ht="36" customHeight="1">
      <c r="A819" s="6"/>
      <c r="B819" s="484" t="s">
        <v>11711</v>
      </c>
      <c r="C819" s="9"/>
      <c r="D819" s="9"/>
      <c r="E819" s="277" t="s">
        <v>11712</v>
      </c>
      <c r="F819" s="967"/>
      <c r="G819" s="967"/>
      <c r="H819" s="278" t="s">
        <v>4984</v>
      </c>
      <c r="I819" s="147" t="str">
        <f>IF(ISBLANK(H819),"",VLOOKUP(H819,tegevusalad!$A$7:$B$188,2,FALSE))</f>
        <v xml:space="preserve">Alusharidus </v>
      </c>
      <c r="K819" s="281" t="str">
        <f t="shared" si="38"/>
        <v>2234340000</v>
      </c>
      <c r="L819" s="1" t="str">
        <f t="shared" si="39"/>
        <v>Nordplus programmi välisprojekt "Lugude maailm" (The world of storytelling )</v>
      </c>
      <c r="M819" s="6" t="str">
        <f t="shared" si="40"/>
        <v>09110</v>
      </c>
    </row>
    <row r="820" spans="1:13" ht="36" customHeight="1">
      <c r="A820" s="6"/>
      <c r="B820" s="277" t="s">
        <v>12085</v>
      </c>
      <c r="C820" s="9"/>
      <c r="D820" s="9"/>
      <c r="E820" s="277" t="s">
        <v>12086</v>
      </c>
      <c r="F820" s="967"/>
      <c r="G820" s="967"/>
      <c r="H820" s="278" t="s">
        <v>4983</v>
      </c>
      <c r="I820" s="147" t="str">
        <f>IF(ISBLANK(H820),"",VLOOKUP(H820,tegevusalad!$A$7:$B$188,2,FALSE))</f>
        <v>Muu haridus, sh hariduse haldus</v>
      </c>
      <c r="K820" s="281" t="str">
        <f t="shared" si="38"/>
        <v>2234341000</v>
      </c>
      <c r="L820" s="1" t="str">
        <f t="shared" si="39"/>
        <v xml:space="preserve">Tegevuste kavandamine koolist väljalangemise ennetamiseks (URBACT III projekt)  "Lapsevanemad kooli" </v>
      </c>
      <c r="M820" s="6" t="str">
        <f t="shared" si="40"/>
        <v>09800</v>
      </c>
    </row>
    <row r="821" spans="1:13" ht="36" customHeight="1">
      <c r="A821" s="6"/>
      <c r="B821" s="277" t="s">
        <v>12684</v>
      </c>
      <c r="C821" s="9"/>
      <c r="D821" s="9"/>
      <c r="E821" s="277" t="s">
        <v>12685</v>
      </c>
      <c r="F821" s="967"/>
      <c r="G821" s="967"/>
      <c r="H821" s="278" t="s">
        <v>4983</v>
      </c>
      <c r="I821" s="147" t="str">
        <f>IF(ISBLANK(H821),"",VLOOKUP(H821,tegevusalad!$A$7:$B$188,2,FALSE))</f>
        <v>Muu haridus, sh hariduse haldus</v>
      </c>
      <c r="K821" s="281" t="str">
        <f t="shared" si="38"/>
        <v>2234342000</v>
      </c>
      <c r="L821" s="1" t="str">
        <f t="shared" si="39"/>
        <v>Ole koolis - StayTuned!  (URBACT III projekt)</v>
      </c>
      <c r="M821" s="6" t="str">
        <f t="shared" si="40"/>
        <v>09800</v>
      </c>
    </row>
    <row r="822" spans="1:13" ht="36" customHeight="1">
      <c r="A822" s="6"/>
      <c r="B822" s="277" t="s">
        <v>12717</v>
      </c>
      <c r="C822" s="9"/>
      <c r="D822" s="9"/>
      <c r="E822" s="277" t="s">
        <v>12718</v>
      </c>
      <c r="F822" s="967"/>
      <c r="G822" s="967"/>
      <c r="H822" s="278" t="s">
        <v>4984</v>
      </c>
      <c r="I822" s="147" t="str">
        <f>IF(ISBLANK(H822),"",VLOOKUP(H822,tegevusalad!$A$7:$B$188,2,FALSE))</f>
        <v xml:space="preserve">Alusharidus </v>
      </c>
      <c r="K822" s="281" t="str">
        <f t="shared" si="38"/>
        <v>2234343000</v>
      </c>
      <c r="L822" s="1" t="str">
        <f t="shared" si="39"/>
        <v>Kohtu iseendaga (Meet yourself)</v>
      </c>
      <c r="M822" s="6" t="str">
        <f t="shared" si="40"/>
        <v>09110</v>
      </c>
    </row>
    <row r="823" spans="1:13" ht="36" customHeight="1">
      <c r="A823" s="6"/>
      <c r="B823" s="277" t="s">
        <v>12727</v>
      </c>
      <c r="C823" s="9"/>
      <c r="D823" s="9"/>
      <c r="E823" s="277" t="s">
        <v>12726</v>
      </c>
      <c r="F823" s="967"/>
      <c r="G823" s="967"/>
      <c r="H823" s="278" t="s">
        <v>4984</v>
      </c>
      <c r="I823" s="147" t="str">
        <f>IF(ISBLANK(H823),"",VLOOKUP(H823,tegevusalad!$A$7:$B$188,2,FALSE))</f>
        <v xml:space="preserve">Alusharidus </v>
      </c>
      <c r="K823" s="281" t="str">
        <f t="shared" si="38"/>
        <v>2234344000</v>
      </c>
      <c r="L823" s="1" t="str">
        <f t="shared" si="39"/>
        <v>Mängime perekonda (Playing families)</v>
      </c>
      <c r="M823" s="6" t="str">
        <f t="shared" si="40"/>
        <v>09110</v>
      </c>
    </row>
    <row r="824" spans="1:13" ht="36" customHeight="1">
      <c r="A824" s="6"/>
      <c r="B824" s="277" t="s">
        <v>13385</v>
      </c>
      <c r="C824" s="9"/>
      <c r="D824" s="9"/>
      <c r="E824" s="277" t="s">
        <v>13384</v>
      </c>
      <c r="F824" s="967"/>
      <c r="G824" s="967"/>
      <c r="H824" s="278" t="s">
        <v>4983</v>
      </c>
      <c r="I824" s="147" t="str">
        <f>IF(ISBLANK(H824),"",VLOOKUP(H824,tegevusalad!$A$7:$B$188,2,FALSE))</f>
        <v>Muu haridus, sh hariduse haldus</v>
      </c>
      <c r="K824" s="281" t="str">
        <f t="shared" si="38"/>
        <v>2234345000</v>
      </c>
      <c r="L824" s="1" t="str">
        <f t="shared" si="39"/>
        <v>Haridusasutuste ja kogukonna koostöö arendamine - WetrEIN (URBACT III)</v>
      </c>
      <c r="M824" s="6" t="str">
        <f t="shared" si="40"/>
        <v>09800</v>
      </c>
    </row>
    <row r="825" spans="1:13" ht="12.75" customHeight="1">
      <c r="A825" s="6"/>
      <c r="B825" s="277" t="s">
        <v>13427</v>
      </c>
      <c r="C825" s="6"/>
      <c r="D825" s="6"/>
      <c r="E825" s="277" t="s">
        <v>13428</v>
      </c>
      <c r="F825" s="967"/>
      <c r="G825" s="967"/>
      <c r="H825" s="126" t="s">
        <v>4986</v>
      </c>
      <c r="I825" s="147" t="str">
        <f>IF(ISBLANK(H825),"",VLOOKUP(H825,tegevusalad!$A$7:$B$188,2,FALSE))</f>
        <v>Põhi- ja üldkeskharidus</v>
      </c>
      <c r="K825" s="281" t="str">
        <f t="shared" si="38"/>
        <v>2234346000</v>
      </c>
      <c r="L825" s="1" t="str">
        <f t="shared" si="39"/>
        <v>IT hariduses LEGI ( ICT in education LEGI)</v>
      </c>
      <c r="M825" s="6" t="str">
        <f t="shared" si="40"/>
        <v>09212</v>
      </c>
    </row>
    <row r="826" spans="1:13" ht="12.75" customHeight="1">
      <c r="A826" s="6"/>
      <c r="B826" s="277" t="s">
        <v>13701</v>
      </c>
      <c r="C826" s="6"/>
      <c r="D826" s="6"/>
      <c r="E826" s="277" t="s">
        <v>13702</v>
      </c>
      <c r="F826" s="967"/>
      <c r="G826" s="967"/>
      <c r="H826" s="34" t="s">
        <v>4984</v>
      </c>
      <c r="I826" s="147" t="str">
        <f>IF(ISBLANK(H826),"",VLOOKUP(H826,tegevusalad!$A$7:$B$188,2,FALSE))</f>
        <v xml:space="preserve">Alusharidus </v>
      </c>
      <c r="K826" s="281" t="str">
        <f t="shared" si="38"/>
        <v>2234347000</v>
      </c>
      <c r="L826" s="1" t="str">
        <f t="shared" si="39"/>
        <v>Nordplus programmi välisprojekt "Laste tervise ja heaolu edendamine"</v>
      </c>
      <c r="M826" s="6" t="str">
        <f t="shared" si="40"/>
        <v>09110</v>
      </c>
    </row>
    <row r="827" spans="1:13" ht="24" customHeight="1">
      <c r="A827" s="6"/>
      <c r="B827" s="277" t="s">
        <v>13982</v>
      </c>
      <c r="C827" s="6"/>
      <c r="D827" s="6"/>
      <c r="E827" s="277" t="s">
        <v>13981</v>
      </c>
      <c r="F827" s="967"/>
      <c r="G827" s="967"/>
      <c r="H827" s="126" t="s">
        <v>4986</v>
      </c>
      <c r="I827" s="147" t="str">
        <f>IF(ISBLANK(H827),"",VLOOKUP(H827,tegevusalad!$A$7:$B$188,2,FALSE))</f>
        <v>Põhi- ja üldkeskharidus</v>
      </c>
      <c r="K827" s="281" t="str">
        <f t="shared" si="38"/>
        <v>2234348000</v>
      </c>
      <c r="L827" s="1" t="str">
        <f t="shared" si="39"/>
        <v>Nordplus programmi välisprojekt "Aktiivsed noored integreerivad kodanikud"</v>
      </c>
      <c r="M827" s="6" t="str">
        <f t="shared" si="40"/>
        <v>09212</v>
      </c>
    </row>
    <row r="828" spans="1:13" ht="24" customHeight="1">
      <c r="A828" s="6"/>
      <c r="B828" s="277" t="s">
        <v>14208</v>
      </c>
      <c r="C828" s="6"/>
      <c r="D828" s="6"/>
      <c r="E828" s="277" t="s">
        <v>14207</v>
      </c>
      <c r="F828" s="967"/>
      <c r="G828" s="967"/>
      <c r="H828" s="126" t="s">
        <v>9236</v>
      </c>
      <c r="I828" s="147" t="str">
        <f>IF(ISBLANK(H828),"",VLOOKUP(H828,tegevusalad!$A$7:$B$188,2,FALSE))</f>
        <v>Kutseõppe kulud kõikidel kvalifikatsioonitasemetel</v>
      </c>
      <c r="K828" s="281" t="str">
        <f t="shared" si="38"/>
        <v>2234349000</v>
      </c>
      <c r="L828" s="1" t="str">
        <f t="shared" si="39"/>
        <v>Euroopa Komisjon "Noor Meister"</v>
      </c>
      <c r="M828" s="6" t="str">
        <f t="shared" si="40"/>
        <v>09300</v>
      </c>
    </row>
    <row r="829" spans="1:13" ht="24" customHeight="1">
      <c r="A829" s="6"/>
      <c r="B829" s="277" t="s">
        <v>14211</v>
      </c>
      <c r="C829" s="6"/>
      <c r="D829" s="6"/>
      <c r="E829" s="277" t="s">
        <v>14212</v>
      </c>
      <c r="F829" s="967"/>
      <c r="G829" s="967"/>
      <c r="H829" s="126" t="s">
        <v>4984</v>
      </c>
      <c r="I829" s="147" t="str">
        <f>IF(ISBLANK(H829),"",VLOOKUP(H829,tegevusalad!$A$7:$B$188,2,FALSE))</f>
        <v xml:space="preserve">Alusharidus </v>
      </c>
      <c r="K829" s="281" t="str">
        <f t="shared" si="38"/>
        <v>2234350000</v>
      </c>
      <c r="L829" s="1" t="str">
        <f t="shared" si="39"/>
        <v>Kaasaegse eelkooli väljakutsed  (Challenges of modern preschool)</v>
      </c>
      <c r="M829" s="6" t="str">
        <f t="shared" si="40"/>
        <v>09110</v>
      </c>
    </row>
    <row r="830" spans="1:13" ht="24" customHeight="1">
      <c r="A830" s="6"/>
      <c r="B830" s="277" t="s">
        <v>14329</v>
      </c>
      <c r="C830" s="6"/>
      <c r="D830" s="6"/>
      <c r="E830" s="277" t="s">
        <v>14328</v>
      </c>
      <c r="F830" s="967"/>
      <c r="G830" s="967"/>
      <c r="H830" s="126" t="s">
        <v>4983</v>
      </c>
      <c r="I830" s="147" t="str">
        <f>IF(ISBLANK(H830),"",VLOOKUP(H830,tegevusalad!$A$7:$B$188,2,FALSE))</f>
        <v>Muu haridus, sh hariduse haldus</v>
      </c>
      <c r="K830" s="281" t="str">
        <f t="shared" si="38"/>
        <v>2234351000</v>
      </c>
      <c r="L830" s="1" t="str">
        <f t="shared" si="39"/>
        <v>Avaliku toitlustamise innovaatilised strateegiad - StratKIT 
(INTERREG / Läänemere regiooni programm)</v>
      </c>
      <c r="M830" s="6" t="str">
        <f t="shared" si="40"/>
        <v>09800</v>
      </c>
    </row>
    <row r="831" spans="1:13" ht="24" customHeight="1">
      <c r="A831" s="6"/>
      <c r="B831" s="277" t="s">
        <v>14412</v>
      </c>
      <c r="C831" s="6"/>
      <c r="D831" s="6"/>
      <c r="E831" s="277" t="s">
        <v>14410</v>
      </c>
      <c r="F831" s="967"/>
      <c r="G831" s="967"/>
      <c r="H831" s="126" t="s">
        <v>4986</v>
      </c>
      <c r="I831" s="147" t="str">
        <f>IF(ISBLANK(H831),"",VLOOKUP(H831,tegevusalad!$A$7:$B$188,2,FALSE))</f>
        <v>Põhi- ja üldkeskharidus</v>
      </c>
      <c r="K831" s="281" t="str">
        <f t="shared" si="38"/>
        <v>2234352000</v>
      </c>
      <c r="L831" s="1" t="str">
        <f t="shared" si="39"/>
        <v xml:space="preserve">Nordplus programmi välisprojekt "Loov õppimine, kriitiline mõtlemine ja õuesõpe"
Creative learning via critical thinking and outdoor activities </v>
      </c>
      <c r="M831" s="6" t="str">
        <f t="shared" si="40"/>
        <v>09212</v>
      </c>
    </row>
    <row r="832" spans="1:13" ht="12.75" customHeight="1">
      <c r="A832" s="6"/>
      <c r="B832" s="277" t="s">
        <v>14565</v>
      </c>
      <c r="C832" s="6"/>
      <c r="D832" s="6"/>
      <c r="E832" s="277" t="s">
        <v>14564</v>
      </c>
      <c r="F832" s="967"/>
      <c r="G832" s="967"/>
      <c r="H832" s="126" t="s">
        <v>4986</v>
      </c>
      <c r="I832" s="147" t="str">
        <f>IF(ISBLANK(H832),"",VLOOKUP(H832,tegevusalad!$A$7:$B$188,2,FALSE))</f>
        <v>Põhi- ja üldkeskharidus</v>
      </c>
      <c r="K832" s="281" t="str">
        <f t="shared" si="38"/>
        <v>2234353000</v>
      </c>
      <c r="L832" s="1" t="str">
        <f t="shared" si="39"/>
        <v>Nordplus programmi välisprojekt "Elukutsete labor" (Professions' Lab)</v>
      </c>
      <c r="M832" s="6" t="str">
        <f t="shared" si="40"/>
        <v>09212</v>
      </c>
    </row>
    <row r="833" spans="1:13">
      <c r="A833" s="6"/>
      <c r="B833" s="277" t="s">
        <v>15598</v>
      </c>
      <c r="C833" s="6"/>
      <c r="D833" s="6"/>
      <c r="E833" s="277" t="s">
        <v>15597</v>
      </c>
      <c r="F833" s="923"/>
      <c r="G833" s="923"/>
      <c r="H833" s="126" t="s">
        <v>4986</v>
      </c>
      <c r="I833" s="147" t="str">
        <f>IF(ISBLANK(H833),"",VLOOKUP(H833,tegevusalad!$A$7:$B$188,2,FALSE))</f>
        <v>Põhi- ja üldkeskharidus</v>
      </c>
      <c r="K833" s="281" t="str">
        <f t="shared" si="38"/>
        <v>2234354000</v>
      </c>
      <c r="L833" s="1" t="str">
        <f t="shared" si="39"/>
        <v>Innove projekt "Kaasava hariduse põhimõtete rakendamise toetamine Tallinna koolides"</v>
      </c>
      <c r="M833" s="6" t="str">
        <f t="shared" si="40"/>
        <v>09212</v>
      </c>
    </row>
    <row r="834" spans="1:13">
      <c r="A834" s="6"/>
      <c r="B834" s="277" t="s">
        <v>15627</v>
      </c>
      <c r="C834" s="6"/>
      <c r="D834" s="6"/>
      <c r="E834" s="277" t="s">
        <v>15626</v>
      </c>
      <c r="F834" s="923"/>
      <c r="G834" s="923"/>
      <c r="H834" s="126" t="s">
        <v>4984</v>
      </c>
      <c r="I834" s="147" t="str">
        <f>IF(ISBLANK(H834),"",VLOOKUP(H834,tegevusalad!$A$7:$B$188,2,FALSE))</f>
        <v xml:space="preserve">Alusharidus </v>
      </c>
      <c r="K834" s="281" t="str">
        <f t="shared" si="38"/>
        <v>2234355000</v>
      </c>
      <c r="L834" s="1" t="str">
        <f t="shared" si="39"/>
        <v xml:space="preserve">Nordplus programmi välisprojekt "Õpetajalt õpetajale- innovaatiline õppimine on lõbus!" From teacher to teacher-innovative learning is fun!
</v>
      </c>
      <c r="M834" s="6" t="str">
        <f t="shared" si="40"/>
        <v>09110</v>
      </c>
    </row>
    <row r="835" spans="1:13">
      <c r="A835" s="6"/>
      <c r="B835" s="277" t="s">
        <v>17215</v>
      </c>
      <c r="C835" s="6"/>
      <c r="D835" s="6"/>
      <c r="E835" s="277" t="s">
        <v>17216</v>
      </c>
      <c r="F835" s="967"/>
      <c r="G835" s="967"/>
      <c r="H835" s="126" t="s">
        <v>4989</v>
      </c>
      <c r="I835" s="147" t="str">
        <f>IF(ISBLANK(H835),"",VLOOKUP(H835,tegevusalad!$A$7:$B$188,2,FALSE))</f>
        <v>Täiskasvanute koolitus</v>
      </c>
      <c r="K835" s="281" t="str">
        <f t="shared" si="38"/>
        <v>2234356000</v>
      </c>
      <c r="L835" s="1" t="str">
        <f t="shared" si="39"/>
        <v>Nordplus täiskasvanute programm "Õnnelik õppimine" (Happy Learning)  - Tallinna Rahvaülikool</v>
      </c>
      <c r="M835" s="6" t="str">
        <f t="shared" si="40"/>
        <v>09500</v>
      </c>
    </row>
    <row r="836" spans="1:13">
      <c r="A836" s="6"/>
      <c r="B836" s="277" t="s">
        <v>17367</v>
      </c>
      <c r="C836" s="6"/>
      <c r="D836" s="6"/>
      <c r="E836" s="277" t="s">
        <v>17368</v>
      </c>
      <c r="F836" s="967"/>
      <c r="G836" s="967"/>
      <c r="H836" s="126" t="s">
        <v>4986</v>
      </c>
      <c r="I836" s="147" t="str">
        <f>IF(ISBLANK(H836),"",VLOOKUP(H836,tegevusalad!$A$7:$B$188,2,FALSE))</f>
        <v>Põhi- ja üldkeskharidus</v>
      </c>
      <c r="K836" s="281" t="str">
        <f t="shared" si="38"/>
        <v>2234357000</v>
      </c>
      <c r="L836" s="1" t="str">
        <f t="shared" si="39"/>
        <v>Välisrahastusega projekt "COVID-19 kui digikompetentside mõjutav faktor koolikeskkonnas"</v>
      </c>
      <c r="M836" s="6" t="str">
        <f t="shared" si="40"/>
        <v>09212</v>
      </c>
    </row>
    <row r="837" spans="1:13">
      <c r="B837" s="4" t="s">
        <v>17514</v>
      </c>
      <c r="E837" s="978" t="s">
        <v>17513</v>
      </c>
      <c r="F837" s="963"/>
      <c r="G837" s="963"/>
      <c r="H837" s="126" t="s">
        <v>4986</v>
      </c>
      <c r="I837" s="147" t="str">
        <f>IF(ISBLANK(H837),"",VLOOKUP(H837,tegevusalad!$A$7:$B$188,2,FALSE))</f>
        <v>Põhi- ja üldkeskharidus</v>
      </c>
      <c r="K837" s="281" t="str">
        <f t="shared" si="38"/>
        <v>2234358000</v>
      </c>
      <c r="L837" s="1" t="str">
        <f t="shared" si="39"/>
        <v>School Food for Change</v>
      </c>
      <c r="M837" s="6" t="str">
        <f t="shared" si="40"/>
        <v>09212</v>
      </c>
    </row>
    <row r="838" spans="1:13">
      <c r="A838" s="6"/>
      <c r="B838" s="277" t="s">
        <v>17913</v>
      </c>
      <c r="C838" s="6"/>
      <c r="D838" s="6"/>
      <c r="E838" s="277" t="s">
        <v>17914</v>
      </c>
      <c r="F838" s="967"/>
      <c r="G838" s="967"/>
      <c r="H838" s="126" t="s">
        <v>4984</v>
      </c>
      <c r="I838" s="147" t="str">
        <f>IF(ISBLANK(H838),"",VLOOKUP(H838,tegevusalad!$A$7:$B$188,2,FALSE))</f>
        <v xml:space="preserve">Alusharidus </v>
      </c>
      <c r="K838" s="281" t="str">
        <f t="shared" si="38"/>
        <v>2234359000</v>
      </c>
      <c r="L838" s="1" t="str">
        <f t="shared" si="39"/>
        <v>Rohelised Õpetajad = Rohelised Lapsed (Green Teachers for Green Kids)</v>
      </c>
      <c r="M838" s="6" t="str">
        <f t="shared" si="40"/>
        <v>09110</v>
      </c>
    </row>
    <row r="839" spans="1:13">
      <c r="A839" s="6"/>
      <c r="B839" s="277" t="s">
        <v>17988</v>
      </c>
      <c r="C839" s="6"/>
      <c r="D839" s="6"/>
      <c r="E839" s="277" t="s">
        <v>17989</v>
      </c>
      <c r="F839" s="967"/>
      <c r="G839" s="967"/>
      <c r="H839" s="126" t="s">
        <v>4986</v>
      </c>
      <c r="I839" s="147" t="str">
        <f>IF(ISBLANK(H839),"",VLOOKUP(H839,tegevusalad!$A$7:$B$188,2,FALSE))</f>
        <v>Põhi- ja üldkeskharidus</v>
      </c>
      <c r="K839" s="281" t="str">
        <f t="shared" si="38"/>
        <v>2234360000</v>
      </c>
      <c r="L839" s="1" t="str">
        <f t="shared" si="39"/>
        <v>Metroschools immersed, virtuaalse reaalsuse jutuvestmine õpilaste poolt eluperspektiivide (vahetamiseks).</v>
      </c>
      <c r="M839" s="6" t="str">
        <f t="shared" si="40"/>
        <v>09212</v>
      </c>
    </row>
    <row r="840" spans="1:13">
      <c r="A840" s="6"/>
      <c r="B840" s="277" t="s">
        <v>18004</v>
      </c>
      <c r="C840" s="6"/>
      <c r="D840" s="6"/>
      <c r="E840" s="277" t="s">
        <v>18005</v>
      </c>
      <c r="F840" s="967"/>
      <c r="G840" s="967"/>
      <c r="H840" s="126" t="s">
        <v>4986</v>
      </c>
      <c r="I840" s="147" t="str">
        <f>IF(ISBLANK(H840),"",VLOOKUP(H840,tegevusalad!$A$7:$B$188,2,FALSE))</f>
        <v>Põhi- ja üldkeskharidus</v>
      </c>
      <c r="K840" s="281" t="str">
        <f t="shared" si="38"/>
        <v>2234361000</v>
      </c>
      <c r="L840" s="1" t="str">
        <f t="shared" si="39"/>
        <v>Jätkusuutlikkus – keskkonnaga seotud jalgrattasõidu võimalused S.C.O.R.E (Sustainability-Cycling Opportunities Related to Environment)</v>
      </c>
      <c r="M840" s="6" t="str">
        <f t="shared" si="40"/>
        <v>09212</v>
      </c>
    </row>
    <row r="841" spans="1:13">
      <c r="A841" s="6"/>
      <c r="B841" s="277" t="s">
        <v>18020</v>
      </c>
      <c r="C841" s="6"/>
      <c r="D841" s="6"/>
      <c r="E841" s="277" t="s">
        <v>18019</v>
      </c>
      <c r="F841" s="967"/>
      <c r="G841" s="967"/>
      <c r="H841" s="126" t="s">
        <v>4986</v>
      </c>
      <c r="I841" s="147" t="str">
        <f>IF(ISBLANK(H841),"",VLOOKUP(H841,tegevusalad!$A$7:$B$188,2,FALSE))</f>
        <v>Põhi- ja üldkeskharidus</v>
      </c>
      <c r="K841" s="281" t="str">
        <f t="shared" si="38"/>
        <v>2234362000</v>
      </c>
      <c r="L841" s="1" t="str">
        <f t="shared" si="39"/>
        <v>Briti Nõukogu "Jaotunud juhtimine linnakeskkonna kontekstis" - DLUC</v>
      </c>
      <c r="M841" s="6" t="str">
        <f t="shared" si="40"/>
        <v>09212</v>
      </c>
    </row>
    <row r="842" spans="1:13" ht="15">
      <c r="A842" s="6"/>
      <c r="B842" s="277" t="s">
        <v>18286</v>
      </c>
      <c r="C842" s="6"/>
      <c r="D842" s="6"/>
      <c r="E842" s="601" t="s">
        <v>18285</v>
      </c>
      <c r="F842" s="967"/>
      <c r="G842" s="967"/>
      <c r="H842" s="126" t="s">
        <v>4986</v>
      </c>
      <c r="I842" s="147" t="str">
        <f>IF(ISBLANK(H842),"",VLOOKUP(H842,tegevusalad!$A$7:$B$188,2,FALSE))</f>
        <v>Põhi- ja üldkeskharidus</v>
      </c>
      <c r="K842" s="281" t="str">
        <f t="shared" si="38"/>
        <v>2234363000</v>
      </c>
      <c r="L842" s="1" t="str">
        <f t="shared" si="39"/>
        <v xml:space="preserve">Nordplus programmi välisprojekt "Roheliseks muutumine: jätkusuutlikkuse õpetamine klassiruumis" (Going green: teaching sustainability in classroom)
</v>
      </c>
      <c r="M842" s="6" t="str">
        <f t="shared" si="40"/>
        <v>09212</v>
      </c>
    </row>
    <row r="843" spans="1:13" ht="15">
      <c r="A843" s="6"/>
      <c r="B843" s="277" t="s">
        <v>18302</v>
      </c>
      <c r="C843" s="6"/>
      <c r="D843" s="6"/>
      <c r="E843" s="601" t="s">
        <v>18301</v>
      </c>
      <c r="F843" s="967"/>
      <c r="G843" s="967"/>
      <c r="H843" s="126" t="s">
        <v>4984</v>
      </c>
      <c r="I843" s="147" t="str">
        <f>IF(ISBLANK(H843),"",VLOOKUP(H843,tegevusalad!$A$7:$B$188,2,FALSE))</f>
        <v xml:space="preserve">Alusharidus </v>
      </c>
      <c r="K843" s="281" t="str">
        <f t="shared" si="38"/>
        <v>2234364000</v>
      </c>
      <c r="L843" s="1" t="str">
        <f t="shared" si="39"/>
        <v>Lahke mere vastu (Kinder to the Sea)</v>
      </c>
      <c r="M843" s="6" t="str">
        <f t="shared" si="40"/>
        <v>09110</v>
      </c>
    </row>
    <row r="844" spans="1:13" ht="15">
      <c r="A844" s="6"/>
      <c r="B844" s="277" t="s">
        <v>18375</v>
      </c>
      <c r="C844" s="6"/>
      <c r="D844" s="6"/>
      <c r="E844" s="601" t="s">
        <v>18376</v>
      </c>
      <c r="F844" s="967"/>
      <c r="G844" s="967"/>
      <c r="H844" s="126" t="s">
        <v>4986</v>
      </c>
      <c r="I844" s="147" t="str">
        <f>IF(ISBLANK(H844),"",VLOOKUP(H844,tegevusalad!$A$7:$B$188,2,FALSE))</f>
        <v>Põhi- ja üldkeskharidus</v>
      </c>
      <c r="K844" s="281" t="str">
        <f t="shared" si="38"/>
        <v>2234365000</v>
      </c>
      <c r="L844" s="1" t="str">
        <f t="shared" si="39"/>
        <v xml:space="preserve">Klassijuhataja eneseanalüüsimudeli rakendamine    </v>
      </c>
      <c r="M844" s="6" t="str">
        <f t="shared" si="40"/>
        <v>09212</v>
      </c>
    </row>
    <row r="845" spans="1:13" ht="15">
      <c r="A845" s="6"/>
      <c r="B845" s="277" t="s">
        <v>18422</v>
      </c>
      <c r="C845" s="6"/>
      <c r="D845" s="6"/>
      <c r="E845" s="601" t="s">
        <v>18423</v>
      </c>
      <c r="F845" s="967"/>
      <c r="G845" s="967"/>
      <c r="H845" s="126" t="s">
        <v>4986</v>
      </c>
      <c r="I845" s="147" t="str">
        <f>IF(ISBLANK(H845),"",VLOOKUP(H845,tegevusalad!$A$7:$B$188,2,FALSE))</f>
        <v>Põhi- ja üldkeskharidus</v>
      </c>
      <c r="K845" s="281" t="str">
        <f t="shared" si="38"/>
        <v>2234366000</v>
      </c>
      <c r="L845" s="1" t="str">
        <f t="shared" si="39"/>
        <v>WiL - Vesi nagu eluviis (Water is Life)</v>
      </c>
      <c r="M845" s="6" t="str">
        <f t="shared" si="40"/>
        <v>09212</v>
      </c>
    </row>
    <row r="846" spans="1:13" ht="15">
      <c r="A846" s="6"/>
      <c r="B846" s="277" t="s">
        <v>18431</v>
      </c>
      <c r="C846" s="6"/>
      <c r="D846" s="6"/>
      <c r="E846" s="601" t="s">
        <v>18429</v>
      </c>
      <c r="F846" s="967"/>
      <c r="G846" s="967"/>
      <c r="H846" s="126" t="s">
        <v>4986</v>
      </c>
      <c r="I846" s="147" t="str">
        <f>IF(ISBLANK(H846),"",VLOOKUP(H846,tegevusalad!$A$7:$B$188,2,FALSE))</f>
        <v>Põhi- ja üldkeskharidus</v>
      </c>
      <c r="K846" s="281" t="str">
        <f t="shared" si="38"/>
        <v>2234367000</v>
      </c>
      <c r="L846" s="1" t="str">
        <f t="shared" si="39"/>
        <v xml:space="preserve">Nordplus programm  "Võtate rohelise väljakutse vastu!" (Take the Green Challenge!) VõRo 
</v>
      </c>
      <c r="M846" s="6" t="str">
        <f t="shared" si="40"/>
        <v>09212</v>
      </c>
    </row>
    <row r="847" spans="1:13" ht="15">
      <c r="A847" s="6"/>
      <c r="B847" s="277" t="s">
        <v>18436</v>
      </c>
      <c r="C847" s="6"/>
      <c r="D847" s="6"/>
      <c r="E847" s="601" t="s">
        <v>18435</v>
      </c>
      <c r="F847" s="783"/>
      <c r="G847" s="783"/>
      <c r="H847" s="126" t="s">
        <v>4986</v>
      </c>
      <c r="I847" s="147" t="str">
        <f>IF(ISBLANK(H847),"",VLOOKUP(H847,tegevusalad!$A$7:$B$188,2,FALSE))</f>
        <v>Põhi- ja üldkeskharidus</v>
      </c>
      <c r="K847" s="281" t="str">
        <f t="shared" si="38"/>
        <v>2234368000</v>
      </c>
      <c r="L847" s="1" t="str">
        <f t="shared" si="39"/>
        <v xml:space="preserve">Nordplus programm  "Mõtle Roheliselt – Töötage STEAMiga" (Think GREEN - work STEAM) STEAM
</v>
      </c>
      <c r="M847" s="6" t="str">
        <f t="shared" si="40"/>
        <v>09212</v>
      </c>
    </row>
    <row r="848" spans="1:13" ht="15">
      <c r="A848" s="6"/>
      <c r="B848" s="277" t="s">
        <v>18448</v>
      </c>
      <c r="C848" s="6"/>
      <c r="D848" s="6"/>
      <c r="E848" s="601" t="s">
        <v>18449</v>
      </c>
      <c r="F848" s="967"/>
      <c r="G848" s="967"/>
      <c r="H848" s="34" t="s">
        <v>4986</v>
      </c>
      <c r="I848" s="147" t="str">
        <f>IF(ISBLANK(H848),"",VLOOKUP(H848,tegevusalad!$A$7:$B$188,2,FALSE))</f>
        <v>Põhi- ja üldkeskharidus</v>
      </c>
      <c r="K848" s="281" t="str">
        <f t="shared" si="38"/>
        <v>2234369000</v>
      </c>
      <c r="L848" s="1" t="str">
        <f t="shared" si="39"/>
        <v>Nordplus  / Roheline ettevõte on jätkusuutliku loomine keskkond (Green business is about creating a sustainable environment)</v>
      </c>
      <c r="M848" s="6" t="str">
        <f t="shared" si="40"/>
        <v>09212</v>
      </c>
    </row>
    <row r="849" spans="1:13" ht="15">
      <c r="A849" s="6"/>
      <c r="B849" s="277" t="s">
        <v>18468</v>
      </c>
      <c r="C849" s="6"/>
      <c r="D849" s="6"/>
      <c r="E849" s="601" t="s">
        <v>18467</v>
      </c>
      <c r="F849" s="967"/>
      <c r="G849" s="967"/>
      <c r="H849" s="34" t="s">
        <v>4986</v>
      </c>
      <c r="I849" s="147" t="str">
        <f>IF(ISBLANK(H849),"",VLOOKUP(H849,tegevusalad!$A$7:$B$188,2,FALSE))</f>
        <v>Põhi- ja üldkeskharidus</v>
      </c>
      <c r="K849" s="281" t="str">
        <f t="shared" si="38"/>
        <v>2234370000</v>
      </c>
      <c r="L849" s="1" t="str">
        <f t="shared" si="39"/>
        <v>Nordplus Junior / Põhjamaade vaade projektipõhisele õppele, arvutikasutamisoskused ja kultuur (A Nordic Perspective on Project-Based Learning, Design Skills and Culture)</v>
      </c>
      <c r="M849" s="6" t="str">
        <f t="shared" si="40"/>
        <v>09212</v>
      </c>
    </row>
    <row r="850" spans="1:13" ht="15">
      <c r="A850" s="6"/>
      <c r="B850" s="277" t="s">
        <v>18469</v>
      </c>
      <c r="C850" s="6"/>
      <c r="D850" s="6"/>
      <c r="E850" s="601" t="s">
        <v>18470</v>
      </c>
      <c r="F850" s="967"/>
      <c r="G850" s="967"/>
      <c r="H850" s="34" t="s">
        <v>4986</v>
      </c>
      <c r="I850" s="147" t="str">
        <f>IF(ISBLANK(H850),"",VLOOKUP(H850,tegevusalad!$A$7:$B$188,2,FALSE))</f>
        <v>Põhi- ja üldkeskharidus</v>
      </c>
      <c r="K850" s="281" t="str">
        <f t="shared" si="38"/>
        <v>2234371000</v>
      </c>
      <c r="L850" s="1" t="str">
        <f t="shared" si="39"/>
        <v>Nordplus Junior / Jätkusuutlik ühiskond jätkusuutlikele koolidele (Sustainable Community for Sustainable Schools (SC4SS))</v>
      </c>
      <c r="M850" s="6" t="str">
        <f t="shared" si="40"/>
        <v>09212</v>
      </c>
    </row>
    <row r="851" spans="1:13" ht="15">
      <c r="A851" s="6"/>
      <c r="B851" s="277" t="s">
        <v>18473</v>
      </c>
      <c r="C851" s="6"/>
      <c r="D851" s="6"/>
      <c r="E851" s="601" t="s">
        <v>18471</v>
      </c>
      <c r="F851" s="967"/>
      <c r="G851" s="967"/>
      <c r="H851" s="34" t="s">
        <v>4986</v>
      </c>
      <c r="I851" s="147" t="str">
        <f>IF(ISBLANK(H851),"",VLOOKUP(H851,tegevusalad!$A$7:$B$188,2,FALSE))</f>
        <v>Põhi- ja üldkeskharidus</v>
      </c>
      <c r="K851" s="281" t="str">
        <f t="shared" si="38"/>
        <v>2234372000</v>
      </c>
      <c r="L851" s="1" t="str">
        <f t="shared" si="39"/>
        <v>Nordplus Junior / Koolipere kasvuhoone (School Community Greenhouse)</v>
      </c>
      <c r="M851" s="6" t="str">
        <f t="shared" si="40"/>
        <v>09212</v>
      </c>
    </row>
    <row r="852" spans="1:13" ht="15">
      <c r="A852" s="6"/>
      <c r="B852" s="277" t="s">
        <v>18474</v>
      </c>
      <c r="C852" s="6"/>
      <c r="D852" s="6"/>
      <c r="E852" s="601" t="s">
        <v>18475</v>
      </c>
      <c r="F852" s="967"/>
      <c r="G852" s="967"/>
      <c r="H852" s="34" t="s">
        <v>4986</v>
      </c>
      <c r="I852" s="147" t="str">
        <f>IF(ISBLANK(H852),"",VLOOKUP(H852,tegevusalad!$A$7:$B$188,2,FALSE))</f>
        <v>Põhi- ja üldkeskharidus</v>
      </c>
      <c r="K852" s="281" t="str">
        <f t="shared" ref="K852:K921" si="41">SUBSTITUTE(A852," ","")&amp;SUBSTITUTE(B852," ","")&amp;SUBSTITUTE(C852," ","")</f>
        <v>2234373000</v>
      </c>
      <c r="L852" s="1" t="str">
        <f t="shared" ref="L852:L921" si="42">D852&amp;E852&amp;F852&amp;G852</f>
        <v>Nordplus Junior / Teel loova ja projektipõhise õppe poole (On our way to creative and project-based learning)</v>
      </c>
      <c r="M852" s="6" t="str">
        <f t="shared" ref="M852:M921" si="43">IF(ISBLANK(H852),M851,H852)</f>
        <v>09212</v>
      </c>
    </row>
    <row r="853" spans="1:13" ht="15">
      <c r="A853" s="6"/>
      <c r="B853" s="277" t="s">
        <v>18481</v>
      </c>
      <c r="C853" s="6"/>
      <c r="D853" s="6"/>
      <c r="E853" s="601" t="s">
        <v>18482</v>
      </c>
      <c r="F853" s="967"/>
      <c r="G853" s="967"/>
      <c r="H853" s="34" t="s">
        <v>4986</v>
      </c>
      <c r="I853" s="147" t="str">
        <f>IF(ISBLANK(H853),"",VLOOKUP(H853,tegevusalad!$A$7:$B$188,2,FALSE))</f>
        <v>Põhi- ja üldkeskharidus</v>
      </c>
      <c r="K853" s="281" t="str">
        <f t="shared" si="41"/>
        <v>2234374000</v>
      </c>
      <c r="L853" s="1" t="str">
        <f t="shared" si="42"/>
        <v>Nordplus Junior / Digitaalne haridus ja jätkusuutlikkus 21. sajandi koolis (Dicital Education and sustainability in the school of XXI century)</v>
      </c>
      <c r="M853" s="6" t="str">
        <f t="shared" si="43"/>
        <v>09212</v>
      </c>
    </row>
    <row r="854" spans="1:13" ht="15">
      <c r="A854" s="6"/>
      <c r="B854" s="277" t="s">
        <v>18487</v>
      </c>
      <c r="C854" s="6"/>
      <c r="D854" s="6"/>
      <c r="E854" s="601" t="s">
        <v>18484</v>
      </c>
      <c r="F854" s="967"/>
      <c r="G854" s="967"/>
      <c r="H854" s="126" t="s">
        <v>4984</v>
      </c>
      <c r="I854" s="147" t="str">
        <f>IF(ISBLANK(H854),"",VLOOKUP(H854,tegevusalad!$A$7:$B$188,2,FALSE))</f>
        <v xml:space="preserve">Alusharidus </v>
      </c>
      <c r="K854" s="281" t="str">
        <f t="shared" si="41"/>
        <v>2234375000</v>
      </c>
      <c r="L854" s="1" t="str">
        <f t="shared" si="42"/>
        <v>Õppetegevuste digitaliseerimine (AIDO - „ All in bowl of digitalization of education.“)</v>
      </c>
      <c r="M854" s="6" t="str">
        <f t="shared" si="43"/>
        <v>09110</v>
      </c>
    </row>
    <row r="855" spans="1:13" ht="15">
      <c r="A855" s="6"/>
      <c r="B855" s="277" t="s">
        <v>18542</v>
      </c>
      <c r="C855" s="6"/>
      <c r="D855" s="6"/>
      <c r="E855" s="601" t="s">
        <v>18540</v>
      </c>
      <c r="F855" s="967"/>
      <c r="G855" s="967"/>
      <c r="H855" s="126" t="s">
        <v>6718</v>
      </c>
      <c r="I855" s="147" t="str">
        <f>IF(ISBLANK(H855),"",VLOOKUP(H855,tegevusalad!$A$7:$B$188,2,FALSE))</f>
        <v>Muud hariduse abiteenused</v>
      </c>
      <c r="K855" s="281" t="str">
        <f t="shared" si="41"/>
        <v>2234376000</v>
      </c>
      <c r="L855" s="1" t="str">
        <f t="shared" si="42"/>
        <v>ÕPETA: Koolitus, kogemine ja muutmine</v>
      </c>
      <c r="M855" s="6" t="str">
        <f t="shared" si="43"/>
        <v>09609</v>
      </c>
    </row>
    <row r="856" spans="1:13" ht="15">
      <c r="A856" s="6"/>
      <c r="B856" s="277" t="s">
        <v>18567</v>
      </c>
      <c r="C856" s="6"/>
      <c r="D856" s="6"/>
      <c r="E856" s="601" t="s">
        <v>18565</v>
      </c>
      <c r="F856" s="967"/>
      <c r="G856" s="967"/>
      <c r="H856" s="126" t="s">
        <v>4986</v>
      </c>
      <c r="I856" s="147" t="str">
        <f>IF(ISBLANK(H856),"",VLOOKUP(H856,tegevusalad!$A$7:$B$188,2,FALSE))</f>
        <v>Põhi- ja üldkeskharidus</v>
      </c>
      <c r="K856" s="281" t="str">
        <f t="shared" si="41"/>
        <v>2234377000</v>
      </c>
      <c r="L856" s="1" t="str">
        <f t="shared" si="42"/>
        <v>Projekt "G-STEAM"</v>
      </c>
      <c r="M856" s="6" t="str">
        <f t="shared" si="43"/>
        <v>09212</v>
      </c>
    </row>
    <row r="857" spans="1:13" ht="15">
      <c r="A857" s="6"/>
      <c r="B857" s="277" t="s">
        <v>18809</v>
      </c>
      <c r="C857" s="6"/>
      <c r="D857" s="6"/>
      <c r="E857" s="601" t="s">
        <v>18810</v>
      </c>
      <c r="F857" s="967"/>
      <c r="G857" s="967"/>
      <c r="H857" s="126" t="s">
        <v>4986</v>
      </c>
      <c r="I857" s="147" t="str">
        <f>IF(ISBLANK(H857),"",VLOOKUP(H857,tegevusalad!$A$7:$B$188,2,FALSE))</f>
        <v>Põhi- ja üldkeskharidus</v>
      </c>
      <c r="K857" s="281" t="str">
        <f t="shared" si="41"/>
        <v>2234378000</v>
      </c>
      <c r="L857" s="1" t="str">
        <f t="shared" si="42"/>
        <v>Projekt "STEM haridus: alates koolist kuni tehnoloogiamaailmani"</v>
      </c>
      <c r="M857" s="6" t="str">
        <f t="shared" si="43"/>
        <v>09212</v>
      </c>
    </row>
    <row r="858" spans="1:13" ht="15">
      <c r="A858" s="6"/>
      <c r="B858" s="277" t="s">
        <v>18890</v>
      </c>
      <c r="C858" s="6"/>
      <c r="D858" s="6"/>
      <c r="E858" s="722" t="s">
        <v>18891</v>
      </c>
      <c r="F858" s="967"/>
      <c r="G858" s="967"/>
      <c r="H858" s="126" t="s">
        <v>4986</v>
      </c>
      <c r="I858" s="147" t="str">
        <f>IF(ISBLANK(H858),"",VLOOKUP(H858,tegevusalad!$A$7:$B$188,2,FALSE))</f>
        <v>Põhi- ja üldkeskharidus</v>
      </c>
      <c r="K858" s="281" t="str">
        <f t="shared" si="41"/>
        <v>2234379000</v>
      </c>
      <c r="L858" s="1" t="str">
        <f t="shared" si="42"/>
        <v>Projekt "Haridusspetsialistide pädevuste arendamine kaasava hariduse valdkonnas"</v>
      </c>
      <c r="M858" s="6" t="str">
        <f t="shared" si="43"/>
        <v>09212</v>
      </c>
    </row>
    <row r="859" spans="1:13" ht="45">
      <c r="A859" s="6"/>
      <c r="B859" s="277" t="s">
        <v>19077</v>
      </c>
      <c r="C859" s="6"/>
      <c r="D859" s="6"/>
      <c r="E859" s="1266" t="s">
        <v>19076</v>
      </c>
      <c r="F859" s="967"/>
      <c r="G859" s="967"/>
      <c r="H859" s="144" t="s">
        <v>4984</v>
      </c>
      <c r="I859" s="147" t="str">
        <f>IF(ISBLANK(H859),"",VLOOKUP(H859,tegevusalad!$A$7:$B$188,2,FALSE))</f>
        <v xml:space="preserve">Alusharidus </v>
      </c>
      <c r="K859" s="281" t="str">
        <f t="shared" si="41"/>
        <v>2234380000</v>
      </c>
      <c r="L859" s="1" t="str">
        <f t="shared" si="42"/>
        <v>Rohelise tuleviku poole </v>
      </c>
      <c r="M859" s="6" t="str">
        <f t="shared" si="43"/>
        <v>09110</v>
      </c>
    </row>
    <row r="860" spans="1:13" ht="15">
      <c r="A860" s="6"/>
      <c r="B860" s="277" t="s">
        <v>19102</v>
      </c>
      <c r="C860" s="6"/>
      <c r="D860" s="6"/>
      <c r="E860" s="722" t="s">
        <v>19100</v>
      </c>
      <c r="F860" s="967"/>
      <c r="G860" s="967"/>
      <c r="H860" s="144" t="s">
        <v>9236</v>
      </c>
      <c r="I860" s="147" t="str">
        <f>IF(ISBLANK(H860),"",VLOOKUP(H860,tegevusalad!$A$7:$B$188,2,FALSE))</f>
        <v>Kutseõppe kulud kõikidel kvalifikatsioonitasemetel</v>
      </c>
      <c r="K860" s="281" t="str">
        <f t="shared" si="41"/>
        <v>2234381000</v>
      </c>
      <c r="L860" s="1" t="str">
        <f t="shared" si="42"/>
        <v xml:space="preserve">Ukraina sõjapõgenikest õpilaste toetamine ja võrdsete õppimisvõimaluste tagamine kutseõpingute jätkamisel </v>
      </c>
      <c r="M860" s="6" t="str">
        <f t="shared" si="43"/>
        <v>09300</v>
      </c>
    </row>
    <row r="861" spans="1:13" ht="15">
      <c r="A861" s="6"/>
      <c r="B861" s="277"/>
      <c r="C861" s="6"/>
      <c r="D861" s="6"/>
      <c r="E861" s="1268"/>
      <c r="F861" s="967"/>
      <c r="G861" s="967"/>
      <c r="H861" s="144"/>
      <c r="K861" s="281"/>
      <c r="L861" s="1"/>
    </row>
    <row r="862" spans="1:13" ht="15">
      <c r="A862" s="6"/>
      <c r="B862" s="277"/>
      <c r="C862" s="6"/>
      <c r="D862" s="6"/>
      <c r="E862" s="1268"/>
      <c r="F862" s="967"/>
      <c r="G862" s="967"/>
      <c r="H862" s="144"/>
      <c r="K862" s="281"/>
      <c r="L862" s="1"/>
    </row>
    <row r="863" spans="1:13" ht="15">
      <c r="A863" s="301" t="s">
        <v>5305</v>
      </c>
      <c r="B863" s="301"/>
      <c r="C863" s="301"/>
      <c r="D863" s="301" t="s">
        <v>5306</v>
      </c>
      <c r="E863" s="301"/>
      <c r="F863" s="298"/>
      <c r="G863" s="298"/>
      <c r="H863" s="614"/>
      <c r="I863" s="299" t="str">
        <f>IF(ISBLANK(H863),"",VLOOKUP(H863,tegevusalad!$A$7:$B$188,2,FALSE))</f>
        <v/>
      </c>
      <c r="J863" s="786"/>
      <c r="K863" s="281" t="str">
        <f t="shared" si="41"/>
        <v>2250000000</v>
      </c>
      <c r="L863" s="1" t="str">
        <f t="shared" si="42"/>
        <v>KULTUUR</v>
      </c>
      <c r="M863" s="6">
        <f t="shared" si="43"/>
        <v>0</v>
      </c>
    </row>
    <row r="864" spans="1:13" ht="15">
      <c r="A864" s="298"/>
      <c r="B864" s="298"/>
      <c r="C864" s="298"/>
      <c r="D864" s="298"/>
      <c r="E864" s="298"/>
      <c r="F864" s="298"/>
      <c r="G864" s="298"/>
      <c r="H864" s="614"/>
      <c r="I864" s="299" t="str">
        <f>IF(ISBLANK(H864),"",VLOOKUP(H864,tegevusalad!$A$7:$B$188,2,FALSE))</f>
        <v/>
      </c>
      <c r="J864" s="786"/>
      <c r="K864" s="281" t="str">
        <f t="shared" si="41"/>
        <v/>
      </c>
      <c r="L864" s="1" t="str">
        <f t="shared" si="42"/>
        <v/>
      </c>
      <c r="M864" s="6">
        <f t="shared" si="43"/>
        <v>0</v>
      </c>
    </row>
    <row r="865" spans="1:13" ht="15">
      <c r="A865" s="298" t="s">
        <v>5307</v>
      </c>
      <c r="B865" s="298"/>
      <c r="C865" s="298"/>
      <c r="D865" s="298" t="s">
        <v>11505</v>
      </c>
      <c r="E865" s="298"/>
      <c r="F865" s="298"/>
      <c r="G865" s="298"/>
      <c r="H865" s="614"/>
      <c r="I865" s="299" t="str">
        <f>IF(ISBLANK(H865),"",VLOOKUP(H865,tegevusalad!$A$7:$B$188,2,FALSE))</f>
        <v/>
      </c>
      <c r="J865" s="786"/>
      <c r="K865" s="281" t="str">
        <f t="shared" si="41"/>
        <v>2250100000</v>
      </c>
      <c r="L865" s="1" t="str">
        <f t="shared" si="42"/>
        <v>Tallinna Kultuuriamet</v>
      </c>
      <c r="M865" s="6">
        <f t="shared" si="43"/>
        <v>0</v>
      </c>
    </row>
    <row r="866" spans="1:13" ht="15">
      <c r="A866" s="298"/>
      <c r="B866" s="298" t="s">
        <v>4549</v>
      </c>
      <c r="C866" s="298"/>
      <c r="D866" s="298"/>
      <c r="E866" s="298" t="s">
        <v>11505</v>
      </c>
      <c r="F866" s="298"/>
      <c r="G866" s="298"/>
      <c r="H866" s="624" t="s">
        <v>7150</v>
      </c>
      <c r="I866" s="299" t="str">
        <f>IF(ISBLANK(H866),"",VLOOKUP(H866,tegevusalad!$A$7:$B$188,2,FALSE))</f>
        <v>Muu vaba aeg, kultuur, religioon, sh haldus</v>
      </c>
      <c r="J866" s="786"/>
      <c r="K866" s="281" t="str">
        <f t="shared" si="41"/>
        <v>2250101000</v>
      </c>
      <c r="L866" s="1" t="str">
        <f t="shared" si="42"/>
        <v>Tallinna Kultuuriamet</v>
      </c>
      <c r="M866" s="6" t="str">
        <f t="shared" si="43"/>
        <v>08600</v>
      </c>
    </row>
    <row r="867" spans="1:13" ht="15">
      <c r="A867" s="298"/>
      <c r="B867" s="298"/>
      <c r="C867" s="298"/>
      <c r="D867" s="298"/>
      <c r="E867" s="298"/>
      <c r="F867" s="298"/>
      <c r="G867" s="298"/>
      <c r="H867" s="624"/>
      <c r="I867" s="299" t="str">
        <f>IF(ISBLANK(H867),"",VLOOKUP(H867,tegevusalad!$A$7:$B$188,2,FALSE))</f>
        <v/>
      </c>
      <c r="J867" s="786"/>
      <c r="K867" s="281" t="str">
        <f t="shared" si="41"/>
        <v/>
      </c>
      <c r="L867" s="1" t="str">
        <f t="shared" si="42"/>
        <v/>
      </c>
      <c r="M867" s="6" t="str">
        <f t="shared" si="43"/>
        <v>08600</v>
      </c>
    </row>
    <row r="868" spans="1:13" ht="15">
      <c r="A868" s="298" t="s">
        <v>16034</v>
      </c>
      <c r="B868" s="298"/>
      <c r="C868" s="298"/>
      <c r="D868" s="298" t="s">
        <v>16035</v>
      </c>
      <c r="E868" s="298"/>
      <c r="F868" s="298"/>
      <c r="G868" s="298"/>
      <c r="H868" s="624" t="s">
        <v>7150</v>
      </c>
      <c r="I868" s="299" t="str">
        <f>IF(ISBLANK(H868),"",VLOOKUP(H868,tegevusalad!$A$7:$B$188,2,FALSE))</f>
        <v>Muu vaba aeg, kultuur, religioon, sh haldus</v>
      </c>
      <c r="J868" s="786"/>
      <c r="K868" s="281" t="str">
        <f t="shared" si="41"/>
        <v>2250200000</v>
      </c>
      <c r="L868" s="1" t="str">
        <f t="shared" si="42"/>
        <v>Tallinna Kultuuri- ja Spordiamet</v>
      </c>
      <c r="M868" s="6" t="str">
        <f t="shared" si="43"/>
        <v>08600</v>
      </c>
    </row>
    <row r="869" spans="1:13" ht="15">
      <c r="A869" s="298"/>
      <c r="B869" s="298" t="s">
        <v>16033</v>
      </c>
      <c r="C869" s="298"/>
      <c r="D869" s="298"/>
      <c r="E869" s="298" t="s">
        <v>16036</v>
      </c>
      <c r="F869" s="298"/>
      <c r="G869" s="298"/>
      <c r="H869" s="624" t="s">
        <v>7150</v>
      </c>
      <c r="I869" s="299" t="str">
        <f>IF(ISBLANK(H869),"",VLOOKUP(H869,tegevusalad!$A$7:$B$188,2,FALSE))</f>
        <v>Muu vaba aeg, kultuur, religioon, sh haldus</v>
      </c>
      <c r="J869" s="786"/>
      <c r="K869" s="281" t="str">
        <f t="shared" si="41"/>
        <v>2250201000</v>
      </c>
      <c r="L869" s="1" t="str">
        <f t="shared" si="42"/>
        <v>Kultuuri- ja Spordiamet</v>
      </c>
      <c r="M869" s="6" t="str">
        <f t="shared" si="43"/>
        <v>08600</v>
      </c>
    </row>
    <row r="870" spans="1:13" ht="15">
      <c r="A870" s="298"/>
      <c r="B870" s="298"/>
      <c r="C870" s="298"/>
      <c r="D870" s="298"/>
      <c r="E870" s="298"/>
      <c r="F870" s="298"/>
      <c r="G870" s="298"/>
      <c r="H870" s="624"/>
      <c r="I870" s="299"/>
      <c r="J870" s="786"/>
      <c r="K870" s="281" t="str">
        <f t="shared" si="41"/>
        <v/>
      </c>
      <c r="L870" s="1" t="str">
        <f t="shared" si="42"/>
        <v/>
      </c>
      <c r="M870" s="6" t="str">
        <f t="shared" si="43"/>
        <v>08600</v>
      </c>
    </row>
    <row r="871" spans="1:13" ht="15">
      <c r="A871" s="301" t="s">
        <v>845</v>
      </c>
      <c r="B871" s="301"/>
      <c r="C871" s="301"/>
      <c r="D871" s="301" t="s">
        <v>3</v>
      </c>
      <c r="E871" s="301"/>
      <c r="F871" s="301"/>
      <c r="G871" s="301"/>
      <c r="H871" s="660" t="s">
        <v>8465</v>
      </c>
      <c r="I871" s="315" t="str">
        <f>IF(ISBLANK(H871),"",VLOOKUP(H871,tegevusalad!$A$7:$B$188,2,FALSE))</f>
        <v>Vaba aja üritused</v>
      </c>
      <c r="J871" s="785"/>
      <c r="K871" s="281" t="str">
        <f t="shared" si="41"/>
        <v>2250400000</v>
      </c>
      <c r="L871" s="1" t="str">
        <f t="shared" si="42"/>
        <v>Ülelinnalised kultuuriüritused</v>
      </c>
      <c r="M871" s="6" t="str">
        <f t="shared" si="43"/>
        <v>08109</v>
      </c>
    </row>
    <row r="872" spans="1:13" ht="15">
      <c r="A872" s="298"/>
      <c r="B872" s="298" t="s">
        <v>6242</v>
      </c>
      <c r="C872" s="298"/>
      <c r="D872" s="298"/>
      <c r="E872" s="298" t="s">
        <v>6243</v>
      </c>
      <c r="F872" s="298"/>
      <c r="G872" s="298"/>
      <c r="H872" s="614"/>
      <c r="I872" s="299" t="str">
        <f>IF(ISBLANK(H872),"",VLOOKUP(H872,tegevusalad!$A$7:$B$188,2,FALSE))</f>
        <v/>
      </c>
      <c r="J872" s="786"/>
      <c r="K872" s="281" t="str">
        <f t="shared" si="41"/>
        <v>2250401000</v>
      </c>
      <c r="L872" s="1" t="str">
        <f t="shared" si="42"/>
        <v>Tallinna Päev</v>
      </c>
      <c r="M872" s="6" t="str">
        <f t="shared" si="43"/>
        <v>08109</v>
      </c>
    </row>
    <row r="873" spans="1:13" ht="15">
      <c r="A873" s="298"/>
      <c r="B873" s="298"/>
      <c r="C873" s="298" t="s">
        <v>5873</v>
      </c>
      <c r="D873" s="298"/>
      <c r="E873" s="298"/>
      <c r="F873" s="298" t="s">
        <v>6244</v>
      </c>
      <c r="G873" s="298"/>
      <c r="H873" s="614"/>
      <c r="I873" s="299" t="str">
        <f>IF(ISBLANK(H873),"",VLOOKUP(H873,tegevusalad!$A$7:$B$188,2,FALSE))</f>
        <v/>
      </c>
      <c r="J873" s="786"/>
      <c r="K873" s="281" t="str">
        <f t="shared" si="41"/>
        <v>2250401110</v>
      </c>
      <c r="L873" s="1" t="str">
        <f t="shared" si="42"/>
        <v>Tallinna Päeva raames laste lauluvõistlus</v>
      </c>
      <c r="M873" s="6" t="str">
        <f t="shared" si="43"/>
        <v>08109</v>
      </c>
    </row>
    <row r="874" spans="1:13" ht="15">
      <c r="A874" s="298"/>
      <c r="B874" s="298"/>
      <c r="C874" s="298" t="s">
        <v>1134</v>
      </c>
      <c r="D874" s="298"/>
      <c r="E874" s="298"/>
      <c r="F874" s="298" t="s">
        <v>6655</v>
      </c>
      <c r="G874" s="298"/>
      <c r="H874" s="614"/>
      <c r="I874" s="299" t="str">
        <f>IF(ISBLANK(H874),"",VLOOKUP(H874,tegevusalad!$A$7:$B$188,2,FALSE))</f>
        <v/>
      </c>
      <c r="J874" s="786"/>
      <c r="K874" s="281" t="str">
        <f t="shared" si="41"/>
        <v>2250401990</v>
      </c>
      <c r="L874" s="1" t="str">
        <f t="shared" si="42"/>
        <v>Tallinna Päev - jaotamata</v>
      </c>
      <c r="M874" s="6" t="str">
        <f t="shared" si="43"/>
        <v>08109</v>
      </c>
    </row>
    <row r="875" spans="1:13" ht="15">
      <c r="A875" s="298"/>
      <c r="B875" s="298" t="s">
        <v>12406</v>
      </c>
      <c r="C875" s="298"/>
      <c r="D875" s="298"/>
      <c r="E875" s="298" t="s">
        <v>12408</v>
      </c>
      <c r="F875" s="298"/>
      <c r="G875" s="298"/>
      <c r="H875" s="614"/>
      <c r="I875" s="299"/>
      <c r="J875" s="786"/>
      <c r="K875" s="281" t="str">
        <f t="shared" si="41"/>
        <v>2250402000</v>
      </c>
      <c r="L875" s="1" t="str">
        <f t="shared" si="42"/>
        <v>Eesti Vabariik 100</v>
      </c>
      <c r="M875" s="6" t="str">
        <f t="shared" si="43"/>
        <v>08109</v>
      </c>
    </row>
    <row r="876" spans="1:13" ht="15">
      <c r="A876" s="298"/>
      <c r="B876" s="298"/>
      <c r="C876" s="298" t="s">
        <v>12407</v>
      </c>
      <c r="D876" s="298"/>
      <c r="E876" s="298"/>
      <c r="F876" s="298" t="s">
        <v>12408</v>
      </c>
      <c r="G876" s="298"/>
      <c r="H876" s="614"/>
      <c r="I876" s="299"/>
      <c r="J876" s="786"/>
      <c r="K876" s="281" t="str">
        <f t="shared" si="41"/>
        <v>2250402010</v>
      </c>
      <c r="L876" s="1" t="str">
        <f t="shared" si="42"/>
        <v>Eesti Vabariik 100</v>
      </c>
      <c r="M876" s="6" t="str">
        <f t="shared" si="43"/>
        <v>08109</v>
      </c>
    </row>
    <row r="877" spans="1:13" ht="15">
      <c r="A877" s="298"/>
      <c r="B877" s="298" t="s">
        <v>8822</v>
      </c>
      <c r="C877" s="298"/>
      <c r="D877" s="298"/>
      <c r="E877" s="298" t="s">
        <v>8821</v>
      </c>
      <c r="F877" s="298"/>
      <c r="G877" s="298"/>
      <c r="H877" s="614"/>
      <c r="I877" s="299"/>
      <c r="J877" s="786"/>
      <c r="K877" s="281" t="str">
        <f t="shared" si="41"/>
        <v>2250405000</v>
      </c>
      <c r="L877" s="1" t="str">
        <f t="shared" si="42"/>
        <v>Laulu- ja tantsupidu                                                                            </v>
      </c>
      <c r="M877" s="6" t="str">
        <f t="shared" si="43"/>
        <v>08109</v>
      </c>
    </row>
    <row r="878" spans="1:13" ht="15">
      <c r="A878" s="298"/>
      <c r="B878" s="298"/>
      <c r="C878" s="298" t="s">
        <v>13727</v>
      </c>
      <c r="D878" s="298"/>
      <c r="E878" s="298"/>
      <c r="F878" s="181" t="s">
        <v>13728</v>
      </c>
      <c r="G878" s="298"/>
      <c r="H878" s="614"/>
      <c r="I878" s="299"/>
      <c r="J878" s="786"/>
      <c r="K878" s="281" t="str">
        <f t="shared" si="41"/>
        <v>2250405110</v>
      </c>
      <c r="L878" s="1" t="str">
        <f t="shared" si="42"/>
        <v xml:space="preserve">Juubelilaulu- ja tantsupeo tähistamine             </v>
      </c>
      <c r="M878" s="6" t="str">
        <f t="shared" si="43"/>
        <v>08109</v>
      </c>
    </row>
    <row r="879" spans="1:13" ht="15">
      <c r="A879" s="298"/>
      <c r="B879" s="298"/>
      <c r="C879" s="298" t="s">
        <v>8820</v>
      </c>
      <c r="D879" s="298"/>
      <c r="E879" s="298"/>
      <c r="F879" s="298" t="s">
        <v>8823</v>
      </c>
      <c r="G879" s="298"/>
      <c r="H879" s="614"/>
      <c r="I879" s="299"/>
      <c r="J879" s="786"/>
      <c r="K879" s="281" t="str">
        <f t="shared" si="41"/>
        <v>2250405990</v>
      </c>
      <c r="L879" s="1" t="str">
        <f t="shared" si="42"/>
        <v>Laulu- ja tantsupidu jaotamata                                                                         </v>
      </c>
      <c r="M879" s="6" t="str">
        <f t="shared" si="43"/>
        <v>08109</v>
      </c>
    </row>
    <row r="880" spans="1:13" ht="15">
      <c r="A880" s="298"/>
      <c r="B880" s="298" t="s">
        <v>4066</v>
      </c>
      <c r="C880" s="298"/>
      <c r="D880" s="298"/>
      <c r="E880" s="298" t="s">
        <v>3995</v>
      </c>
      <c r="F880" s="298"/>
      <c r="G880" s="298"/>
      <c r="H880" s="614" t="s">
        <v>8465</v>
      </c>
      <c r="I880" s="299" t="str">
        <f>IF(ISBLANK(H880),"",VLOOKUP(H880,tegevusalad!$A$7:$B$188,2,FALSE))</f>
        <v>Vaba aja üritused</v>
      </c>
      <c r="J880" s="786"/>
      <c r="K880" s="281" t="str">
        <f t="shared" si="41"/>
        <v>2250406000</v>
      </c>
      <c r="L880" s="1" t="str">
        <f t="shared" si="42"/>
        <v>Balti keti aastapäev</v>
      </c>
      <c r="M880" s="6" t="str">
        <f t="shared" si="43"/>
        <v>08109</v>
      </c>
    </row>
    <row r="881" spans="1:13" ht="15">
      <c r="A881" s="298"/>
      <c r="B881" s="298" t="s">
        <v>6110</v>
      </c>
      <c r="C881" s="298"/>
      <c r="D881" s="298"/>
      <c r="E881" s="298" t="s">
        <v>6587</v>
      </c>
      <c r="F881" s="298"/>
      <c r="G881" s="298"/>
      <c r="H881" s="614"/>
      <c r="I881" s="299" t="str">
        <f>IF(ISBLANK(H881),"",VLOOKUP(H881,tegevusalad!$A$7:$B$188,2,FALSE))</f>
        <v/>
      </c>
      <c r="J881" s="786"/>
      <c r="K881" s="281" t="str">
        <f t="shared" si="41"/>
        <v>2250408000</v>
      </c>
      <c r="L881" s="1" t="str">
        <f t="shared" si="42"/>
        <v>Eesti Rahvusliku Sõltumatuse Partei 20. aastapäeva tähistamine</v>
      </c>
      <c r="M881" s="6" t="str">
        <f t="shared" si="43"/>
        <v>08109</v>
      </c>
    </row>
    <row r="882" spans="1:13" ht="15">
      <c r="A882" s="298"/>
      <c r="B882" s="298" t="s">
        <v>3810</v>
      </c>
      <c r="C882" s="298"/>
      <c r="D882" s="298"/>
      <c r="E882" s="298" t="s">
        <v>2825</v>
      </c>
      <c r="F882" s="298"/>
      <c r="G882" s="298"/>
      <c r="H882" s="614"/>
      <c r="I882" s="299" t="str">
        <f>IF(ISBLANK(H882),"",VLOOKUP(H882,tegevusalad!$A$7:$B$188,2,FALSE))</f>
        <v/>
      </c>
      <c r="J882" s="786"/>
      <c r="K882" s="281" t="str">
        <f t="shared" si="41"/>
        <v>2250409000</v>
      </c>
      <c r="L882" s="1" t="str">
        <f t="shared" si="42"/>
        <v>Rahvarinde aastapäev</v>
      </c>
      <c r="M882" s="6" t="str">
        <f t="shared" si="43"/>
        <v>08109</v>
      </c>
    </row>
    <row r="883" spans="1:13" ht="15">
      <c r="A883" s="298"/>
      <c r="B883" s="298" t="s">
        <v>2826</v>
      </c>
      <c r="C883" s="298"/>
      <c r="D883" s="298"/>
      <c r="E883" s="298" t="s">
        <v>3868</v>
      </c>
      <c r="F883" s="298"/>
      <c r="G883" s="298"/>
      <c r="H883" s="614"/>
      <c r="I883" s="299" t="str">
        <f>IF(ISBLANK(H883),"",VLOOKUP(H883,tegevusalad!$A$7:$B$188,2,FALSE))</f>
        <v/>
      </c>
      <c r="J883" s="786"/>
      <c r="K883" s="281" t="str">
        <f t="shared" si="41"/>
        <v>2250407000</v>
      </c>
      <c r="L883" s="1" t="str">
        <f t="shared" si="42"/>
        <v>Tallinna Päevad Moskvas</v>
      </c>
      <c r="M883" s="6" t="str">
        <f t="shared" si="43"/>
        <v>08109</v>
      </c>
    </row>
    <row r="884" spans="1:13" ht="15">
      <c r="A884" s="298"/>
      <c r="B884" s="298" t="s">
        <v>5874</v>
      </c>
      <c r="C884" s="298"/>
      <c r="D884" s="298"/>
      <c r="E884" s="298" t="s">
        <v>1214</v>
      </c>
      <c r="F884" s="298"/>
      <c r="G884" s="298"/>
      <c r="H884" s="614"/>
      <c r="I884" s="299" t="str">
        <f>IF(ISBLANK(H884),"",VLOOKUP(H884,tegevusalad!$A$7:$B$188,2,FALSE))</f>
        <v/>
      </c>
      <c r="J884" s="786"/>
      <c r="K884" s="281" t="str">
        <f t="shared" si="41"/>
        <v>2250410000</v>
      </c>
      <c r="L884" s="1" t="str">
        <f t="shared" si="42"/>
        <v>Kuldne Mask</v>
      </c>
      <c r="M884" s="6" t="str">
        <f t="shared" si="43"/>
        <v>08109</v>
      </c>
    </row>
    <row r="885" spans="1:13" ht="15">
      <c r="A885" s="298"/>
      <c r="B885" s="298" t="s">
        <v>61</v>
      </c>
      <c r="C885" s="298"/>
      <c r="D885" s="298"/>
      <c r="E885" s="298" t="s">
        <v>5189</v>
      </c>
      <c r="F885" s="298"/>
      <c r="G885" s="298"/>
      <c r="H885" s="614"/>
      <c r="I885" s="299" t="str">
        <f>IF(ISBLANK(H885),"",VLOOKUP(H885,tegevusalad!$A$7:$B$188,2,FALSE))</f>
        <v/>
      </c>
      <c r="J885" s="786"/>
      <c r="K885" s="281" t="str">
        <f t="shared" si="41"/>
        <v>2250412000</v>
      </c>
      <c r="L885" s="1" t="str">
        <f t="shared" si="42"/>
        <v>Birgitta Festival</v>
      </c>
      <c r="M885" s="6" t="str">
        <f t="shared" si="43"/>
        <v>08109</v>
      </c>
    </row>
    <row r="886" spans="1:13" ht="15">
      <c r="A886" s="298"/>
      <c r="B886" s="298"/>
      <c r="C886" s="300" t="s">
        <v>3512</v>
      </c>
      <c r="D886" s="298"/>
      <c r="E886" s="298"/>
      <c r="F886" s="300" t="s">
        <v>3513</v>
      </c>
      <c r="G886" s="298"/>
      <c r="H886" s="624" t="s">
        <v>8865</v>
      </c>
      <c r="I886" s="299" t="str">
        <f>IF(ISBLANK(H886),"",VLOOKUP(H886,tegevusalad!$A$7:$B$188,2,FALSE))</f>
        <v>Muusika</v>
      </c>
      <c r="J886" s="786"/>
      <c r="K886" s="281" t="str">
        <f t="shared" si="41"/>
        <v>2250412010</v>
      </c>
      <c r="L886" s="1" t="str">
        <f t="shared" si="42"/>
        <v>Birgitta Festival  (LE)</v>
      </c>
      <c r="M886" s="6" t="str">
        <f t="shared" si="43"/>
        <v>08236</v>
      </c>
    </row>
    <row r="887" spans="1:13" ht="15">
      <c r="A887" s="298"/>
      <c r="B887" s="298"/>
      <c r="C887" s="300" t="s">
        <v>12892</v>
      </c>
      <c r="D887" s="298"/>
      <c r="E887" s="298"/>
      <c r="F887" s="298" t="s">
        <v>648</v>
      </c>
      <c r="G887" s="298"/>
      <c r="H887" s="624" t="s">
        <v>8865</v>
      </c>
      <c r="I887" s="299" t="str">
        <f>IF(ISBLANK(H887),"",VLOOKUP(H887,tegevusalad!$A$7:$B$188,2,FALSE))</f>
        <v>Muusika</v>
      </c>
      <c r="J887" s="786"/>
      <c r="K887" s="281" t="str">
        <f t="shared" si="41"/>
        <v>2250412100</v>
      </c>
      <c r="L887" s="1" t="str">
        <f t="shared" si="42"/>
        <v>Kultuuriministeeriumi projektid</v>
      </c>
      <c r="M887" s="6" t="str">
        <f t="shared" si="43"/>
        <v>08236</v>
      </c>
    </row>
    <row r="888" spans="1:13" ht="15">
      <c r="A888" s="298"/>
      <c r="B888" s="298"/>
      <c r="C888" s="300" t="s">
        <v>12893</v>
      </c>
      <c r="D888" s="298"/>
      <c r="E888" s="298"/>
      <c r="F888" s="298" t="s">
        <v>5359</v>
      </c>
      <c r="G888" s="298"/>
      <c r="H888" s="624" t="s">
        <v>8865</v>
      </c>
      <c r="I888" s="299" t="str">
        <f>IF(ISBLANK(H888),"",VLOOKUP(H888,tegevusalad!$A$7:$B$188,2,FALSE))</f>
        <v>Muusika</v>
      </c>
      <c r="J888" s="786"/>
      <c r="K888" s="281" t="str">
        <f t="shared" si="41"/>
        <v>2250412200</v>
      </c>
      <c r="L888" s="1" t="str">
        <f t="shared" si="42"/>
        <v>Kultuurkapitali projektid</v>
      </c>
      <c r="M888" s="6" t="str">
        <f t="shared" si="43"/>
        <v>08236</v>
      </c>
    </row>
    <row r="889" spans="1:13" ht="15">
      <c r="A889" s="298"/>
      <c r="B889" s="298"/>
      <c r="C889" s="298" t="s">
        <v>2540</v>
      </c>
      <c r="D889" s="298"/>
      <c r="E889" s="298"/>
      <c r="F889" s="298" t="s">
        <v>2541</v>
      </c>
      <c r="G889" s="298"/>
      <c r="H889" s="624" t="s">
        <v>8865</v>
      </c>
      <c r="I889" s="299" t="str">
        <f>IF(ISBLANK(H889),"",VLOOKUP(H889,tegevusalad!$A$7:$B$188,2,FALSE))</f>
        <v>Muusika</v>
      </c>
      <c r="J889" s="786"/>
      <c r="K889" s="281" t="str">
        <f t="shared" si="41"/>
        <v>2250412800</v>
      </c>
      <c r="L889" s="1" t="str">
        <f t="shared" si="42"/>
        <v>Birgitta Festival projektide kulud - jaotamata</v>
      </c>
      <c r="M889" s="6" t="str">
        <f t="shared" si="43"/>
        <v>08236</v>
      </c>
    </row>
    <row r="890" spans="1:13" ht="15">
      <c r="A890" s="298"/>
      <c r="B890" s="298" t="s">
        <v>12486</v>
      </c>
      <c r="C890" s="298"/>
      <c r="D890" s="298"/>
      <c r="E890" s="298" t="s">
        <v>12487</v>
      </c>
      <c r="F890" s="298"/>
      <c r="G890" s="298"/>
      <c r="H890" s="614"/>
      <c r="I890" s="299"/>
      <c r="J890" s="786"/>
      <c r="K890" s="281" t="str">
        <f t="shared" si="41"/>
        <v>2250414000</v>
      </c>
      <c r="L890" s="1" t="str">
        <f t="shared" si="42"/>
        <v xml:space="preserve">EUROCITIES kultuurifoorum </v>
      </c>
      <c r="M890" s="6" t="str">
        <f t="shared" si="43"/>
        <v>08236</v>
      </c>
    </row>
    <row r="891" spans="1:13" ht="15">
      <c r="A891" s="298"/>
      <c r="B891" s="298" t="s">
        <v>9579</v>
      </c>
      <c r="C891" s="298"/>
      <c r="D891" s="298"/>
      <c r="E891" s="298" t="s">
        <v>9580</v>
      </c>
      <c r="F891" s="298"/>
      <c r="G891" s="298"/>
      <c r="H891" s="614"/>
      <c r="I891" s="299"/>
      <c r="J891" s="786"/>
      <c r="K891" s="281" t="str">
        <f t="shared" si="41"/>
        <v>2250417000</v>
      </c>
      <c r="L891" s="1" t="str">
        <f t="shared" si="42"/>
        <v>Kultuuriöö</v>
      </c>
      <c r="M891" s="6" t="str">
        <f t="shared" si="43"/>
        <v>08236</v>
      </c>
    </row>
    <row r="892" spans="1:13" ht="15">
      <c r="A892" s="298"/>
      <c r="B892" s="298" t="s">
        <v>6016</v>
      </c>
      <c r="C892" s="298"/>
      <c r="D892" s="298"/>
      <c r="E892" s="298" t="s">
        <v>4044</v>
      </c>
      <c r="F892" s="298"/>
      <c r="G892" s="298"/>
      <c r="H892" s="614"/>
      <c r="I892" s="299" t="str">
        <f>IF(ISBLANK(H892),"",VLOOKUP(H892,tegevusalad!$A$7:$B$188,2,FALSE))</f>
        <v/>
      </c>
      <c r="J892" s="786"/>
      <c r="K892" s="281" t="str">
        <f t="shared" si="41"/>
        <v>2250418000</v>
      </c>
      <c r="L892" s="1" t="str">
        <f t="shared" si="42"/>
        <v>Taasiseseisvumispäev</v>
      </c>
      <c r="M892" s="6" t="str">
        <f t="shared" si="43"/>
        <v>08236</v>
      </c>
    </row>
    <row r="893" spans="1:13" ht="15">
      <c r="A893" s="298"/>
      <c r="B893" s="298" t="s">
        <v>6252</v>
      </c>
      <c r="C893" s="298"/>
      <c r="D893" s="298"/>
      <c r="E893" s="298" t="s">
        <v>6253</v>
      </c>
      <c r="F893" s="298"/>
      <c r="G893" s="298"/>
      <c r="H893" s="614" t="s">
        <v>8465</v>
      </c>
      <c r="I893" s="299" t="str">
        <f>IF(ISBLANK(H893),"",VLOOKUP(H893,tegevusalad!$A$7:$B$188,2,FALSE))</f>
        <v>Vaba aja üritused</v>
      </c>
      <c r="J893" s="786"/>
      <c r="K893" s="281" t="str">
        <f t="shared" si="41"/>
        <v>2250419000</v>
      </c>
      <c r="L893" s="1" t="str">
        <f t="shared" si="42"/>
        <v>Tallinna Merepäevad</v>
      </c>
      <c r="M893" s="6" t="str">
        <f t="shared" si="43"/>
        <v>08109</v>
      </c>
    </row>
    <row r="894" spans="1:13" ht="15">
      <c r="A894" s="298"/>
      <c r="B894" s="298"/>
      <c r="C894" s="298" t="s">
        <v>12550</v>
      </c>
      <c r="D894" s="298"/>
      <c r="E894" s="298"/>
      <c r="F894" s="298" t="s">
        <v>10510</v>
      </c>
      <c r="G894" s="298"/>
      <c r="H894" s="614"/>
      <c r="I894" s="299" t="str">
        <f>IF(ISBLANK(H894),"",VLOOKUP(H894,tegevusalad!$A$7:$B$188,2,FALSE))</f>
        <v/>
      </c>
      <c r="J894" s="786"/>
      <c r="K894" s="281" t="str">
        <f t="shared" si="41"/>
        <v>2250419010</v>
      </c>
      <c r="L894" s="1" t="str">
        <f t="shared" si="42"/>
        <v>Tallinna Merepäevad (LE - KVA)</v>
      </c>
      <c r="M894" s="6" t="str">
        <f t="shared" si="43"/>
        <v>08109</v>
      </c>
    </row>
    <row r="895" spans="1:13" ht="15">
      <c r="A895" s="298"/>
      <c r="B895" s="298"/>
      <c r="C895" s="298" t="s">
        <v>12549</v>
      </c>
      <c r="D895" s="298"/>
      <c r="E895" s="298"/>
      <c r="F895" s="298" t="s">
        <v>7617</v>
      </c>
      <c r="G895" s="298"/>
      <c r="H895" s="614"/>
      <c r="I895" s="299" t="str">
        <f>IF(ISBLANK(H895),"",VLOOKUP(H895,tegevusalad!$A$7:$B$188,2,FALSE))</f>
        <v/>
      </c>
      <c r="J895" s="786"/>
      <c r="K895" s="281" t="str">
        <f t="shared" si="41"/>
        <v>2250419020</v>
      </c>
      <c r="L895" s="1" t="str">
        <f t="shared" si="42"/>
        <v>Tallinna Merepäevad (EAS)</v>
      </c>
      <c r="M895" s="6" t="str">
        <f t="shared" si="43"/>
        <v>08109</v>
      </c>
    </row>
    <row r="896" spans="1:13" ht="15">
      <c r="A896" s="298"/>
      <c r="B896" s="298"/>
      <c r="C896" s="298" t="s">
        <v>12547</v>
      </c>
      <c r="D896" s="298"/>
      <c r="E896" s="298"/>
      <c r="F896" s="298"/>
      <c r="G896" s="298" t="s">
        <v>12548</v>
      </c>
      <c r="H896" s="614"/>
      <c r="I896" s="299"/>
      <c r="J896" s="786"/>
      <c r="K896" s="281" t="str">
        <f t="shared" si="41"/>
        <v>2250419200</v>
      </c>
      <c r="L896" s="1" t="str">
        <f t="shared" si="42"/>
        <v xml:space="preserve">Ajakiri "Meremees" toetuseks                                                              </v>
      </c>
      <c r="M896" s="6" t="str">
        <f t="shared" si="43"/>
        <v>08109</v>
      </c>
    </row>
    <row r="897" spans="1:15" ht="15">
      <c r="A897" s="298"/>
      <c r="B897" s="298"/>
      <c r="C897" s="298" t="s">
        <v>10994</v>
      </c>
      <c r="D897" s="298"/>
      <c r="E897" s="298"/>
      <c r="F897" s="298"/>
      <c r="G897" s="298" t="s">
        <v>13471</v>
      </c>
      <c r="H897" s="614"/>
      <c r="I897" s="299"/>
      <c r="J897" s="786"/>
      <c r="K897" s="281" t="str">
        <f t="shared" si="41"/>
        <v>2250419210</v>
      </c>
      <c r="L897" s="1" t="str">
        <f t="shared" si="42"/>
        <v xml:space="preserve">Ajakirja "Paat" toetuseks </v>
      </c>
      <c r="M897" s="6" t="str">
        <f t="shared" si="43"/>
        <v>08109</v>
      </c>
      <c r="O897" s="14"/>
    </row>
    <row r="898" spans="1:15" ht="15">
      <c r="A898" s="298"/>
      <c r="B898" s="298"/>
      <c r="C898" s="298" t="s">
        <v>12402</v>
      </c>
      <c r="D898" s="298"/>
      <c r="E898" s="298"/>
      <c r="F898" s="298"/>
      <c r="G898" s="298" t="s">
        <v>13469</v>
      </c>
      <c r="H898" s="614"/>
      <c r="I898" s="299"/>
      <c r="J898" s="786"/>
      <c r="K898" s="281" t="str">
        <f t="shared" si="41"/>
        <v>2250419220</v>
      </c>
      <c r="L898" s="1" t="str">
        <f t="shared" si="42"/>
        <v>Tallinn Ships Races 2017</v>
      </c>
      <c r="M898" s="6" t="str">
        <f t="shared" si="43"/>
        <v>08109</v>
      </c>
    </row>
    <row r="899" spans="1:15" s="187" customFormat="1" ht="15">
      <c r="A899" s="298"/>
      <c r="B899" s="298"/>
      <c r="C899" s="298" t="s">
        <v>17632</v>
      </c>
      <c r="D899" s="298"/>
      <c r="E899" s="298"/>
      <c r="F899" s="298"/>
      <c r="G899" s="298" t="s">
        <v>17631</v>
      </c>
      <c r="H899" s="614"/>
      <c r="I899" s="299"/>
      <c r="J899" s="299"/>
      <c r="K899" s="281" t="str">
        <f t="shared" si="41"/>
        <v>2250419230</v>
      </c>
      <c r="L899" s="1" t="str">
        <f t="shared" si="42"/>
        <v xml:space="preserve">purjeõppe toetamine </v>
      </c>
      <c r="M899" s="6" t="str">
        <f t="shared" si="43"/>
        <v>08109</v>
      </c>
      <c r="O899" s="584"/>
    </row>
    <row r="900" spans="1:15" ht="15">
      <c r="A900" s="298"/>
      <c r="B900" s="298" t="s">
        <v>13466</v>
      </c>
      <c r="C900" s="298"/>
      <c r="D900" s="298"/>
      <c r="E900" s="298" t="s">
        <v>13470</v>
      </c>
      <c r="F900" s="298"/>
      <c r="G900" s="298"/>
      <c r="H900" s="614"/>
      <c r="I900" s="299"/>
      <c r="J900" s="786"/>
      <c r="K900" s="281" t="str">
        <f t="shared" si="41"/>
        <v>2250420000</v>
      </c>
      <c r="L900" s="1" t="str">
        <f t="shared" si="42"/>
        <v>The Tall Ships Races 2021</v>
      </c>
      <c r="M900" s="6" t="str">
        <f t="shared" si="43"/>
        <v>08109</v>
      </c>
    </row>
    <row r="901" spans="1:15" ht="15">
      <c r="A901" s="298"/>
      <c r="B901" s="298"/>
      <c r="C901" s="298" t="s">
        <v>13467</v>
      </c>
      <c r="D901" s="298"/>
      <c r="E901" s="298"/>
      <c r="F901" s="298" t="s">
        <v>13475</v>
      </c>
      <c r="G901" s="298"/>
      <c r="H901" s="614"/>
      <c r="I901" s="299"/>
      <c r="J901" s="786"/>
      <c r="K901" s="281" t="str">
        <f t="shared" si="41"/>
        <v>2250420010</v>
      </c>
      <c r="L901" s="1" t="str">
        <f t="shared" si="42"/>
        <v xml:space="preserve">The Tall Ships Races 2021 </v>
      </c>
      <c r="M901" s="6" t="str">
        <f t="shared" si="43"/>
        <v>08109</v>
      </c>
    </row>
    <row r="902" spans="1:15" ht="15">
      <c r="A902" s="298"/>
      <c r="B902" s="298"/>
      <c r="C902" s="298" t="s">
        <v>13468</v>
      </c>
      <c r="D902" s="298"/>
      <c r="E902" s="298"/>
      <c r="F902" s="298" t="s">
        <v>15751</v>
      </c>
      <c r="G902" s="298"/>
      <c r="H902" s="614"/>
      <c r="I902" s="299"/>
      <c r="J902" s="786"/>
      <c r="K902" s="281" t="str">
        <f t="shared" si="41"/>
        <v>2250420020</v>
      </c>
      <c r="L902" s="1" t="str">
        <f t="shared" si="42"/>
        <v>Noorte purjeõppe toetamine</v>
      </c>
      <c r="M902" s="6" t="str">
        <f t="shared" si="43"/>
        <v>08109</v>
      </c>
    </row>
    <row r="903" spans="1:15" ht="15">
      <c r="A903" s="298"/>
      <c r="B903" s="298"/>
      <c r="C903" s="298" t="s">
        <v>15749</v>
      </c>
      <c r="D903" s="298"/>
      <c r="E903" s="298"/>
      <c r="F903" s="298" t="s">
        <v>15750</v>
      </c>
      <c r="G903" s="298"/>
      <c r="H903" s="614"/>
      <c r="I903" s="299"/>
      <c r="J903" s="786"/>
      <c r="K903" s="281" t="str">
        <f t="shared" si="41"/>
        <v>2250420030</v>
      </c>
      <c r="L903" s="1" t="str">
        <f t="shared" si="42"/>
        <v>toetus MTÜ-le Eesti Noorte Purjeõppeselts "STA Estonia"</v>
      </c>
      <c r="M903" s="6" t="str">
        <f t="shared" si="43"/>
        <v>08109</v>
      </c>
    </row>
    <row r="904" spans="1:15" ht="15">
      <c r="A904" s="298"/>
      <c r="B904" s="298"/>
      <c r="C904" s="298" t="s">
        <v>14977</v>
      </c>
      <c r="D904" s="298"/>
      <c r="E904" s="298"/>
      <c r="F904" s="298" t="s">
        <v>14978</v>
      </c>
      <c r="G904" s="298"/>
      <c r="H904" s="614"/>
      <c r="I904" s="299"/>
      <c r="J904" s="786"/>
      <c r="K904" s="281" t="str">
        <f t="shared" si="41"/>
        <v>2250420300</v>
      </c>
      <c r="L904" s="1" t="str">
        <f t="shared" si="42"/>
        <v>The Tall Ships Races 2021 turundamine (EAS)</v>
      </c>
      <c r="M904" s="6" t="str">
        <f t="shared" si="43"/>
        <v>08109</v>
      </c>
    </row>
    <row r="905" spans="1:15" ht="15">
      <c r="A905" s="298"/>
      <c r="B905" s="298" t="s">
        <v>14277</v>
      </c>
      <c r="C905" s="298"/>
      <c r="D905" s="298"/>
      <c r="E905" s="298" t="s">
        <v>14278</v>
      </c>
      <c r="F905" s="298"/>
      <c r="G905" s="298"/>
      <c r="H905" s="1205" t="s">
        <v>12039</v>
      </c>
      <c r="I905" s="299"/>
      <c r="J905" s="786"/>
      <c r="K905" s="281" t="str">
        <f t="shared" si="41"/>
        <v>2250424000</v>
      </c>
      <c r="L905" s="1" t="str">
        <f t="shared" si="42"/>
        <v xml:space="preserve">Kirjandustänava festival </v>
      </c>
      <c r="M905" s="6" t="str">
        <f t="shared" si="43"/>
        <v>08233</v>
      </c>
    </row>
    <row r="906" spans="1:15" ht="15">
      <c r="A906" s="298"/>
      <c r="B906" s="298"/>
      <c r="C906" s="298" t="s">
        <v>14277</v>
      </c>
      <c r="D906" s="298"/>
      <c r="E906" s="298"/>
      <c r="F906" s="300" t="s">
        <v>15639</v>
      </c>
      <c r="G906" s="298"/>
      <c r="H906" s="624" t="s">
        <v>12039</v>
      </c>
      <c r="I906" s="299" t="str">
        <f>IF(ISBLANK(H906),"",VLOOKUP(H906,tegevusalad!$A$7:$B$188,2,FALSE))</f>
        <v>Kirjandus</v>
      </c>
      <c r="J906" s="786"/>
      <c r="K906" s="281" t="str">
        <f t="shared" si="41"/>
        <v>2250424000</v>
      </c>
      <c r="L906" s="1" t="str">
        <f t="shared" si="42"/>
        <v>Kirjandustänava festival  (LE)</v>
      </c>
      <c r="M906" s="6" t="str">
        <f t="shared" si="43"/>
        <v>08233</v>
      </c>
    </row>
    <row r="907" spans="1:15" ht="15">
      <c r="A907" s="298"/>
      <c r="B907" s="298"/>
      <c r="C907" s="298" t="s">
        <v>15640</v>
      </c>
      <c r="D907" s="298"/>
      <c r="E907" s="298"/>
      <c r="F907" s="298" t="s">
        <v>5359</v>
      </c>
      <c r="G907" s="298"/>
      <c r="H907" s="624" t="s">
        <v>12039</v>
      </c>
      <c r="I907" s="299" t="str">
        <f>IF(ISBLANK(H907),"",VLOOKUP(H907,tegevusalad!$A$7:$B$188,2,FALSE))</f>
        <v>Kirjandus</v>
      </c>
      <c r="J907" s="786"/>
      <c r="K907" s="281" t="str">
        <f t="shared" si="41"/>
        <v>2250424200</v>
      </c>
      <c r="L907" s="1" t="str">
        <f t="shared" si="42"/>
        <v>Kultuurkapitali projektid</v>
      </c>
      <c r="M907" s="6" t="str">
        <f t="shared" si="43"/>
        <v>08233</v>
      </c>
    </row>
    <row r="908" spans="1:15" ht="15">
      <c r="A908" s="298"/>
      <c r="B908" s="298" t="s">
        <v>19061</v>
      </c>
      <c r="C908" s="298"/>
      <c r="D908" s="298"/>
      <c r="E908" s="298" t="s">
        <v>19063</v>
      </c>
      <c r="F908" s="298"/>
      <c r="G908" s="298"/>
      <c r="H908" s="1212"/>
      <c r="I908" s="299"/>
      <c r="J908" s="786"/>
      <c r="K908" s="281"/>
      <c r="L908" s="1"/>
      <c r="M908" s="1270" t="s">
        <v>12039</v>
      </c>
    </row>
    <row r="909" spans="1:15" ht="15">
      <c r="A909" s="298"/>
      <c r="B909" s="298"/>
      <c r="C909" s="298" t="s">
        <v>19064</v>
      </c>
      <c r="D909" s="298"/>
      <c r="E909" s="298"/>
      <c r="F909" s="298" t="s">
        <v>648</v>
      </c>
      <c r="G909" s="298"/>
      <c r="H909" s="1212" t="s">
        <v>12039</v>
      </c>
      <c r="I909" s="299" t="str">
        <f>IF(ISBLANK(H909),"",VLOOKUP(H909,tegevusalad!$A$7:$B$188,2,FALSE))</f>
        <v>Kirjandus</v>
      </c>
      <c r="J909" s="786"/>
      <c r="K909" s="281" t="str">
        <f t="shared" ref="K909:K910" si="44">SUBSTITUTE(A909," ","")&amp;SUBSTITUTE(B909," ","")&amp;SUBSTITUTE(C909," ","")</f>
        <v>2250425300</v>
      </c>
      <c r="L909" s="1" t="str">
        <f t="shared" ref="L909:L910" si="45">D909&amp;E909&amp;F909&amp;G909</f>
        <v>Kultuuriministeeriumi projektid</v>
      </c>
      <c r="M909" s="6" t="str">
        <f t="shared" si="43"/>
        <v>08233</v>
      </c>
    </row>
    <row r="910" spans="1:15" ht="15">
      <c r="A910" s="298"/>
      <c r="B910" s="298"/>
      <c r="C910" s="298" t="s">
        <v>19065</v>
      </c>
      <c r="D910" s="298"/>
      <c r="E910" s="298"/>
      <c r="F910" s="298" t="s">
        <v>4092</v>
      </c>
      <c r="G910" s="298"/>
      <c r="H910" s="1212" t="s">
        <v>12039</v>
      </c>
      <c r="I910" s="299" t="str">
        <f>IF(ISBLANK(H910),"",VLOOKUP(H910,tegevusalad!$A$7:$B$188,2,FALSE))</f>
        <v>Kirjandus</v>
      </c>
      <c r="J910" s="786"/>
      <c r="K910" s="281" t="str">
        <f t="shared" si="44"/>
        <v>2250425900</v>
      </c>
      <c r="L910" s="1" t="str">
        <f t="shared" si="45"/>
        <v>Muud projektid</v>
      </c>
      <c r="M910" s="6" t="str">
        <f t="shared" si="43"/>
        <v>08233</v>
      </c>
    </row>
    <row r="911" spans="1:15" ht="15">
      <c r="A911" s="298"/>
      <c r="B911" s="298" t="s">
        <v>17620</v>
      </c>
      <c r="C911" s="298"/>
      <c r="D911" s="298"/>
      <c r="E911" s="298" t="s">
        <v>17622</v>
      </c>
      <c r="F911" s="298"/>
      <c r="G911" s="298"/>
      <c r="H911" s="614"/>
      <c r="I911" s="299"/>
      <c r="J911" s="786"/>
      <c r="K911" s="281"/>
      <c r="L911" s="1"/>
    </row>
    <row r="912" spans="1:15" s="187" customFormat="1" ht="15">
      <c r="A912" s="298"/>
      <c r="B912" s="298"/>
      <c r="C912" s="298" t="s">
        <v>17620</v>
      </c>
      <c r="D912" s="298"/>
      <c r="E912" s="298"/>
      <c r="F912" s="298" t="s">
        <v>17623</v>
      </c>
      <c r="G912" s="298"/>
      <c r="H912" s="614" t="s">
        <v>8865</v>
      </c>
      <c r="I912" s="299" t="str">
        <f>IF(ISBLANK(H912),"",VLOOKUP(H912,tegevusalad!$A$7:$B$188,2,FALSE))</f>
        <v>Muusika</v>
      </c>
      <c r="J912" s="299"/>
      <c r="K912" s="281" t="str">
        <f t="shared" si="41"/>
        <v>2250427000</v>
      </c>
      <c r="L912" s="1" t="str">
        <f t="shared" si="42"/>
        <v>Muusikalinn</v>
      </c>
      <c r="M912" s="6" t="str">
        <f t="shared" si="43"/>
        <v>08236</v>
      </c>
    </row>
    <row r="913" spans="1:13" s="187" customFormat="1" ht="15">
      <c r="A913" s="298"/>
      <c r="B913" s="298"/>
      <c r="C913" s="298" t="s">
        <v>17621</v>
      </c>
      <c r="D913" s="298"/>
      <c r="E913" s="298"/>
      <c r="F913" s="298" t="s">
        <v>18068</v>
      </c>
      <c r="G913" s="298"/>
      <c r="H913" s="614" t="s">
        <v>8865</v>
      </c>
      <c r="I913" s="299" t="str">
        <f>IF(ISBLANK(H913),"",VLOOKUP(H913,tegevusalad!$A$7:$B$188,2,FALSE))</f>
        <v>Muusika</v>
      </c>
      <c r="J913" s="299"/>
      <c r="K913" s="281" t="str">
        <f t="shared" si="41"/>
        <v>2250427110</v>
      </c>
      <c r="L913" s="1" t="str">
        <f t="shared" si="42"/>
        <v xml:space="preserve">r/v konkursi Noor Muusik toetamine </v>
      </c>
      <c r="M913" s="6" t="str">
        <f t="shared" si="43"/>
        <v>08236</v>
      </c>
    </row>
    <row r="914" spans="1:13" s="187" customFormat="1" ht="15">
      <c r="A914" s="298"/>
      <c r="B914" s="298"/>
      <c r="C914" s="298" t="s">
        <v>18073</v>
      </c>
      <c r="D914" s="298"/>
      <c r="E914" s="298"/>
      <c r="F914" s="298" t="s">
        <v>18078</v>
      </c>
      <c r="G914" s="298"/>
      <c r="H914" s="614" t="s">
        <v>8865</v>
      </c>
      <c r="I914" s="299" t="str">
        <f>IF(ISBLANK(H914),"",VLOOKUP(H914,tegevusalad!$A$7:$B$188,2,FALSE))</f>
        <v>Muusika</v>
      </c>
      <c r="J914" s="299"/>
      <c r="K914" s="281" t="str">
        <f t="shared" si="41"/>
        <v>2250427210</v>
      </c>
      <c r="L914" s="1" t="str">
        <f t="shared" si="42"/>
        <v>Kontserdid koolides</v>
      </c>
      <c r="M914" s="6" t="str">
        <f t="shared" si="43"/>
        <v>08236</v>
      </c>
    </row>
    <row r="915" spans="1:13" s="187" customFormat="1" ht="15">
      <c r="A915" s="298"/>
      <c r="B915" s="298"/>
      <c r="C915" s="298" t="s">
        <v>18071</v>
      </c>
      <c r="D915" s="298"/>
      <c r="E915" s="298"/>
      <c r="F915" s="298" t="s">
        <v>18079</v>
      </c>
      <c r="G915" s="298"/>
      <c r="H915" s="614" t="s">
        <v>8865</v>
      </c>
      <c r="I915" s="299" t="str">
        <f>IF(ISBLANK(H915),"",VLOOKUP(H915,tegevusalad!$A$7:$B$188,2,FALSE))</f>
        <v>Muusika</v>
      </c>
      <c r="J915" s="299"/>
      <c r="K915" s="281" t="str">
        <f t="shared" si="41"/>
        <v>2250427220</v>
      </c>
      <c r="L915" s="1" t="str">
        <f t="shared" si="42"/>
        <v>Laste Jazzifestival</v>
      </c>
      <c r="M915" s="6" t="str">
        <f t="shared" si="43"/>
        <v>08236</v>
      </c>
    </row>
    <row r="916" spans="1:13" s="187" customFormat="1" ht="15">
      <c r="A916" s="298"/>
      <c r="B916" s="298"/>
      <c r="C916" s="298" t="s">
        <v>18075</v>
      </c>
      <c r="D916" s="298"/>
      <c r="E916" s="298"/>
      <c r="F916" s="298" t="s">
        <v>18083</v>
      </c>
      <c r="G916" s="298"/>
      <c r="H916" s="614" t="s">
        <v>8865</v>
      </c>
      <c r="I916" s="299" t="str">
        <f>IF(ISBLANK(H916),"",VLOOKUP(H916,tegevusalad!$A$7:$B$188,2,FALSE))</f>
        <v>Muusika</v>
      </c>
      <c r="J916" s="299"/>
      <c r="K916" s="281" t="str">
        <f t="shared" si="41"/>
        <v>2250427230</v>
      </c>
      <c r="L916" s="1" t="str">
        <f t="shared" si="42"/>
        <v>Koolinoorte klassikalise muusika festival KRATT</v>
      </c>
      <c r="M916" s="6" t="str">
        <f t="shared" si="43"/>
        <v>08236</v>
      </c>
    </row>
    <row r="917" spans="1:13" s="187" customFormat="1" ht="15">
      <c r="A917" s="298"/>
      <c r="B917" s="298"/>
      <c r="C917" s="298" t="s">
        <v>18074</v>
      </c>
      <c r="D917" s="298"/>
      <c r="E917" s="298"/>
      <c r="F917" s="298" t="s">
        <v>18089</v>
      </c>
      <c r="G917" s="298"/>
      <c r="H917" s="614" t="s">
        <v>8865</v>
      </c>
      <c r="I917" s="299" t="str">
        <f>IF(ISBLANK(H917),"",VLOOKUP(H917,tegevusalad!$A$7:$B$188,2,FALSE))</f>
        <v>Muusika</v>
      </c>
      <c r="J917" s="299"/>
      <c r="K917" s="281" t="str">
        <f t="shared" si="41"/>
        <v>2250427240</v>
      </c>
      <c r="L917" s="1" t="str">
        <f t="shared" si="42"/>
        <v>R/v festival Big Bang</v>
      </c>
      <c r="M917" s="6" t="str">
        <f t="shared" si="43"/>
        <v>08236</v>
      </c>
    </row>
    <row r="918" spans="1:13" s="187" customFormat="1" ht="15">
      <c r="A918" s="298"/>
      <c r="B918" s="298"/>
      <c r="C918" s="298" t="s">
        <v>18077</v>
      </c>
      <c r="D918" s="298"/>
      <c r="E918" s="298"/>
      <c r="F918" s="298" t="s">
        <v>18084</v>
      </c>
      <c r="G918" s="298"/>
      <c r="H918" s="614" t="s">
        <v>8865</v>
      </c>
      <c r="I918" s="299" t="str">
        <f>IF(ISBLANK(H918),"",VLOOKUP(H918,tegevusalad!$A$7:$B$188,2,FALSE))</f>
        <v>Muusika</v>
      </c>
      <c r="J918" s="299"/>
      <c r="K918" s="281" t="str">
        <f t="shared" si="41"/>
        <v>2250427250</v>
      </c>
      <c r="L918" s="1" t="str">
        <f t="shared" si="42"/>
        <v>Tallinna noortekooride festival</v>
      </c>
      <c r="M918" s="6" t="str">
        <f t="shared" si="43"/>
        <v>08236</v>
      </c>
    </row>
    <row r="919" spans="1:13" s="187" customFormat="1" ht="15">
      <c r="A919" s="298"/>
      <c r="B919" s="298"/>
      <c r="C919" s="298" t="s">
        <v>18072</v>
      </c>
      <c r="D919" s="298"/>
      <c r="E919" s="298"/>
      <c r="F919" s="298" t="s">
        <v>18080</v>
      </c>
      <c r="G919" s="298"/>
      <c r="H919" s="614" t="s">
        <v>8865</v>
      </c>
      <c r="I919" s="299" t="str">
        <f>IF(ISBLANK(H919),"",VLOOKUP(H919,tegevusalad!$A$7:$B$188,2,FALSE))</f>
        <v>Muusika</v>
      </c>
      <c r="J919" s="299"/>
      <c r="K919" s="281" t="str">
        <f t="shared" si="41"/>
        <v>2250427300</v>
      </c>
      <c r="L919" s="1" t="str">
        <f t="shared" si="42"/>
        <v>Lõimumisprogramm</v>
      </c>
      <c r="M919" s="6" t="str">
        <f t="shared" si="43"/>
        <v>08236</v>
      </c>
    </row>
    <row r="920" spans="1:13" s="187" customFormat="1" ht="15">
      <c r="A920" s="298"/>
      <c r="B920" s="298"/>
      <c r="C920" s="298" t="s">
        <v>18069</v>
      </c>
      <c r="D920" s="298"/>
      <c r="E920" s="298"/>
      <c r="F920" s="298" t="s">
        <v>18085</v>
      </c>
      <c r="G920" s="298"/>
      <c r="H920" s="614" t="s">
        <v>8865</v>
      </c>
      <c r="I920" s="299" t="str">
        <f>IF(ISBLANK(H920),"",VLOOKUP(H920,tegevusalad!$A$7:$B$188,2,FALSE))</f>
        <v>Muusika</v>
      </c>
      <c r="J920" s="299"/>
      <c r="K920" s="281" t="str">
        <f t="shared" si="41"/>
        <v>2250427400</v>
      </c>
      <c r="L920" s="1" t="str">
        <f t="shared" si="42"/>
        <v>Music Meets Film</v>
      </c>
      <c r="M920" s="6" t="str">
        <f t="shared" si="43"/>
        <v>08236</v>
      </c>
    </row>
    <row r="921" spans="1:13" s="187" customFormat="1" ht="15">
      <c r="A921" s="298"/>
      <c r="B921" s="298"/>
      <c r="C921" s="298" t="s">
        <v>18070</v>
      </c>
      <c r="D921" s="298"/>
      <c r="E921" s="298"/>
      <c r="F921" s="298" t="s">
        <v>18081</v>
      </c>
      <c r="G921" s="298"/>
      <c r="H921" s="614" t="s">
        <v>8865</v>
      </c>
      <c r="I921" s="299" t="str">
        <f>IF(ISBLANK(H921),"",VLOOKUP(H921,tegevusalad!$A$7:$B$188,2,FALSE))</f>
        <v>Muusika</v>
      </c>
      <c r="J921" s="299"/>
      <c r="K921" s="281" t="str">
        <f t="shared" si="41"/>
        <v>2250427500</v>
      </c>
      <c r="L921" s="1" t="str">
        <f t="shared" si="42"/>
        <v>Jazzilavad</v>
      </c>
      <c r="M921" s="6" t="str">
        <f t="shared" si="43"/>
        <v>08236</v>
      </c>
    </row>
    <row r="922" spans="1:13" s="187" customFormat="1" ht="15">
      <c r="A922" s="298"/>
      <c r="B922" s="298"/>
      <c r="C922" s="298" t="s">
        <v>18076</v>
      </c>
      <c r="D922" s="298"/>
      <c r="E922" s="298"/>
      <c r="F922" s="298" t="s">
        <v>18082</v>
      </c>
      <c r="G922" s="298"/>
      <c r="H922" s="614" t="s">
        <v>8865</v>
      </c>
      <c r="I922" s="299" t="str">
        <f>IF(ISBLANK(H922),"",VLOOKUP(H922,tegevusalad!$A$7:$B$188,2,FALSE))</f>
        <v>Muusika</v>
      </c>
      <c r="J922" s="299"/>
      <c r="K922" s="281" t="str">
        <f t="shared" ref="K922:K986" si="46">SUBSTITUTE(A922," ","")&amp;SUBSTITUTE(B922," ","")&amp;SUBSTITUTE(C922," ","")</f>
        <v>2250427910</v>
      </c>
      <c r="L922" s="1" t="str">
        <f t="shared" ref="L922:L986" si="47">D922&amp;E922&amp;F922&amp;G922</f>
        <v>Eesti Muusikaturu fookuspäev</v>
      </c>
      <c r="M922" s="6" t="str">
        <f t="shared" ref="M922:M986" si="48">IF(ISBLANK(H922),M921,H922)</f>
        <v>08236</v>
      </c>
    </row>
    <row r="923" spans="1:13" s="187" customFormat="1" ht="15">
      <c r="A923" s="298"/>
      <c r="B923" s="298" t="s">
        <v>17624</v>
      </c>
      <c r="C923" s="298"/>
      <c r="D923" s="298"/>
      <c r="E923" s="298" t="s">
        <v>17625</v>
      </c>
      <c r="F923" s="298"/>
      <c r="G923" s="298"/>
      <c r="H923" s="614"/>
      <c r="I923" s="299"/>
      <c r="J923" s="299"/>
      <c r="K923" s="281" t="str">
        <f t="shared" si="46"/>
        <v>2250428000</v>
      </c>
      <c r="L923" s="1" t="str">
        <f t="shared" si="47"/>
        <v>Laulu- ja tantsupeo protsessi arendustegevused</v>
      </c>
      <c r="M923" s="6" t="str">
        <f t="shared" si="48"/>
        <v>08236</v>
      </c>
    </row>
    <row r="924" spans="1:13" s="187" customFormat="1" ht="15">
      <c r="A924" s="298"/>
      <c r="B924" s="298" t="s">
        <v>18865</v>
      </c>
      <c r="C924" s="298"/>
      <c r="D924" s="298"/>
      <c r="E924" s="298" t="s">
        <v>18866</v>
      </c>
      <c r="F924" s="298"/>
      <c r="G924" s="298"/>
      <c r="H924" s="614" t="s">
        <v>8465</v>
      </c>
      <c r="I924" s="299" t="str">
        <f>IF(ISBLANK(H924),"",VLOOKUP(H924,tegevusalad!$A$7:$B$188,2,FALSE))</f>
        <v>Vaba aja üritused</v>
      </c>
      <c r="J924" s="299"/>
      <c r="K924" s="281" t="str">
        <f t="shared" si="46"/>
        <v>2250431000</v>
      </c>
      <c r="L924" s="1" t="str">
        <f t="shared" si="47"/>
        <v>Tallinna tantsupidu</v>
      </c>
      <c r="M924" s="6" t="str">
        <f t="shared" si="48"/>
        <v>08109</v>
      </c>
    </row>
    <row r="925" spans="1:13" ht="15">
      <c r="A925" s="298"/>
      <c r="B925" s="298" t="s">
        <v>14698</v>
      </c>
      <c r="C925" s="298"/>
      <c r="D925" s="298"/>
      <c r="E925" s="298" t="s">
        <v>14700</v>
      </c>
      <c r="F925" s="298"/>
      <c r="G925" s="298"/>
      <c r="H925" s="614"/>
      <c r="I925" s="299"/>
      <c r="J925" s="786"/>
      <c r="K925" s="281" t="str">
        <f t="shared" si="46"/>
        <v>2250433000</v>
      </c>
      <c r="L925" s="1" t="str">
        <f t="shared" si="47"/>
        <v xml:space="preserve">Jaan Kross 100                           </v>
      </c>
      <c r="M925" s="6" t="str">
        <f t="shared" si="48"/>
        <v>08109</v>
      </c>
    </row>
    <row r="926" spans="1:13" ht="15">
      <c r="A926" s="298"/>
      <c r="B926" s="298" t="s">
        <v>14699</v>
      </c>
      <c r="C926" s="298"/>
      <c r="D926" s="298"/>
      <c r="E926" s="298" t="s">
        <v>14701</v>
      </c>
      <c r="F926" s="298"/>
      <c r="G926" s="298"/>
      <c r="H926" s="614"/>
      <c r="I926" s="299"/>
      <c r="J926" s="786"/>
      <c r="K926" s="281" t="str">
        <f t="shared" si="46"/>
        <v>2250434000</v>
      </c>
      <c r="L926" s="1" t="str">
        <f t="shared" si="47"/>
        <v xml:space="preserve">Georg Ots 100                             </v>
      </c>
      <c r="M926" s="6" t="str">
        <f t="shared" si="48"/>
        <v>08109</v>
      </c>
    </row>
    <row r="927" spans="1:13" ht="15">
      <c r="A927" s="298"/>
      <c r="B927" s="298" t="s">
        <v>9582</v>
      </c>
      <c r="C927" s="298"/>
      <c r="D927" s="298"/>
      <c r="E927" s="300" t="s">
        <v>9583</v>
      </c>
      <c r="F927" s="298"/>
      <c r="G927" s="298"/>
      <c r="H927" s="614"/>
      <c r="I927" s="299"/>
      <c r="J927" s="786"/>
      <c r="K927" s="281" t="str">
        <f t="shared" si="46"/>
        <v>2250438000</v>
      </c>
      <c r="L927" s="1" t="str">
        <f t="shared" si="47"/>
        <v>Tallinna Linnateater-50</v>
      </c>
      <c r="M927" s="6" t="str">
        <f t="shared" si="48"/>
        <v>08109</v>
      </c>
    </row>
    <row r="928" spans="1:13" ht="15">
      <c r="A928" s="298"/>
      <c r="B928" s="298" t="s">
        <v>8824</v>
      </c>
      <c r="C928" s="298"/>
      <c r="D928" s="298"/>
      <c r="E928" s="298" t="s">
        <v>8825</v>
      </c>
      <c r="F928" s="298"/>
      <c r="G928" s="298"/>
      <c r="H928" s="614"/>
      <c r="I928" s="299"/>
      <c r="J928" s="786"/>
      <c r="K928" s="281" t="str">
        <f t="shared" si="46"/>
        <v>2250439000</v>
      </c>
      <c r="L928" s="1" t="str">
        <f t="shared" si="47"/>
        <v xml:space="preserve">Tallinna Loomaaed – 75                                                                    </v>
      </c>
      <c r="M928" s="6" t="str">
        <f t="shared" si="48"/>
        <v>08109</v>
      </c>
    </row>
    <row r="929" spans="1:13" ht="15">
      <c r="A929" s="298"/>
      <c r="B929" s="298" t="s">
        <v>4332</v>
      </c>
      <c r="C929" s="298"/>
      <c r="D929" s="298"/>
      <c r="E929" s="298" t="s">
        <v>6390</v>
      </c>
      <c r="F929" s="298"/>
      <c r="G929" s="298"/>
      <c r="H929" s="614"/>
      <c r="I929" s="299" t="str">
        <f>IF(ISBLANK(H929),"",VLOOKUP(H929,tegevusalad!$A$7:$B$188,2,FALSE))</f>
        <v/>
      </c>
      <c r="J929" s="786"/>
      <c r="K929" s="281" t="str">
        <f t="shared" si="46"/>
        <v>2250442000</v>
      </c>
      <c r="L929" s="1" t="str">
        <f t="shared" si="47"/>
        <v>Talveöö unenägu</v>
      </c>
      <c r="M929" s="6" t="str">
        <f t="shared" si="48"/>
        <v>08109</v>
      </c>
    </row>
    <row r="930" spans="1:13" ht="15">
      <c r="A930" s="298"/>
      <c r="B930" s="298"/>
      <c r="C930" s="300" t="s">
        <v>3508</v>
      </c>
      <c r="D930" s="298"/>
      <c r="E930" s="298"/>
      <c r="F930" s="300" t="s">
        <v>3511</v>
      </c>
      <c r="G930" s="298"/>
      <c r="H930" s="624" t="s">
        <v>8864</v>
      </c>
      <c r="I930" s="299" t="str">
        <f>IF(ISBLANK(H930),"",VLOOKUP(H930,tegevusalad!$A$7:$B$188,2,FALSE))</f>
        <v>Teatrid</v>
      </c>
      <c r="J930" s="786"/>
      <c r="K930" s="281" t="str">
        <f t="shared" si="46"/>
        <v>2250442010</v>
      </c>
      <c r="L930" s="1" t="str">
        <f t="shared" si="47"/>
        <v>Talveöö unenägu (LE)</v>
      </c>
      <c r="M930" s="6" t="str">
        <f t="shared" si="48"/>
        <v>08234</v>
      </c>
    </row>
    <row r="931" spans="1:13" ht="15">
      <c r="A931" s="298"/>
      <c r="B931" s="298"/>
      <c r="C931" s="300" t="s">
        <v>11507</v>
      </c>
      <c r="D931" s="298"/>
      <c r="E931" s="298"/>
      <c r="F931" s="298" t="s">
        <v>648</v>
      </c>
      <c r="G931" s="298"/>
      <c r="H931" s="624" t="s">
        <v>8864</v>
      </c>
      <c r="I931" s="299" t="str">
        <f>IF(ISBLANK(H931),"",VLOOKUP(H931,tegevusalad!$A$7:$B$188,2,FALSE))</f>
        <v>Teatrid</v>
      </c>
      <c r="J931" s="786"/>
      <c r="K931" s="281" t="str">
        <f t="shared" si="46"/>
        <v>2250442100</v>
      </c>
      <c r="L931" s="1" t="str">
        <f t="shared" si="47"/>
        <v>Kultuuriministeeriumi projektid</v>
      </c>
      <c r="M931" s="6" t="str">
        <f t="shared" si="48"/>
        <v>08234</v>
      </c>
    </row>
    <row r="932" spans="1:13" ht="15">
      <c r="A932" s="298"/>
      <c r="B932" s="298"/>
      <c r="C932" s="300" t="s">
        <v>3509</v>
      </c>
      <c r="D932" s="298"/>
      <c r="E932" s="298"/>
      <c r="F932" s="298" t="s">
        <v>5359</v>
      </c>
      <c r="G932" s="298"/>
      <c r="H932" s="624" t="s">
        <v>8864</v>
      </c>
      <c r="I932" s="299" t="str">
        <f>IF(ISBLANK(H932),"",VLOOKUP(H932,tegevusalad!$A$7:$B$188,2,FALSE))</f>
        <v>Teatrid</v>
      </c>
      <c r="J932" s="786"/>
      <c r="K932" s="281" t="str">
        <f t="shared" si="46"/>
        <v>2250442200</v>
      </c>
      <c r="L932" s="1" t="str">
        <f t="shared" si="47"/>
        <v>Kultuurkapitali projektid</v>
      </c>
      <c r="M932" s="6" t="str">
        <f t="shared" si="48"/>
        <v>08234</v>
      </c>
    </row>
    <row r="933" spans="1:13" ht="15">
      <c r="A933" s="298"/>
      <c r="B933" s="298"/>
      <c r="C933" s="300" t="s">
        <v>3510</v>
      </c>
      <c r="D933" s="298"/>
      <c r="E933" s="298"/>
      <c r="F933" s="300" t="s">
        <v>6033</v>
      </c>
      <c r="G933" s="298"/>
      <c r="H933" s="624" t="s">
        <v>8864</v>
      </c>
      <c r="I933" s="299" t="str">
        <f>IF(ISBLANK(H933),"",VLOOKUP(H933,tegevusalad!$A$7:$B$188,2,FALSE))</f>
        <v>Teatrid</v>
      </c>
      <c r="J933" s="786"/>
      <c r="K933" s="281" t="str">
        <f t="shared" si="46"/>
        <v>2250442900</v>
      </c>
      <c r="L933" s="1" t="str">
        <f t="shared" si="47"/>
        <v>muud projektid</v>
      </c>
      <c r="M933" s="6" t="str">
        <f t="shared" si="48"/>
        <v>08234</v>
      </c>
    </row>
    <row r="934" spans="1:13" ht="15">
      <c r="A934" s="298"/>
      <c r="B934" s="298" t="s">
        <v>8818</v>
      </c>
      <c r="C934" s="300"/>
      <c r="D934" s="298"/>
      <c r="E934" s="298" t="s">
        <v>8819</v>
      </c>
      <c r="F934" s="300"/>
      <c r="G934" s="298"/>
      <c r="H934" s="614" t="s">
        <v>8465</v>
      </c>
      <c r="I934" s="299" t="str">
        <f>IF(ISBLANK(H934),"",VLOOKUP(H934,tegevusalad!$A$7:$B$188,2,FALSE))</f>
        <v>Vaba aja üritused</v>
      </c>
      <c r="J934" s="786"/>
      <c r="K934" s="281" t="str">
        <f t="shared" si="46"/>
        <v>2250444000</v>
      </c>
      <c r="L934" s="1" t="str">
        <f t="shared" si="47"/>
        <v xml:space="preserve">Slaavi kultuuri festival                                                                         </v>
      </c>
      <c r="M934" s="6" t="str">
        <f t="shared" si="48"/>
        <v>08109</v>
      </c>
    </row>
    <row r="935" spans="1:13" ht="15">
      <c r="A935" s="298"/>
      <c r="B935" s="298" t="s">
        <v>8816</v>
      </c>
      <c r="C935" s="300"/>
      <c r="D935" s="298"/>
      <c r="E935" s="298" t="s">
        <v>8817</v>
      </c>
      <c r="F935" s="300"/>
      <c r="G935" s="298"/>
      <c r="H935" s="614" t="s">
        <v>8465</v>
      </c>
      <c r="I935" s="299" t="str">
        <f>IF(ISBLANK(H935),"",VLOOKUP(H935,tegevusalad!$A$7:$B$188,2,FALSE))</f>
        <v>Vaba aja üritused</v>
      </c>
      <c r="J935" s="786"/>
      <c r="K935" s="281" t="str">
        <f t="shared" si="46"/>
        <v>2250445000</v>
      </c>
      <c r="L935" s="1" t="str">
        <f t="shared" si="47"/>
        <v xml:space="preserve">Mustonenfest: Tallinn Tel Aviv                                                          </v>
      </c>
      <c r="M935" s="6" t="str">
        <f t="shared" si="48"/>
        <v>08109</v>
      </c>
    </row>
    <row r="936" spans="1:13" ht="15">
      <c r="A936" s="298"/>
      <c r="B936" s="298" t="s">
        <v>8826</v>
      </c>
      <c r="C936" s="300"/>
      <c r="D936" s="298"/>
      <c r="E936" s="298" t="s">
        <v>17630</v>
      </c>
      <c r="F936" s="300"/>
      <c r="G936" s="298"/>
      <c r="H936" s="614" t="s">
        <v>8465</v>
      </c>
      <c r="I936" s="299" t="str">
        <f>IF(ISBLANK(H936),"",VLOOKUP(H936,tegevusalad!$A$7:$B$188,2,FALSE))</f>
        <v>Vaba aja üritused</v>
      </c>
      <c r="J936" s="786"/>
      <c r="K936" s="281" t="str">
        <f t="shared" si="46"/>
        <v>2250446000</v>
      </c>
      <c r="L936" s="1" t="str">
        <f t="shared" si="47"/>
        <v>Peterburi kohtumised</v>
      </c>
      <c r="M936" s="6" t="str">
        <f t="shared" si="48"/>
        <v>08109</v>
      </c>
    </row>
    <row r="937" spans="1:13" ht="15">
      <c r="A937" s="298"/>
      <c r="B937" s="298" t="s">
        <v>9577</v>
      </c>
      <c r="C937" s="300"/>
      <c r="D937" s="298"/>
      <c r="E937" s="298" t="s">
        <v>9578</v>
      </c>
      <c r="F937" s="300"/>
      <c r="G937" s="298"/>
      <c r="H937" s="614" t="s">
        <v>8465</v>
      </c>
      <c r="I937" s="299" t="str">
        <f>IF(ISBLANK(H937),"",VLOOKUP(H937,tegevusalad!$A$7:$B$188,2,FALSE))</f>
        <v>Vaba aja üritused</v>
      </c>
      <c r="J937" s="786"/>
      <c r="K937" s="281" t="str">
        <f t="shared" si="46"/>
        <v>2250447000</v>
      </c>
      <c r="L937" s="1" t="str">
        <f t="shared" si="47"/>
        <v>Peterburi kohtumised Tallinnas</v>
      </c>
      <c r="M937" s="6" t="str">
        <f t="shared" si="48"/>
        <v>08109</v>
      </c>
    </row>
    <row r="938" spans="1:13" ht="15">
      <c r="A938" s="298"/>
      <c r="B938" s="298" t="s">
        <v>10995</v>
      </c>
      <c r="C938" s="300"/>
      <c r="D938" s="298"/>
      <c r="E938" s="298" t="s">
        <v>10996</v>
      </c>
      <c r="F938" s="300"/>
      <c r="G938" s="298"/>
      <c r="H938" s="614" t="s">
        <v>8465</v>
      </c>
      <c r="I938" s="299" t="str">
        <f>IF(ISBLANK(H938),"",VLOOKUP(H938,tegevusalad!$A$7:$B$188,2,FALSE))</f>
        <v>Vaba aja üritused</v>
      </c>
      <c r="J938" s="786"/>
      <c r="K938" s="281" t="str">
        <f t="shared" si="46"/>
        <v>2250449000</v>
      </c>
      <c r="L938" s="1" t="str">
        <f t="shared" si="47"/>
        <v>Tallinna Kammerorkestri kontsertreis Hiina</v>
      </c>
      <c r="M938" s="6" t="str">
        <f t="shared" si="48"/>
        <v>08109</v>
      </c>
    </row>
    <row r="939" spans="1:13" ht="15">
      <c r="A939" s="298"/>
      <c r="B939" s="298" t="s">
        <v>9581</v>
      </c>
      <c r="C939" s="300"/>
      <c r="D939" s="298"/>
      <c r="E939" s="298" t="s">
        <v>11901</v>
      </c>
      <c r="F939" s="300"/>
      <c r="G939" s="298"/>
      <c r="H939" s="614" t="s">
        <v>8465</v>
      </c>
      <c r="I939" s="299" t="str">
        <f>IF(ISBLANK(H939),"",VLOOKUP(H939,tegevusalad!$A$7:$B$188,2,FALSE))</f>
        <v>Vaba aja üritused</v>
      </c>
      <c r="J939" s="786"/>
      <c r="K939" s="281" t="str">
        <f t="shared" si="46"/>
        <v>2250455000</v>
      </c>
      <c r="L939" s="1" t="str">
        <f t="shared" si="47"/>
        <v>Rahvuskultuuride päev</v>
      </c>
      <c r="M939" s="6" t="str">
        <f t="shared" si="48"/>
        <v>08109</v>
      </c>
    </row>
    <row r="940" spans="1:13" ht="15">
      <c r="A940" s="298"/>
      <c r="B940" s="298" t="s">
        <v>972</v>
      </c>
      <c r="C940" s="298"/>
      <c r="D940" s="298"/>
      <c r="E940" s="298" t="s">
        <v>973</v>
      </c>
      <c r="F940" s="298"/>
      <c r="G940" s="298"/>
      <c r="H940" s="614" t="s">
        <v>8465</v>
      </c>
      <c r="I940" s="299" t="str">
        <f>IF(ISBLANK(H940),"",VLOOKUP(H940,tegevusalad!$A$7:$B$188,2,FALSE))</f>
        <v>Vaba aja üritused</v>
      </c>
      <c r="J940" s="786"/>
      <c r="K940" s="281" t="str">
        <f t="shared" si="46"/>
        <v>2250461000</v>
      </c>
      <c r="L940" s="1" t="str">
        <f t="shared" si="47"/>
        <v>Hiina uus aasta</v>
      </c>
      <c r="M940" s="6" t="str">
        <f t="shared" si="48"/>
        <v>08109</v>
      </c>
    </row>
    <row r="941" spans="1:13" ht="15">
      <c r="A941" s="298"/>
      <c r="B941" s="298" t="s">
        <v>14696</v>
      </c>
      <c r="C941" s="298"/>
      <c r="D941" s="298"/>
      <c r="E941" s="298" t="s">
        <v>14697</v>
      </c>
      <c r="F941" s="298"/>
      <c r="G941" s="298"/>
      <c r="H941" s="614" t="s">
        <v>8465</v>
      </c>
      <c r="I941" s="299" t="str">
        <f>IF(ISBLANK(H941),"",VLOOKUP(H941,tegevusalad!$A$7:$B$188,2,FALSE))</f>
        <v>Vaba aja üritused</v>
      </c>
      <c r="J941" s="786"/>
      <c r="K941" s="281" t="str">
        <f t="shared" si="46"/>
        <v>2250475000</v>
      </c>
      <c r="L941" s="1" t="str">
        <f t="shared" si="47"/>
        <v xml:space="preserve">Märtsiküüditamise aastapäev     </v>
      </c>
      <c r="M941" s="6" t="str">
        <f t="shared" si="48"/>
        <v>08109</v>
      </c>
    </row>
    <row r="942" spans="1:13" ht="15">
      <c r="A942" s="298"/>
      <c r="B942" s="298" t="s">
        <v>4328</v>
      </c>
      <c r="C942" s="298"/>
      <c r="D942" s="298"/>
      <c r="E942" s="298" t="s">
        <v>5190</v>
      </c>
      <c r="F942" s="298"/>
      <c r="G942" s="298"/>
      <c r="H942" s="614" t="s">
        <v>8865</v>
      </c>
      <c r="I942" s="299" t="str">
        <f>IF(ISBLANK(H942),"",VLOOKUP(H942,tegevusalad!$A$7:$B$188,2,FALSE))</f>
        <v>Muusika</v>
      </c>
      <c r="J942" s="786"/>
      <c r="K942" s="281" t="str">
        <f t="shared" si="46"/>
        <v>2250480000</v>
      </c>
      <c r="L942" s="1" t="str">
        <f t="shared" si="47"/>
        <v>Hingedepäeva kontsert</v>
      </c>
      <c r="M942" s="6" t="str">
        <f t="shared" si="48"/>
        <v>08236</v>
      </c>
    </row>
    <row r="943" spans="1:13" ht="15">
      <c r="A943" s="298"/>
      <c r="B943" s="298" t="s">
        <v>4329</v>
      </c>
      <c r="C943" s="298"/>
      <c r="D943" s="298"/>
      <c r="E943" s="298" t="s">
        <v>7062</v>
      </c>
      <c r="F943" s="298"/>
      <c r="G943" s="298"/>
      <c r="H943" s="614"/>
      <c r="I943" s="299" t="str">
        <f>IF(ISBLANK(H943),"",VLOOKUP(H943,tegevusalad!$A$7:$B$188,2,FALSE))</f>
        <v/>
      </c>
      <c r="J943" s="786"/>
      <c r="K943" s="281" t="str">
        <f t="shared" si="46"/>
        <v>2250482000</v>
      </c>
      <c r="L943" s="1" t="str">
        <f t="shared" si="47"/>
        <v>Jõuluüritused</v>
      </c>
      <c r="M943" s="6" t="str">
        <f t="shared" si="48"/>
        <v>08236</v>
      </c>
    </row>
    <row r="944" spans="1:13" ht="15">
      <c r="A944" s="298"/>
      <c r="B944" s="298"/>
      <c r="C944" s="298" t="s">
        <v>4330</v>
      </c>
      <c r="D944" s="298"/>
      <c r="E944" s="298"/>
      <c r="F944" s="298" t="s">
        <v>7061</v>
      </c>
      <c r="G944" s="298"/>
      <c r="H944" s="614" t="s">
        <v>8865</v>
      </c>
      <c r="I944" s="299" t="str">
        <f>IF(ISBLANK(H944),"",VLOOKUP(H944,tegevusalad!$A$7:$B$188,2,FALSE))</f>
        <v>Muusika</v>
      </c>
      <c r="J944" s="786"/>
      <c r="K944" s="281" t="str">
        <f t="shared" si="46"/>
        <v>2250482010</v>
      </c>
      <c r="L944" s="1" t="str">
        <f t="shared" si="47"/>
        <v>Jõuluüritused (Kultuuriväärtuste Amet)</v>
      </c>
      <c r="M944" s="6" t="str">
        <f t="shared" si="48"/>
        <v>08236</v>
      </c>
    </row>
    <row r="945" spans="1:13" ht="15">
      <c r="A945" s="298"/>
      <c r="B945" s="298"/>
      <c r="C945" s="298" t="s">
        <v>4331</v>
      </c>
      <c r="D945" s="298"/>
      <c r="E945" s="298"/>
      <c r="F945" s="298" t="s">
        <v>7060</v>
      </c>
      <c r="G945" s="298"/>
      <c r="H945" s="614" t="s">
        <v>8865</v>
      </c>
      <c r="I945" s="299" t="str">
        <f>IF(ISBLANK(H945),"",VLOOKUP(H945,tegevusalad!$A$7:$B$188,2,FALSE))</f>
        <v>Muusika</v>
      </c>
      <c r="J945" s="786"/>
      <c r="K945" s="281" t="str">
        <f t="shared" si="46"/>
        <v>2250482020</v>
      </c>
      <c r="L945" s="1" t="str">
        <f t="shared" si="47"/>
        <v>Jõulukontsert (Tallinna Filharmoonia)</v>
      </c>
      <c r="M945" s="6" t="str">
        <f t="shared" si="48"/>
        <v>08236</v>
      </c>
    </row>
    <row r="946" spans="1:13" ht="15">
      <c r="A946" s="298"/>
      <c r="B946" s="298" t="s">
        <v>17222</v>
      </c>
      <c r="C946" s="298"/>
      <c r="D946" s="298"/>
      <c r="E946" s="298" t="s">
        <v>17224</v>
      </c>
      <c r="F946" s="298"/>
      <c r="G946" s="298"/>
      <c r="H946" s="614" t="s">
        <v>7150</v>
      </c>
      <c r="I946" s="299" t="str">
        <f>IF(ISBLANK(H946),"",VLOOKUP(H946,tegevusalad!$A$7:$B$188,2,FALSE))</f>
        <v>Muu vaba aeg, kultuur, religioon, sh haldus</v>
      </c>
      <c r="J946" s="786"/>
      <c r="K946" s="281" t="str">
        <f t="shared" si="46"/>
        <v>2250484000</v>
      </c>
      <c r="L946" s="1" t="str">
        <f t="shared" si="47"/>
        <v>Kultuuri kättesaadavuse uuring ja kaasamisüritused</v>
      </c>
      <c r="M946" s="6" t="str">
        <f t="shared" si="48"/>
        <v>08600</v>
      </c>
    </row>
    <row r="947" spans="1:13" ht="15">
      <c r="A947" s="298"/>
      <c r="B947" s="298" t="s">
        <v>17223</v>
      </c>
      <c r="C947" s="298"/>
      <c r="D947" s="298"/>
      <c r="E947" s="181" t="s">
        <v>17225</v>
      </c>
      <c r="F947" s="298"/>
      <c r="G947" s="298"/>
      <c r="H947" s="614" t="s">
        <v>8465</v>
      </c>
      <c r="I947" s="299" t="str">
        <f>IF(ISBLANK(H947),"",VLOOKUP(H947,tegevusalad!$A$7:$B$188,2,FALSE))</f>
        <v>Vaba aja üritused</v>
      </c>
      <c r="J947" s="786"/>
      <c r="K947" s="281" t="str">
        <f t="shared" si="46"/>
        <v>2250485000</v>
      </c>
      <c r="L947" s="1" t="str">
        <f t="shared" si="47"/>
        <v>Perepäev „Taaskohtumine“</v>
      </c>
      <c r="M947" s="6" t="str">
        <f t="shared" si="48"/>
        <v>08109</v>
      </c>
    </row>
    <row r="948" spans="1:13" ht="14.25" customHeight="1">
      <c r="A948" s="298"/>
      <c r="B948" s="298" t="s">
        <v>12689</v>
      </c>
      <c r="C948" s="298"/>
      <c r="D948" s="298"/>
      <c r="E948" s="298" t="s">
        <v>12690</v>
      </c>
      <c r="F948" s="298"/>
      <c r="G948" s="298"/>
      <c r="H948" s="614"/>
      <c r="I948" s="299"/>
      <c r="J948" s="786"/>
      <c r="K948" s="281" t="str">
        <f t="shared" si="46"/>
        <v>2250488010</v>
      </c>
      <c r="L948" s="1" t="str">
        <f t="shared" si="47"/>
        <v xml:space="preserve">AS Ekspress Meedia </v>
      </c>
      <c r="M948" s="6" t="str">
        <f t="shared" si="48"/>
        <v>08109</v>
      </c>
    </row>
    <row r="949" spans="1:13" ht="15">
      <c r="A949" s="298"/>
      <c r="B949" s="298" t="s">
        <v>7382</v>
      </c>
      <c r="C949" s="298"/>
      <c r="D949" s="298"/>
      <c r="E949" s="298" t="s">
        <v>13472</v>
      </c>
      <c r="F949" s="298"/>
      <c r="G949" s="298"/>
      <c r="H949" s="614" t="s">
        <v>7150</v>
      </c>
      <c r="I949" s="299" t="str">
        <f>IF(ISBLANK(H949),"",VLOOKUP(H949,tegevusalad!$A$7:$B$188,2,FALSE))</f>
        <v>Muu vaba aeg, kultuur, religioon, sh haldus</v>
      </c>
      <c r="J949" s="786"/>
      <c r="K949" s="281" t="str">
        <f t="shared" si="46"/>
        <v>2250491000</v>
      </c>
      <c r="L949" s="1" t="str">
        <f t="shared" si="47"/>
        <v xml:space="preserve">Kristjan Raua kunstipreemia                                             </v>
      </c>
      <c r="M949" s="6" t="str">
        <f t="shared" si="48"/>
        <v>08600</v>
      </c>
    </row>
    <row r="950" spans="1:13" ht="15">
      <c r="A950" s="298"/>
      <c r="B950" s="298" t="s">
        <v>14384</v>
      </c>
      <c r="C950" s="298"/>
      <c r="D950" s="298"/>
      <c r="E950" s="298" t="s">
        <v>14385</v>
      </c>
      <c r="F950" s="298"/>
      <c r="G950" s="298"/>
      <c r="H950" s="614" t="s">
        <v>7150</v>
      </c>
      <c r="I950" s="299" t="str">
        <f>IF(ISBLANK(H950),"",VLOOKUP(H950,tegevusalad!$A$7:$B$188,2,FALSE))</f>
        <v>Muu vaba aeg, kultuur, religioon, sh haldus</v>
      </c>
      <c r="J950" s="786"/>
      <c r="K950" s="281" t="str">
        <f t="shared" si="46"/>
        <v>2250492000</v>
      </c>
      <c r="L950" s="1" t="str">
        <f t="shared" si="47"/>
        <v>Wiiralti kunstipreemia</v>
      </c>
      <c r="M950" s="6" t="str">
        <f t="shared" si="48"/>
        <v>08600</v>
      </c>
    </row>
    <row r="951" spans="1:13" ht="15">
      <c r="A951" s="298"/>
      <c r="B951" s="298" t="s">
        <v>7368</v>
      </c>
      <c r="C951" s="298"/>
      <c r="D951" s="298"/>
      <c r="E951" s="298" t="s">
        <v>7369</v>
      </c>
      <c r="F951" s="298"/>
      <c r="G951" s="298"/>
      <c r="H951" s="614"/>
      <c r="I951" s="299" t="str">
        <f>IF(ISBLANK(H951),"",VLOOKUP(H951,tegevusalad!$A$7:$B$188,2,FALSE))</f>
        <v/>
      </c>
      <c r="J951" s="786"/>
      <c r="K951" s="281" t="str">
        <f t="shared" si="46"/>
        <v>2250496000</v>
      </c>
      <c r="L951" s="1" t="str">
        <f t="shared" si="47"/>
        <v xml:space="preserve">E-valija raamat </v>
      </c>
      <c r="M951" s="6" t="str">
        <f t="shared" si="48"/>
        <v>08600</v>
      </c>
    </row>
    <row r="952" spans="1:13" ht="15">
      <c r="A952" s="298"/>
      <c r="B952" s="298" t="s">
        <v>18921</v>
      </c>
      <c r="C952" s="298"/>
      <c r="D952" s="298"/>
      <c r="E952" s="187" t="s">
        <v>18922</v>
      </c>
      <c r="F952" s="298"/>
      <c r="G952" s="298"/>
      <c r="H952" s="614"/>
      <c r="I952" s="299"/>
      <c r="J952" s="786"/>
      <c r="K952" s="281" t="str">
        <f t="shared" si="46"/>
        <v>2250498990</v>
      </c>
      <c r="L952" s="1" t="str">
        <f t="shared" si="47"/>
        <v>Tähtpäevade tähistamine</v>
      </c>
      <c r="M952" s="6" t="str">
        <f t="shared" si="48"/>
        <v>08600</v>
      </c>
    </row>
    <row r="953" spans="1:13" ht="15">
      <c r="A953" s="298"/>
      <c r="B953" s="298" t="s">
        <v>5181</v>
      </c>
      <c r="C953" s="298"/>
      <c r="D953" s="298"/>
      <c r="E953" s="298" t="s">
        <v>1992</v>
      </c>
      <c r="F953" s="298"/>
      <c r="G953" s="298"/>
      <c r="H953" s="614"/>
      <c r="I953" s="299" t="str">
        <f>IF(ISBLANK(H953),"",VLOOKUP(H953,tegevusalad!$A$7:$B$188,2,FALSE))</f>
        <v/>
      </c>
      <c r="J953" s="786"/>
      <c r="K953" s="281" t="str">
        <f t="shared" si="46"/>
        <v>2250499000</v>
      </c>
      <c r="L953" s="1" t="str">
        <f t="shared" si="47"/>
        <v>ülelinnalised kultuuriüritused - jaotamata</v>
      </c>
      <c r="M953" s="6" t="str">
        <f>IF(ISBLANK(H953),M951,H953)</f>
        <v>08600</v>
      </c>
    </row>
    <row r="954" spans="1:13" ht="15">
      <c r="A954" s="298"/>
      <c r="B954" s="298" t="s">
        <v>760</v>
      </c>
      <c r="C954" s="298"/>
      <c r="D954" s="298"/>
      <c r="E954" s="298" t="s">
        <v>761</v>
      </c>
      <c r="F954" s="298"/>
      <c r="G954" s="298"/>
      <c r="H954" s="614" t="s">
        <v>8465</v>
      </c>
      <c r="I954" s="299" t="str">
        <f>IF(ISBLANK(H954),"",VLOOKUP(H954,tegevusalad!$A$7:$B$188,2,FALSE))</f>
        <v>Vaba aja üritused</v>
      </c>
      <c r="J954" s="786"/>
      <c r="K954" s="281" t="str">
        <f t="shared" si="46"/>
        <v>2250429000</v>
      </c>
      <c r="L954" s="1" t="str">
        <f t="shared" si="47"/>
        <v>Laulu-ja tantsupeoliste majutus</v>
      </c>
      <c r="M954" s="6" t="str">
        <f t="shared" si="48"/>
        <v>08109</v>
      </c>
    </row>
    <row r="955" spans="1:13" ht="15">
      <c r="A955" s="298"/>
      <c r="B955" s="298"/>
      <c r="C955" s="298" t="s">
        <v>9543</v>
      </c>
      <c r="D955" s="298"/>
      <c r="E955" s="298"/>
      <c r="F955" s="298" t="s">
        <v>9546</v>
      </c>
      <c r="G955" s="298"/>
      <c r="H955" s="614"/>
      <c r="I955" s="299"/>
      <c r="J955" s="786"/>
      <c r="K955" s="281" t="str">
        <f t="shared" si="46"/>
        <v>2250429010</v>
      </c>
      <c r="L955" s="1" t="str">
        <f t="shared" si="47"/>
        <v>Laulu-ja tantsupeoliste majutus (töötasu jne)</v>
      </c>
      <c r="M955" s="6" t="str">
        <f t="shared" si="48"/>
        <v>08109</v>
      </c>
    </row>
    <row r="956" spans="1:13" ht="15">
      <c r="A956" s="298"/>
      <c r="B956" s="298"/>
      <c r="C956" s="298" t="s">
        <v>9544</v>
      </c>
      <c r="D956" s="298"/>
      <c r="E956" s="298"/>
      <c r="F956" s="298" t="s">
        <v>9547</v>
      </c>
      <c r="G956" s="298"/>
      <c r="H956" s="614"/>
      <c r="I956" s="299"/>
      <c r="J956" s="786"/>
      <c r="K956" s="281" t="str">
        <f t="shared" si="46"/>
        <v>2250429020</v>
      </c>
      <c r="L956" s="1" t="str">
        <f t="shared" si="47"/>
        <v>Laulu-ja tantsupeoliste majutus (kommunaalkulud)</v>
      </c>
      <c r="M956" s="6" t="str">
        <f t="shared" si="48"/>
        <v>08109</v>
      </c>
    </row>
    <row r="957" spans="1:13" ht="15">
      <c r="A957" s="298"/>
      <c r="B957" s="298"/>
      <c r="C957" s="298" t="s">
        <v>9545</v>
      </c>
      <c r="D957" s="298"/>
      <c r="E957" s="298"/>
      <c r="F957" s="298" t="s">
        <v>3048</v>
      </c>
      <c r="G957" s="298"/>
      <c r="H957" s="614"/>
      <c r="I957" s="299"/>
      <c r="J957" s="786"/>
      <c r="K957" s="281" t="str">
        <f t="shared" si="46"/>
        <v>2250429990</v>
      </c>
      <c r="L957" s="1" t="str">
        <f t="shared" si="47"/>
        <v>jaotamata</v>
      </c>
      <c r="M957" s="6" t="str">
        <f t="shared" si="48"/>
        <v>08109</v>
      </c>
    </row>
    <row r="958" spans="1:13" ht="15">
      <c r="A958" s="298"/>
      <c r="B958" s="298" t="s">
        <v>3339</v>
      </c>
      <c r="C958" s="298"/>
      <c r="D958" s="298"/>
      <c r="E958" s="298" t="s">
        <v>5768</v>
      </c>
      <c r="F958" s="298"/>
      <c r="G958" s="298"/>
      <c r="H958" s="614" t="s">
        <v>8465</v>
      </c>
      <c r="I958" s="299" t="str">
        <f>IF(ISBLANK(H958),"",VLOOKUP(H958,tegevusalad!$A$7:$B$188,2,FALSE))</f>
        <v>Vaba aja üritused</v>
      </c>
      <c r="J958" s="786"/>
      <c r="K958" s="281" t="str">
        <f t="shared" si="46"/>
        <v>2250430000</v>
      </c>
      <c r="L958" s="1" t="str">
        <f t="shared" si="47"/>
        <v>Noorte laulu- ja tantsupidu</v>
      </c>
      <c r="M958" s="6" t="str">
        <f t="shared" si="48"/>
        <v>08109</v>
      </c>
    </row>
    <row r="959" spans="1:13" ht="15">
      <c r="A959" s="298"/>
      <c r="B959" s="298"/>
      <c r="C959" s="298" t="s">
        <v>1633</v>
      </c>
      <c r="D959" s="298"/>
      <c r="E959" s="298"/>
      <c r="F959" s="298" t="s">
        <v>4162</v>
      </c>
      <c r="G959" s="298"/>
      <c r="H959" s="614"/>
      <c r="I959" s="299" t="str">
        <f>IF(ISBLANK(H959),"",VLOOKUP(H959,tegevusalad!$A$7:$B$188,2,FALSE))</f>
        <v/>
      </c>
      <c r="J959" s="786"/>
      <c r="K959" s="281" t="str">
        <f t="shared" si="46"/>
        <v>2250430010</v>
      </c>
      <c r="L959" s="1" t="str">
        <f t="shared" si="47"/>
        <v>Koorikollektiivid</v>
      </c>
      <c r="M959" s="6" t="str">
        <f t="shared" si="48"/>
        <v>08109</v>
      </c>
    </row>
    <row r="960" spans="1:13" ht="15">
      <c r="A960" s="298"/>
      <c r="B960" s="298"/>
      <c r="C960" s="298" t="s">
        <v>1632</v>
      </c>
      <c r="D960" s="298"/>
      <c r="E960" s="298"/>
      <c r="F960" s="298" t="s">
        <v>4163</v>
      </c>
      <c r="G960" s="298"/>
      <c r="H960" s="614"/>
      <c r="I960" s="299" t="str">
        <f>IF(ISBLANK(H960),"",VLOOKUP(H960,tegevusalad!$A$7:$B$188,2,FALSE))</f>
        <v/>
      </c>
      <c r="J960" s="786"/>
      <c r="K960" s="281" t="str">
        <f t="shared" si="46"/>
        <v>2250430020</v>
      </c>
      <c r="L960" s="1" t="str">
        <f t="shared" si="47"/>
        <v>Tantsukollektiivid</v>
      </c>
      <c r="M960" s="6" t="str">
        <f t="shared" si="48"/>
        <v>08109</v>
      </c>
    </row>
    <row r="961" spans="1:13" ht="15">
      <c r="A961" s="298"/>
      <c r="B961" s="298"/>
      <c r="C961" s="298" t="s">
        <v>17471</v>
      </c>
      <c r="D961" s="298"/>
      <c r="E961" s="298"/>
      <c r="F961" s="298" t="s">
        <v>17472</v>
      </c>
      <c r="G961" s="298"/>
      <c r="H961" s="614"/>
      <c r="I961" s="299"/>
      <c r="J961" s="786"/>
      <c r="K961" s="281" t="str">
        <f t="shared" si="46"/>
        <v>2250430030</v>
      </c>
      <c r="L961" s="1" t="str">
        <f t="shared" si="47"/>
        <v>Laulu- ja tantsupeoliikumises osalevate kollektiivide tegevustoetus</v>
      </c>
      <c r="M961" s="6" t="str">
        <f t="shared" si="48"/>
        <v>08109</v>
      </c>
    </row>
    <row r="962" spans="1:13" ht="15">
      <c r="A962" s="298"/>
      <c r="B962" s="298"/>
      <c r="C962" s="298" t="s">
        <v>18798</v>
      </c>
      <c r="D962" s="298"/>
      <c r="E962" s="298"/>
      <c r="F962" s="298" t="s">
        <v>18797</v>
      </c>
      <c r="G962" s="298"/>
      <c r="H962" s="614"/>
      <c r="I962" s="299"/>
      <c r="J962" s="786"/>
      <c r="K962" s="281" t="str">
        <f t="shared" si="46"/>
        <v>2250430040</v>
      </c>
      <c r="L962" s="1" t="str">
        <f t="shared" si="47"/>
        <v>ELTSA laulu- ja tantsupeoliikumises osalevate kollektiivide tegevustoetus 2022/2023</v>
      </c>
      <c r="M962" s="6" t="str">
        <f t="shared" si="48"/>
        <v>08109</v>
      </c>
    </row>
    <row r="963" spans="1:13" ht="15">
      <c r="A963" s="298"/>
      <c r="B963" s="298"/>
      <c r="C963" s="298" t="s">
        <v>17903</v>
      </c>
      <c r="D963" s="298"/>
      <c r="E963" s="298"/>
      <c r="F963" s="298" t="s">
        <v>17904</v>
      </c>
      <c r="G963" s="298"/>
      <c r="H963" s="614"/>
      <c r="I963" s="299"/>
      <c r="J963" s="786"/>
      <c r="K963" s="281" t="str">
        <f t="shared" si="46"/>
        <v>2250430110</v>
      </c>
      <c r="L963" s="1" t="str">
        <f t="shared" si="47"/>
        <v>Laulu- ja tantsupeo ettevalmistamine</v>
      </c>
      <c r="M963" s="6" t="str">
        <f t="shared" si="48"/>
        <v>08109</v>
      </c>
    </row>
    <row r="964" spans="1:13" ht="15">
      <c r="A964" s="298"/>
      <c r="B964" s="298"/>
      <c r="C964" s="298" t="s">
        <v>1631</v>
      </c>
      <c r="D964" s="298"/>
      <c r="E964" s="298"/>
      <c r="F964" s="298" t="s">
        <v>2834</v>
      </c>
      <c r="G964" s="298"/>
      <c r="H964" s="614"/>
      <c r="I964" s="299" t="str">
        <f>IF(ISBLANK(H964),"",VLOOKUP(H964,tegevusalad!$A$7:$B$188,2,FALSE))</f>
        <v/>
      </c>
      <c r="J964" s="786"/>
      <c r="K964" s="281" t="str">
        <f t="shared" si="46"/>
        <v>2250430990</v>
      </c>
      <c r="L964" s="1" t="str">
        <f t="shared" si="47"/>
        <v>jaotamat</v>
      </c>
      <c r="M964" s="6" t="str">
        <f t="shared" si="48"/>
        <v>08109</v>
      </c>
    </row>
    <row r="965" spans="1:13" ht="15">
      <c r="A965" s="298"/>
      <c r="B965" s="298"/>
      <c r="C965" s="788"/>
      <c r="D965" s="298"/>
      <c r="E965" s="298"/>
      <c r="F965" s="298"/>
      <c r="G965" s="298"/>
      <c r="H965" s="614"/>
      <c r="I965" s="299" t="str">
        <f>IF(ISBLANK(H965),"",VLOOKUP(H965,tegevusalad!$A$7:$B$188,2,FALSE))</f>
        <v/>
      </c>
      <c r="J965" s="786"/>
      <c r="K965" s="281" t="str">
        <f t="shared" si="46"/>
        <v/>
      </c>
      <c r="L965" s="1" t="str">
        <f t="shared" si="47"/>
        <v/>
      </c>
      <c r="M965" s="6" t="str">
        <f t="shared" si="48"/>
        <v>08109</v>
      </c>
    </row>
    <row r="966" spans="1:13">
      <c r="A966" s="14" t="s">
        <v>173</v>
      </c>
      <c r="B966" s="14"/>
      <c r="C966" s="14"/>
      <c r="D966" s="14" t="s">
        <v>174</v>
      </c>
      <c r="E966" s="14"/>
      <c r="F966" s="14"/>
      <c r="G966" s="14"/>
      <c r="H966" s="37" t="s">
        <v>8465</v>
      </c>
      <c r="I966" s="147" t="str">
        <f>IF(ISBLANK(H966),"",VLOOKUP(H966,tegevusalad!$A$7:$B$188,2,FALSE))</f>
        <v>Vaba aja üritused</v>
      </c>
      <c r="K966" s="281" t="str">
        <f t="shared" si="46"/>
        <v>2250500000</v>
      </c>
      <c r="L966" s="1" t="str">
        <f t="shared" si="47"/>
        <v>Piirkondlikud kultuuriüritused</v>
      </c>
      <c r="M966" s="6" t="str">
        <f t="shared" si="48"/>
        <v>08109</v>
      </c>
    </row>
    <row r="967" spans="1:13">
      <c r="A967" s="6"/>
      <c r="B967" s="14" t="s">
        <v>1955</v>
      </c>
      <c r="C967" s="14"/>
      <c r="D967" s="14"/>
      <c r="E967" s="14" t="s">
        <v>3372</v>
      </c>
      <c r="F967" s="14"/>
      <c r="G967" s="14"/>
      <c r="I967" s="147" t="str">
        <f>IF(ISBLANK(H967),"",VLOOKUP(H967,tegevusalad!$A$7:$B$188,2,FALSE))</f>
        <v/>
      </c>
      <c r="K967" s="281" t="str">
        <f t="shared" si="46"/>
        <v>2250520000</v>
      </c>
      <c r="L967" s="1" t="str">
        <f t="shared" si="47"/>
        <v>piirkondlikud kultuuriüritused (Haabersti linnaosa)</v>
      </c>
      <c r="M967" s="6" t="str">
        <f t="shared" si="48"/>
        <v>08109</v>
      </c>
    </row>
    <row r="968" spans="1:13">
      <c r="A968" s="6"/>
      <c r="B968" s="14"/>
      <c r="C968" s="14" t="s">
        <v>19057</v>
      </c>
      <c r="D968" s="14"/>
      <c r="E968" s="14"/>
      <c r="F968" s="14" t="s">
        <v>10932</v>
      </c>
      <c r="G968" s="14"/>
      <c r="K968" s="281" t="str">
        <f t="shared" si="46"/>
        <v>2250520010</v>
      </c>
      <c r="L968" s="1" t="str">
        <f t="shared" si="47"/>
        <v>Haabersti Kevad</v>
      </c>
      <c r="M968" s="6" t="str">
        <f t="shared" si="48"/>
        <v>08109</v>
      </c>
    </row>
    <row r="969" spans="1:13">
      <c r="A969" s="6"/>
      <c r="B969" s="14"/>
      <c r="C969" s="14" t="s">
        <v>19058</v>
      </c>
      <c r="D969" s="14"/>
      <c r="E969" s="14"/>
      <c r="F969" s="14" t="s">
        <v>10933</v>
      </c>
      <c r="G969" s="14"/>
      <c r="K969" s="281" t="str">
        <f t="shared" si="46"/>
        <v>2250520020</v>
      </c>
      <c r="L969" s="1" t="str">
        <f t="shared" si="47"/>
        <v>Haabersti Sügis</v>
      </c>
      <c r="M969" s="6" t="str">
        <f t="shared" si="48"/>
        <v>08109</v>
      </c>
    </row>
    <row r="970" spans="1:13">
      <c r="A970" s="6"/>
      <c r="B970" s="14"/>
      <c r="C970" s="14" t="s">
        <v>19059</v>
      </c>
      <c r="D970" s="14"/>
      <c r="E970" s="14"/>
      <c r="F970" s="14" t="s">
        <v>11732</v>
      </c>
      <c r="G970" s="14"/>
      <c r="K970" s="281" t="str">
        <f t="shared" si="46"/>
        <v>2250520030</v>
      </c>
      <c r="L970" s="1" t="str">
        <f t="shared" si="47"/>
        <v>Väike Elupäästja</v>
      </c>
      <c r="M970" s="6" t="str">
        <f t="shared" si="48"/>
        <v>08109</v>
      </c>
    </row>
    <row r="971" spans="1:13">
      <c r="A971" s="6"/>
      <c r="B971" s="14"/>
      <c r="C971" s="14" t="s">
        <v>19060</v>
      </c>
      <c r="D971" s="14"/>
      <c r="E971" s="14"/>
      <c r="F971" s="14" t="s">
        <v>12647</v>
      </c>
      <c r="G971" s="14"/>
      <c r="K971" s="281" t="str">
        <f t="shared" si="46"/>
        <v>2250520040</v>
      </c>
      <c r="L971" s="1" t="str">
        <f t="shared" si="47"/>
        <v>MTÜ Orkester</v>
      </c>
      <c r="M971" s="6" t="str">
        <f t="shared" si="48"/>
        <v>08109</v>
      </c>
    </row>
    <row r="972" spans="1:13">
      <c r="A972" s="6"/>
      <c r="B972" s="14"/>
      <c r="C972" s="584" t="s">
        <v>19056</v>
      </c>
      <c r="D972" s="14"/>
      <c r="E972" s="14"/>
      <c r="F972" s="584" t="s">
        <v>7062</v>
      </c>
      <c r="G972" s="14"/>
      <c r="K972" s="281" t="str">
        <f t="shared" si="46"/>
        <v>2250520100</v>
      </c>
      <c r="L972" s="1" t="str">
        <f t="shared" si="47"/>
        <v>Jõuluüritused</v>
      </c>
      <c r="M972" s="6" t="str">
        <f>IF(ISBLANK(H972),M971,H972)</f>
        <v>08109</v>
      </c>
    </row>
    <row r="973" spans="1:13" s="319" customFormat="1" ht="27.75" customHeight="1">
      <c r="A973" s="982"/>
      <c r="B973" s="1260"/>
      <c r="C973" s="1260" t="s">
        <v>261</v>
      </c>
      <c r="D973" s="1260"/>
      <c r="E973" s="1260"/>
      <c r="F973" s="1261" t="s">
        <v>6471</v>
      </c>
      <c r="G973" s="1262"/>
      <c r="H973" s="1179"/>
      <c r="I973" s="984" t="str">
        <f>IF(ISBLANK(H973),"",VLOOKUP(H973,tegevusalad!$A$7:$B$188,2,FALSE))</f>
        <v/>
      </c>
      <c r="J973" s="985"/>
      <c r="K973" s="1263" t="str">
        <f t="shared" si="46"/>
        <v>2250520990</v>
      </c>
      <c r="L973" s="1264" t="str">
        <f t="shared" si="47"/>
        <v>piirkondlikud kultuuriüritused (Haabersti linnaosa) - jaotamata</v>
      </c>
      <c r="M973" s="982" t="str">
        <f>IF(ISBLANK(H973),M972,H973)</f>
        <v>08109</v>
      </c>
    </row>
    <row r="974" spans="1:13">
      <c r="A974" s="6"/>
      <c r="B974" s="14" t="s">
        <v>6472</v>
      </c>
      <c r="C974" s="14"/>
      <c r="D974" s="14"/>
      <c r="E974" s="14" t="s">
        <v>5901</v>
      </c>
      <c r="F974" s="14"/>
      <c r="G974" s="14"/>
      <c r="I974" s="147" t="str">
        <f>IF(ISBLANK(H974),"",VLOOKUP(H974,tegevusalad!$A$7:$B$188,2,FALSE))</f>
        <v/>
      </c>
      <c r="K974" s="281" t="str">
        <f t="shared" si="46"/>
        <v>2250530000</v>
      </c>
      <c r="L974" s="1" t="str">
        <f t="shared" si="47"/>
        <v xml:space="preserve">piirkondlikud kultuuriüritused (Kesklinn) </v>
      </c>
      <c r="M974" s="6" t="str">
        <f t="shared" si="48"/>
        <v>08109</v>
      </c>
    </row>
    <row r="975" spans="1:13">
      <c r="A975" s="6"/>
      <c r="B975" s="14"/>
      <c r="C975" s="14" t="s">
        <v>3459</v>
      </c>
      <c r="D975" s="14"/>
      <c r="E975" s="14"/>
      <c r="F975" s="14" t="s">
        <v>6420</v>
      </c>
      <c r="G975" s="14"/>
      <c r="I975" s="147" t="str">
        <f>IF(ISBLANK(H975),"",VLOOKUP(H975,tegevusalad!$A$7:$B$188,2,FALSE))</f>
        <v/>
      </c>
      <c r="K975" s="281" t="str">
        <f t="shared" si="46"/>
        <v>2250530010</v>
      </c>
      <c r="L975" s="1" t="str">
        <f t="shared" si="47"/>
        <v>Vanalinna päevad</v>
      </c>
      <c r="M975" s="6" t="str">
        <f t="shared" si="48"/>
        <v>08109</v>
      </c>
    </row>
    <row r="976" spans="1:13">
      <c r="A976" s="6"/>
      <c r="B976" s="14"/>
      <c r="C976" s="14" t="s">
        <v>6476</v>
      </c>
      <c r="D976" s="14"/>
      <c r="E976" s="14"/>
      <c r="F976" s="14" t="s">
        <v>6477</v>
      </c>
      <c r="G976" s="14"/>
      <c r="I976" s="147" t="str">
        <f>IF(ISBLANK(H976),"",VLOOKUP(H976,tegevusalad!$A$7:$B$188,2,FALSE))</f>
        <v/>
      </c>
      <c r="K976" s="281" t="str">
        <f t="shared" si="46"/>
        <v>2250530020</v>
      </c>
      <c r="L976" s="1" t="str">
        <f t="shared" si="47"/>
        <v>Talvefestival</v>
      </c>
      <c r="M976" s="6" t="str">
        <f t="shared" si="48"/>
        <v>08109</v>
      </c>
    </row>
    <row r="977" spans="1:14">
      <c r="A977" s="6"/>
      <c r="B977" s="14"/>
      <c r="C977" s="14" t="s">
        <v>6492</v>
      </c>
      <c r="D977" s="14"/>
      <c r="E977" s="14"/>
      <c r="F977" s="15" t="s">
        <v>9138</v>
      </c>
      <c r="G977" s="14"/>
      <c r="I977" s="147" t="str">
        <f>IF(ISBLANK(H977),"",VLOOKUP(H977,tegevusalad!$A$7:$B$188,2,FALSE))</f>
        <v/>
      </c>
      <c r="K977" s="281" t="str">
        <f t="shared" si="46"/>
        <v>2250530030</v>
      </c>
      <c r="L977" s="1" t="str">
        <f t="shared" si="47"/>
        <v>Hopner maja (kuni 31.12.2013)</v>
      </c>
      <c r="M977" s="6" t="str">
        <f t="shared" si="48"/>
        <v>08109</v>
      </c>
    </row>
    <row r="978" spans="1:14">
      <c r="A978" s="6"/>
      <c r="B978" s="14"/>
      <c r="C978" s="14" t="s">
        <v>7515</v>
      </c>
      <c r="D978" s="14"/>
      <c r="E978" s="14"/>
      <c r="F978" s="14" t="s">
        <v>7516</v>
      </c>
      <c r="G978" s="14"/>
      <c r="K978" s="281" t="str">
        <f t="shared" si="46"/>
        <v>2250530050</v>
      </c>
      <c r="L978" s="1" t="str">
        <f t="shared" si="47"/>
        <v>Tallinna Lilleball - Mittetulundusühing Lilleball</v>
      </c>
      <c r="M978" s="6" t="str">
        <f t="shared" si="48"/>
        <v>08109</v>
      </c>
    </row>
    <row r="979" spans="1:14">
      <c r="A979" s="6"/>
      <c r="B979" s="14"/>
      <c r="C979" s="14" t="s">
        <v>10934</v>
      </c>
      <c r="D979" s="14"/>
      <c r="E979" s="14"/>
      <c r="F979" s="14" t="s">
        <v>10935</v>
      </c>
      <c r="G979" s="14"/>
      <c r="K979" s="281" t="str">
        <f t="shared" si="46"/>
        <v>2250530060</v>
      </c>
      <c r="L979" s="1" t="str">
        <f t="shared" si="47"/>
        <v>Kesklinna jaanipäev</v>
      </c>
      <c r="M979" s="6" t="str">
        <f t="shared" si="48"/>
        <v>08109</v>
      </c>
    </row>
    <row r="980" spans="1:14">
      <c r="A980" s="6"/>
      <c r="B980" s="14"/>
      <c r="C980" s="14" t="s">
        <v>10936</v>
      </c>
      <c r="D980" s="14"/>
      <c r="E980" s="14"/>
      <c r="F980" s="14" t="s">
        <v>10937</v>
      </c>
      <c r="G980" s="14"/>
      <c r="K980" s="281" t="str">
        <f t="shared" si="46"/>
        <v>2250530070</v>
      </c>
      <c r="L980" s="1" t="str">
        <f t="shared" si="47"/>
        <v>Aastavahetuse kontsert</v>
      </c>
      <c r="M980" s="6" t="str">
        <f t="shared" si="48"/>
        <v>08109</v>
      </c>
    </row>
    <row r="981" spans="1:14">
      <c r="A981" s="6"/>
      <c r="B981" s="14"/>
      <c r="C981" s="14" t="s">
        <v>11730</v>
      </c>
      <c r="D981" s="14"/>
      <c r="E981" s="14"/>
      <c r="F981" s="14" t="s">
        <v>11731</v>
      </c>
      <c r="G981" s="14"/>
      <c r="K981" s="281" t="str">
        <f t="shared" si="46"/>
        <v>2250530080</v>
      </c>
      <c r="L981" s="1" t="str">
        <f t="shared" si="47"/>
        <v>Ilutulestik</v>
      </c>
      <c r="M981" s="6" t="str">
        <f t="shared" si="48"/>
        <v>08109</v>
      </c>
    </row>
    <row r="982" spans="1:14">
      <c r="A982" s="6"/>
      <c r="B982" s="14"/>
      <c r="C982" s="584" t="s">
        <v>17524</v>
      </c>
      <c r="D982" s="14"/>
      <c r="E982" s="14"/>
      <c r="F982" s="584" t="s">
        <v>7062</v>
      </c>
      <c r="G982" s="14"/>
      <c r="K982" s="281" t="str">
        <f t="shared" si="46"/>
        <v>2250530100</v>
      </c>
      <c r="L982" s="1" t="str">
        <f t="shared" si="47"/>
        <v>Jõuluüritused</v>
      </c>
      <c r="M982" s="6" t="str">
        <f t="shared" si="48"/>
        <v>08109</v>
      </c>
    </row>
    <row r="983" spans="1:14">
      <c r="A983" s="6"/>
      <c r="B983" s="14"/>
      <c r="C983" s="14" t="s">
        <v>12629</v>
      </c>
      <c r="D983" s="14"/>
      <c r="E983" s="14"/>
      <c r="F983" s="14" t="s">
        <v>12630</v>
      </c>
      <c r="G983" s="14"/>
      <c r="K983" s="281" t="str">
        <f t="shared" si="46"/>
        <v>2250530110</v>
      </c>
      <c r="L983" s="1" t="str">
        <f t="shared" si="47"/>
        <v>Kesklinna suvepidu</v>
      </c>
      <c r="M983" s="6" t="str">
        <f t="shared" si="48"/>
        <v>08109</v>
      </c>
    </row>
    <row r="984" spans="1:14">
      <c r="A984" s="6"/>
      <c r="B984" s="14"/>
      <c r="C984" s="14" t="s">
        <v>12947</v>
      </c>
      <c r="D984" s="14"/>
      <c r="E984" s="14"/>
      <c r="F984" s="14" t="s">
        <v>12948</v>
      </c>
      <c r="G984" s="14"/>
      <c r="K984" s="281" t="str">
        <f t="shared" si="46"/>
        <v>2250530150</v>
      </c>
      <c r="L984" s="1" t="str">
        <f t="shared" si="47"/>
        <v>Eesti Vabariik  100 üritused</v>
      </c>
      <c r="M984" s="6" t="str">
        <f t="shared" si="48"/>
        <v>08109</v>
      </c>
    </row>
    <row r="985" spans="1:14" s="6" customFormat="1">
      <c r="B985" s="14"/>
      <c r="C985" s="14" t="s">
        <v>1803</v>
      </c>
      <c r="D985" s="14"/>
      <c r="E985" s="14"/>
      <c r="F985" s="14" t="s">
        <v>5596</v>
      </c>
      <c r="G985" s="14"/>
      <c r="H985" s="34"/>
      <c r="I985" s="147" t="str">
        <f>IF(ISBLANK(H985),"",VLOOKUP(H985,tegevusalad!$A$7:$B$188,2,FALSE))</f>
        <v/>
      </c>
      <c r="J985" s="136"/>
      <c r="K985" s="281" t="str">
        <f t="shared" si="46"/>
        <v>2250530990</v>
      </c>
      <c r="L985" s="1" t="str">
        <f t="shared" si="47"/>
        <v>piirkondlikud kultuuriüritused (Kesklinn) - jaotamata</v>
      </c>
      <c r="M985" s="6" t="str">
        <f t="shared" si="48"/>
        <v>08109</v>
      </c>
      <c r="N985"/>
    </row>
    <row r="986" spans="1:14" s="6" customFormat="1">
      <c r="B986" s="14" t="s">
        <v>6990</v>
      </c>
      <c r="C986" s="14"/>
      <c r="D986" s="14"/>
      <c r="E986" s="14" t="s">
        <v>4715</v>
      </c>
      <c r="F986" s="14"/>
      <c r="G986" s="14"/>
      <c r="H986" s="34"/>
      <c r="I986" s="147" t="str">
        <f>IF(ISBLANK(H986),"",VLOOKUP(H986,tegevusalad!$A$7:$B$188,2,FALSE))</f>
        <v/>
      </c>
      <c r="J986" s="136"/>
      <c r="K986" s="281" t="str">
        <f t="shared" si="46"/>
        <v>2250540000</v>
      </c>
      <c r="L986" s="1" t="str">
        <f t="shared" si="47"/>
        <v xml:space="preserve">piirkondlikud kultuuriüritused (Kristiine linnaosa) </v>
      </c>
      <c r="M986" s="6" t="str">
        <f t="shared" si="48"/>
        <v>08109</v>
      </c>
      <c r="N986"/>
    </row>
    <row r="987" spans="1:14" s="6" customFormat="1">
      <c r="B987" s="14"/>
      <c r="C987" s="14" t="s">
        <v>10938</v>
      </c>
      <c r="D987" s="14"/>
      <c r="E987" s="14"/>
      <c r="F987" s="14" t="s">
        <v>10939</v>
      </c>
      <c r="G987" s="14"/>
      <c r="H987" s="34"/>
      <c r="I987" s="147"/>
      <c r="J987" s="136"/>
      <c r="K987" s="281" t="str">
        <f t="shared" ref="K987:K1050" si="49">SUBSTITUTE(A987," ","")&amp;SUBSTITUTE(B987," ","")&amp;SUBSTITUTE(C987," ","")</f>
        <v>2250540020</v>
      </c>
      <c r="L987" s="1" t="str">
        <f t="shared" ref="L987:L1050" si="50">D987&amp;E987&amp;F987&amp;G987</f>
        <v>Kuninganna Kristina päev</v>
      </c>
      <c r="M987" s="6" t="str">
        <f t="shared" ref="M987:M1050" si="51">IF(ISBLANK(H987),M986,H987)</f>
        <v>08109</v>
      </c>
      <c r="N987"/>
    </row>
    <row r="988" spans="1:14" s="6" customFormat="1">
      <c r="B988" s="14"/>
      <c r="C988" s="14" t="s">
        <v>10940</v>
      </c>
      <c r="D988" s="14"/>
      <c r="E988" s="14"/>
      <c r="F988" s="14" t="s">
        <v>10941</v>
      </c>
      <c r="G988" s="14"/>
      <c r="H988" s="34"/>
      <c r="I988" s="147"/>
      <c r="J988" s="136"/>
      <c r="K988" s="281" t="str">
        <f t="shared" si="49"/>
        <v>2250540030</v>
      </c>
      <c r="L988" s="1" t="str">
        <f t="shared" si="50"/>
        <v>Veneetsia karneval</v>
      </c>
      <c r="M988" s="6" t="str">
        <f t="shared" si="51"/>
        <v>08109</v>
      </c>
      <c r="N988"/>
    </row>
    <row r="989" spans="1:14" s="6" customFormat="1">
      <c r="B989" s="14"/>
      <c r="C989" s="15" t="s">
        <v>11991</v>
      </c>
      <c r="D989" s="14"/>
      <c r="E989" s="14"/>
      <c r="F989" s="15" t="s">
        <v>11992</v>
      </c>
      <c r="G989" s="14"/>
      <c r="H989" s="34"/>
      <c r="I989" s="147"/>
      <c r="J989" s="136"/>
      <c r="K989" s="281" t="str">
        <f t="shared" si="49"/>
        <v>2250540040</v>
      </c>
      <c r="L989" s="1" t="str">
        <f t="shared" si="50"/>
        <v>Kristiine Toidufestival</v>
      </c>
      <c r="M989" s="6" t="str">
        <f t="shared" si="51"/>
        <v>08109</v>
      </c>
      <c r="N989"/>
    </row>
    <row r="990" spans="1:14" s="6" customFormat="1">
      <c r="B990" s="14"/>
      <c r="C990" s="15" t="s">
        <v>11993</v>
      </c>
      <c r="D990" s="14"/>
      <c r="E990" s="14"/>
      <c r="F990" s="15" t="s">
        <v>11994</v>
      </c>
      <c r="G990" s="14"/>
      <c r="H990" s="34"/>
      <c r="I990" s="147"/>
      <c r="J990" s="136"/>
      <c r="K990" s="281" t="str">
        <f t="shared" si="49"/>
        <v>2250540050</v>
      </c>
      <c r="L990" s="1" t="str">
        <f t="shared" si="50"/>
        <v>Muusikasuvi Löwenruh pargis</v>
      </c>
      <c r="M990" s="6" t="str">
        <f t="shared" si="51"/>
        <v>08109</v>
      </c>
      <c r="N990"/>
    </row>
    <row r="991" spans="1:14" s="6" customFormat="1">
      <c r="B991" s="14"/>
      <c r="C991" s="15" t="s">
        <v>11995</v>
      </c>
      <c r="D991" s="14"/>
      <c r="E991" s="14"/>
      <c r="F991" s="15" t="s">
        <v>11996</v>
      </c>
      <c r="G991" s="14"/>
      <c r="H991" s="34"/>
      <c r="I991" s="147"/>
      <c r="J991" s="136"/>
      <c r="K991" s="281" t="str">
        <f t="shared" si="49"/>
        <v>2250540060</v>
      </c>
      <c r="L991" s="1" t="str">
        <f t="shared" si="50"/>
        <v>Lastehommikud Löwenruh pargis</v>
      </c>
      <c r="M991" s="6" t="str">
        <f t="shared" si="51"/>
        <v>08109</v>
      </c>
      <c r="N991"/>
    </row>
    <row r="992" spans="1:14" s="6" customFormat="1">
      <c r="B992" s="14"/>
      <c r="C992" s="584" t="s">
        <v>17525</v>
      </c>
      <c r="D992" s="14"/>
      <c r="E992" s="14"/>
      <c r="F992" s="584" t="s">
        <v>7062</v>
      </c>
      <c r="G992" s="14"/>
      <c r="H992" s="34"/>
      <c r="I992" s="147"/>
      <c r="J992" s="136"/>
      <c r="K992" s="281" t="str">
        <f t="shared" si="49"/>
        <v>2250540100</v>
      </c>
      <c r="L992" s="1" t="str">
        <f t="shared" si="50"/>
        <v>Jõuluüritused</v>
      </c>
      <c r="M992" s="6" t="str">
        <f t="shared" si="51"/>
        <v>08109</v>
      </c>
      <c r="N992"/>
    </row>
    <row r="993" spans="2:14" s="6" customFormat="1">
      <c r="B993" s="14"/>
      <c r="C993" s="584" t="s">
        <v>13039</v>
      </c>
      <c r="D993" s="14"/>
      <c r="E993" s="14"/>
      <c r="F993" s="14" t="s">
        <v>12948</v>
      </c>
      <c r="G993" s="14"/>
      <c r="H993" s="34"/>
      <c r="I993" s="147"/>
      <c r="J993" s="136"/>
      <c r="K993" s="281" t="str">
        <f t="shared" si="49"/>
        <v>2250540150</v>
      </c>
      <c r="L993" s="1" t="str">
        <f t="shared" si="50"/>
        <v>Eesti Vabariik  100 üritused</v>
      </c>
      <c r="M993" s="6" t="str">
        <f t="shared" si="51"/>
        <v>08109</v>
      </c>
      <c r="N993"/>
    </row>
    <row r="994" spans="2:14" s="6" customFormat="1" ht="27.75" customHeight="1">
      <c r="B994" s="14"/>
      <c r="C994" s="14" t="s">
        <v>4875</v>
      </c>
      <c r="D994" s="14"/>
      <c r="E994" s="14"/>
      <c r="F994" s="973" t="s">
        <v>6268</v>
      </c>
      <c r="G994" s="973"/>
      <c r="H994" s="34"/>
      <c r="I994" s="147" t="str">
        <f>IF(ISBLANK(H994),"",VLOOKUP(H994,tegevusalad!$A$7:$B$188,2,FALSE))</f>
        <v/>
      </c>
      <c r="J994" s="136"/>
      <c r="K994" s="281" t="str">
        <f t="shared" si="49"/>
        <v>2250540990</v>
      </c>
      <c r="L994" s="1" t="str">
        <f t="shared" si="50"/>
        <v>piirkondlikud kultuuriüritused (Kristiine linnaosa) - jaotamata</v>
      </c>
      <c r="M994" s="6" t="str">
        <f t="shared" si="51"/>
        <v>08109</v>
      </c>
      <c r="N994"/>
    </row>
    <row r="995" spans="2:14" s="6" customFormat="1">
      <c r="B995" s="14" t="s">
        <v>6269</v>
      </c>
      <c r="C995" s="14"/>
      <c r="D995" s="14"/>
      <c r="E995" s="14" t="s">
        <v>6322</v>
      </c>
      <c r="F995" s="14"/>
      <c r="G995" s="14"/>
      <c r="H995" s="34"/>
      <c r="I995" s="147" t="str">
        <f>IF(ISBLANK(H995),"",VLOOKUP(H995,tegevusalad!$A$7:$B$188,2,FALSE))</f>
        <v/>
      </c>
      <c r="J995" s="136"/>
      <c r="K995" s="281" t="str">
        <f t="shared" si="49"/>
        <v>2250550000</v>
      </c>
      <c r="L995" s="1" t="str">
        <f t="shared" si="50"/>
        <v>piirkondlikud kultuuriüritused (Lasnamäe linnaosa)</v>
      </c>
      <c r="M995" s="6" t="str">
        <f t="shared" si="51"/>
        <v>08109</v>
      </c>
      <c r="N995"/>
    </row>
    <row r="996" spans="2:14" s="6" customFormat="1">
      <c r="B996" s="14"/>
      <c r="C996" s="14" t="s">
        <v>10942</v>
      </c>
      <c r="D996" s="14"/>
      <c r="E996" s="14"/>
      <c r="F996" s="14" t="s">
        <v>10943</v>
      </c>
      <c r="G996" s="14"/>
      <c r="H996" s="34"/>
      <c r="I996" s="147"/>
      <c r="J996" s="136"/>
      <c r="K996" s="281" t="str">
        <f t="shared" si="49"/>
        <v>2250550010</v>
      </c>
      <c r="L996" s="1" t="str">
        <f t="shared" si="50"/>
        <v>Lasnamäe Päevad</v>
      </c>
      <c r="M996" s="6" t="str">
        <f t="shared" si="51"/>
        <v>08109</v>
      </c>
      <c r="N996"/>
    </row>
    <row r="997" spans="2:14" s="6" customFormat="1">
      <c r="B997" s="14"/>
      <c r="C997" s="14" t="s">
        <v>10944</v>
      </c>
      <c r="D997" s="14"/>
      <c r="E997" s="14"/>
      <c r="F997" s="14" t="s">
        <v>10945</v>
      </c>
      <c r="G997" s="14"/>
      <c r="H997" s="34"/>
      <c r="I997" s="147"/>
      <c r="J997" s="136"/>
      <c r="K997" s="281" t="str">
        <f t="shared" si="49"/>
        <v>2250550020</v>
      </c>
      <c r="L997" s="1" t="str">
        <f t="shared" si="50"/>
        <v>Maslenitsa pidu</v>
      </c>
      <c r="M997" s="6" t="str">
        <f t="shared" si="51"/>
        <v>08109</v>
      </c>
      <c r="N997"/>
    </row>
    <row r="998" spans="2:14" s="6" customFormat="1">
      <c r="B998" s="14"/>
      <c r="C998" s="14" t="s">
        <v>10946</v>
      </c>
      <c r="D998" s="14"/>
      <c r="E998" s="14"/>
      <c r="F998" s="14" t="s">
        <v>10947</v>
      </c>
      <c r="G998" s="14"/>
      <c r="H998" s="34"/>
      <c r="I998" s="147"/>
      <c r="J998" s="136"/>
      <c r="K998" s="281" t="str">
        <f t="shared" si="49"/>
        <v>2250550030</v>
      </c>
      <c r="L998" s="1" t="str">
        <f t="shared" si="50"/>
        <v>Lasnamäe jaanipäev</v>
      </c>
      <c r="M998" s="6" t="str">
        <f t="shared" si="51"/>
        <v>08109</v>
      </c>
      <c r="N998"/>
    </row>
    <row r="999" spans="2:14" s="6" customFormat="1">
      <c r="B999" s="14"/>
      <c r="C999" s="584" t="s">
        <v>14805</v>
      </c>
      <c r="D999" s="14"/>
      <c r="E999" s="14"/>
      <c r="F999" s="584" t="s">
        <v>14806</v>
      </c>
      <c r="G999" s="14"/>
      <c r="H999" s="34"/>
      <c r="I999" s="147"/>
      <c r="J999" s="136"/>
      <c r="K999" s="281" t="str">
        <f t="shared" si="49"/>
        <v>2250550040</v>
      </c>
      <c r="L999" s="1" t="str">
        <f t="shared" si="50"/>
        <v>"Raadiku Noortestaap" ja "LasnaSport" tegevused</v>
      </c>
      <c r="M999" s="6" t="str">
        <f t="shared" si="51"/>
        <v>08109</v>
      </c>
      <c r="N999"/>
    </row>
    <row r="1000" spans="2:14" s="6" customFormat="1">
      <c r="B1000" s="1218"/>
      <c r="C1000" s="584" t="s">
        <v>18583</v>
      </c>
      <c r="D1000" s="1218"/>
      <c r="E1000" s="1218"/>
      <c r="F1000" s="584" t="s">
        <v>18584</v>
      </c>
      <c r="G1000" s="1218"/>
      <c r="H1000" s="34"/>
      <c r="I1000" s="147"/>
      <c r="J1000" s="136"/>
      <c r="K1000" s="281" t="str">
        <f t="shared" ref="K1000" si="52">SUBSTITUTE(A1000," ","")&amp;SUBSTITUTE(B1000," ","")&amp;SUBSTITUTE(C1000," ","")</f>
        <v>2250550050</v>
      </c>
      <c r="L1000" s="1" t="str">
        <f t="shared" ref="L1000" si="53">D1000&amp;E1000&amp;F1000&amp;G1000</f>
        <v>Lasnamägi 30</v>
      </c>
      <c r="M1000" s="6" t="str">
        <f t="shared" ref="M1000" si="54">IF(ISBLANK(H1000),M999,H1000)</f>
        <v>08109</v>
      </c>
      <c r="N1000"/>
    </row>
    <row r="1001" spans="2:14" s="6" customFormat="1">
      <c r="B1001" s="14"/>
      <c r="C1001" s="584" t="s">
        <v>17526</v>
      </c>
      <c r="D1001" s="14"/>
      <c r="E1001" s="14"/>
      <c r="F1001" s="584" t="s">
        <v>7062</v>
      </c>
      <c r="G1001" s="14"/>
      <c r="H1001" s="34"/>
      <c r="I1001" s="147"/>
      <c r="J1001" s="136"/>
      <c r="K1001" s="281" t="str">
        <f t="shared" si="49"/>
        <v>2250550100</v>
      </c>
      <c r="L1001" s="1" t="str">
        <f t="shared" si="50"/>
        <v>Jõuluüritused</v>
      </c>
      <c r="M1001" s="6" t="str">
        <f t="shared" si="51"/>
        <v>08109</v>
      </c>
      <c r="N1001"/>
    </row>
    <row r="1002" spans="2:14" s="6" customFormat="1" ht="27.75" customHeight="1">
      <c r="B1002" s="14"/>
      <c r="C1002" s="14" t="s">
        <v>2922</v>
      </c>
      <c r="D1002" s="14"/>
      <c r="E1002" s="14"/>
      <c r="F1002" s="973" t="s">
        <v>4160</v>
      </c>
      <c r="G1002" s="973"/>
      <c r="H1002" s="34"/>
      <c r="I1002" s="147" t="str">
        <f>IF(ISBLANK(H1002),"",VLOOKUP(H1002,tegevusalad!$A$7:$B$188,2,FALSE))</f>
        <v/>
      </c>
      <c r="J1002" s="136"/>
      <c r="K1002" s="281" t="str">
        <f t="shared" si="49"/>
        <v>2250550990</v>
      </c>
      <c r="L1002" s="1" t="str">
        <f t="shared" si="50"/>
        <v>piirkondlikud kultuuriüritused (Lasnamäe linnaosa) - jaotamata</v>
      </c>
      <c r="M1002" s="6" t="str">
        <f t="shared" si="51"/>
        <v>08109</v>
      </c>
      <c r="N1002"/>
    </row>
    <row r="1003" spans="2:14" s="6" customFormat="1">
      <c r="B1003" s="14" t="s">
        <v>3085</v>
      </c>
      <c r="C1003" s="14"/>
      <c r="D1003" s="14"/>
      <c r="E1003" s="14" t="s">
        <v>3947</v>
      </c>
      <c r="F1003" s="14"/>
      <c r="G1003" s="14"/>
      <c r="H1003" s="34"/>
      <c r="I1003" s="147" t="str">
        <f>IF(ISBLANK(H1003),"",VLOOKUP(H1003,tegevusalad!$A$7:$B$188,2,FALSE))</f>
        <v/>
      </c>
      <c r="J1003" s="136"/>
      <c r="K1003" s="281" t="str">
        <f t="shared" si="49"/>
        <v>2250560000</v>
      </c>
      <c r="L1003" s="1" t="str">
        <f t="shared" si="50"/>
        <v>piirkondlikud kultuuriüritused (Mustamäe linnaosa)</v>
      </c>
      <c r="M1003" s="6" t="str">
        <f t="shared" si="51"/>
        <v>08109</v>
      </c>
      <c r="N1003"/>
    </row>
    <row r="1004" spans="2:14" s="6" customFormat="1">
      <c r="B1004" s="14"/>
      <c r="C1004" s="14" t="s">
        <v>10948</v>
      </c>
      <c r="D1004" s="14"/>
      <c r="E1004" s="14"/>
      <c r="F1004" s="14" t="s">
        <v>10949</v>
      </c>
      <c r="G1004" s="14"/>
      <c r="H1004" s="34"/>
      <c r="I1004" s="147"/>
      <c r="J1004" s="136"/>
      <c r="K1004" s="281" t="str">
        <f t="shared" si="49"/>
        <v>2250560010</v>
      </c>
      <c r="L1004" s="1" t="str">
        <f t="shared" si="50"/>
        <v>Kiriku aia päevad "Mustamägi elab"</v>
      </c>
      <c r="M1004" s="6" t="str">
        <f t="shared" si="51"/>
        <v>08109</v>
      </c>
      <c r="N1004"/>
    </row>
    <row r="1005" spans="2:14" s="6" customFormat="1">
      <c r="B1005" s="14"/>
      <c r="C1005" s="14" t="s">
        <v>10950</v>
      </c>
      <c r="D1005" s="14"/>
      <c r="E1005" s="14"/>
      <c r="F1005" s="14" t="s">
        <v>10951</v>
      </c>
      <c r="G1005" s="14"/>
      <c r="H1005" s="34"/>
      <c r="I1005" s="147"/>
      <c r="J1005" s="136"/>
      <c r="K1005" s="281" t="str">
        <f t="shared" si="49"/>
        <v>2250560020</v>
      </c>
      <c r="L1005" s="1" t="str">
        <f t="shared" si="50"/>
        <v>Valgusfestival "Valguse vägi"</v>
      </c>
      <c r="M1005" s="6" t="str">
        <f t="shared" si="51"/>
        <v>08109</v>
      </c>
      <c r="N1005"/>
    </row>
    <row r="1006" spans="2:14" s="6" customFormat="1">
      <c r="B1006" s="14"/>
      <c r="C1006" s="14" t="s">
        <v>10952</v>
      </c>
      <c r="D1006" s="14"/>
      <c r="E1006" s="14"/>
      <c r="F1006" s="14" t="s">
        <v>10953</v>
      </c>
      <c r="G1006" s="14"/>
      <c r="H1006" s="34"/>
      <c r="I1006" s="147"/>
      <c r="J1006" s="136"/>
      <c r="K1006" s="281" t="str">
        <f t="shared" si="49"/>
        <v>2250560030</v>
      </c>
      <c r="L1006" s="1" t="str">
        <f t="shared" si="50"/>
        <v>Jõuluküla</v>
      </c>
      <c r="M1006" s="6" t="str">
        <f t="shared" si="51"/>
        <v>08109</v>
      </c>
      <c r="N1006"/>
    </row>
    <row r="1007" spans="2:14" s="6" customFormat="1">
      <c r="B1007" s="14"/>
      <c r="C1007" s="14" t="s">
        <v>12400</v>
      </c>
      <c r="D1007" s="14"/>
      <c r="E1007" s="14"/>
      <c r="F1007" s="369" t="s">
        <v>12401</v>
      </c>
      <c r="G1007" s="14"/>
      <c r="H1007" s="34"/>
      <c r="I1007" s="147"/>
      <c r="J1007" s="136"/>
      <c r="K1007" s="281" t="str">
        <f t="shared" si="49"/>
        <v>2250560040</v>
      </c>
      <c r="L1007" s="1" t="str">
        <f t="shared" si="50"/>
        <v>E.Vilde jutuvõistlus</v>
      </c>
      <c r="M1007" s="6" t="str">
        <f t="shared" si="51"/>
        <v>08109</v>
      </c>
      <c r="N1007"/>
    </row>
    <row r="1008" spans="2:14" s="6" customFormat="1">
      <c r="B1008" s="14"/>
      <c r="C1008" s="14" t="s">
        <v>12604</v>
      </c>
      <c r="D1008" s="14"/>
      <c r="E1008" s="14"/>
      <c r="F1008" s="593" t="s">
        <v>12605</v>
      </c>
      <c r="G1008" s="14"/>
      <c r="H1008" s="34"/>
      <c r="I1008" s="147"/>
      <c r="J1008" s="136"/>
      <c r="K1008" s="281" t="str">
        <f t="shared" si="49"/>
        <v>2250560050</v>
      </c>
      <c r="L1008" s="1" t="str">
        <f t="shared" si="50"/>
        <v>innovatsioonikonverents</v>
      </c>
      <c r="M1008" s="6" t="str">
        <f t="shared" si="51"/>
        <v>08109</v>
      </c>
      <c r="N1008"/>
    </row>
    <row r="1009" spans="2:14" s="6" customFormat="1">
      <c r="B1009" s="14"/>
      <c r="C1009" s="14" t="s">
        <v>13872</v>
      </c>
      <c r="D1009" s="14"/>
      <c r="E1009" s="14"/>
      <c r="F1009" s="593" t="s">
        <v>13873</v>
      </c>
      <c r="G1009" s="14"/>
      <c r="H1009" s="34"/>
      <c r="I1009" s="147"/>
      <c r="J1009" s="136"/>
      <c r="K1009" s="281" t="str">
        <f t="shared" si="49"/>
        <v>2250560060</v>
      </c>
      <c r="L1009" s="1" t="str">
        <f t="shared" si="50"/>
        <v>KVN festival</v>
      </c>
      <c r="M1009" s="6" t="str">
        <f t="shared" si="51"/>
        <v>08109</v>
      </c>
      <c r="N1009"/>
    </row>
    <row r="1010" spans="2:14" s="6" customFormat="1">
      <c r="B1010" s="1167"/>
      <c r="C1010" s="1167" t="s">
        <v>17959</v>
      </c>
      <c r="D1010" s="1167"/>
      <c r="E1010" s="1167"/>
      <c r="F1010" s="593" t="s">
        <v>17960</v>
      </c>
      <c r="G1010" s="1167"/>
      <c r="H1010" s="34"/>
      <c r="I1010" s="147"/>
      <c r="J1010" s="136"/>
      <c r="K1010" s="281" t="str">
        <f t="shared" si="49"/>
        <v>2250560070</v>
      </c>
      <c r="L1010" s="1" t="str">
        <f t="shared" si="50"/>
        <v>Mustamägi 60</v>
      </c>
      <c r="M1010" s="6" t="str">
        <f t="shared" si="51"/>
        <v>08109</v>
      </c>
      <c r="N1010"/>
    </row>
    <row r="1011" spans="2:14" s="6" customFormat="1">
      <c r="B1011" s="14"/>
      <c r="C1011" s="584" t="s">
        <v>17527</v>
      </c>
      <c r="D1011" s="14"/>
      <c r="E1011" s="14"/>
      <c r="F1011" s="584" t="s">
        <v>7062</v>
      </c>
      <c r="G1011" s="14"/>
      <c r="H1011" s="34"/>
      <c r="I1011" s="147"/>
      <c r="J1011" s="136"/>
      <c r="K1011" s="281" t="str">
        <f t="shared" si="49"/>
        <v>2250560100</v>
      </c>
      <c r="L1011" s="1" t="str">
        <f t="shared" si="50"/>
        <v>Jõuluüritused</v>
      </c>
      <c r="M1011" s="6" t="str">
        <f t="shared" si="51"/>
        <v>08109</v>
      </c>
      <c r="N1011"/>
    </row>
    <row r="1012" spans="2:14" s="6" customFormat="1" ht="27.75" customHeight="1">
      <c r="B1012" s="14"/>
      <c r="C1012" s="14" t="s">
        <v>6073</v>
      </c>
      <c r="D1012" s="14"/>
      <c r="E1012" s="14"/>
      <c r="F1012" s="973" t="s">
        <v>1800</v>
      </c>
      <c r="G1012" s="973"/>
      <c r="H1012" s="34"/>
      <c r="I1012" s="147" t="str">
        <f>IF(ISBLANK(H1012),"",VLOOKUP(H1012,tegevusalad!$A$7:$B$188,2,FALSE))</f>
        <v/>
      </c>
      <c r="J1012" s="136"/>
      <c r="K1012" s="281" t="str">
        <f t="shared" si="49"/>
        <v>2250560810</v>
      </c>
      <c r="L1012" s="1" t="str">
        <f t="shared" si="50"/>
        <v xml:space="preserve">Vene Kultuurikeskusega tehtavad vähemusrahvuste kultuuri- ja haridusprojektid </v>
      </c>
      <c r="M1012" s="6" t="str">
        <f t="shared" si="51"/>
        <v>08109</v>
      </c>
      <c r="N1012"/>
    </row>
    <row r="1013" spans="2:14" s="6" customFormat="1" ht="27.75" customHeight="1">
      <c r="B1013" s="14"/>
      <c r="C1013" s="14" t="s">
        <v>2819</v>
      </c>
      <c r="D1013" s="14"/>
      <c r="E1013" s="14"/>
      <c r="F1013" s="973" t="s">
        <v>5497</v>
      </c>
      <c r="G1013" s="973"/>
      <c r="H1013" s="34"/>
      <c r="I1013" s="147" t="str">
        <f>IF(ISBLANK(H1013),"",VLOOKUP(H1013,tegevusalad!$A$7:$B$188,2,FALSE))</f>
        <v/>
      </c>
      <c r="J1013" s="136"/>
      <c r="K1013" s="281" t="str">
        <f t="shared" si="49"/>
        <v>2250560990</v>
      </c>
      <c r="L1013" s="1" t="str">
        <f t="shared" si="50"/>
        <v>piirkondlikud kultuuriüritused (Mustamäe linnaosa) - jaotamata</v>
      </c>
      <c r="M1013" s="6" t="str">
        <f t="shared" si="51"/>
        <v>08109</v>
      </c>
      <c r="N1013"/>
    </row>
    <row r="1014" spans="2:14" s="6" customFormat="1">
      <c r="B1014" s="14" t="s">
        <v>4081</v>
      </c>
      <c r="C1014" s="14"/>
      <c r="D1014" s="14"/>
      <c r="E1014" s="14" t="s">
        <v>6324</v>
      </c>
      <c r="F1014" s="14"/>
      <c r="G1014" s="14"/>
      <c r="H1014" s="34"/>
      <c r="I1014" s="147" t="str">
        <f>IF(ISBLANK(H1014),"",VLOOKUP(H1014,tegevusalad!$A$7:$B$188,2,FALSE))</f>
        <v/>
      </c>
      <c r="J1014" s="136"/>
      <c r="K1014" s="281" t="str">
        <f t="shared" si="49"/>
        <v>2250570000</v>
      </c>
      <c r="L1014" s="1" t="str">
        <f t="shared" si="50"/>
        <v>piirkondlikud kultuuriüritused (Nõmme linnaosa)</v>
      </c>
      <c r="M1014" s="6" t="str">
        <f t="shared" si="51"/>
        <v>08109</v>
      </c>
      <c r="N1014"/>
    </row>
    <row r="1015" spans="2:14" s="6" customFormat="1">
      <c r="B1015" s="14"/>
      <c r="C1015" s="14" t="s">
        <v>5834</v>
      </c>
      <c r="D1015" s="14"/>
      <c r="E1015" s="14"/>
      <c r="F1015" s="14" t="s">
        <v>6299</v>
      </c>
      <c r="G1015" s="14"/>
      <c r="H1015" s="34"/>
      <c r="I1015" s="147" t="str">
        <f>IF(ISBLANK(H1015),"",VLOOKUP(H1015,tegevusalad!$A$7:$B$188,2,FALSE))</f>
        <v/>
      </c>
      <c r="J1015" s="136"/>
      <c r="K1015" s="281" t="str">
        <f t="shared" si="49"/>
        <v>2250570010</v>
      </c>
      <c r="L1015" s="1" t="str">
        <f t="shared" si="50"/>
        <v>kammerkontsertide sari "Valguses ja varjus"</v>
      </c>
      <c r="M1015" s="6" t="str">
        <f t="shared" si="51"/>
        <v>08109</v>
      </c>
      <c r="N1015"/>
    </row>
    <row r="1016" spans="2:14" s="6" customFormat="1">
      <c r="B1016" s="14"/>
      <c r="C1016" s="14" t="s">
        <v>10954</v>
      </c>
      <c r="D1016" s="14"/>
      <c r="E1016" s="14"/>
      <c r="F1016" s="14" t="s">
        <v>10955</v>
      </c>
      <c r="G1016" s="14"/>
      <c r="H1016" s="34"/>
      <c r="I1016" s="147"/>
      <c r="J1016" s="136"/>
      <c r="K1016" s="281" t="str">
        <f t="shared" si="49"/>
        <v>2250570020</v>
      </c>
      <c r="L1016" s="1" t="str">
        <f t="shared" si="50"/>
        <v>Rabajooks</v>
      </c>
      <c r="M1016" s="6" t="str">
        <f t="shared" si="51"/>
        <v>08109</v>
      </c>
      <c r="N1016"/>
    </row>
    <row r="1017" spans="2:14" s="6" customFormat="1">
      <c r="B1017" s="14"/>
      <c r="C1017" s="14" t="s">
        <v>10956</v>
      </c>
      <c r="D1017" s="14"/>
      <c r="E1017" s="14"/>
      <c r="F1017" s="14" t="s">
        <v>10957</v>
      </c>
      <c r="G1017" s="14"/>
      <c r="H1017" s="34"/>
      <c r="I1017" s="147"/>
      <c r="J1017" s="136"/>
      <c r="K1017" s="281" t="str">
        <f t="shared" si="49"/>
        <v>2250570030</v>
      </c>
      <c r="L1017" s="1" t="str">
        <f t="shared" si="50"/>
        <v>Vabariigi aastapäev</v>
      </c>
      <c r="M1017" s="6" t="str">
        <f t="shared" si="51"/>
        <v>08109</v>
      </c>
      <c r="N1017"/>
    </row>
    <row r="1018" spans="2:14" s="6" customFormat="1">
      <c r="B1018" s="14"/>
      <c r="C1018" s="14" t="s">
        <v>10958</v>
      </c>
      <c r="D1018" s="14"/>
      <c r="E1018" s="14"/>
      <c r="F1018" s="14" t="s">
        <v>10959</v>
      </c>
      <c r="G1018" s="14"/>
      <c r="H1018" s="34"/>
      <c r="I1018" s="147"/>
      <c r="J1018" s="136"/>
      <c r="K1018" s="281" t="str">
        <f t="shared" si="49"/>
        <v>2250570040</v>
      </c>
      <c r="L1018" s="1" t="str">
        <f t="shared" si="50"/>
        <v>Nõmme Kevad</v>
      </c>
      <c r="M1018" s="6" t="str">
        <f t="shared" si="51"/>
        <v>08109</v>
      </c>
      <c r="N1018"/>
    </row>
    <row r="1019" spans="2:14" s="6" customFormat="1">
      <c r="B1019" s="14"/>
      <c r="C1019" s="14" t="s">
        <v>12391</v>
      </c>
      <c r="D1019" s="14"/>
      <c r="E1019" s="14"/>
      <c r="F1019" s="369" t="s">
        <v>12393</v>
      </c>
      <c r="G1019" s="14"/>
      <c r="H1019" s="34"/>
      <c r="I1019" s="147"/>
      <c r="J1019" s="136"/>
      <c r="K1019" s="281" t="str">
        <f t="shared" si="49"/>
        <v>2250570050</v>
      </c>
      <c r="L1019" s="1" t="str">
        <f t="shared" si="50"/>
        <v>MTÜ Nõmme Heakorra</v>
      </c>
      <c r="M1019" s="6" t="str">
        <f t="shared" si="51"/>
        <v>08109</v>
      </c>
      <c r="N1019"/>
    </row>
    <row r="1020" spans="2:14" s="6" customFormat="1">
      <c r="B1020" s="14"/>
      <c r="C1020" s="14" t="s">
        <v>12392</v>
      </c>
      <c r="D1020" s="14"/>
      <c r="E1020" s="14"/>
      <c r="F1020" s="369" t="s">
        <v>12394</v>
      </c>
      <c r="G1020" s="14"/>
      <c r="H1020" s="34"/>
      <c r="I1020" s="147"/>
      <c r="J1020" s="136"/>
      <c r="K1020" s="281" t="str">
        <f t="shared" si="49"/>
        <v>2250570060</v>
      </c>
      <c r="L1020" s="1" t="str">
        <f t="shared" si="50"/>
        <v>MTÜ Päri-Mari Selts</v>
      </c>
      <c r="M1020" s="6" t="str">
        <f t="shared" si="51"/>
        <v>08109</v>
      </c>
      <c r="N1020"/>
    </row>
    <row r="1021" spans="2:14" s="6" customFormat="1">
      <c r="B1021" s="14"/>
      <c r="C1021" s="14" t="s">
        <v>16059</v>
      </c>
      <c r="D1021" s="14"/>
      <c r="E1021" s="14"/>
      <c r="F1021" s="593" t="s">
        <v>16060</v>
      </c>
      <c r="G1021" s="14"/>
      <c r="H1021" s="34"/>
      <c r="I1021" s="147"/>
      <c r="J1021" s="136"/>
      <c r="K1021" s="281" t="str">
        <f t="shared" si="49"/>
        <v>2250570070</v>
      </c>
      <c r="L1021" s="1" t="str">
        <f t="shared" si="50"/>
        <v>KULKA rahastatavad projektid</v>
      </c>
      <c r="M1021" s="6" t="str">
        <f t="shared" si="51"/>
        <v>08109</v>
      </c>
      <c r="N1021"/>
    </row>
    <row r="1022" spans="2:14" s="6" customFormat="1">
      <c r="B1022" s="14"/>
      <c r="C1022" s="14" t="s">
        <v>16779</v>
      </c>
      <c r="D1022" s="14"/>
      <c r="E1022" s="14"/>
      <c r="F1022" s="593" t="s">
        <v>16771</v>
      </c>
      <c r="G1022" s="14"/>
      <c r="H1022" s="34"/>
      <c r="I1022" s="147"/>
      <c r="J1022" s="136"/>
      <c r="K1022" s="281" t="str">
        <f t="shared" si="49"/>
        <v>2250570080</v>
      </c>
      <c r="L1022" s="1" t="str">
        <f t="shared" si="50"/>
        <v>Supergraafika Nõmme jalakäiate tunnelisse</v>
      </c>
      <c r="M1022" s="6" t="str">
        <f t="shared" si="51"/>
        <v>08109</v>
      </c>
      <c r="N1022"/>
    </row>
    <row r="1023" spans="2:14" s="6" customFormat="1">
      <c r="B1023" s="1222"/>
      <c r="C1023" s="1222" t="s">
        <v>18684</v>
      </c>
      <c r="D1023" s="1222"/>
      <c r="E1023" s="1222"/>
      <c r="F1023" s="593" t="s">
        <v>18685</v>
      </c>
      <c r="G1023" s="1222"/>
      <c r="H1023" s="34"/>
      <c r="I1023" s="147"/>
      <c r="J1023" s="136"/>
      <c r="K1023" s="281" t="str">
        <f t="shared" si="49"/>
        <v>2250570090</v>
      </c>
      <c r="L1023" s="1" t="str">
        <f t="shared" si="50"/>
        <v xml:space="preserve">Nõmme rongipeatuste kunstiprojekt </v>
      </c>
      <c r="M1023" s="6" t="str">
        <f t="shared" si="51"/>
        <v>08109</v>
      </c>
      <c r="N1023"/>
    </row>
    <row r="1024" spans="2:14" s="6" customFormat="1">
      <c r="B1024" s="14"/>
      <c r="C1024" s="584" t="s">
        <v>17528</v>
      </c>
      <c r="D1024" s="14"/>
      <c r="E1024" s="14"/>
      <c r="F1024" s="584" t="s">
        <v>7062</v>
      </c>
      <c r="G1024" s="14"/>
      <c r="H1024" s="34"/>
      <c r="I1024" s="147"/>
      <c r="J1024" s="136"/>
      <c r="K1024" s="281" t="str">
        <f t="shared" si="49"/>
        <v>2250570100</v>
      </c>
      <c r="L1024" s="1" t="str">
        <f t="shared" si="50"/>
        <v>Jõuluüritused</v>
      </c>
      <c r="M1024" s="6" t="str">
        <f t="shared" si="51"/>
        <v>08109</v>
      </c>
      <c r="N1024"/>
    </row>
    <row r="1025" spans="2:14" s="6" customFormat="1" ht="29.25" customHeight="1">
      <c r="B1025" s="14"/>
      <c r="C1025" s="14" t="s">
        <v>4082</v>
      </c>
      <c r="D1025" s="14"/>
      <c r="E1025" s="14"/>
      <c r="F1025" s="973" t="s">
        <v>5866</v>
      </c>
      <c r="G1025" s="973"/>
      <c r="H1025" s="34"/>
      <c r="I1025" s="147" t="str">
        <f>IF(ISBLANK(H1025),"",VLOOKUP(H1025,tegevusalad!$A$7:$B$188,2,FALSE))</f>
        <v/>
      </c>
      <c r="J1025" s="136"/>
      <c r="K1025" s="281" t="str">
        <f t="shared" si="49"/>
        <v>2250570990</v>
      </c>
      <c r="L1025" s="1" t="str">
        <f t="shared" si="50"/>
        <v>piirkondlikud kultuuriüritused (Nõmme linnaosa) - jaotamata</v>
      </c>
      <c r="M1025" s="6" t="str">
        <f t="shared" si="51"/>
        <v>08109</v>
      </c>
      <c r="N1025"/>
    </row>
    <row r="1026" spans="2:14" s="6" customFormat="1">
      <c r="B1026" s="14" t="s">
        <v>5867</v>
      </c>
      <c r="C1026" s="14"/>
      <c r="D1026" s="14"/>
      <c r="E1026" s="14" t="s">
        <v>3002</v>
      </c>
      <c r="F1026" s="14"/>
      <c r="G1026" s="14"/>
      <c r="H1026" s="34"/>
      <c r="I1026" s="147" t="str">
        <f>IF(ISBLANK(H1026),"",VLOOKUP(H1026,tegevusalad!$A$7:$B$188,2,FALSE))</f>
        <v/>
      </c>
      <c r="J1026" s="136"/>
      <c r="K1026" s="281" t="str">
        <f t="shared" si="49"/>
        <v>2250580000</v>
      </c>
      <c r="L1026" s="1" t="str">
        <f t="shared" si="50"/>
        <v>piirkondlikud kultuuriüritused (Pirita linnaosa)</v>
      </c>
      <c r="M1026" s="6" t="str">
        <f t="shared" si="51"/>
        <v>08109</v>
      </c>
      <c r="N1026"/>
    </row>
    <row r="1027" spans="2:14" s="6" customFormat="1">
      <c r="B1027" s="14"/>
      <c r="C1027" s="14" t="s">
        <v>10960</v>
      </c>
      <c r="D1027" s="14"/>
      <c r="E1027" s="14"/>
      <c r="F1027" s="14" t="s">
        <v>10957</v>
      </c>
      <c r="G1027" s="14"/>
      <c r="H1027" s="34"/>
      <c r="I1027" s="147"/>
      <c r="J1027" s="136"/>
      <c r="K1027" s="281" t="str">
        <f t="shared" si="49"/>
        <v>2250580010</v>
      </c>
      <c r="L1027" s="1" t="str">
        <f t="shared" si="50"/>
        <v>Vabariigi aastapäev</v>
      </c>
      <c r="M1027" s="6" t="str">
        <f t="shared" si="51"/>
        <v>08109</v>
      </c>
      <c r="N1027"/>
    </row>
    <row r="1028" spans="2:14" s="6" customFormat="1">
      <c r="B1028" s="14"/>
      <c r="C1028" s="15" t="s">
        <v>11614</v>
      </c>
      <c r="D1028" s="14"/>
      <c r="E1028" s="14"/>
      <c r="F1028" s="15" t="s">
        <v>11615</v>
      </c>
      <c r="G1028" s="14"/>
      <c r="H1028" s="34"/>
      <c r="I1028" s="147"/>
      <c r="J1028" s="136"/>
      <c r="K1028" s="281" t="str">
        <f t="shared" si="49"/>
        <v>2250580020</v>
      </c>
      <c r="L1028" s="1" t="str">
        <f t="shared" si="50"/>
        <v>Sündmused Tallinna Merepäevade raames</v>
      </c>
      <c r="M1028" s="6" t="str">
        <f t="shared" si="51"/>
        <v>08109</v>
      </c>
      <c r="N1028"/>
    </row>
    <row r="1029" spans="2:14" s="6" customFormat="1">
      <c r="B1029" s="14"/>
      <c r="C1029" s="584" t="s">
        <v>12563</v>
      </c>
      <c r="D1029" s="14"/>
      <c r="E1029" s="14"/>
      <c r="F1029" s="584" t="s">
        <v>12562</v>
      </c>
      <c r="G1029" s="14"/>
      <c r="H1029" s="34"/>
      <c r="I1029" s="147"/>
      <c r="J1029" s="136"/>
      <c r="K1029" s="281" t="str">
        <f t="shared" si="49"/>
        <v>2250580030</v>
      </c>
      <c r="L1029" s="1" t="str">
        <f t="shared" si="50"/>
        <v>Positiivne programm</v>
      </c>
      <c r="M1029" s="6" t="str">
        <f t="shared" si="51"/>
        <v>08109</v>
      </c>
      <c r="N1029"/>
    </row>
    <row r="1030" spans="2:14" s="6" customFormat="1">
      <c r="B1030" s="14"/>
      <c r="C1030" s="584" t="s">
        <v>17529</v>
      </c>
      <c r="D1030" s="14"/>
      <c r="E1030" s="14"/>
      <c r="F1030" s="584" t="s">
        <v>7062</v>
      </c>
      <c r="G1030" s="14"/>
      <c r="H1030" s="34"/>
      <c r="I1030" s="147"/>
      <c r="J1030" s="136"/>
      <c r="K1030" s="281" t="str">
        <f t="shared" si="49"/>
        <v>2250580100</v>
      </c>
      <c r="L1030" s="1" t="str">
        <f t="shared" si="50"/>
        <v>Jõuluüritused</v>
      </c>
      <c r="M1030" s="6" t="str">
        <f t="shared" si="51"/>
        <v>08109</v>
      </c>
      <c r="N1030"/>
    </row>
    <row r="1031" spans="2:14" s="6" customFormat="1" ht="27" customHeight="1">
      <c r="B1031" s="14"/>
      <c r="C1031" s="14" t="s">
        <v>5868</v>
      </c>
      <c r="D1031" s="14"/>
      <c r="E1031" s="14"/>
      <c r="F1031" s="973" t="s">
        <v>4588</v>
      </c>
      <c r="G1031" s="973"/>
      <c r="H1031" s="34"/>
      <c r="I1031" s="147" t="str">
        <f>IF(ISBLANK(H1031),"",VLOOKUP(H1031,tegevusalad!$A$7:$B$188,2,FALSE))</f>
        <v/>
      </c>
      <c r="J1031" s="136"/>
      <c r="K1031" s="281" t="str">
        <f t="shared" si="49"/>
        <v>2250580990</v>
      </c>
      <c r="L1031" s="1" t="str">
        <f t="shared" si="50"/>
        <v>piirkondlikud kultuuriüritused (Pirita linnaosa) - jaotamata</v>
      </c>
      <c r="M1031" s="6" t="str">
        <f t="shared" si="51"/>
        <v>08109</v>
      </c>
      <c r="N1031"/>
    </row>
    <row r="1032" spans="2:14" s="6" customFormat="1">
      <c r="B1032" s="14" t="s">
        <v>4589</v>
      </c>
      <c r="C1032" s="14"/>
      <c r="D1032" s="14"/>
      <c r="E1032" s="14" t="s">
        <v>1406</v>
      </c>
      <c r="F1032" s="14"/>
      <c r="G1032" s="14"/>
      <c r="H1032" s="34"/>
      <c r="I1032" s="147" t="str">
        <f>IF(ISBLANK(H1032),"",VLOOKUP(H1032,tegevusalad!$A$7:$B$188,2,FALSE))</f>
        <v/>
      </c>
      <c r="J1032" s="136"/>
      <c r="K1032" s="281" t="str">
        <f t="shared" si="49"/>
        <v>2250590000</v>
      </c>
      <c r="L1032" s="1" t="str">
        <f t="shared" si="50"/>
        <v>piirkondlikud kultuuriüritused (Põhja-Tallinn)</v>
      </c>
      <c r="M1032" s="6" t="str">
        <f t="shared" si="51"/>
        <v>08109</v>
      </c>
      <c r="N1032"/>
    </row>
    <row r="1033" spans="2:14" s="6" customFormat="1">
      <c r="B1033" s="14"/>
      <c r="C1033" s="14" t="s">
        <v>10961</v>
      </c>
      <c r="D1033" s="14"/>
      <c r="E1033" s="14"/>
      <c r="F1033" s="14" t="s">
        <v>10962</v>
      </c>
      <c r="G1033" s="14"/>
      <c r="H1033" s="34"/>
      <c r="I1033" s="147"/>
      <c r="J1033" s="136"/>
      <c r="K1033" s="281" t="str">
        <f t="shared" si="49"/>
        <v>2250590010</v>
      </c>
      <c r="L1033" s="1" t="str">
        <f t="shared" si="50"/>
        <v>Põhja-Tallinna Päev</v>
      </c>
      <c r="M1033" s="6" t="str">
        <f t="shared" si="51"/>
        <v>08109</v>
      </c>
      <c r="N1033"/>
    </row>
    <row r="1034" spans="2:14" s="6" customFormat="1">
      <c r="B1034" s="14"/>
      <c r="C1034" s="14" t="s">
        <v>10963</v>
      </c>
      <c r="D1034" s="14"/>
      <c r="E1034" s="14"/>
      <c r="F1034" s="14" t="s">
        <v>10964</v>
      </c>
      <c r="G1034" s="14"/>
      <c r="H1034" s="34"/>
      <c r="I1034" s="147"/>
      <c r="J1034" s="136"/>
      <c r="K1034" s="281" t="str">
        <f t="shared" si="49"/>
        <v>2250590020</v>
      </c>
      <c r="L1034" s="1" t="str">
        <f t="shared" si="50"/>
        <v>Pere- ja tervisepäev</v>
      </c>
      <c r="M1034" s="6" t="str">
        <f t="shared" si="51"/>
        <v>08109</v>
      </c>
      <c r="N1034"/>
    </row>
    <row r="1035" spans="2:14" s="6" customFormat="1">
      <c r="B1035" s="14"/>
      <c r="C1035" s="14" t="s">
        <v>10965</v>
      </c>
      <c r="D1035" s="14"/>
      <c r="E1035" s="14"/>
      <c r="F1035" s="14" t="s">
        <v>10957</v>
      </c>
      <c r="G1035" s="14"/>
      <c r="H1035" s="34"/>
      <c r="I1035" s="147"/>
      <c r="J1035" s="136"/>
      <c r="K1035" s="281" t="str">
        <f t="shared" si="49"/>
        <v>2250590030</v>
      </c>
      <c r="L1035" s="1" t="str">
        <f t="shared" si="50"/>
        <v>Vabariigi aastapäev</v>
      </c>
      <c r="M1035" s="6" t="str">
        <f t="shared" si="51"/>
        <v>08109</v>
      </c>
      <c r="N1035"/>
    </row>
    <row r="1036" spans="2:14" s="6" customFormat="1">
      <c r="B1036" s="14"/>
      <c r="C1036" s="14" t="s">
        <v>10966</v>
      </c>
      <c r="D1036" s="14"/>
      <c r="E1036" s="14"/>
      <c r="F1036" s="14" t="s">
        <v>10967</v>
      </c>
      <c r="G1036" s="14"/>
      <c r="H1036" s="34"/>
      <c r="I1036" s="147"/>
      <c r="J1036" s="136"/>
      <c r="K1036" s="281" t="str">
        <f t="shared" si="49"/>
        <v>2250590040</v>
      </c>
      <c r="L1036" s="1" t="str">
        <f t="shared" si="50"/>
        <v>Põhja-Tallinna jaanipäev</v>
      </c>
      <c r="M1036" s="6" t="str">
        <f t="shared" si="51"/>
        <v>08109</v>
      </c>
      <c r="N1036"/>
    </row>
    <row r="1037" spans="2:14" s="6" customFormat="1">
      <c r="B1037" s="14"/>
      <c r="C1037" s="14" t="s">
        <v>10968</v>
      </c>
      <c r="D1037" s="14"/>
      <c r="E1037" s="14"/>
      <c r="F1037" s="14" t="s">
        <v>10969</v>
      </c>
      <c r="G1037" s="14"/>
      <c r="H1037" s="34"/>
      <c r="I1037" s="147"/>
      <c r="J1037" s="136"/>
      <c r="K1037" s="281" t="str">
        <f t="shared" si="49"/>
        <v>2250590050</v>
      </c>
      <c r="L1037" s="1" t="str">
        <f t="shared" si="50"/>
        <v>Sügislaat</v>
      </c>
      <c r="M1037" s="6" t="str">
        <f t="shared" si="51"/>
        <v>08109</v>
      </c>
      <c r="N1037"/>
    </row>
    <row r="1038" spans="2:14" s="6" customFormat="1">
      <c r="B1038" s="14"/>
      <c r="C1038" s="14" t="s">
        <v>12396</v>
      </c>
      <c r="D1038" s="14"/>
      <c r="E1038" s="14"/>
      <c r="F1038" s="369" t="s">
        <v>12398</v>
      </c>
      <c r="G1038" s="14"/>
      <c r="H1038" s="34"/>
      <c r="I1038" s="147"/>
      <c r="J1038" s="136"/>
      <c r="K1038" s="281" t="str">
        <f t="shared" si="49"/>
        <v>2250590060</v>
      </c>
      <c r="L1038" s="1" t="str">
        <f t="shared" si="50"/>
        <v>MTÜ Pelgulinna Selts</v>
      </c>
      <c r="M1038" s="6" t="str">
        <f t="shared" si="51"/>
        <v>08109</v>
      </c>
      <c r="N1038"/>
    </row>
    <row r="1039" spans="2:14" s="6" customFormat="1">
      <c r="B1039" s="14"/>
      <c r="C1039" s="14" t="s">
        <v>12397</v>
      </c>
      <c r="D1039" s="14"/>
      <c r="E1039" s="14"/>
      <c r="F1039" s="369" t="s">
        <v>12395</v>
      </c>
      <c r="G1039" s="14"/>
      <c r="H1039" s="34"/>
      <c r="I1039" s="147"/>
      <c r="J1039" s="136"/>
      <c r="K1039" s="281" t="str">
        <f t="shared" si="49"/>
        <v>2250590070</v>
      </c>
      <c r="L1039" s="1" t="str">
        <f t="shared" si="50"/>
        <v>MTÜ Telliskivi Selts</v>
      </c>
      <c r="M1039" s="6" t="str">
        <f t="shared" si="51"/>
        <v>08109</v>
      </c>
      <c r="N1039"/>
    </row>
    <row r="1040" spans="2:14" s="6" customFormat="1">
      <c r="B1040" s="14"/>
      <c r="C1040" s="14" t="s">
        <v>13874</v>
      </c>
      <c r="D1040" s="14"/>
      <c r="E1040" s="14"/>
      <c r="F1040" s="593" t="s">
        <v>13875</v>
      </c>
      <c r="G1040" s="14"/>
      <c r="H1040" s="34"/>
      <c r="I1040" s="147"/>
      <c r="J1040" s="136"/>
      <c r="K1040" s="281" t="str">
        <f t="shared" si="49"/>
        <v>2250590080</v>
      </c>
      <c r="L1040" s="1" t="str">
        <f t="shared" si="50"/>
        <v>Asumifestival KopliFest</v>
      </c>
      <c r="M1040" s="6" t="str">
        <f t="shared" si="51"/>
        <v>08109</v>
      </c>
      <c r="N1040"/>
    </row>
    <row r="1041" spans="1:14" s="6" customFormat="1">
      <c r="B1041" s="14"/>
      <c r="C1041" s="14" t="s">
        <v>14725</v>
      </c>
      <c r="D1041" s="14"/>
      <c r="E1041" s="14"/>
      <c r="F1041" s="593" t="s">
        <v>14726</v>
      </c>
      <c r="G1041" s="14"/>
      <c r="H1041" s="34"/>
      <c r="I1041" s="147"/>
      <c r="J1041" s="136"/>
      <c r="K1041" s="281" t="str">
        <f t="shared" si="49"/>
        <v>2250590090</v>
      </c>
      <c r="L1041" s="1" t="str">
        <f t="shared" si="50"/>
        <v>Programm "Minu Põhja-Tallinn"</v>
      </c>
      <c r="M1041" s="6" t="str">
        <f t="shared" si="51"/>
        <v>08109</v>
      </c>
      <c r="N1041"/>
    </row>
    <row r="1042" spans="1:14" s="6" customFormat="1">
      <c r="B1042" s="14"/>
      <c r="C1042" s="584" t="s">
        <v>17530</v>
      </c>
      <c r="D1042" s="14"/>
      <c r="E1042" s="14"/>
      <c r="F1042" s="584" t="s">
        <v>7062</v>
      </c>
      <c r="G1042" s="14"/>
      <c r="H1042" s="34"/>
      <c r="I1042" s="147"/>
      <c r="J1042" s="136"/>
      <c r="K1042" s="281" t="str">
        <f t="shared" si="49"/>
        <v>2250590100</v>
      </c>
      <c r="L1042" s="1" t="str">
        <f t="shared" si="50"/>
        <v>Jõuluüritused</v>
      </c>
      <c r="M1042" s="6" t="str">
        <f t="shared" si="51"/>
        <v>08109</v>
      </c>
      <c r="N1042"/>
    </row>
    <row r="1043" spans="1:14" s="6" customFormat="1" ht="28.5" customHeight="1">
      <c r="B1043" s="14"/>
      <c r="C1043" s="14" t="s">
        <v>4590</v>
      </c>
      <c r="D1043" s="14"/>
      <c r="E1043" s="14"/>
      <c r="F1043" s="973" t="s">
        <v>6826</v>
      </c>
      <c r="G1043" s="973"/>
      <c r="H1043" s="34"/>
      <c r="I1043" s="147" t="str">
        <f>IF(ISBLANK(H1043),"",VLOOKUP(H1043,tegevusalad!$A$7:$B$188,2,FALSE))</f>
        <v/>
      </c>
      <c r="J1043" s="136"/>
      <c r="K1043" s="281" t="str">
        <f t="shared" si="49"/>
        <v>2250590990</v>
      </c>
      <c r="L1043" s="1" t="str">
        <f t="shared" si="50"/>
        <v>piirkondlikud kultuuriüritused (Põhja-Tallinn) - jaotamata</v>
      </c>
      <c r="M1043" s="6" t="str">
        <f t="shared" si="51"/>
        <v>08109</v>
      </c>
      <c r="N1043"/>
    </row>
    <row r="1044" spans="1:14" s="6" customFormat="1" ht="12.75" customHeight="1">
      <c r="B1044" s="14"/>
      <c r="C1044" s="14"/>
      <c r="D1044" s="14"/>
      <c r="E1044" s="14"/>
      <c r="F1044" s="38"/>
      <c r="G1044" s="38"/>
      <c r="H1044" s="34"/>
      <c r="I1044" s="147" t="str">
        <f>IF(ISBLANK(H1044),"",VLOOKUP(H1044,tegevusalad!$A$7:$B$188,2,FALSE))</f>
        <v/>
      </c>
      <c r="J1044" s="136"/>
      <c r="K1044" s="281" t="str">
        <f t="shared" si="49"/>
        <v/>
      </c>
      <c r="L1044" s="1" t="str">
        <f t="shared" si="50"/>
        <v/>
      </c>
      <c r="M1044" s="6" t="str">
        <f t="shared" si="51"/>
        <v>08109</v>
      </c>
      <c r="N1044"/>
    </row>
    <row r="1045" spans="1:14">
      <c r="A1045" s="584" t="s">
        <v>6827</v>
      </c>
      <c r="B1045" s="584"/>
      <c r="C1045" s="584"/>
      <c r="D1045" s="584" t="s">
        <v>6186</v>
      </c>
      <c r="E1045" s="584"/>
      <c r="F1045" s="584"/>
      <c r="G1045" s="584"/>
      <c r="I1045" s="147" t="str">
        <f>IF(ISBLANK(H1045),"",VLOOKUP(H1045,tegevusalad!$A$7:$B$188,2,FALSE))</f>
        <v/>
      </c>
      <c r="K1045" s="281" t="str">
        <f t="shared" si="49"/>
        <v>2251100000</v>
      </c>
      <c r="L1045" s="1" t="str">
        <f t="shared" si="50"/>
        <v>Kultuur</v>
      </c>
      <c r="M1045" s="6" t="str">
        <f t="shared" si="51"/>
        <v>08109</v>
      </c>
    </row>
    <row r="1046" spans="1:14">
      <c r="A1046" s="584" t="s">
        <v>2525</v>
      </c>
      <c r="B1046" s="584"/>
      <c r="C1046" s="584"/>
      <c r="D1046" s="584" t="s">
        <v>6186</v>
      </c>
      <c r="E1046" s="584"/>
      <c r="F1046" s="584"/>
      <c r="G1046" s="584"/>
      <c r="H1046" s="34" t="s">
        <v>877</v>
      </c>
      <c r="I1046" s="147" t="str">
        <f>IF(ISBLANK(H1046),"",VLOOKUP(H1046,tegevusalad!$A$7:$B$188,2,FALSE))</f>
        <v>Raamatukogud</v>
      </c>
      <c r="K1046" s="281" t="str">
        <f t="shared" si="49"/>
        <v>2251200000</v>
      </c>
      <c r="L1046" s="1" t="str">
        <f t="shared" si="50"/>
        <v>Kultuur</v>
      </c>
      <c r="M1046" s="6" t="str">
        <f t="shared" si="51"/>
        <v>08201</v>
      </c>
    </row>
    <row r="1047" spans="1:14">
      <c r="A1047" s="584"/>
      <c r="B1047" s="584" t="s">
        <v>6828</v>
      </c>
      <c r="C1047" s="584"/>
      <c r="D1047" s="584"/>
      <c r="E1047" s="584" t="s">
        <v>6829</v>
      </c>
      <c r="F1047" s="584"/>
      <c r="G1047" s="584"/>
      <c r="H1047" s="37" t="s">
        <v>877</v>
      </c>
      <c r="I1047" s="147" t="str">
        <f>IF(ISBLANK(H1047),"",VLOOKUP(H1047,tegevusalad!$A$7:$B$188,2,FALSE))</f>
        <v>Raamatukogud</v>
      </c>
      <c r="K1047" s="281" t="str">
        <f t="shared" si="49"/>
        <v>2251112000</v>
      </c>
      <c r="L1047" s="1" t="str">
        <f t="shared" si="50"/>
        <v>raamatukogud</v>
      </c>
      <c r="M1047" s="6" t="str">
        <f t="shared" si="51"/>
        <v>08201</v>
      </c>
    </row>
    <row r="1048" spans="1:14">
      <c r="A1048" s="584"/>
      <c r="B1048" s="584"/>
      <c r="C1048" s="584" t="s">
        <v>2524</v>
      </c>
      <c r="D1048" s="584"/>
      <c r="E1048" s="584"/>
      <c r="F1048" s="584" t="s">
        <v>6829</v>
      </c>
      <c r="G1048" s="584"/>
      <c r="H1048" s="34" t="s">
        <v>877</v>
      </c>
      <c r="I1048" s="147" t="str">
        <f>IF(ISBLANK(H1048),"",VLOOKUP(H1048,tegevusalad!$A$7:$B$188,2,FALSE))</f>
        <v>Raamatukogud</v>
      </c>
      <c r="K1048" s="281" t="str">
        <f t="shared" si="49"/>
        <v>2251201000</v>
      </c>
      <c r="L1048" s="1" t="str">
        <f t="shared" si="50"/>
        <v>raamatukogud</v>
      </c>
      <c r="M1048" s="6" t="str">
        <f t="shared" si="51"/>
        <v>08201</v>
      </c>
    </row>
    <row r="1049" spans="1:14">
      <c r="A1049" s="14"/>
      <c r="B1049" s="14" t="s">
        <v>5354</v>
      </c>
      <c r="C1049" s="14"/>
      <c r="D1049" s="14"/>
      <c r="E1049" s="14" t="s">
        <v>3424</v>
      </c>
      <c r="F1049" s="14"/>
      <c r="G1049" s="14"/>
      <c r="H1049" s="34" t="s">
        <v>877</v>
      </c>
      <c r="I1049" s="147" t="str">
        <f>IF(ISBLANK(H1049),"",VLOOKUP(H1049,tegevusalad!$A$7:$B$188,2,FALSE))</f>
        <v>Raamatukogud</v>
      </c>
      <c r="K1049" s="281" t="str">
        <f t="shared" si="49"/>
        <v>2251281000</v>
      </c>
      <c r="L1049" s="1" t="str">
        <f t="shared" si="50"/>
        <v>projektide kulud</v>
      </c>
      <c r="M1049" s="6" t="str">
        <f t="shared" si="51"/>
        <v>08201</v>
      </c>
    </row>
    <row r="1050" spans="1:14">
      <c r="A1050" s="14"/>
      <c r="B1050" s="14"/>
      <c r="C1050" s="14" t="s">
        <v>5355</v>
      </c>
      <c r="D1050" s="14"/>
      <c r="E1050" s="14"/>
      <c r="F1050" s="14" t="s">
        <v>648</v>
      </c>
      <c r="G1050" s="14"/>
      <c r="H1050" s="37"/>
      <c r="I1050" s="147" t="str">
        <f>IF(ISBLANK(H1050),"",VLOOKUP(H1050,tegevusalad!$A$7:$B$188,2,FALSE))</f>
        <v/>
      </c>
      <c r="K1050" s="281" t="str">
        <f t="shared" si="49"/>
        <v>2251281100</v>
      </c>
      <c r="L1050" s="1" t="str">
        <f t="shared" si="50"/>
        <v>Kultuuriministeeriumi projektid</v>
      </c>
      <c r="M1050" s="6" t="str">
        <f t="shared" si="51"/>
        <v>08201</v>
      </c>
    </row>
    <row r="1051" spans="1:14">
      <c r="A1051" s="14"/>
      <c r="B1051" s="14"/>
      <c r="C1051" s="14" t="s">
        <v>5356</v>
      </c>
      <c r="D1051" s="14"/>
      <c r="E1051" s="14"/>
      <c r="F1051" s="14" t="s">
        <v>5359</v>
      </c>
      <c r="G1051" s="14"/>
      <c r="H1051" s="37"/>
      <c r="I1051" s="147" t="str">
        <f>IF(ISBLANK(H1051),"",VLOOKUP(H1051,tegevusalad!$A$7:$B$188,2,FALSE))</f>
        <v/>
      </c>
      <c r="K1051" s="281" t="str">
        <f t="shared" ref="K1051:K1114" si="55">SUBSTITUTE(A1051," ","")&amp;SUBSTITUTE(B1051," ","")&amp;SUBSTITUTE(C1051," ","")</f>
        <v>2251281200</v>
      </c>
      <c r="L1051" s="1" t="str">
        <f t="shared" ref="L1051:L1114" si="56">D1051&amp;E1051&amp;F1051&amp;G1051</f>
        <v>Kultuurkapitali projektid</v>
      </c>
      <c r="M1051" s="6" t="str">
        <f t="shared" ref="M1051:M1114" si="57">IF(ISBLANK(H1051),M1050,H1051)</f>
        <v>08201</v>
      </c>
    </row>
    <row r="1052" spans="1:14">
      <c r="A1052" s="14"/>
      <c r="B1052" s="14"/>
      <c r="C1052" s="14" t="s">
        <v>11145</v>
      </c>
      <c r="D1052" s="14"/>
      <c r="E1052" s="14"/>
      <c r="F1052" s="14" t="s">
        <v>11146</v>
      </c>
      <c r="G1052" s="14"/>
      <c r="H1052" s="37"/>
      <c r="K1052" s="281" t="str">
        <f t="shared" si="55"/>
        <v>2251281500</v>
      </c>
      <c r="L1052" s="1" t="str">
        <f t="shared" si="56"/>
        <v>SA Archimedes projektid</v>
      </c>
      <c r="M1052" s="6" t="str">
        <f t="shared" si="57"/>
        <v>08201</v>
      </c>
    </row>
    <row r="1053" spans="1:14">
      <c r="A1053" s="14"/>
      <c r="B1053" s="14"/>
      <c r="C1053" s="584" t="s">
        <v>5357</v>
      </c>
      <c r="D1053" s="14"/>
      <c r="E1053" s="14"/>
      <c r="F1053" s="14" t="s">
        <v>6033</v>
      </c>
      <c r="G1053" s="14"/>
      <c r="H1053" s="37"/>
      <c r="I1053" s="147" t="str">
        <f>IF(ISBLANK(H1053),"",VLOOKUP(H1053,tegevusalad!$A$7:$B$188,2,FALSE))</f>
        <v/>
      </c>
      <c r="K1053" s="281" t="str">
        <f t="shared" si="55"/>
        <v>2251281900</v>
      </c>
      <c r="L1053" s="1" t="str">
        <f t="shared" si="56"/>
        <v>muud projektid</v>
      </c>
      <c r="M1053" s="6" t="str">
        <f t="shared" si="57"/>
        <v>08201</v>
      </c>
    </row>
    <row r="1054" spans="1:14">
      <c r="A1054" s="14"/>
      <c r="B1054" s="14"/>
      <c r="C1054" s="584" t="s">
        <v>15159</v>
      </c>
      <c r="D1054" s="14"/>
      <c r="E1054" s="14"/>
      <c r="F1054" s="14" t="s">
        <v>15160</v>
      </c>
      <c r="G1054" s="14"/>
      <c r="H1054" s="37"/>
      <c r="K1054" s="281" t="str">
        <f t="shared" si="55"/>
        <v>2251281910</v>
      </c>
      <c r="L1054" s="1" t="str">
        <f t="shared" si="56"/>
        <v>muud projektid 2 - e-raamatute litsentsid</v>
      </c>
      <c r="M1054" s="6" t="str">
        <f t="shared" si="57"/>
        <v>08201</v>
      </c>
    </row>
    <row r="1055" spans="1:14">
      <c r="A1055" s="14"/>
      <c r="B1055" s="14"/>
      <c r="C1055" s="14" t="s">
        <v>5358</v>
      </c>
      <c r="D1055" s="14"/>
      <c r="E1055" s="14"/>
      <c r="F1055" s="14" t="s">
        <v>4343</v>
      </c>
      <c r="G1055" s="14"/>
      <c r="H1055" s="37"/>
      <c r="I1055" s="147" t="str">
        <f>IF(ISBLANK(H1055),"",VLOOKUP(H1055,tegevusalad!$A$7:$B$188,2,FALSE))</f>
        <v/>
      </c>
      <c r="K1055" s="281" t="str">
        <f t="shared" si="55"/>
        <v>2251281990</v>
      </c>
      <c r="L1055" s="1" t="str">
        <f t="shared" si="56"/>
        <v>projektide kulud - jaotamata</v>
      </c>
      <c r="M1055" s="6" t="str">
        <f t="shared" si="57"/>
        <v>08201</v>
      </c>
    </row>
    <row r="1056" spans="1:14">
      <c r="A1056" s="14"/>
      <c r="B1056" s="14" t="s">
        <v>14930</v>
      </c>
      <c r="C1056" s="14"/>
      <c r="D1056" s="14"/>
      <c r="E1056" s="584" t="s">
        <v>9125</v>
      </c>
      <c r="F1056" s="584"/>
      <c r="G1056" s="14"/>
      <c r="H1056" s="37"/>
      <c r="K1056" s="281" t="str">
        <f t="shared" si="55"/>
        <v>2251288000</v>
      </c>
      <c r="L1056" s="1" t="str">
        <f t="shared" si="56"/>
        <v>Annetuste arvel tehtavad kulud</v>
      </c>
      <c r="M1056" s="6" t="str">
        <f t="shared" si="57"/>
        <v>08201</v>
      </c>
    </row>
    <row r="1057" spans="1:13">
      <c r="A1057" s="14"/>
      <c r="B1057" s="14"/>
      <c r="C1057" s="14" t="s">
        <v>14931</v>
      </c>
      <c r="D1057" s="14"/>
      <c r="E1057" s="584"/>
      <c r="F1057" s="584" t="s">
        <v>5100</v>
      </c>
      <c r="G1057" s="14"/>
      <c r="H1057" s="37"/>
      <c r="K1057" s="281" t="str">
        <f t="shared" si="55"/>
        <v>2251288990</v>
      </c>
      <c r="L1057" s="1" t="str">
        <f t="shared" si="56"/>
        <v>annetuste arvel tehtavad kulud - jaotamata</v>
      </c>
      <c r="M1057" s="6" t="str">
        <f t="shared" si="57"/>
        <v>08201</v>
      </c>
    </row>
    <row r="1058" spans="1:13">
      <c r="A1058" s="14"/>
      <c r="B1058" s="14"/>
      <c r="C1058" s="14"/>
      <c r="D1058" s="14"/>
      <c r="E1058" s="14"/>
      <c r="F1058" s="14"/>
      <c r="G1058" s="14"/>
      <c r="H1058" s="37"/>
      <c r="I1058" s="147" t="str">
        <f>IF(ISBLANK(H1058),"",VLOOKUP(H1058,tegevusalad!$A$7:$B$188,2,FALSE))</f>
        <v/>
      </c>
      <c r="K1058" s="281" t="str">
        <f t="shared" si="55"/>
        <v/>
      </c>
      <c r="L1058" s="1" t="str">
        <f t="shared" si="56"/>
        <v/>
      </c>
      <c r="M1058" s="6" t="str">
        <f t="shared" si="57"/>
        <v>08201</v>
      </c>
    </row>
    <row r="1059" spans="1:13" ht="13.5" customHeight="1">
      <c r="A1059" s="14"/>
      <c r="B1059" s="14" t="s">
        <v>6830</v>
      </c>
      <c r="C1059" s="14"/>
      <c r="D1059" s="14"/>
      <c r="E1059" s="14" t="s">
        <v>3762</v>
      </c>
      <c r="F1059" s="14"/>
      <c r="G1059" s="14"/>
      <c r="H1059" s="37" t="s">
        <v>878</v>
      </c>
      <c r="I1059" s="147" t="str">
        <f>IF(ISBLANK(H1059),"",VLOOKUP(H1059,tegevusalad!$A$7:$B$188,2,FALSE))</f>
        <v>Rahvakultuur</v>
      </c>
      <c r="K1059" s="281" t="str">
        <f t="shared" si="55"/>
        <v>2251114000</v>
      </c>
      <c r="L1059" s="1" t="str">
        <f t="shared" si="56"/>
        <v>kultuuritegevus</v>
      </c>
      <c r="M1059" s="6" t="str">
        <f t="shared" si="57"/>
        <v>08202</v>
      </c>
    </row>
    <row r="1060" spans="1:13">
      <c r="A1060" s="14"/>
      <c r="B1060" s="14"/>
      <c r="C1060" s="14" t="s">
        <v>6921</v>
      </c>
      <c r="D1060" s="14"/>
      <c r="E1060" s="14"/>
      <c r="F1060" s="14" t="s">
        <v>2570</v>
      </c>
      <c r="G1060" s="14"/>
      <c r="H1060" s="37"/>
      <c r="I1060" s="147" t="str">
        <f>IF(ISBLANK(H1060),"",VLOOKUP(H1060,tegevusalad!$A$7:$B$188,2,FALSE))</f>
        <v/>
      </c>
      <c r="K1060" s="281" t="str">
        <f t="shared" si="55"/>
        <v>2251114010</v>
      </c>
      <c r="L1060" s="1" t="str">
        <f t="shared" si="56"/>
        <v>kultuuritegevus (Kultuuriväärtuste Amet)</v>
      </c>
      <c r="M1060" s="6" t="str">
        <f t="shared" si="57"/>
        <v>08202</v>
      </c>
    </row>
    <row r="1061" spans="1:13">
      <c r="A1061" s="14"/>
      <c r="B1061" s="14"/>
      <c r="C1061" s="14" t="s">
        <v>442</v>
      </c>
      <c r="D1061" s="14"/>
      <c r="E1061" s="14"/>
      <c r="F1061" s="14" t="s">
        <v>2571</v>
      </c>
      <c r="G1061" s="14"/>
      <c r="H1061" s="37"/>
      <c r="I1061" s="147" t="str">
        <f>IF(ISBLANK(H1061),"",VLOOKUP(H1061,tegevusalad!$A$7:$B$188,2,FALSE))</f>
        <v/>
      </c>
      <c r="K1061" s="281" t="str">
        <f t="shared" si="55"/>
        <v>2251114200</v>
      </c>
      <c r="L1061" s="1" t="str">
        <f t="shared" si="56"/>
        <v>kultuuritegevus (Haabersti linnaosa)</v>
      </c>
      <c r="M1061" s="6" t="str">
        <f t="shared" si="57"/>
        <v>08202</v>
      </c>
    </row>
    <row r="1062" spans="1:13">
      <c r="A1062" s="14"/>
      <c r="B1062" s="14"/>
      <c r="C1062" s="14" t="s">
        <v>594</v>
      </c>
      <c r="D1062" s="14"/>
      <c r="E1062" s="14"/>
      <c r="F1062" s="14" t="s">
        <v>1505</v>
      </c>
      <c r="G1062" s="14"/>
      <c r="H1062" s="37"/>
      <c r="I1062" s="147" t="str">
        <f>IF(ISBLANK(H1062),"",VLOOKUP(H1062,tegevusalad!$A$7:$B$188,2,FALSE))</f>
        <v/>
      </c>
      <c r="K1062" s="281" t="str">
        <f t="shared" si="55"/>
        <v>2251114300</v>
      </c>
      <c r="L1062" s="1" t="str">
        <f t="shared" si="56"/>
        <v>kultuuritegevus (Kesklinn)</v>
      </c>
      <c r="M1062" s="6" t="str">
        <f t="shared" si="57"/>
        <v>08202</v>
      </c>
    </row>
    <row r="1063" spans="1:13">
      <c r="A1063" s="14"/>
      <c r="B1063" s="14"/>
      <c r="C1063" s="14" t="s">
        <v>4382</v>
      </c>
      <c r="D1063" s="14"/>
      <c r="E1063" s="14"/>
      <c r="F1063" s="14" t="s">
        <v>1506</v>
      </c>
      <c r="G1063" s="14"/>
      <c r="H1063" s="37"/>
      <c r="I1063" s="147" t="str">
        <f>IF(ISBLANK(H1063),"",VLOOKUP(H1063,tegevusalad!$A$7:$B$188,2,FALSE))</f>
        <v/>
      </c>
      <c r="K1063" s="281" t="str">
        <f t="shared" si="55"/>
        <v>2251114400</v>
      </c>
      <c r="L1063" s="1" t="str">
        <f t="shared" si="56"/>
        <v>kultuuritegevus  (Kristiine linnaosa)</v>
      </c>
      <c r="M1063" s="6" t="str">
        <f t="shared" si="57"/>
        <v>08202</v>
      </c>
    </row>
    <row r="1064" spans="1:13">
      <c r="A1064" s="14"/>
      <c r="B1064" s="14"/>
      <c r="C1064" s="14" t="s">
        <v>4383</v>
      </c>
      <c r="D1064" s="14"/>
      <c r="E1064" s="14"/>
      <c r="F1064" s="14" t="s">
        <v>2624</v>
      </c>
      <c r="G1064" s="14"/>
      <c r="H1064" s="37"/>
      <c r="I1064" s="147" t="str">
        <f>IF(ISBLANK(H1064),"",VLOOKUP(H1064,tegevusalad!$A$7:$B$188,2,FALSE))</f>
        <v/>
      </c>
      <c r="K1064" s="281" t="str">
        <f t="shared" si="55"/>
        <v>2251114500</v>
      </c>
      <c r="L1064" s="1" t="str">
        <f t="shared" si="56"/>
        <v>kultuuritegevus  (Lasnamäe linnaosa)</v>
      </c>
      <c r="M1064" s="6" t="str">
        <f t="shared" si="57"/>
        <v>08202</v>
      </c>
    </row>
    <row r="1065" spans="1:13">
      <c r="A1065" s="14"/>
      <c r="B1065" s="14"/>
      <c r="C1065" s="14" t="s">
        <v>5603</v>
      </c>
      <c r="D1065" s="14"/>
      <c r="E1065" s="14"/>
      <c r="F1065" s="14" t="s">
        <v>124</v>
      </c>
      <c r="G1065" s="14"/>
      <c r="H1065" s="37"/>
      <c r="I1065" s="147" t="str">
        <f>IF(ISBLANK(H1065),"",VLOOKUP(H1065,tegevusalad!$A$7:$B$188,2,FALSE))</f>
        <v/>
      </c>
      <c r="K1065" s="281" t="str">
        <f t="shared" si="55"/>
        <v>2251114600</v>
      </c>
      <c r="L1065" s="1" t="str">
        <f t="shared" si="56"/>
        <v xml:space="preserve">kultuuritegevus  (Mustamäe linnaosa) </v>
      </c>
      <c r="M1065" s="6" t="str">
        <f t="shared" si="57"/>
        <v>08202</v>
      </c>
    </row>
    <row r="1066" spans="1:13">
      <c r="A1066" s="14"/>
      <c r="B1066" s="14"/>
      <c r="C1066" s="14" t="s">
        <v>6822</v>
      </c>
      <c r="D1066" s="14"/>
      <c r="E1066" s="14"/>
      <c r="F1066" s="14" t="s">
        <v>6823</v>
      </c>
      <c r="G1066" s="14"/>
      <c r="H1066" s="37"/>
      <c r="I1066" s="147" t="str">
        <f>IF(ISBLANK(H1066),"",VLOOKUP(H1066,tegevusalad!$A$7:$B$188,2,FALSE))</f>
        <v/>
      </c>
      <c r="K1066" s="281" t="str">
        <f t="shared" si="55"/>
        <v>2251114610</v>
      </c>
      <c r="L1066" s="1" t="str">
        <f t="shared" si="56"/>
        <v>kultuuritegevus (Mustamäe linnaosa) Akadeemia tee 30 halduskulud</v>
      </c>
      <c r="M1066" s="6" t="str">
        <f t="shared" si="57"/>
        <v>08202</v>
      </c>
    </row>
    <row r="1067" spans="1:13">
      <c r="A1067" s="14"/>
      <c r="B1067" s="14"/>
      <c r="C1067" s="14" t="s">
        <v>5604</v>
      </c>
      <c r="D1067" s="14"/>
      <c r="E1067" s="14"/>
      <c r="F1067" s="14" t="s">
        <v>2904</v>
      </c>
      <c r="G1067" s="14"/>
      <c r="H1067" s="37"/>
      <c r="I1067" s="147" t="str">
        <f>IF(ISBLANK(H1067),"",VLOOKUP(H1067,tegevusalad!$A$7:$B$188,2,FALSE))</f>
        <v/>
      </c>
      <c r="K1067" s="281" t="str">
        <f t="shared" si="55"/>
        <v>2251114700</v>
      </c>
      <c r="L1067" s="1" t="str">
        <f t="shared" si="56"/>
        <v>kultuuritegevus  (Nõmme linnaosa)</v>
      </c>
      <c r="M1067" s="6" t="str">
        <f t="shared" si="57"/>
        <v>08202</v>
      </c>
    </row>
    <row r="1068" spans="1:13">
      <c r="A1068" s="14"/>
      <c r="B1068" s="14"/>
      <c r="C1068" s="14" t="s">
        <v>5605</v>
      </c>
      <c r="D1068" s="14"/>
      <c r="E1068" s="14"/>
      <c r="F1068" s="14" t="s">
        <v>4735</v>
      </c>
      <c r="G1068" s="14"/>
      <c r="H1068" s="37"/>
      <c r="I1068" s="147" t="str">
        <f>IF(ISBLANK(H1068),"",VLOOKUP(H1068,tegevusalad!$A$7:$B$188,2,FALSE))</f>
        <v/>
      </c>
      <c r="K1068" s="281" t="str">
        <f t="shared" si="55"/>
        <v>2251114800</v>
      </c>
      <c r="L1068" s="1" t="str">
        <f t="shared" si="56"/>
        <v>kultuuritegevus  (Pirita linnaosa)</v>
      </c>
      <c r="M1068" s="6" t="str">
        <f t="shared" si="57"/>
        <v>08202</v>
      </c>
    </row>
    <row r="1069" spans="1:13">
      <c r="A1069" s="14"/>
      <c r="B1069" s="14"/>
      <c r="C1069" s="14" t="s">
        <v>5606</v>
      </c>
      <c r="D1069" s="14"/>
      <c r="E1069" s="14"/>
      <c r="F1069" s="14" t="s">
        <v>4736</v>
      </c>
      <c r="G1069" s="14"/>
      <c r="H1069" s="37"/>
      <c r="I1069" s="147" t="str">
        <f>IF(ISBLANK(H1069),"",VLOOKUP(H1069,tegevusalad!$A$7:$B$188,2,FALSE))</f>
        <v/>
      </c>
      <c r="K1069" s="281" t="str">
        <f t="shared" si="55"/>
        <v>2251114900</v>
      </c>
      <c r="L1069" s="1" t="str">
        <f t="shared" si="56"/>
        <v>kultuuritegevus  (Põhja-Tallinn)</v>
      </c>
      <c r="M1069" s="6" t="str">
        <f t="shared" si="57"/>
        <v>08202</v>
      </c>
    </row>
    <row r="1070" spans="1:13">
      <c r="A1070" s="14"/>
      <c r="B1070" s="14"/>
      <c r="C1070" s="14"/>
      <c r="D1070" s="14"/>
      <c r="E1070" s="14"/>
      <c r="F1070" s="14"/>
      <c r="G1070" s="14"/>
      <c r="H1070" s="37"/>
      <c r="I1070" s="147" t="str">
        <f>IF(ISBLANK(H1070),"",VLOOKUP(H1070,tegevusalad!$A$7:$B$188,2,FALSE))</f>
        <v/>
      </c>
      <c r="K1070" s="281" t="str">
        <f t="shared" si="55"/>
        <v/>
      </c>
      <c r="L1070" s="1" t="str">
        <f t="shared" si="56"/>
        <v/>
      </c>
      <c r="M1070" s="6" t="str">
        <f t="shared" si="57"/>
        <v>08202</v>
      </c>
    </row>
    <row r="1071" spans="1:13">
      <c r="A1071" s="304" t="s">
        <v>1733</v>
      </c>
      <c r="B1071" s="304"/>
      <c r="C1071" s="584"/>
      <c r="D1071" s="584"/>
      <c r="E1071" s="584" t="s">
        <v>3762</v>
      </c>
      <c r="F1071" s="584"/>
      <c r="G1071" s="584"/>
      <c r="H1071" s="144" t="s">
        <v>878</v>
      </c>
      <c r="I1071" s="147" t="str">
        <f>IF(ISBLANK(H1071),"",VLOOKUP(H1071,tegevusalad!$A$7:$B$188,2,FALSE))</f>
        <v>Rahvakultuur</v>
      </c>
      <c r="K1071" s="281" t="str">
        <f t="shared" si="55"/>
        <v>2251400000</v>
      </c>
      <c r="L1071" s="1" t="str">
        <f t="shared" si="56"/>
        <v>kultuuritegevus</v>
      </c>
      <c r="M1071" s="6" t="str">
        <f t="shared" si="57"/>
        <v>08202</v>
      </c>
    </row>
    <row r="1072" spans="1:13">
      <c r="A1072" s="584"/>
      <c r="B1072" s="304" t="s">
        <v>1734</v>
      </c>
      <c r="C1072" s="304"/>
      <c r="D1072" s="584"/>
      <c r="E1072" s="584"/>
      <c r="F1072" s="584" t="s">
        <v>3762</v>
      </c>
      <c r="G1072" s="584"/>
      <c r="H1072" s="144" t="s">
        <v>878</v>
      </c>
      <c r="I1072" s="147" t="str">
        <f>IF(ISBLANK(H1072),"",VLOOKUP(H1072,tegevusalad!$A$7:$B$188,2,FALSE))</f>
        <v>Rahvakultuur</v>
      </c>
      <c r="K1072" s="281" t="str">
        <f t="shared" si="55"/>
        <v>2251401000</v>
      </c>
      <c r="L1072" s="1" t="str">
        <f t="shared" si="56"/>
        <v>kultuuritegevus</v>
      </c>
      <c r="M1072" s="6" t="str">
        <f t="shared" si="57"/>
        <v>08202</v>
      </c>
    </row>
    <row r="1073" spans="1:13">
      <c r="A1073" s="584"/>
      <c r="B1073" s="304"/>
      <c r="C1073" s="304" t="s">
        <v>692</v>
      </c>
      <c r="D1073" s="584"/>
      <c r="E1073" s="584"/>
      <c r="F1073" s="584"/>
      <c r="G1073" s="584" t="s">
        <v>2570</v>
      </c>
      <c r="H1073" s="144" t="s">
        <v>878</v>
      </c>
      <c r="I1073" s="147" t="str">
        <f>IF(ISBLANK(H1073),"",VLOOKUP(H1073,tegevusalad!$A$7:$B$188,2,FALSE))</f>
        <v>Rahvakultuur</v>
      </c>
      <c r="K1073" s="281" t="str">
        <f t="shared" si="55"/>
        <v>2251401010</v>
      </c>
      <c r="L1073" s="1" t="str">
        <f t="shared" si="56"/>
        <v>kultuuritegevus (Kultuuriväärtuste Amet)</v>
      </c>
      <c r="M1073" s="6" t="str">
        <f t="shared" si="57"/>
        <v>08202</v>
      </c>
    </row>
    <row r="1074" spans="1:13">
      <c r="A1074" s="584"/>
      <c r="B1074" s="584"/>
      <c r="C1074" s="584" t="s">
        <v>694</v>
      </c>
      <c r="D1074" s="584"/>
      <c r="E1074" s="584"/>
      <c r="F1074" s="584"/>
      <c r="G1074" s="584" t="s">
        <v>2571</v>
      </c>
      <c r="H1074" s="144" t="s">
        <v>878</v>
      </c>
      <c r="I1074" s="147" t="str">
        <f>IF(ISBLANK(H1074),"",VLOOKUP(H1074,tegevusalad!$A$7:$B$188,2,FALSE))</f>
        <v>Rahvakultuur</v>
      </c>
      <c r="K1074" s="281" t="str">
        <f t="shared" si="55"/>
        <v>2251401200</v>
      </c>
      <c r="L1074" s="1" t="str">
        <f t="shared" si="56"/>
        <v>kultuuritegevus (Haabersti linnaosa)</v>
      </c>
      <c r="M1074" s="6" t="str">
        <f t="shared" si="57"/>
        <v>08202</v>
      </c>
    </row>
    <row r="1075" spans="1:13">
      <c r="A1075" s="584"/>
      <c r="B1075" s="584"/>
      <c r="C1075" s="584" t="s">
        <v>11321</v>
      </c>
      <c r="D1075" s="584"/>
      <c r="E1075" s="584"/>
      <c r="F1075" s="584"/>
      <c r="G1075" s="584" t="s">
        <v>11322</v>
      </c>
      <c r="H1075" s="144" t="s">
        <v>7150</v>
      </c>
      <c r="I1075" s="147" t="str">
        <f>IF(ISBLANK(H1075),"",VLOOKUP(H1075,tegevusalad!$A$7:$B$188,2,FALSE))</f>
        <v>Muu vaba aeg, kultuur, religioon, sh haldus</v>
      </c>
      <c r="K1075" s="281" t="str">
        <f t="shared" si="55"/>
        <v>2251401210</v>
      </c>
      <c r="L1075" s="1" t="str">
        <f t="shared" si="56"/>
        <v>kultuuritegevus (Haabersti linnaosa) VAKi III korruse koridoride renoveerimine</v>
      </c>
      <c r="M1075" s="6" t="str">
        <f t="shared" si="57"/>
        <v>08600</v>
      </c>
    </row>
    <row r="1076" spans="1:13">
      <c r="A1076" s="584"/>
      <c r="B1076" s="584"/>
      <c r="C1076" s="584" t="s">
        <v>695</v>
      </c>
      <c r="D1076" s="584"/>
      <c r="E1076" s="584"/>
      <c r="F1076" s="584"/>
      <c r="G1076" s="584" t="s">
        <v>1505</v>
      </c>
      <c r="H1076" s="144" t="s">
        <v>878</v>
      </c>
      <c r="I1076" s="147" t="str">
        <f>IF(ISBLANK(H1076),"",VLOOKUP(H1076,tegevusalad!$A$7:$B$188,2,FALSE))</f>
        <v>Rahvakultuur</v>
      </c>
      <c r="K1076" s="281" t="str">
        <f t="shared" si="55"/>
        <v>2251401300</v>
      </c>
      <c r="L1076" s="1" t="str">
        <f t="shared" si="56"/>
        <v>kultuuritegevus (Kesklinn)</v>
      </c>
      <c r="M1076" s="6" t="str">
        <f t="shared" si="57"/>
        <v>08202</v>
      </c>
    </row>
    <row r="1077" spans="1:13">
      <c r="A1077" s="584"/>
      <c r="B1077" s="584"/>
      <c r="C1077" s="584" t="s">
        <v>11837</v>
      </c>
      <c r="D1077" s="584"/>
      <c r="E1077" s="584"/>
      <c r="F1077" s="584"/>
      <c r="G1077" s="584" t="s">
        <v>11838</v>
      </c>
      <c r="H1077" s="144" t="s">
        <v>878</v>
      </c>
      <c r="K1077" s="281" t="str">
        <f t="shared" si="55"/>
        <v>2251401320</v>
      </c>
      <c r="L1077" s="1" t="str">
        <f t="shared" si="56"/>
        <v>kultuuritegevus (Kesklinn) Eesti Kultuurkapital</v>
      </c>
      <c r="M1077" s="6" t="str">
        <f t="shared" si="57"/>
        <v>08202</v>
      </c>
    </row>
    <row r="1078" spans="1:13">
      <c r="A1078" s="584"/>
      <c r="B1078" s="584"/>
      <c r="C1078" s="584" t="s">
        <v>696</v>
      </c>
      <c r="D1078" s="584"/>
      <c r="E1078" s="584"/>
      <c r="F1078" s="584"/>
      <c r="G1078" s="584" t="s">
        <v>1506</v>
      </c>
      <c r="H1078" s="144" t="s">
        <v>878</v>
      </c>
      <c r="I1078" s="147" t="str">
        <f>IF(ISBLANK(H1078),"",VLOOKUP(H1078,tegevusalad!$A$7:$B$188,2,FALSE))</f>
        <v>Rahvakultuur</v>
      </c>
      <c r="K1078" s="281" t="str">
        <f t="shared" si="55"/>
        <v>2251401400</v>
      </c>
      <c r="L1078" s="1" t="str">
        <f t="shared" si="56"/>
        <v>kultuuritegevus  (Kristiine linnaosa)</v>
      </c>
      <c r="M1078" s="6" t="str">
        <f t="shared" si="57"/>
        <v>08202</v>
      </c>
    </row>
    <row r="1079" spans="1:13">
      <c r="A1079" s="584"/>
      <c r="B1079" s="584"/>
      <c r="C1079" s="584" t="s">
        <v>697</v>
      </c>
      <c r="D1079" s="584"/>
      <c r="E1079" s="584"/>
      <c r="F1079" s="584"/>
      <c r="G1079" s="584" t="s">
        <v>2624</v>
      </c>
      <c r="H1079" s="144" t="s">
        <v>878</v>
      </c>
      <c r="I1079" s="147" t="str">
        <f>IF(ISBLANK(H1079),"",VLOOKUP(H1079,tegevusalad!$A$7:$B$188,2,FALSE))</f>
        <v>Rahvakultuur</v>
      </c>
      <c r="K1079" s="281" t="str">
        <f t="shared" si="55"/>
        <v>2251401500</v>
      </c>
      <c r="L1079" s="1" t="str">
        <f t="shared" si="56"/>
        <v>kultuuritegevus  (Lasnamäe linnaosa)</v>
      </c>
      <c r="M1079" s="6" t="str">
        <f t="shared" si="57"/>
        <v>08202</v>
      </c>
    </row>
    <row r="1080" spans="1:13">
      <c r="A1080" s="584"/>
      <c r="B1080" s="584"/>
      <c r="C1080" s="584" t="s">
        <v>698</v>
      </c>
      <c r="D1080" s="584"/>
      <c r="E1080" s="584"/>
      <c r="F1080" s="584"/>
      <c r="G1080" s="584" t="s">
        <v>124</v>
      </c>
      <c r="H1080" s="144" t="s">
        <v>878</v>
      </c>
      <c r="I1080" s="147" t="str">
        <f>IF(ISBLANK(H1080),"",VLOOKUP(H1080,tegevusalad!$A$7:$B$188,2,FALSE))</f>
        <v>Rahvakultuur</v>
      </c>
      <c r="K1080" s="281" t="str">
        <f t="shared" si="55"/>
        <v>2251401600</v>
      </c>
      <c r="L1080" s="1" t="str">
        <f t="shared" si="56"/>
        <v xml:space="preserve">kultuuritegevus  (Mustamäe linnaosa) </v>
      </c>
      <c r="M1080" s="6" t="str">
        <f t="shared" si="57"/>
        <v>08202</v>
      </c>
    </row>
    <row r="1081" spans="1:13">
      <c r="A1081" s="584"/>
      <c r="B1081" s="584"/>
      <c r="C1081" s="584" t="s">
        <v>699</v>
      </c>
      <c r="D1081" s="584"/>
      <c r="E1081" s="584"/>
      <c r="F1081" s="584"/>
      <c r="G1081" s="584" t="s">
        <v>6823</v>
      </c>
      <c r="H1081" s="144" t="s">
        <v>878</v>
      </c>
      <c r="I1081" s="147" t="str">
        <f>IF(ISBLANK(H1081),"",VLOOKUP(H1081,tegevusalad!$A$7:$B$188,2,FALSE))</f>
        <v>Rahvakultuur</v>
      </c>
      <c r="K1081" s="281" t="str">
        <f t="shared" si="55"/>
        <v>2251401610</v>
      </c>
      <c r="L1081" s="1" t="str">
        <f t="shared" si="56"/>
        <v>kultuuritegevus (Mustamäe linnaosa) Akadeemia tee 30 halduskulud</v>
      </c>
      <c r="M1081" s="6" t="str">
        <f t="shared" si="57"/>
        <v>08202</v>
      </c>
    </row>
    <row r="1082" spans="1:13">
      <c r="A1082" s="584"/>
      <c r="B1082" s="584"/>
      <c r="C1082" s="584" t="s">
        <v>11600</v>
      </c>
      <c r="D1082" s="584"/>
      <c r="E1082" s="584"/>
      <c r="F1082" s="584"/>
      <c r="G1082" s="584" t="s">
        <v>11601</v>
      </c>
      <c r="H1082" s="144" t="s">
        <v>878</v>
      </c>
      <c r="I1082" s="147" t="str">
        <f>IF(ISBLANK(H1082),"",VLOOKUP(H1082,tegevusalad!$A$7:$B$188,2,FALSE))</f>
        <v>Rahvakultuur</v>
      </c>
      <c r="K1082" s="281" t="str">
        <f t="shared" si="55"/>
        <v>2251401620</v>
      </c>
      <c r="L1082" s="1" t="str">
        <f t="shared" si="56"/>
        <v>kultuuritegevus (Mustamäe linnaosa) Kultuuriköök</v>
      </c>
      <c r="M1082" s="6" t="str">
        <f t="shared" si="57"/>
        <v>08202</v>
      </c>
    </row>
    <row r="1083" spans="1:13">
      <c r="A1083" s="584"/>
      <c r="B1083" s="584"/>
      <c r="C1083" s="584" t="s">
        <v>700</v>
      </c>
      <c r="D1083" s="584"/>
      <c r="E1083" s="584"/>
      <c r="F1083" s="584"/>
      <c r="G1083" s="584" t="s">
        <v>2904</v>
      </c>
      <c r="H1083" s="144" t="s">
        <v>878</v>
      </c>
      <c r="I1083" s="147" t="str">
        <f>IF(ISBLANK(H1083),"",VLOOKUP(H1083,tegevusalad!$A$7:$B$188,2,FALSE))</f>
        <v>Rahvakultuur</v>
      </c>
      <c r="K1083" s="281" t="str">
        <f t="shared" si="55"/>
        <v>2251401700</v>
      </c>
      <c r="L1083" s="1" t="str">
        <f t="shared" si="56"/>
        <v>kultuuritegevus  (Nõmme linnaosa)</v>
      </c>
      <c r="M1083" s="6" t="str">
        <f t="shared" si="57"/>
        <v>08202</v>
      </c>
    </row>
    <row r="1084" spans="1:13">
      <c r="A1084" s="584"/>
      <c r="B1084" s="584"/>
      <c r="C1084" s="584" t="s">
        <v>11323</v>
      </c>
      <c r="D1084" s="584"/>
      <c r="E1084" s="584"/>
      <c r="F1084" s="584"/>
      <c r="G1084" s="584" t="s">
        <v>11324</v>
      </c>
      <c r="H1084" s="144" t="s">
        <v>7150</v>
      </c>
      <c r="I1084" s="147" t="str">
        <f>IF(ISBLANK(H1084),"",VLOOKUP(H1084,tegevusalad!$A$7:$B$188,2,FALSE))</f>
        <v>Muu vaba aeg, kultuur, religioon, sh haldus</v>
      </c>
      <c r="K1084" s="281" t="str">
        <f t="shared" si="55"/>
        <v>2251401710</v>
      </c>
      <c r="L1084" s="1" t="str">
        <f t="shared" si="56"/>
        <v>kultuuritegevus  (Nõmme linnaosa) Nõmme Kultuurikeskuse põrandate remont</v>
      </c>
      <c r="M1084" s="6" t="str">
        <f t="shared" si="57"/>
        <v>08600</v>
      </c>
    </row>
    <row r="1085" spans="1:13">
      <c r="A1085" s="584"/>
      <c r="B1085" s="584"/>
      <c r="C1085" s="584" t="s">
        <v>12206</v>
      </c>
      <c r="D1085" s="584"/>
      <c r="E1085" s="584"/>
      <c r="F1085" s="584"/>
      <c r="G1085" s="584" t="s">
        <v>12207</v>
      </c>
      <c r="H1085" s="144" t="s">
        <v>878</v>
      </c>
      <c r="I1085" s="147" t="str">
        <f>IF(ISBLANK(H1085),"",VLOOKUP(H1085,tegevusalad!$A$7:$B$188,2,FALSE))</f>
        <v>Rahvakultuur</v>
      </c>
      <c r="K1085" s="281" t="str">
        <f t="shared" si="55"/>
        <v>2251401720</v>
      </c>
      <c r="L1085" s="1" t="str">
        <f t="shared" si="56"/>
        <v>kultuuritegevus  (Nõmme linnaosa) Eesti Kooriühing</v>
      </c>
      <c r="M1085" s="6" t="str">
        <f t="shared" si="57"/>
        <v>08202</v>
      </c>
    </row>
    <row r="1086" spans="1:13">
      <c r="A1086" s="584"/>
      <c r="B1086" s="584"/>
      <c r="C1086" s="584" t="s">
        <v>12208</v>
      </c>
      <c r="D1086" s="584"/>
      <c r="E1086" s="584"/>
      <c r="F1086" s="584"/>
      <c r="G1086" s="584" t="s">
        <v>17697</v>
      </c>
      <c r="H1086" s="144" t="s">
        <v>878</v>
      </c>
      <c r="I1086" s="147" t="str">
        <f>IF(ISBLANK(H1086),"",VLOOKUP(H1086,tegevusalad!$A$7:$B$188,2,FALSE))</f>
        <v>Rahvakultuur</v>
      </c>
      <c r="K1086" s="281" t="str">
        <f t="shared" si="55"/>
        <v>2251401730</v>
      </c>
      <c r="L1086" s="1" t="str">
        <f t="shared" si="56"/>
        <v>kultuuritegevus  (Nõmme linnaosa) Rahvatantsu ja Rahvamuusika Selts</v>
      </c>
      <c r="M1086" s="6" t="str">
        <f t="shared" si="57"/>
        <v>08202</v>
      </c>
    </row>
    <row r="1087" spans="1:13">
      <c r="A1087" s="584"/>
      <c r="B1087" s="584"/>
      <c r="C1087" s="584" t="s">
        <v>17695</v>
      </c>
      <c r="D1087" s="584"/>
      <c r="E1087" s="584"/>
      <c r="F1087" s="584"/>
      <c r="G1087" s="584" t="s">
        <v>17696</v>
      </c>
      <c r="H1087" s="144" t="s">
        <v>878</v>
      </c>
      <c r="I1087" s="147" t="str">
        <f>IF(ISBLANK(H1087),"",VLOOKUP(H1087,tegevusalad!$A$7:$B$188,2,FALSE))</f>
        <v>Rahvakultuur</v>
      </c>
      <c r="K1087" s="281" t="str">
        <f t="shared" si="55"/>
        <v>2251401740</v>
      </c>
      <c r="L1087" s="1" t="str">
        <f t="shared" si="56"/>
        <v>kultuuritegevus  (Nõmme linnaosa) Eesti Laulu-ja Tantsupeo SA</v>
      </c>
      <c r="M1087" s="6" t="str">
        <f t="shared" si="57"/>
        <v>08202</v>
      </c>
    </row>
    <row r="1088" spans="1:13">
      <c r="A1088" s="584"/>
      <c r="B1088" s="584"/>
      <c r="C1088" s="584" t="s">
        <v>17869</v>
      </c>
      <c r="D1088" s="584"/>
      <c r="E1088" s="584"/>
      <c r="F1088" s="584"/>
      <c r="G1088" s="584" t="s">
        <v>17870</v>
      </c>
      <c r="H1088" s="144" t="s">
        <v>878</v>
      </c>
      <c r="I1088" s="147" t="str">
        <f>IF(ISBLANK(H1088),"",VLOOKUP(H1088,tegevusalad!$A$7:$B$188,2,FALSE))</f>
        <v>Rahvakultuur</v>
      </c>
      <c r="K1088" s="281" t="str">
        <f t="shared" si="55"/>
        <v>2251401750</v>
      </c>
      <c r="L1088" s="1" t="str">
        <f t="shared" si="56"/>
        <v>kultuuritegevus  (Nõmme linnaosa) KULKA</v>
      </c>
      <c r="M1088" s="6" t="str">
        <f t="shared" si="57"/>
        <v>08202</v>
      </c>
    </row>
    <row r="1089" spans="1:13">
      <c r="A1089" s="584"/>
      <c r="B1089" s="584"/>
      <c r="C1089" s="584" t="s">
        <v>701</v>
      </c>
      <c r="D1089" s="584"/>
      <c r="E1089" s="584"/>
      <c r="F1089" s="584"/>
      <c r="G1089" s="584" t="s">
        <v>4735</v>
      </c>
      <c r="H1089" s="144" t="s">
        <v>878</v>
      </c>
      <c r="I1089" s="147" t="str">
        <f>IF(ISBLANK(H1089),"",VLOOKUP(H1089,tegevusalad!$A$7:$B$188,2,FALSE))</f>
        <v>Rahvakultuur</v>
      </c>
      <c r="K1089" s="281" t="str">
        <f t="shared" si="55"/>
        <v>2251401800</v>
      </c>
      <c r="L1089" s="1" t="str">
        <f t="shared" si="56"/>
        <v>kultuuritegevus  (Pirita linnaosa)</v>
      </c>
      <c r="M1089" s="6" t="str">
        <f t="shared" si="57"/>
        <v>08202</v>
      </c>
    </row>
    <row r="1090" spans="1:13">
      <c r="A1090" s="584"/>
      <c r="B1090" s="584"/>
      <c r="C1090" s="584" t="s">
        <v>702</v>
      </c>
      <c r="D1090" s="584"/>
      <c r="E1090" s="584"/>
      <c r="F1090" s="584"/>
      <c r="G1090" s="584" t="s">
        <v>4736</v>
      </c>
      <c r="H1090" s="144" t="s">
        <v>878</v>
      </c>
      <c r="I1090" s="147" t="str">
        <f>IF(ISBLANK(H1090),"",VLOOKUP(H1090,tegevusalad!$A$7:$B$188,2,FALSE))</f>
        <v>Rahvakultuur</v>
      </c>
      <c r="K1090" s="281" t="str">
        <f t="shared" si="55"/>
        <v>2251401900</v>
      </c>
      <c r="L1090" s="1" t="str">
        <f t="shared" si="56"/>
        <v>kultuuritegevus  (Põhja-Tallinn)</v>
      </c>
      <c r="M1090" s="6" t="str">
        <f t="shared" si="57"/>
        <v>08202</v>
      </c>
    </row>
    <row r="1091" spans="1:13">
      <c r="A1091" s="584"/>
      <c r="B1091" s="584"/>
      <c r="C1091" s="584" t="s">
        <v>10507</v>
      </c>
      <c r="D1091" s="584"/>
      <c r="E1091" s="584"/>
      <c r="F1091" s="584"/>
      <c r="G1091" s="584" t="s">
        <v>10508</v>
      </c>
      <c r="H1091" s="144" t="s">
        <v>878</v>
      </c>
      <c r="I1091" s="147" t="str">
        <f>IF(ISBLANK(H1091),"",VLOOKUP(H1091,tegevusalad!$A$7:$B$188,2,FALSE))</f>
        <v>Rahvakultuur</v>
      </c>
      <c r="K1091" s="281" t="str">
        <f t="shared" si="55"/>
        <v>2251401910</v>
      </c>
      <c r="L1091" s="1" t="str">
        <f t="shared" si="56"/>
        <v>kultuuritegevus (Põhja-Tallinn) Tallinna Lasteteater</v>
      </c>
      <c r="M1091" s="6" t="str">
        <f t="shared" si="57"/>
        <v>08202</v>
      </c>
    </row>
    <row r="1092" spans="1:13">
      <c r="A1092" s="584"/>
      <c r="B1092" s="584"/>
      <c r="C1092" s="584" t="s">
        <v>14058</v>
      </c>
      <c r="D1092" s="584"/>
      <c r="E1092" s="584"/>
      <c r="F1092" s="584"/>
      <c r="G1092" s="584" t="s">
        <v>14057</v>
      </c>
      <c r="H1092" s="144" t="s">
        <v>878</v>
      </c>
      <c r="I1092" s="147" t="str">
        <f>IF(ISBLANK(H1092),"",VLOOKUP(H1092,tegevusalad!$A$7:$B$188,2,FALSE))</f>
        <v>Rahvakultuur</v>
      </c>
      <c r="K1092" s="281" t="str">
        <f t="shared" si="55"/>
        <v>2251401920</v>
      </c>
      <c r="L1092" s="1" t="str">
        <f t="shared" si="56"/>
        <v>kultuuritegevus (Põhja-Tallinn) Kopli 93 halduskulu</v>
      </c>
      <c r="M1092" s="6" t="str">
        <f t="shared" si="57"/>
        <v>08202</v>
      </c>
    </row>
    <row r="1093" spans="1:13">
      <c r="A1093" s="584"/>
      <c r="B1093" s="584"/>
      <c r="C1093" s="584" t="s">
        <v>15681</v>
      </c>
      <c r="D1093" s="584"/>
      <c r="E1093" s="584"/>
      <c r="F1093" s="584"/>
      <c r="G1093" s="584" t="s">
        <v>15682</v>
      </c>
      <c r="H1093" s="144" t="s">
        <v>878</v>
      </c>
      <c r="I1093" s="147" t="str">
        <f>IF(ISBLANK(H1093),"",VLOOKUP(H1093,tegevusalad!$A$7:$B$188,2,FALSE))</f>
        <v>Rahvakultuur</v>
      </c>
      <c r="K1093" s="281" t="str">
        <f t="shared" si="55"/>
        <v>2251401950</v>
      </c>
      <c r="L1093" s="1" t="str">
        <f t="shared" si="56"/>
        <v>kultuuritegevus (Põhja-Tallinn) Eesti Kultuurkapital</v>
      </c>
      <c r="M1093" s="6" t="str">
        <f t="shared" si="57"/>
        <v>08202</v>
      </c>
    </row>
    <row r="1094" spans="1:13">
      <c r="A1094" s="584"/>
      <c r="B1094" s="584"/>
      <c r="C1094" s="584" t="s">
        <v>17409</v>
      </c>
      <c r="D1094" s="584"/>
      <c r="E1094" s="584"/>
      <c r="F1094" s="584"/>
      <c r="G1094" s="584" t="s">
        <v>17410</v>
      </c>
      <c r="H1094" s="144" t="s">
        <v>878</v>
      </c>
      <c r="I1094" s="147" t="str">
        <f>IF(ISBLANK(H1094),"",VLOOKUP(H1094,tegevusalad!$A$7:$B$188,2,FALSE))</f>
        <v>Rahvakultuur</v>
      </c>
      <c r="K1094" s="281" t="str">
        <f t="shared" si="55"/>
        <v>2251401960</v>
      </c>
      <c r="L1094" s="1" t="str">
        <f t="shared" si="56"/>
        <v>kultuuritegevus (Põhja-Tallinn) Kultuuriministeeriumi projektid</v>
      </c>
      <c r="M1094" s="6" t="str">
        <f t="shared" si="57"/>
        <v>08202</v>
      </c>
    </row>
    <row r="1095" spans="1:13">
      <c r="A1095" s="14"/>
      <c r="B1095" s="14" t="s">
        <v>1735</v>
      </c>
      <c r="C1095" s="150"/>
      <c r="D1095" s="150"/>
      <c r="E1095" s="150"/>
      <c r="F1095" s="152" t="s">
        <v>693</v>
      </c>
      <c r="G1095" s="150"/>
      <c r="H1095" s="126" t="s">
        <v>878</v>
      </c>
      <c r="I1095" s="147" t="str">
        <f>IF(ISBLANK(H1095),"",VLOOKUP(H1095,tegevusalad!$A$7:$B$188,2,FALSE))</f>
        <v>Rahvakultuur</v>
      </c>
      <c r="K1095" s="281" t="str">
        <f t="shared" si="55"/>
        <v>2251481000</v>
      </c>
      <c r="L1095" s="1" t="str">
        <f t="shared" si="56"/>
        <v>kultuuritegevus - projektide kulud</v>
      </c>
      <c r="M1095" s="6" t="str">
        <f t="shared" si="57"/>
        <v>08202</v>
      </c>
    </row>
    <row r="1096" spans="1:13">
      <c r="A1096" s="14"/>
      <c r="B1096" s="14"/>
      <c r="C1096" s="14" t="s">
        <v>17184</v>
      </c>
      <c r="D1096" s="150"/>
      <c r="E1096" s="150"/>
      <c r="F1096" s="14"/>
      <c r="G1096" s="14" t="s">
        <v>17185</v>
      </c>
      <c r="H1096" s="126" t="s">
        <v>878</v>
      </c>
      <c r="I1096" s="147" t="str">
        <f>IF(ISBLANK(H1096),"",VLOOKUP(H1096,tegevusalad!$A$7:$B$188,2,FALSE))</f>
        <v>Rahvakultuur</v>
      </c>
      <c r="K1096" s="281" t="str">
        <f t="shared" si="55"/>
        <v>2251481900</v>
      </c>
      <c r="L1096" s="1" t="str">
        <f t="shared" si="56"/>
        <v>Kultuuriministeeriumi projektid (Põhja-Tallinn)</v>
      </c>
      <c r="M1096" s="6" t="str">
        <f t="shared" si="57"/>
        <v>08202</v>
      </c>
    </row>
    <row r="1097" spans="1:13">
      <c r="A1097" s="14"/>
      <c r="B1097" s="14"/>
      <c r="C1097" s="14" t="s">
        <v>1736</v>
      </c>
      <c r="D1097" s="14"/>
      <c r="E1097" s="14"/>
      <c r="F1097" s="14"/>
      <c r="G1097" s="152" t="s">
        <v>1737</v>
      </c>
      <c r="H1097" s="37"/>
      <c r="I1097" s="147" t="str">
        <f>IF(ISBLANK(H1097),"",VLOOKUP(H1097,tegevusalad!$A$7:$B$188,2,FALSE))</f>
        <v/>
      </c>
      <c r="K1097" s="281" t="str">
        <f t="shared" si="55"/>
        <v>2251481990</v>
      </c>
      <c r="L1097" s="1" t="str">
        <f t="shared" si="56"/>
        <v>projektide kulud - jaotamata (KVA)</v>
      </c>
      <c r="M1097" s="6" t="str">
        <f t="shared" si="57"/>
        <v>08202</v>
      </c>
    </row>
    <row r="1098" spans="1:13">
      <c r="A1098" s="14"/>
      <c r="B1098" s="14"/>
      <c r="C1098" s="14"/>
      <c r="D1098" s="14"/>
      <c r="E1098" s="14"/>
      <c r="F1098" s="14"/>
      <c r="G1098" s="14"/>
      <c r="H1098" s="37"/>
      <c r="I1098" s="147" t="str">
        <f>IF(ISBLANK(H1098),"",VLOOKUP(H1098,tegevusalad!$A$7:$B$188,2,FALSE))</f>
        <v/>
      </c>
      <c r="K1098" s="281" t="str">
        <f t="shared" si="55"/>
        <v/>
      </c>
      <c r="L1098" s="1" t="str">
        <f t="shared" si="56"/>
        <v/>
      </c>
      <c r="M1098" s="6" t="str">
        <f t="shared" si="57"/>
        <v>08202</v>
      </c>
    </row>
    <row r="1099" spans="1:13">
      <c r="A1099" s="14" t="s">
        <v>2526</v>
      </c>
      <c r="B1099" s="14"/>
      <c r="C1099" s="14"/>
      <c r="D1099" s="150" t="s">
        <v>2527</v>
      </c>
      <c r="E1099" s="14"/>
      <c r="F1099" s="14"/>
      <c r="G1099" s="14"/>
      <c r="H1099" s="34" t="s">
        <v>879</v>
      </c>
      <c r="I1099" s="147" t="str">
        <f>IF(ISBLANK(H1099),"",VLOOKUP(H1099,tegevusalad!$A$7:$B$188,2,FALSE))</f>
        <v>Muuseumid</v>
      </c>
      <c r="K1099" s="281" t="str">
        <f t="shared" si="55"/>
        <v>2251700000</v>
      </c>
      <c r="L1099" s="1" t="str">
        <f t="shared" si="56"/>
        <v>Muuseumid</v>
      </c>
      <c r="M1099" s="6" t="str">
        <f t="shared" si="57"/>
        <v>08203</v>
      </c>
    </row>
    <row r="1100" spans="1:13">
      <c r="A1100" s="14"/>
      <c r="B1100" s="14" t="s">
        <v>3763</v>
      </c>
      <c r="C1100" s="14"/>
      <c r="D1100" s="14"/>
      <c r="E1100" s="14" t="s">
        <v>5065</v>
      </c>
      <c r="F1100" s="14"/>
      <c r="G1100" s="14"/>
      <c r="H1100" s="37" t="s">
        <v>879</v>
      </c>
      <c r="I1100" s="147" t="str">
        <f>IF(ISBLANK(H1100),"",VLOOKUP(H1100,tegevusalad!$A$7:$B$188,2,FALSE))</f>
        <v>Muuseumid</v>
      </c>
      <c r="K1100" s="281" t="str">
        <f t="shared" si="55"/>
        <v>2251117000</v>
      </c>
      <c r="L1100" s="1" t="str">
        <f t="shared" si="56"/>
        <v>muuseumid</v>
      </c>
      <c r="M1100" s="6" t="str">
        <f t="shared" si="57"/>
        <v>08203</v>
      </c>
    </row>
    <row r="1101" spans="1:13">
      <c r="A1101" s="14"/>
      <c r="B1101" s="150"/>
      <c r="C1101" s="150" t="s">
        <v>2528</v>
      </c>
      <c r="D1101" s="14"/>
      <c r="E1101" s="150"/>
      <c r="F1101" s="150" t="s">
        <v>5065</v>
      </c>
      <c r="G1101" s="14"/>
      <c r="H1101" s="37" t="s">
        <v>879</v>
      </c>
      <c r="I1101" s="147" t="str">
        <f>IF(ISBLANK(H1101),"",VLOOKUP(H1101,tegevusalad!$A$7:$B$188,2,FALSE))</f>
        <v>Muuseumid</v>
      </c>
      <c r="K1101" s="281" t="str">
        <f t="shared" si="55"/>
        <v>2251701000</v>
      </c>
      <c r="L1101" s="1" t="str">
        <f t="shared" si="56"/>
        <v>muuseumid</v>
      </c>
      <c r="M1101" s="6" t="str">
        <f t="shared" si="57"/>
        <v>08203</v>
      </c>
    </row>
    <row r="1102" spans="1:13">
      <c r="A1102" s="14"/>
      <c r="B1102" s="14" t="s">
        <v>5360</v>
      </c>
      <c r="C1102" s="14"/>
      <c r="D1102" s="14"/>
      <c r="E1102" s="14" t="s">
        <v>3424</v>
      </c>
      <c r="F1102" s="14"/>
      <c r="G1102" s="14"/>
      <c r="H1102" s="37"/>
      <c r="K1102" s="281" t="str">
        <f t="shared" si="55"/>
        <v>2251781000</v>
      </c>
      <c r="L1102" s="1" t="str">
        <f t="shared" si="56"/>
        <v>projektide kulud</v>
      </c>
      <c r="M1102" s="6" t="str">
        <f t="shared" si="57"/>
        <v>08203</v>
      </c>
    </row>
    <row r="1103" spans="1:13">
      <c r="A1103" s="14"/>
      <c r="B1103" s="14"/>
      <c r="C1103" s="14" t="s">
        <v>5361</v>
      </c>
      <c r="D1103" s="14"/>
      <c r="E1103" s="14"/>
      <c r="F1103" s="14" t="s">
        <v>648</v>
      </c>
      <c r="G1103" s="14"/>
      <c r="H1103" s="37"/>
      <c r="K1103" s="281" t="str">
        <f t="shared" si="55"/>
        <v>2251781100</v>
      </c>
      <c r="L1103" s="1" t="str">
        <f t="shared" si="56"/>
        <v>Kultuuriministeeriumi projektid</v>
      </c>
      <c r="M1103" s="6" t="str">
        <f t="shared" si="57"/>
        <v>08203</v>
      </c>
    </row>
    <row r="1104" spans="1:13">
      <c r="A1104" s="14"/>
      <c r="B1104" s="14"/>
      <c r="C1104" s="14" t="s">
        <v>5362</v>
      </c>
      <c r="D1104" s="14"/>
      <c r="E1104" s="14"/>
      <c r="F1104" s="14" t="s">
        <v>5359</v>
      </c>
      <c r="G1104" s="14"/>
      <c r="H1104" s="37"/>
      <c r="K1104" s="281" t="str">
        <f t="shared" si="55"/>
        <v>2251781200</v>
      </c>
      <c r="L1104" s="1" t="str">
        <f t="shared" si="56"/>
        <v>Kultuurkapitali projektid</v>
      </c>
      <c r="M1104" s="6" t="str">
        <f t="shared" si="57"/>
        <v>08203</v>
      </c>
    </row>
    <row r="1105" spans="1:13">
      <c r="A1105" s="1226"/>
      <c r="B1105" s="1226"/>
      <c r="C1105" s="584" t="s">
        <v>18786</v>
      </c>
      <c r="D1105" s="1226"/>
      <c r="E1105" s="1226"/>
      <c r="F1105" s="584" t="s">
        <v>18787</v>
      </c>
      <c r="G1105" s="1226"/>
      <c r="H1105" s="37"/>
      <c r="K1105" s="281" t="str">
        <f t="shared" si="55"/>
        <v>2251781790</v>
      </c>
      <c r="L1105" s="1" t="str">
        <f t="shared" si="56"/>
        <v>Rahandusministeeriumi projektid</v>
      </c>
      <c r="M1105" s="6" t="str">
        <f t="shared" si="57"/>
        <v>08203</v>
      </c>
    </row>
    <row r="1106" spans="1:13">
      <c r="A1106" s="14"/>
      <c r="B1106" s="14"/>
      <c r="C1106" s="584" t="s">
        <v>10309</v>
      </c>
      <c r="D1106" s="14"/>
      <c r="E1106" s="14"/>
      <c r="F1106" s="14" t="s">
        <v>5170</v>
      </c>
      <c r="G1106" s="14"/>
      <c r="H1106" s="37"/>
      <c r="K1106" s="281" t="str">
        <f t="shared" si="55"/>
        <v>2251781800</v>
      </c>
      <c r="L1106" s="1" t="str">
        <f t="shared" si="56"/>
        <v>HTM projektid</v>
      </c>
      <c r="M1106" s="6" t="str">
        <f t="shared" si="57"/>
        <v>08203</v>
      </c>
    </row>
    <row r="1107" spans="1:13">
      <c r="A1107" s="14"/>
      <c r="B1107" s="14"/>
      <c r="C1107" s="584" t="s">
        <v>5363</v>
      </c>
      <c r="D1107" s="14"/>
      <c r="E1107" s="14"/>
      <c r="F1107" s="14" t="s">
        <v>6033</v>
      </c>
      <c r="G1107" s="14"/>
      <c r="H1107" s="37"/>
      <c r="K1107" s="281" t="str">
        <f t="shared" si="55"/>
        <v>2251781900</v>
      </c>
      <c r="L1107" s="1" t="str">
        <f t="shared" si="56"/>
        <v>muud projektid</v>
      </c>
      <c r="M1107" s="6" t="str">
        <f t="shared" si="57"/>
        <v>08203</v>
      </c>
    </row>
    <row r="1108" spans="1:13">
      <c r="A1108" s="14"/>
      <c r="B1108" s="14"/>
      <c r="C1108" s="14" t="s">
        <v>5364</v>
      </c>
      <c r="D1108" s="14"/>
      <c r="E1108" s="14"/>
      <c r="F1108" s="14" t="s">
        <v>4343</v>
      </c>
      <c r="G1108" s="14"/>
      <c r="H1108" s="37"/>
      <c r="K1108" s="281" t="str">
        <f t="shared" si="55"/>
        <v>2251781990</v>
      </c>
      <c r="L1108" s="1" t="str">
        <f t="shared" si="56"/>
        <v>projektide kulud - jaotamata</v>
      </c>
      <c r="M1108" s="6" t="str">
        <f t="shared" si="57"/>
        <v>08203</v>
      </c>
    </row>
    <row r="1109" spans="1:13">
      <c r="A1109" s="15"/>
      <c r="B1109" s="15"/>
      <c r="C1109" s="15"/>
      <c r="D1109" s="15"/>
      <c r="E1109" s="15"/>
      <c r="F1109" s="15"/>
      <c r="G1109" s="15"/>
      <c r="H1109" s="144"/>
      <c r="I1109" s="147" t="str">
        <f>IF(ISBLANK(H1109),"",VLOOKUP(H1109,tegevusalad!$A$7:$B$188,2,FALSE))</f>
        <v/>
      </c>
      <c r="K1109" s="281" t="str">
        <f t="shared" si="55"/>
        <v/>
      </c>
      <c r="L1109" s="1" t="str">
        <f t="shared" si="56"/>
        <v/>
      </c>
      <c r="M1109" s="6" t="str">
        <f t="shared" si="57"/>
        <v>08203</v>
      </c>
    </row>
    <row r="1110" spans="1:13">
      <c r="A1110" s="14" t="s">
        <v>12034</v>
      </c>
      <c r="B1110" s="14"/>
      <c r="C1110" s="14"/>
      <c r="D1110" s="150" t="s">
        <v>12033</v>
      </c>
      <c r="E1110" s="14"/>
      <c r="F1110" s="14"/>
      <c r="G1110" s="14"/>
      <c r="H1110" s="144" t="s">
        <v>12039</v>
      </c>
      <c r="I1110" s="147" t="str">
        <f>IF(ISBLANK(H1110),"",VLOOKUP(H1110,tegevusalad!$A$7:$B$188,2,FALSE))</f>
        <v>Kirjandus</v>
      </c>
      <c r="K1110" s="281" t="str">
        <f t="shared" si="55"/>
        <v>2251800000</v>
      </c>
      <c r="L1110" s="1" t="str">
        <f t="shared" si="56"/>
        <v>Kirjanduskeskus</v>
      </c>
      <c r="M1110" s="6" t="str">
        <f t="shared" si="57"/>
        <v>08233</v>
      </c>
    </row>
    <row r="1111" spans="1:13">
      <c r="A1111" s="14"/>
      <c r="B1111" s="14" t="s">
        <v>12035</v>
      </c>
      <c r="C1111" s="14"/>
      <c r="D1111" s="14"/>
      <c r="E1111" s="14" t="s">
        <v>12038</v>
      </c>
      <c r="F1111" s="14"/>
      <c r="G1111" s="14"/>
      <c r="H1111" s="144" t="s">
        <v>12039</v>
      </c>
      <c r="I1111" s="147" t="str">
        <f>IF(ISBLANK(H1111),"",VLOOKUP(H1111,tegevusalad!$A$7:$B$188,2,FALSE))</f>
        <v>Kirjandus</v>
      </c>
      <c r="K1111" s="281" t="str">
        <f t="shared" si="55"/>
        <v>2251118000</v>
      </c>
      <c r="L1111" s="1" t="str">
        <f t="shared" si="56"/>
        <v>kirjanduskeskus</v>
      </c>
      <c r="M1111" s="6" t="str">
        <f t="shared" si="57"/>
        <v>08233</v>
      </c>
    </row>
    <row r="1112" spans="1:13">
      <c r="A1112" s="14"/>
      <c r="B1112" s="150"/>
      <c r="C1112" s="150" t="s">
        <v>12037</v>
      </c>
      <c r="D1112" s="14"/>
      <c r="E1112" s="150"/>
      <c r="F1112" s="150" t="s">
        <v>12038</v>
      </c>
      <c r="G1112" s="14"/>
      <c r="H1112" s="144" t="s">
        <v>12039</v>
      </c>
      <c r="I1112" s="147" t="str">
        <f>IF(ISBLANK(H1112),"",VLOOKUP(H1112,tegevusalad!$A$7:$B$188,2,FALSE))</f>
        <v>Kirjandus</v>
      </c>
      <c r="K1112" s="281" t="str">
        <f t="shared" si="55"/>
        <v>2251801000</v>
      </c>
      <c r="L1112" s="1" t="str">
        <f t="shared" si="56"/>
        <v>kirjanduskeskus</v>
      </c>
      <c r="M1112" s="6" t="str">
        <f t="shared" si="57"/>
        <v>08233</v>
      </c>
    </row>
    <row r="1113" spans="1:13">
      <c r="A1113" s="14"/>
      <c r="B1113" s="14" t="s">
        <v>12036</v>
      </c>
      <c r="C1113" s="14"/>
      <c r="D1113" s="14"/>
      <c r="E1113" s="14" t="s">
        <v>3424</v>
      </c>
      <c r="F1113" s="14"/>
      <c r="G1113" s="14"/>
      <c r="H1113" s="144"/>
      <c r="K1113" s="281" t="str">
        <f t="shared" si="55"/>
        <v>2251881000</v>
      </c>
      <c r="L1113" s="1" t="str">
        <f t="shared" si="56"/>
        <v>projektide kulud</v>
      </c>
      <c r="M1113" s="6" t="str">
        <f t="shared" si="57"/>
        <v>08233</v>
      </c>
    </row>
    <row r="1114" spans="1:13">
      <c r="A1114" s="14"/>
      <c r="B1114" s="14"/>
      <c r="C1114" s="14" t="s">
        <v>12251</v>
      </c>
      <c r="D1114" s="14"/>
      <c r="E1114" s="14"/>
      <c r="F1114" s="14" t="s">
        <v>648</v>
      </c>
      <c r="G1114" s="14"/>
      <c r="H1114" s="144"/>
      <c r="K1114" s="281" t="str">
        <f t="shared" si="55"/>
        <v>2251881100</v>
      </c>
      <c r="L1114" s="1" t="str">
        <f t="shared" si="56"/>
        <v>Kultuuriministeeriumi projektid</v>
      </c>
      <c r="M1114" s="6" t="str">
        <f t="shared" si="57"/>
        <v>08233</v>
      </c>
    </row>
    <row r="1115" spans="1:13">
      <c r="A1115" s="14"/>
      <c r="B1115" s="14"/>
      <c r="C1115" s="14" t="s">
        <v>12252</v>
      </c>
      <c r="D1115" s="14"/>
      <c r="E1115" s="14"/>
      <c r="F1115" s="14" t="s">
        <v>5359</v>
      </c>
      <c r="G1115" s="14"/>
      <c r="H1115" s="144"/>
      <c r="K1115" s="281" t="str">
        <f t="shared" ref="K1115:K1178" si="58">SUBSTITUTE(A1115," ","")&amp;SUBSTITUTE(B1115," ","")&amp;SUBSTITUTE(C1115," ","")</f>
        <v>2251881200</v>
      </c>
      <c r="L1115" s="1" t="str">
        <f t="shared" ref="L1115:L1178" si="59">D1115&amp;E1115&amp;F1115&amp;G1115</f>
        <v>Kultuurkapitali projektid</v>
      </c>
      <c r="M1115" s="6" t="str">
        <f t="shared" ref="M1115:M1178" si="60">IF(ISBLANK(H1115),M1114,H1115)</f>
        <v>08233</v>
      </c>
    </row>
    <row r="1116" spans="1:13">
      <c r="A1116" s="14"/>
      <c r="B1116" s="14"/>
      <c r="C1116" s="14" t="s">
        <v>15802</v>
      </c>
      <c r="D1116" s="14"/>
      <c r="E1116" s="14"/>
      <c r="F1116" s="14" t="s">
        <v>4092</v>
      </c>
      <c r="G1116" s="14"/>
      <c r="H1116" s="37"/>
      <c r="K1116" s="281" t="str">
        <f t="shared" si="58"/>
        <v>2251881900</v>
      </c>
      <c r="L1116" s="1" t="str">
        <f t="shared" si="59"/>
        <v>Muud projektid</v>
      </c>
      <c r="M1116" s="6" t="str">
        <f t="shared" si="60"/>
        <v>08233</v>
      </c>
    </row>
    <row r="1117" spans="1:13">
      <c r="A1117" s="15"/>
      <c r="B1117" s="15"/>
      <c r="C1117" s="15"/>
      <c r="D1117" s="15"/>
      <c r="E1117" s="15"/>
      <c r="F1117" s="15"/>
      <c r="G1117" s="15"/>
      <c r="H1117" s="37"/>
      <c r="K1117" s="281" t="str">
        <f t="shared" si="58"/>
        <v/>
      </c>
      <c r="L1117" s="1" t="str">
        <f t="shared" si="59"/>
        <v/>
      </c>
      <c r="M1117" s="6" t="str">
        <f t="shared" si="60"/>
        <v>08233</v>
      </c>
    </row>
    <row r="1118" spans="1:13">
      <c r="A1118" s="15" t="s">
        <v>2529</v>
      </c>
      <c r="B1118" s="15"/>
      <c r="C1118" s="15"/>
      <c r="D1118" s="15" t="s">
        <v>2530</v>
      </c>
      <c r="E1118" s="15"/>
      <c r="F1118" s="15"/>
      <c r="G1118" s="15"/>
      <c r="H1118" s="34" t="s">
        <v>390</v>
      </c>
      <c r="I1118" s="147" t="str">
        <f>IF(ISBLANK(H1118),"",VLOOKUP(H1118,tegevusalad!$A$7:$B$188,2,FALSE))</f>
        <v>Loomaaed</v>
      </c>
      <c r="K1118" s="281" t="str">
        <f t="shared" si="58"/>
        <v>2252000000</v>
      </c>
      <c r="L1118" s="1" t="str">
        <f t="shared" si="59"/>
        <v>Loomaaed</v>
      </c>
      <c r="M1118" s="6" t="str">
        <f t="shared" si="60"/>
        <v>08210</v>
      </c>
    </row>
    <row r="1119" spans="1:13">
      <c r="A1119" s="15"/>
      <c r="B1119" s="15" t="s">
        <v>2529</v>
      </c>
      <c r="C1119" s="15"/>
      <c r="D1119" s="15"/>
      <c r="E1119" s="15" t="s">
        <v>2530</v>
      </c>
      <c r="F1119" s="15"/>
      <c r="G1119" s="15"/>
      <c r="H1119" s="37" t="s">
        <v>390</v>
      </c>
      <c r="I1119" s="147" t="str">
        <f>IF(ISBLANK(H1119),"",VLOOKUP(H1119,tegevusalad!$A$7:$B$188,2,FALSE))</f>
        <v>Loomaaed</v>
      </c>
      <c r="K1119" s="281" t="str">
        <f t="shared" si="58"/>
        <v>2252000000</v>
      </c>
      <c r="L1119" s="1" t="str">
        <f t="shared" si="59"/>
        <v>Loomaaed</v>
      </c>
      <c r="M1119" s="6" t="str">
        <f t="shared" si="60"/>
        <v>08210</v>
      </c>
    </row>
    <row r="1120" spans="1:13">
      <c r="A1120" s="15"/>
      <c r="B1120" s="15"/>
      <c r="C1120" s="15" t="s">
        <v>2531</v>
      </c>
      <c r="D1120" s="15"/>
      <c r="E1120" s="15"/>
      <c r="F1120" s="15" t="s">
        <v>2530</v>
      </c>
      <c r="G1120" s="15"/>
      <c r="H1120" s="37" t="s">
        <v>390</v>
      </c>
      <c r="I1120" s="147" t="str">
        <f>IF(ISBLANK(H1120),"",VLOOKUP(H1120,tegevusalad!$A$7:$B$188,2,FALSE))</f>
        <v>Loomaaed</v>
      </c>
      <c r="K1120" s="281" t="str">
        <f t="shared" si="58"/>
        <v>2252001000</v>
      </c>
      <c r="L1120" s="1" t="str">
        <f t="shared" si="59"/>
        <v>Loomaaed</v>
      </c>
      <c r="M1120" s="6" t="str">
        <f t="shared" si="60"/>
        <v>08210</v>
      </c>
    </row>
    <row r="1121" spans="1:13">
      <c r="A1121" s="15"/>
      <c r="B1121" s="15"/>
      <c r="C1121" s="15" t="s">
        <v>9126</v>
      </c>
      <c r="D1121" s="15"/>
      <c r="E1121" s="15"/>
      <c r="F1121" s="15" t="s">
        <v>9121</v>
      </c>
      <c r="G1121" s="15"/>
      <c r="H1121" s="37" t="s">
        <v>390</v>
      </c>
      <c r="I1121" s="147" t="str">
        <f>IF(ISBLANK(H1121),"",VLOOKUP(H1121,tegevusalad!$A$7:$B$188,2,FALSE))</f>
        <v>Loomaaed</v>
      </c>
      <c r="K1121" s="281" t="str">
        <f t="shared" si="58"/>
        <v>2252001020</v>
      </c>
      <c r="L1121" s="1" t="str">
        <f t="shared" si="59"/>
        <v>Keskkonnahariduskeskus (KHK)</v>
      </c>
      <c r="M1121" s="6" t="str">
        <f t="shared" si="60"/>
        <v>08210</v>
      </c>
    </row>
    <row r="1122" spans="1:13">
      <c r="A1122" s="15"/>
      <c r="B1122" s="15"/>
      <c r="C1122" s="15" t="s">
        <v>9127</v>
      </c>
      <c r="D1122" s="15"/>
      <c r="E1122" s="15"/>
      <c r="F1122" s="15" t="s">
        <v>9122</v>
      </c>
      <c r="G1122" s="15"/>
      <c r="H1122" s="37" t="s">
        <v>390</v>
      </c>
      <c r="I1122" s="147" t="str">
        <f>IF(ISBLANK(H1122),"",VLOOKUP(H1122,tegevusalad!$A$7:$B$188,2,FALSE))</f>
        <v>Loomaaed</v>
      </c>
      <c r="K1122" s="281" t="str">
        <f t="shared" si="58"/>
        <v>2252001030</v>
      </c>
      <c r="L1122" s="1" t="str">
        <f t="shared" si="59"/>
        <v>Toitlustamine kohvikutes</v>
      </c>
      <c r="M1122" s="6" t="str">
        <f t="shared" si="60"/>
        <v>08210</v>
      </c>
    </row>
    <row r="1123" spans="1:13">
      <c r="A1123" s="15"/>
      <c r="B1123" s="15"/>
      <c r="C1123" s="15" t="s">
        <v>10171</v>
      </c>
      <c r="D1123" s="15"/>
      <c r="E1123" s="15"/>
      <c r="F1123" s="15" t="s">
        <v>10172</v>
      </c>
      <c r="G1123" s="15"/>
      <c r="H1123" s="37" t="s">
        <v>390</v>
      </c>
      <c r="I1123" s="147" t="str">
        <f>IF(ISBLANK(H1123),"",VLOOKUP(H1123,tegevusalad!$A$7:$B$188,2,FALSE))</f>
        <v>Loomaaed</v>
      </c>
      <c r="K1123" s="281" t="str">
        <f t="shared" si="58"/>
        <v>2252001040</v>
      </c>
      <c r="L1123" s="1" t="str">
        <f t="shared" si="59"/>
        <v>Loomaaia haljastus</v>
      </c>
      <c r="M1123" s="6" t="str">
        <f t="shared" si="60"/>
        <v>08210</v>
      </c>
    </row>
    <row r="1124" spans="1:13">
      <c r="A1124" s="584"/>
      <c r="B1124" s="584"/>
      <c r="C1124" s="584" t="s">
        <v>13444</v>
      </c>
      <c r="D1124" s="584"/>
      <c r="E1124" s="584"/>
      <c r="F1124" s="584" t="s">
        <v>13445</v>
      </c>
      <c r="G1124" s="584"/>
      <c r="H1124" s="144" t="s">
        <v>390</v>
      </c>
      <c r="I1124" s="147" t="str">
        <f>IF(ISBLANK(H1124),"",VLOOKUP(H1124,tegevusalad!$A$7:$B$188,2,FALSE))</f>
        <v>Loomaaed</v>
      </c>
      <c r="K1124" s="281" t="str">
        <f t="shared" si="58"/>
        <v>2252001050</v>
      </c>
      <c r="L1124" s="1" t="str">
        <f t="shared" si="59"/>
        <v>EAZA (Euroopa Akvaariumite ja Loomaaedade Assotsiatsioon) Liigikaitse Foorum</v>
      </c>
      <c r="M1124" s="6" t="str">
        <f t="shared" si="60"/>
        <v>08210</v>
      </c>
    </row>
    <row r="1125" spans="1:13">
      <c r="A1125" s="584"/>
      <c r="B1125" s="584"/>
      <c r="C1125" s="584">
        <v>2252006000</v>
      </c>
      <c r="D1125" s="584"/>
      <c r="E1125" s="584"/>
      <c r="F1125" s="584" t="s">
        <v>16028</v>
      </c>
      <c r="G1125" s="584"/>
      <c r="H1125" s="37" t="s">
        <v>390</v>
      </c>
      <c r="I1125" s="147" t="str">
        <f>IF(ISBLANK(H1125),"",VLOOKUP(H1125,tegevusalad!$A$7:$B$188,2,FALSE))</f>
        <v>Loomaaed</v>
      </c>
      <c r="K1125" s="281" t="str">
        <f t="shared" si="58"/>
        <v>2252006000</v>
      </c>
      <c r="L1125" s="1" t="str">
        <f t="shared" si="59"/>
        <v>müügi -ja turundustegevus</v>
      </c>
      <c r="M1125" s="6" t="str">
        <f t="shared" si="60"/>
        <v>08210</v>
      </c>
    </row>
    <row r="1126" spans="1:13">
      <c r="A1126" s="584"/>
      <c r="B1126" s="584"/>
      <c r="C1126" s="584">
        <v>2252007000</v>
      </c>
      <c r="D1126" s="584"/>
      <c r="E1126" s="584"/>
      <c r="F1126" s="584" t="s">
        <v>16630</v>
      </c>
      <c r="G1126" s="584"/>
      <c r="H1126" s="144" t="s">
        <v>390</v>
      </c>
      <c r="I1126" s="147" t="str">
        <f>IF(ISBLANK(H1126),"",VLOOKUP(H1126,tegevusalad!$A$7:$B$188,2,FALSE))</f>
        <v>Loomaaed</v>
      </c>
      <c r="K1126" s="281" t="str">
        <f t="shared" si="58"/>
        <v>2252007000</v>
      </c>
      <c r="L1126" s="1" t="str">
        <f t="shared" si="59"/>
        <v>kollektsiooni ülalpidamine</v>
      </c>
      <c r="M1126" s="6" t="str">
        <f t="shared" si="60"/>
        <v>08210</v>
      </c>
    </row>
    <row r="1127" spans="1:13">
      <c r="A1127" s="584"/>
      <c r="B1127" s="584"/>
      <c r="C1127" s="584">
        <v>2252008000</v>
      </c>
      <c r="D1127" s="584"/>
      <c r="E1127" s="584"/>
      <c r="F1127" s="584" t="s">
        <v>16029</v>
      </c>
      <c r="G1127" s="584"/>
      <c r="H1127" s="37" t="s">
        <v>390</v>
      </c>
      <c r="I1127" s="147" t="str">
        <f>IF(ISBLANK(H1127),"",VLOOKUP(H1127,tegevusalad!$A$7:$B$188,2,FALSE))</f>
        <v>Loomaaed</v>
      </c>
      <c r="K1127" s="281" t="str">
        <f t="shared" si="58"/>
        <v>2252008000</v>
      </c>
      <c r="L1127" s="1" t="str">
        <f t="shared" si="59"/>
        <v>liigikaitse uuringute keskus</v>
      </c>
      <c r="M1127" s="6" t="str">
        <f t="shared" si="60"/>
        <v>08210</v>
      </c>
    </row>
    <row r="1128" spans="1:13">
      <c r="A1128" s="584"/>
      <c r="B1128" s="584"/>
      <c r="C1128" s="584">
        <v>2252009000</v>
      </c>
      <c r="D1128" s="584"/>
      <c r="E1128" s="584"/>
      <c r="F1128" s="584" t="s">
        <v>16030</v>
      </c>
      <c r="G1128" s="584"/>
      <c r="H1128" s="144" t="s">
        <v>390</v>
      </c>
      <c r="I1128" s="147" t="str">
        <f>IF(ISBLANK(H1128),"",VLOOKUP(H1128,tegevusalad!$A$7:$B$188,2,FALSE))</f>
        <v>Loomaaed</v>
      </c>
      <c r="K1128" s="281" t="str">
        <f t="shared" si="58"/>
        <v>2252009000</v>
      </c>
      <c r="L1128" s="1" t="str">
        <f t="shared" si="59"/>
        <v>haldustegevus</v>
      </c>
      <c r="M1128" s="6" t="str">
        <f t="shared" si="60"/>
        <v>08210</v>
      </c>
    </row>
    <row r="1129" spans="1:13">
      <c r="A1129" s="584"/>
      <c r="B1129" s="584"/>
      <c r="C1129" s="584"/>
      <c r="D1129" s="584"/>
      <c r="E1129" s="584"/>
      <c r="F1129" s="584"/>
      <c r="G1129" s="584"/>
      <c r="H1129" s="144"/>
      <c r="K1129" s="281" t="str">
        <f t="shared" si="58"/>
        <v/>
      </c>
      <c r="L1129" s="1" t="str">
        <f t="shared" si="59"/>
        <v/>
      </c>
      <c r="M1129" s="6" t="str">
        <f t="shared" si="60"/>
        <v>08210</v>
      </c>
    </row>
    <row r="1130" spans="1:13">
      <c r="A1130" s="15"/>
      <c r="B1130" s="15"/>
      <c r="C1130" s="15" t="s">
        <v>9128</v>
      </c>
      <c r="D1130" s="15"/>
      <c r="E1130" s="15"/>
      <c r="F1130" s="15" t="s">
        <v>9123</v>
      </c>
      <c r="G1130" s="15"/>
      <c r="H1130" s="34" t="s">
        <v>390</v>
      </c>
      <c r="I1130" s="147" t="str">
        <f>IF(ISBLANK(H1130),"",VLOOKUP(H1130,tegevusalad!$A$7:$B$188,2,FALSE))</f>
        <v>Loomaaed</v>
      </c>
      <c r="K1130" s="281" t="str">
        <f t="shared" si="58"/>
        <v>2252001990</v>
      </c>
      <c r="L1130" s="1" t="str">
        <f t="shared" si="59"/>
        <v>Loomaaed - jaotamata</v>
      </c>
      <c r="M1130" s="6" t="str">
        <f t="shared" si="60"/>
        <v>08210</v>
      </c>
    </row>
    <row r="1131" spans="1:13">
      <c r="A1131" s="15"/>
      <c r="B1131" s="15" t="s">
        <v>5365</v>
      </c>
      <c r="C1131" s="15"/>
      <c r="D1131" s="15"/>
      <c r="E1131" s="15" t="s">
        <v>9124</v>
      </c>
      <c r="F1131" s="15"/>
      <c r="G1131" s="15"/>
      <c r="K1131" s="281" t="str">
        <f t="shared" si="58"/>
        <v>2252081000</v>
      </c>
      <c r="L1131" s="1" t="str">
        <f t="shared" si="59"/>
        <v>Projektide kulud</v>
      </c>
      <c r="M1131" s="6" t="str">
        <f t="shared" si="60"/>
        <v>08210</v>
      </c>
    </row>
    <row r="1132" spans="1:13">
      <c r="A1132" s="15"/>
      <c r="B1132" s="15"/>
      <c r="C1132" s="15" t="s">
        <v>80</v>
      </c>
      <c r="D1132" s="15"/>
      <c r="E1132" s="15"/>
      <c r="F1132" s="15" t="s">
        <v>648</v>
      </c>
      <c r="G1132" s="15"/>
      <c r="K1132" s="281" t="str">
        <f t="shared" si="58"/>
        <v>2252081100</v>
      </c>
      <c r="L1132" s="1" t="str">
        <f t="shared" si="59"/>
        <v>Kultuuriministeeriumi projektid</v>
      </c>
      <c r="M1132" s="6" t="str">
        <f t="shared" si="60"/>
        <v>08210</v>
      </c>
    </row>
    <row r="1133" spans="1:13">
      <c r="A1133" s="15"/>
      <c r="B1133" s="15"/>
      <c r="C1133" s="15" t="s">
        <v>7634</v>
      </c>
      <c r="D1133" s="15"/>
      <c r="E1133" s="15"/>
      <c r="F1133" s="15" t="s">
        <v>81</v>
      </c>
      <c r="G1133" s="15"/>
      <c r="K1133" s="281" t="str">
        <f t="shared" si="58"/>
        <v>2252081300</v>
      </c>
      <c r="L1133" s="1" t="str">
        <f t="shared" si="59"/>
        <v>KIK projektid</v>
      </c>
      <c r="M1133" s="6" t="str">
        <f t="shared" si="60"/>
        <v>08210</v>
      </c>
    </row>
    <row r="1134" spans="1:13">
      <c r="A1134" s="584"/>
      <c r="B1134" s="584"/>
      <c r="C1134" s="584" t="s">
        <v>17475</v>
      </c>
      <c r="D1134" s="584"/>
      <c r="E1134" s="584"/>
      <c r="F1134" s="584" t="s">
        <v>17476</v>
      </c>
      <c r="G1134" s="584"/>
      <c r="K1134" s="281" t="str">
        <f t="shared" si="58"/>
        <v>2252081310</v>
      </c>
      <c r="L1134" s="1" t="str">
        <f t="shared" si="59"/>
        <v>KIK projektid 2</v>
      </c>
      <c r="M1134" s="6" t="str">
        <f t="shared" si="60"/>
        <v>08210</v>
      </c>
    </row>
    <row r="1135" spans="1:13">
      <c r="A1135" s="15"/>
      <c r="B1135" s="15"/>
      <c r="C1135" s="15" t="s">
        <v>9600</v>
      </c>
      <c r="D1135" s="15"/>
      <c r="E1135" s="15"/>
      <c r="F1135" s="15" t="s">
        <v>5170</v>
      </c>
      <c r="G1135" s="15"/>
      <c r="K1135" s="281" t="str">
        <f t="shared" si="58"/>
        <v>2252081800</v>
      </c>
      <c r="L1135" s="1" t="str">
        <f t="shared" si="59"/>
        <v>HTM projektid</v>
      </c>
      <c r="M1135" s="6" t="str">
        <f t="shared" si="60"/>
        <v>08210</v>
      </c>
    </row>
    <row r="1136" spans="1:13">
      <c r="A1136" s="15"/>
      <c r="B1136" s="15"/>
      <c r="C1136" s="15" t="s">
        <v>9599</v>
      </c>
      <c r="D1136" s="15"/>
      <c r="E1136" s="15"/>
      <c r="F1136" s="15" t="s">
        <v>4092</v>
      </c>
      <c r="G1136" s="15"/>
      <c r="K1136" s="281" t="str">
        <f t="shared" si="58"/>
        <v>2252081900</v>
      </c>
      <c r="L1136" s="1" t="str">
        <f t="shared" si="59"/>
        <v>Muud projektid</v>
      </c>
      <c r="M1136" s="6" t="str">
        <f t="shared" si="60"/>
        <v>08210</v>
      </c>
    </row>
    <row r="1137" spans="1:15">
      <c r="A1137" s="15"/>
      <c r="B1137" s="15"/>
      <c r="C1137" s="15" t="s">
        <v>5366</v>
      </c>
      <c r="D1137" s="15"/>
      <c r="E1137" s="15"/>
      <c r="F1137" s="15" t="s">
        <v>4343</v>
      </c>
      <c r="G1137" s="15"/>
      <c r="H1137" s="37"/>
      <c r="K1137" s="281" t="str">
        <f t="shared" si="58"/>
        <v>2252081990</v>
      </c>
      <c r="L1137" s="1" t="str">
        <f t="shared" si="59"/>
        <v>projektide kulud - jaotamata</v>
      </c>
      <c r="M1137" s="6" t="str">
        <f t="shared" si="60"/>
        <v>08210</v>
      </c>
    </row>
    <row r="1138" spans="1:15">
      <c r="A1138" s="15"/>
      <c r="B1138" s="15" t="s">
        <v>5367</v>
      </c>
      <c r="C1138" s="15"/>
      <c r="D1138" s="15"/>
      <c r="E1138" s="15" t="s">
        <v>9125</v>
      </c>
      <c r="F1138" s="15"/>
      <c r="G1138" s="15"/>
      <c r="H1138" s="34" t="s">
        <v>390</v>
      </c>
      <c r="I1138" s="147" t="str">
        <f>IF(ISBLANK(H1138),"",VLOOKUP(H1138,tegevusalad!$A$7:$B$188,2,FALSE))</f>
        <v>Loomaaed</v>
      </c>
      <c r="K1138" s="281" t="str">
        <f t="shared" si="58"/>
        <v>2252088000</v>
      </c>
      <c r="L1138" s="1" t="str">
        <f t="shared" si="59"/>
        <v>Annetuste arvel tehtavad kulud</v>
      </c>
      <c r="M1138" s="6" t="str">
        <f t="shared" si="60"/>
        <v>08210</v>
      </c>
    </row>
    <row r="1139" spans="1:15">
      <c r="A1139" s="15"/>
      <c r="B1139" s="15"/>
      <c r="C1139" s="15" t="s">
        <v>5368</v>
      </c>
      <c r="D1139" s="15"/>
      <c r="E1139" s="15"/>
      <c r="F1139" s="15" t="s">
        <v>5100</v>
      </c>
      <c r="G1139" s="15"/>
      <c r="H1139" s="37"/>
      <c r="I1139" s="147" t="str">
        <f>IF(ISBLANK(H1139),"",VLOOKUP(H1139,tegevusalad!$A$7:$B$188,2,FALSE))</f>
        <v/>
      </c>
      <c r="K1139" s="281" t="str">
        <f t="shared" si="58"/>
        <v>2252088990</v>
      </c>
      <c r="L1139" s="1" t="str">
        <f t="shared" si="59"/>
        <v>annetuste arvel tehtavad kulud - jaotamata</v>
      </c>
      <c r="M1139" s="6" t="str">
        <f t="shared" si="60"/>
        <v>08210</v>
      </c>
    </row>
    <row r="1140" spans="1:15">
      <c r="A1140" s="15"/>
      <c r="B1140" s="15"/>
      <c r="C1140" s="15"/>
      <c r="D1140" s="15"/>
      <c r="E1140" s="15"/>
      <c r="F1140" s="15"/>
      <c r="G1140" s="15"/>
      <c r="H1140" s="37"/>
      <c r="I1140" s="147" t="str">
        <f>IF(ISBLANK(H1140),"",VLOOKUP(H1140,tegevusalad!$A$7:$B$188,2,FALSE))</f>
        <v/>
      </c>
      <c r="K1140" s="281" t="str">
        <f t="shared" si="58"/>
        <v/>
      </c>
      <c r="L1140" s="1" t="str">
        <f t="shared" si="59"/>
        <v/>
      </c>
      <c r="M1140" s="6" t="str">
        <f t="shared" si="60"/>
        <v>08210</v>
      </c>
    </row>
    <row r="1141" spans="1:15">
      <c r="A1141" s="14" t="s">
        <v>2532</v>
      </c>
      <c r="B1141" s="14"/>
      <c r="C1141" s="14"/>
      <c r="D1141" s="150" t="s">
        <v>2534</v>
      </c>
      <c r="E1141" s="14"/>
      <c r="F1141" s="14"/>
      <c r="G1141" s="14" t="s">
        <v>610</v>
      </c>
      <c r="H1141" s="327" t="s">
        <v>8864</v>
      </c>
      <c r="I1141" s="147" t="str">
        <f>IF(ISBLANK(H1141),"",VLOOKUP(H1141,tegevusalad!$A$7:$B$188,2,FALSE))</f>
        <v>Teatrid</v>
      </c>
      <c r="K1141" s="281" t="str">
        <f t="shared" si="58"/>
        <v>2252300000</v>
      </c>
      <c r="L1141" s="1" t="str">
        <f t="shared" si="59"/>
        <v xml:space="preserve">Teater </v>
      </c>
      <c r="M1141" s="6" t="str">
        <f t="shared" si="60"/>
        <v>08234</v>
      </c>
      <c r="O1141" s="328"/>
    </row>
    <row r="1142" spans="1:15">
      <c r="A1142" s="14"/>
      <c r="B1142" s="14" t="s">
        <v>5066</v>
      </c>
      <c r="C1142" s="14"/>
      <c r="D1142" s="14"/>
      <c r="E1142" s="14" t="s">
        <v>5067</v>
      </c>
      <c r="F1142" s="14"/>
      <c r="G1142" s="14"/>
      <c r="H1142" s="327" t="s">
        <v>8864</v>
      </c>
      <c r="I1142" s="147" t="str">
        <f>IF(ISBLANK(H1142),"",VLOOKUP(H1142,tegevusalad!$A$7:$B$188,2,FALSE))</f>
        <v>Teatrid</v>
      </c>
      <c r="K1142" s="281" t="str">
        <f t="shared" si="58"/>
        <v>2251123000</v>
      </c>
      <c r="L1142" s="1" t="str">
        <f t="shared" si="59"/>
        <v>teater</v>
      </c>
      <c r="M1142" s="6" t="str">
        <f t="shared" si="60"/>
        <v>08234</v>
      </c>
      <c r="O1142" s="328"/>
    </row>
    <row r="1143" spans="1:15">
      <c r="A1143" s="14"/>
      <c r="B1143" s="150"/>
      <c r="C1143" s="150" t="s">
        <v>2533</v>
      </c>
      <c r="D1143" s="14"/>
      <c r="E1143" s="14"/>
      <c r="F1143" s="150" t="s">
        <v>5067</v>
      </c>
      <c r="G1143" s="14"/>
      <c r="H1143" s="327" t="s">
        <v>8864</v>
      </c>
      <c r="I1143" s="147" t="str">
        <f>IF(ISBLANK(H1143),"",VLOOKUP(H1143,tegevusalad!$A$7:$B$188,2,FALSE))</f>
        <v>Teatrid</v>
      </c>
      <c r="K1143" s="281" t="str">
        <f t="shared" si="58"/>
        <v>2252301000</v>
      </c>
      <c r="L1143" s="1" t="str">
        <f t="shared" si="59"/>
        <v>teater</v>
      </c>
      <c r="M1143" s="6" t="str">
        <f t="shared" si="60"/>
        <v>08234</v>
      </c>
      <c r="O1143" s="328"/>
    </row>
    <row r="1144" spans="1:15">
      <c r="A1144" s="14"/>
      <c r="B1144" s="14"/>
      <c r="C1144" s="150" t="s">
        <v>16367</v>
      </c>
      <c r="D1144" s="14"/>
      <c r="E1144" s="14"/>
      <c r="F1144" s="150" t="s">
        <v>16366</v>
      </c>
      <c r="G1144" s="14"/>
      <c r="H1144" s="37"/>
      <c r="K1144" s="281" t="str">
        <f t="shared" si="58"/>
        <v>2252351000</v>
      </c>
      <c r="L1144" s="1" t="str">
        <f t="shared" si="59"/>
        <v>IX kvartali arendusprojekti kulud</v>
      </c>
      <c r="M1144" s="6" t="str">
        <f t="shared" si="60"/>
        <v>08234</v>
      </c>
    </row>
    <row r="1145" spans="1:15">
      <c r="A1145" s="14"/>
      <c r="B1145" s="14" t="s">
        <v>2510</v>
      </c>
      <c r="C1145" s="14"/>
      <c r="D1145" s="14"/>
      <c r="E1145" s="14" t="s">
        <v>3424</v>
      </c>
      <c r="F1145" s="14"/>
      <c r="G1145" s="14"/>
      <c r="H1145" s="37"/>
      <c r="I1145" s="147" t="str">
        <f>IF(ISBLANK(H1145),"",VLOOKUP(H1145,tegevusalad!$A$7:$B$188,2,FALSE))</f>
        <v/>
      </c>
      <c r="K1145" s="281" t="str">
        <f t="shared" si="58"/>
        <v>2252381000</v>
      </c>
      <c r="L1145" s="1" t="str">
        <f t="shared" si="59"/>
        <v>projektide kulud</v>
      </c>
      <c r="M1145" s="6" t="str">
        <f t="shared" si="60"/>
        <v>08234</v>
      </c>
    </row>
    <row r="1146" spans="1:15">
      <c r="A1146" s="14"/>
      <c r="B1146" s="14"/>
      <c r="C1146" s="14" t="s">
        <v>2511</v>
      </c>
      <c r="D1146" s="14"/>
      <c r="E1146" s="14"/>
      <c r="F1146" s="14" t="s">
        <v>648</v>
      </c>
      <c r="G1146" s="14"/>
      <c r="H1146" s="37"/>
      <c r="I1146" s="147" t="str">
        <f>IF(ISBLANK(H1146),"",VLOOKUP(H1146,tegevusalad!$A$7:$B$188,2,FALSE))</f>
        <v/>
      </c>
      <c r="K1146" s="281" t="str">
        <f t="shared" si="58"/>
        <v>2252381100</v>
      </c>
      <c r="L1146" s="1" t="str">
        <f t="shared" si="59"/>
        <v>Kultuuriministeeriumi projektid</v>
      </c>
      <c r="M1146" s="6" t="str">
        <f t="shared" si="60"/>
        <v>08234</v>
      </c>
    </row>
    <row r="1147" spans="1:15">
      <c r="A1147" s="14"/>
      <c r="B1147" s="14"/>
      <c r="C1147" s="14" t="s">
        <v>2512</v>
      </c>
      <c r="D1147" s="14"/>
      <c r="E1147" s="14"/>
      <c r="F1147" s="14" t="s">
        <v>5359</v>
      </c>
      <c r="G1147" s="14"/>
      <c r="H1147" s="37"/>
      <c r="I1147" s="147" t="str">
        <f>IF(ISBLANK(H1147),"",VLOOKUP(H1147,tegevusalad!$A$7:$B$188,2,FALSE))</f>
        <v/>
      </c>
      <c r="K1147" s="281" t="str">
        <f t="shared" si="58"/>
        <v>2252381200</v>
      </c>
      <c r="L1147" s="1" t="str">
        <f t="shared" si="59"/>
        <v>Kultuurkapitali projektid</v>
      </c>
      <c r="M1147" s="6" t="str">
        <f t="shared" si="60"/>
        <v>08234</v>
      </c>
    </row>
    <row r="1148" spans="1:15">
      <c r="A1148" s="14"/>
      <c r="B1148" s="14"/>
      <c r="C1148" s="15" t="s">
        <v>7968</v>
      </c>
      <c r="D1148" s="14"/>
      <c r="E1148" s="14"/>
      <c r="F1148" s="187" t="s">
        <v>7969</v>
      </c>
      <c r="G1148" s="14"/>
      <c r="H1148" s="37"/>
      <c r="I1148" s="147" t="str">
        <f>IF(ISBLANK(H1148),"",VLOOKUP(H1148,tegevusalad!$A$7:$B$188,2,FALSE))</f>
        <v/>
      </c>
      <c r="K1148" s="281" t="str">
        <f t="shared" si="58"/>
        <v>2252381800</v>
      </c>
      <c r="L1148" s="1" t="str">
        <f t="shared" si="59"/>
        <v>Projekt "Le Page"</v>
      </c>
      <c r="M1148" s="6" t="str">
        <f t="shared" si="60"/>
        <v>08234</v>
      </c>
    </row>
    <row r="1149" spans="1:15">
      <c r="A1149" s="14"/>
      <c r="B1149" s="14"/>
      <c r="C1149" s="15" t="s">
        <v>2513</v>
      </c>
      <c r="D1149" s="14"/>
      <c r="E1149" s="14"/>
      <c r="F1149" s="14" t="s">
        <v>6033</v>
      </c>
      <c r="G1149" s="14"/>
      <c r="H1149" s="37"/>
      <c r="I1149" s="147" t="str">
        <f>IF(ISBLANK(H1149),"",VLOOKUP(H1149,tegevusalad!$A$7:$B$188,2,FALSE))</f>
        <v/>
      </c>
      <c r="K1149" s="281" t="str">
        <f t="shared" si="58"/>
        <v>2252381900</v>
      </c>
      <c r="L1149" s="1" t="str">
        <f t="shared" si="59"/>
        <v>muud projektid</v>
      </c>
      <c r="M1149" s="6" t="str">
        <f t="shared" si="60"/>
        <v>08234</v>
      </c>
    </row>
    <row r="1150" spans="1:15">
      <c r="A1150" s="14"/>
      <c r="B1150" s="14"/>
      <c r="C1150" s="14" t="s">
        <v>2514</v>
      </c>
      <c r="D1150" s="14"/>
      <c r="E1150" s="14"/>
      <c r="F1150" s="14" t="s">
        <v>4343</v>
      </c>
      <c r="G1150" s="14"/>
      <c r="H1150" s="37"/>
      <c r="I1150" s="147" t="str">
        <f>IF(ISBLANK(H1150),"",VLOOKUP(H1150,tegevusalad!$A$7:$B$188,2,FALSE))</f>
        <v/>
      </c>
      <c r="K1150" s="281" t="str">
        <f t="shared" si="58"/>
        <v>2252381990</v>
      </c>
      <c r="L1150" s="1" t="str">
        <f t="shared" si="59"/>
        <v>projektide kulud - jaotamata</v>
      </c>
      <c r="M1150" s="6" t="str">
        <f t="shared" si="60"/>
        <v>08234</v>
      </c>
    </row>
    <row r="1151" spans="1:15">
      <c r="A1151" s="14"/>
      <c r="B1151" s="14" t="s">
        <v>2515</v>
      </c>
      <c r="C1151" s="14"/>
      <c r="D1151" s="14"/>
      <c r="E1151" s="4" t="s">
        <v>924</v>
      </c>
      <c r="F1151" s="14"/>
      <c r="G1151" s="14"/>
      <c r="H1151" s="37"/>
      <c r="I1151" s="147" t="str">
        <f>IF(ISBLANK(H1151),"",VLOOKUP(H1151,tegevusalad!$A$7:$B$188,2,FALSE))</f>
        <v/>
      </c>
      <c r="K1151" s="281" t="str">
        <f t="shared" si="58"/>
        <v>2252388000</v>
      </c>
      <c r="L1151" s="1" t="str">
        <f t="shared" si="59"/>
        <v>annetuste arvel tehtavad kulud</v>
      </c>
      <c r="M1151" s="6" t="str">
        <f t="shared" si="60"/>
        <v>08234</v>
      </c>
    </row>
    <row r="1152" spans="1:15">
      <c r="A1152" s="14"/>
      <c r="B1152" s="14"/>
      <c r="C1152" s="14" t="s">
        <v>2516</v>
      </c>
      <c r="D1152" s="14"/>
      <c r="E1152" s="14"/>
      <c r="F1152" s="4" t="s">
        <v>5100</v>
      </c>
      <c r="G1152" s="14"/>
      <c r="H1152" s="37"/>
      <c r="I1152" s="147" t="str">
        <f>IF(ISBLANK(H1152),"",VLOOKUP(H1152,tegevusalad!$A$7:$B$188,2,FALSE))</f>
        <v/>
      </c>
      <c r="K1152" s="281" t="str">
        <f t="shared" si="58"/>
        <v>2252388990</v>
      </c>
      <c r="L1152" s="1" t="str">
        <f t="shared" si="59"/>
        <v>annetuste arvel tehtavad kulud - jaotamata</v>
      </c>
      <c r="M1152" s="6" t="str">
        <f t="shared" si="60"/>
        <v>08234</v>
      </c>
    </row>
    <row r="1153" spans="1:15">
      <c r="A1153" s="14"/>
      <c r="B1153" s="14"/>
      <c r="C1153" s="14"/>
      <c r="D1153" s="14"/>
      <c r="E1153" s="14"/>
      <c r="G1153" s="14"/>
      <c r="H1153" s="37"/>
      <c r="I1153" s="147" t="str">
        <f>IF(ISBLANK(H1153),"",VLOOKUP(H1153,tegevusalad!$A$7:$B$188,2,FALSE))</f>
        <v/>
      </c>
      <c r="K1153" s="281" t="str">
        <f t="shared" si="58"/>
        <v/>
      </c>
      <c r="L1153" s="1" t="str">
        <f t="shared" si="59"/>
        <v/>
      </c>
      <c r="M1153" s="6" t="str">
        <f t="shared" si="60"/>
        <v>08234</v>
      </c>
    </row>
    <row r="1154" spans="1:15">
      <c r="A1154" s="14" t="s">
        <v>2535</v>
      </c>
      <c r="B1154" s="14"/>
      <c r="C1154" s="14"/>
      <c r="D1154" s="150" t="s">
        <v>3373</v>
      </c>
      <c r="E1154" s="14"/>
      <c r="G1154" s="14"/>
      <c r="H1154" s="327" t="s">
        <v>8865</v>
      </c>
      <c r="I1154" s="147" t="str">
        <f>IF(ISBLANK(H1154),"",VLOOKUP(H1154,tegevusalad!$A$7:$B$188,2,FALSE))</f>
        <v>Muusika</v>
      </c>
      <c r="K1154" s="281" t="str">
        <f t="shared" si="58"/>
        <v>2252500000</v>
      </c>
      <c r="L1154" s="1" t="str">
        <f t="shared" si="59"/>
        <v>Kontsertteenus</v>
      </c>
      <c r="M1154" s="6" t="str">
        <f t="shared" si="60"/>
        <v>08236</v>
      </c>
      <c r="O1154" s="328"/>
    </row>
    <row r="1155" spans="1:15">
      <c r="A1155" s="14"/>
      <c r="B1155" s="14" t="s">
        <v>86</v>
      </c>
      <c r="C1155" s="14"/>
      <c r="D1155" s="14"/>
      <c r="E1155" s="14" t="s">
        <v>87</v>
      </c>
      <c r="F1155" s="14"/>
      <c r="G1155" s="14"/>
      <c r="H1155" s="327" t="s">
        <v>8865</v>
      </c>
      <c r="I1155" s="147" t="str">
        <f>IF(ISBLANK(H1155),"",VLOOKUP(H1155,tegevusalad!$A$7:$B$188,2,FALSE))</f>
        <v>Muusika</v>
      </c>
      <c r="K1155" s="281" t="str">
        <f t="shared" si="58"/>
        <v>2251125000</v>
      </c>
      <c r="L1155" s="1" t="str">
        <f t="shared" si="59"/>
        <v>kontsertteenus</v>
      </c>
      <c r="M1155" s="6" t="str">
        <f t="shared" si="60"/>
        <v>08236</v>
      </c>
      <c r="O1155" s="328"/>
    </row>
    <row r="1156" spans="1:15">
      <c r="A1156" s="14"/>
      <c r="B1156" s="150"/>
      <c r="C1156" s="150" t="s">
        <v>2536</v>
      </c>
      <c r="D1156" s="14"/>
      <c r="E1156" s="14"/>
      <c r="F1156" s="150" t="s">
        <v>87</v>
      </c>
      <c r="G1156" s="14"/>
      <c r="H1156" s="327" t="s">
        <v>8865</v>
      </c>
      <c r="I1156" s="147" t="str">
        <f>IF(ISBLANK(H1156),"",VLOOKUP(H1156,tegevusalad!$A$7:$B$188,2,FALSE))</f>
        <v>Muusika</v>
      </c>
      <c r="K1156" s="281" t="str">
        <f t="shared" si="58"/>
        <v>2252501000</v>
      </c>
      <c r="L1156" s="1" t="str">
        <f t="shared" si="59"/>
        <v>kontsertteenus</v>
      </c>
      <c r="M1156" s="6" t="str">
        <f t="shared" si="60"/>
        <v>08236</v>
      </c>
      <c r="O1156" s="328"/>
    </row>
    <row r="1157" spans="1:15">
      <c r="A1157" s="14"/>
      <c r="B1157" s="150"/>
      <c r="C1157" s="150" t="s">
        <v>14925</v>
      </c>
      <c r="D1157" s="14"/>
      <c r="E1157" s="14"/>
      <c r="F1157" s="150" t="s">
        <v>14926</v>
      </c>
      <c r="G1157" s="14"/>
      <c r="H1157" s="327" t="s">
        <v>8865</v>
      </c>
      <c r="I1157" s="147" t="str">
        <f>IF(ISBLANK(H1157),"",VLOOKUP(H1157,tegevusalad!$A$7:$B$188,2,FALSE))</f>
        <v>Muusika</v>
      </c>
      <c r="K1157" s="281" t="str">
        <f t="shared" si="58"/>
        <v>2252502000</v>
      </c>
      <c r="L1157" s="1" t="str">
        <f t="shared" si="59"/>
        <v>Tallinna Kammerorkester</v>
      </c>
      <c r="M1157" s="6" t="str">
        <f t="shared" si="60"/>
        <v>08236</v>
      </c>
      <c r="O1157" s="328"/>
    </row>
    <row r="1158" spans="1:15">
      <c r="A1158" s="14"/>
      <c r="B1158" s="150"/>
      <c r="C1158" s="150" t="s">
        <v>17401</v>
      </c>
      <c r="D1158" s="14"/>
      <c r="E1158" s="14"/>
      <c r="F1158" s="150" t="s">
        <v>17402</v>
      </c>
      <c r="G1158" s="14"/>
      <c r="H1158" s="327" t="s">
        <v>8865</v>
      </c>
      <c r="I1158" s="147" t="str">
        <f>IF(ISBLANK(H1158),"",VLOOKUP(H1158,tegevusalad!$A$7:$B$188,2,FALSE))</f>
        <v>Muusika</v>
      </c>
      <c r="K1158" s="281" t="str">
        <f t="shared" si="58"/>
        <v>2252503000</v>
      </c>
      <c r="L1158" s="1" t="str">
        <f t="shared" si="59"/>
        <v>Tallinna Politseiorkester</v>
      </c>
      <c r="M1158" s="6" t="str">
        <f t="shared" si="60"/>
        <v>08236</v>
      </c>
      <c r="O1158" s="328"/>
    </row>
    <row r="1159" spans="1:15">
      <c r="A1159" s="14"/>
      <c r="B1159" s="150"/>
      <c r="C1159" s="150" t="s">
        <v>11090</v>
      </c>
      <c r="D1159" s="14"/>
      <c r="E1159" s="14"/>
      <c r="F1159" s="150" t="s">
        <v>11091</v>
      </c>
      <c r="G1159" s="14"/>
      <c r="H1159" s="327" t="s">
        <v>8865</v>
      </c>
      <c r="I1159" s="147" t="str">
        <f>IF(ISBLANK(H1159),"",VLOOKUP(H1159,tegevusalad!$A$7:$B$188,2,FALSE))</f>
        <v>Muusika</v>
      </c>
      <c r="K1159" s="281" t="str">
        <f t="shared" si="58"/>
        <v>2252531000</v>
      </c>
      <c r="L1159" s="1" t="str">
        <f t="shared" si="59"/>
        <v>kontserdid Tallinna linnaosades ja linna üldhariduskoolides</v>
      </c>
      <c r="M1159" s="6" t="str">
        <f t="shared" si="60"/>
        <v>08236</v>
      </c>
      <c r="O1159" s="328"/>
    </row>
    <row r="1160" spans="1:15">
      <c r="A1160" s="14"/>
      <c r="B1160" s="14"/>
      <c r="C1160" s="150" t="s">
        <v>2518</v>
      </c>
      <c r="D1160" s="150"/>
      <c r="E1160" s="150"/>
      <c r="F1160" s="150" t="s">
        <v>844</v>
      </c>
      <c r="G1160" s="14"/>
      <c r="H1160" s="327" t="s">
        <v>8865</v>
      </c>
      <c r="I1160" s="147" t="str">
        <f>IF(ISBLANK(H1160),"",VLOOKUP(H1160,tegevusalad!$A$7:$B$188,2,FALSE))</f>
        <v>Muusika</v>
      </c>
      <c r="K1160" s="281" t="str">
        <f t="shared" si="58"/>
        <v>2252511000</v>
      </c>
      <c r="L1160" s="1" t="str">
        <f t="shared" si="59"/>
        <v>Mustpeade Maja</v>
      </c>
      <c r="M1160" s="6" t="str">
        <f t="shared" si="60"/>
        <v>08236</v>
      </c>
      <c r="O1160" s="328"/>
    </row>
    <row r="1161" spans="1:15">
      <c r="A1161" s="14"/>
      <c r="B1161" s="14" t="s">
        <v>2519</v>
      </c>
      <c r="C1161" s="14"/>
      <c r="D1161" s="14"/>
      <c r="E1161" s="14" t="s">
        <v>3424</v>
      </c>
      <c r="F1161" s="14"/>
      <c r="G1161" s="14"/>
      <c r="H1161" s="327" t="s">
        <v>8865</v>
      </c>
      <c r="I1161" s="147" t="str">
        <f>IF(ISBLANK(H1161),"",VLOOKUP(H1161,tegevusalad!$A$7:$B$188,2,FALSE))</f>
        <v>Muusika</v>
      </c>
      <c r="K1161" s="281" t="str">
        <f t="shared" si="58"/>
        <v>2252581000</v>
      </c>
      <c r="L1161" s="1" t="str">
        <f t="shared" si="59"/>
        <v>projektide kulud</v>
      </c>
      <c r="M1161" s="6" t="str">
        <f t="shared" si="60"/>
        <v>08236</v>
      </c>
      <c r="O1161" s="328"/>
    </row>
    <row r="1162" spans="1:15">
      <c r="A1162" s="14"/>
      <c r="B1162" s="14"/>
      <c r="C1162" s="14" t="s">
        <v>2520</v>
      </c>
      <c r="D1162" s="14"/>
      <c r="E1162" s="14"/>
      <c r="F1162" s="14" t="s">
        <v>648</v>
      </c>
      <c r="G1162" s="14"/>
      <c r="H1162" s="327" t="s">
        <v>8865</v>
      </c>
      <c r="I1162" s="147" t="str">
        <f>IF(ISBLANK(H1162),"",VLOOKUP(H1162,tegevusalad!$A$7:$B$188,2,FALSE))</f>
        <v>Muusika</v>
      </c>
      <c r="K1162" s="281" t="str">
        <f t="shared" si="58"/>
        <v>2252581100</v>
      </c>
      <c r="L1162" s="1" t="str">
        <f t="shared" si="59"/>
        <v>Kultuuriministeeriumi projektid</v>
      </c>
      <c r="M1162" s="6" t="str">
        <f t="shared" si="60"/>
        <v>08236</v>
      </c>
      <c r="O1162" s="328"/>
    </row>
    <row r="1163" spans="1:15">
      <c r="A1163" s="14"/>
      <c r="B1163" s="14"/>
      <c r="C1163" s="14" t="s">
        <v>2521</v>
      </c>
      <c r="D1163" s="14"/>
      <c r="E1163" s="14"/>
      <c r="F1163" s="14" t="s">
        <v>5359</v>
      </c>
      <c r="G1163" s="14"/>
      <c r="H1163" s="327" t="s">
        <v>8865</v>
      </c>
      <c r="I1163" s="147" t="str">
        <f>IF(ISBLANK(H1163),"",VLOOKUP(H1163,tegevusalad!$A$7:$B$188,2,FALSE))</f>
        <v>Muusika</v>
      </c>
      <c r="K1163" s="281" t="str">
        <f t="shared" si="58"/>
        <v>2252581200</v>
      </c>
      <c r="L1163" s="1" t="str">
        <f t="shared" si="59"/>
        <v>Kultuurkapitali projektid</v>
      </c>
      <c r="M1163" s="6" t="str">
        <f t="shared" si="60"/>
        <v>08236</v>
      </c>
      <c r="O1163" s="328"/>
    </row>
    <row r="1164" spans="1:15">
      <c r="A1164" s="14"/>
      <c r="B1164" s="14"/>
      <c r="C1164" s="15" t="s">
        <v>2522</v>
      </c>
      <c r="D1164" s="14"/>
      <c r="E1164" s="14"/>
      <c r="F1164" s="14" t="s">
        <v>6033</v>
      </c>
      <c r="G1164" s="14"/>
      <c r="H1164" s="327" t="s">
        <v>8865</v>
      </c>
      <c r="I1164" s="147" t="str">
        <f>IF(ISBLANK(H1164),"",VLOOKUP(H1164,tegevusalad!$A$7:$B$188,2,FALSE))</f>
        <v>Muusika</v>
      </c>
      <c r="K1164" s="281" t="str">
        <f t="shared" si="58"/>
        <v>2252581900</v>
      </c>
      <c r="L1164" s="1" t="str">
        <f t="shared" si="59"/>
        <v>muud projektid</v>
      </c>
      <c r="M1164" s="6" t="str">
        <f t="shared" si="60"/>
        <v>08236</v>
      </c>
      <c r="O1164" s="328"/>
    </row>
    <row r="1165" spans="1:15">
      <c r="A1165" s="14"/>
      <c r="B1165" s="14"/>
      <c r="C1165" s="14" t="s">
        <v>2523</v>
      </c>
      <c r="D1165" s="14"/>
      <c r="E1165" s="14"/>
      <c r="F1165" s="14" t="s">
        <v>4343</v>
      </c>
      <c r="G1165" s="14"/>
      <c r="H1165" s="327" t="s">
        <v>8865</v>
      </c>
      <c r="I1165" s="147" t="str">
        <f>IF(ISBLANK(H1165),"",VLOOKUP(H1165,tegevusalad!$A$7:$B$188,2,FALSE))</f>
        <v>Muusika</v>
      </c>
      <c r="K1165" s="281" t="str">
        <f t="shared" si="58"/>
        <v>2252581990</v>
      </c>
      <c r="L1165" s="1" t="str">
        <f t="shared" si="59"/>
        <v>projektide kulud - jaotamata</v>
      </c>
      <c r="M1165" s="6" t="str">
        <f t="shared" si="60"/>
        <v>08236</v>
      </c>
      <c r="O1165" s="328"/>
    </row>
    <row r="1166" spans="1:15">
      <c r="A1166" s="14"/>
      <c r="B1166" s="14" t="s">
        <v>10372</v>
      </c>
      <c r="C1166" s="14"/>
      <c r="D1166" s="14"/>
      <c r="E1166" s="4" t="s">
        <v>924</v>
      </c>
      <c r="F1166" s="14"/>
      <c r="G1166" s="14"/>
      <c r="H1166" s="327" t="s">
        <v>8865</v>
      </c>
      <c r="I1166" s="147" t="str">
        <f>IF(ISBLANK(H1166),"",VLOOKUP(H1166,tegevusalad!$A$7:$B$188,2,FALSE))</f>
        <v>Muusika</v>
      </c>
      <c r="K1166" s="281" t="str">
        <f t="shared" si="58"/>
        <v>2252588000</v>
      </c>
      <c r="L1166" s="1" t="str">
        <f t="shared" si="59"/>
        <v>annetuste arvel tehtavad kulud</v>
      </c>
      <c r="M1166" s="6" t="str">
        <f t="shared" si="60"/>
        <v>08236</v>
      </c>
      <c r="O1166" s="328"/>
    </row>
    <row r="1167" spans="1:15">
      <c r="A1167" s="14"/>
      <c r="B1167" s="14"/>
      <c r="C1167" s="14" t="s">
        <v>10373</v>
      </c>
      <c r="D1167" s="14"/>
      <c r="E1167" s="14"/>
      <c r="F1167" s="4" t="s">
        <v>5100</v>
      </c>
      <c r="G1167" s="14"/>
      <c r="H1167" s="327" t="s">
        <v>8865</v>
      </c>
      <c r="I1167" s="147" t="str">
        <f>IF(ISBLANK(H1167),"",VLOOKUP(H1167,tegevusalad!$A$7:$B$188,2,FALSE))</f>
        <v>Muusika</v>
      </c>
      <c r="K1167" s="281" t="str">
        <f t="shared" si="58"/>
        <v>2252588990</v>
      </c>
      <c r="L1167" s="1" t="str">
        <f t="shared" si="59"/>
        <v>annetuste arvel tehtavad kulud - jaotamata</v>
      </c>
      <c r="M1167" s="6" t="str">
        <f t="shared" si="60"/>
        <v>08236</v>
      </c>
      <c r="O1167" s="328"/>
    </row>
    <row r="1168" spans="1:15">
      <c r="A1168" s="14"/>
      <c r="B1168" s="14"/>
      <c r="C1168" s="14"/>
      <c r="D1168" s="14"/>
      <c r="E1168" s="14"/>
      <c r="F1168" s="14"/>
      <c r="G1168" s="14"/>
      <c r="H1168" s="37"/>
      <c r="I1168" s="147" t="str">
        <f>IF(ISBLANK(H1168),"",VLOOKUP(H1168,tegevusalad!$A$7:$B$188,2,FALSE))</f>
        <v/>
      </c>
      <c r="K1168" s="281" t="str">
        <f t="shared" si="58"/>
        <v/>
      </c>
      <c r="L1168" s="1" t="str">
        <f t="shared" si="59"/>
        <v/>
      </c>
      <c r="M1168" s="6" t="str">
        <f t="shared" si="60"/>
        <v>08236</v>
      </c>
    </row>
    <row r="1169" spans="1:13">
      <c r="A1169" s="14" t="s">
        <v>2538</v>
      </c>
      <c r="B1169" s="14"/>
      <c r="C1169" s="14"/>
      <c r="D1169" s="150" t="s">
        <v>2537</v>
      </c>
      <c r="E1169" s="14"/>
      <c r="F1169" s="14"/>
      <c r="G1169" s="14"/>
      <c r="H1169" s="126" t="s">
        <v>4989</v>
      </c>
      <c r="I1169" s="147" t="str">
        <f>IF(ISBLANK(H1169),"",VLOOKUP(H1169,tegevusalad!$A$7:$B$188,2,FALSE))</f>
        <v>Täiskasvanute koolitus</v>
      </c>
      <c r="K1169" s="281" t="str">
        <f t="shared" si="58"/>
        <v>2252800000</v>
      </c>
      <c r="L1169" s="1" t="str">
        <f t="shared" si="59"/>
        <v>Koolitusteenus</v>
      </c>
      <c r="M1169" s="6" t="str">
        <f t="shared" si="60"/>
        <v>09500</v>
      </c>
    </row>
    <row r="1170" spans="1:13">
      <c r="A1170" s="14"/>
      <c r="B1170" s="14" t="s">
        <v>3859</v>
      </c>
      <c r="C1170" s="14"/>
      <c r="D1170" s="14"/>
      <c r="E1170" s="14" t="s">
        <v>3860</v>
      </c>
      <c r="F1170" s="14"/>
      <c r="G1170" s="14"/>
      <c r="H1170" s="126" t="s">
        <v>4989</v>
      </c>
      <c r="I1170" s="147" t="str">
        <f>IF(ISBLANK(H1170),"",VLOOKUP(H1170,tegevusalad!$A$7:$B$188,2,FALSE))</f>
        <v>Täiskasvanute koolitus</v>
      </c>
      <c r="K1170" s="281" t="str">
        <f t="shared" si="58"/>
        <v>2251128000</v>
      </c>
      <c r="L1170" s="1" t="str">
        <f t="shared" si="59"/>
        <v>koolitusteenus</v>
      </c>
      <c r="M1170" s="6" t="str">
        <f t="shared" si="60"/>
        <v>09500</v>
      </c>
    </row>
    <row r="1171" spans="1:13">
      <c r="A1171" s="14"/>
      <c r="B1171" s="150"/>
      <c r="C1171" s="150" t="s">
        <v>2539</v>
      </c>
      <c r="D1171" s="150"/>
      <c r="E1171" s="150"/>
      <c r="F1171" s="150" t="s">
        <v>3860</v>
      </c>
      <c r="G1171" s="14"/>
      <c r="H1171" s="126" t="s">
        <v>4989</v>
      </c>
      <c r="I1171" s="147" t="str">
        <f>IF(ISBLANK(H1171),"",VLOOKUP(H1171,tegevusalad!$A$7:$B$188,2,FALSE))</f>
        <v>Täiskasvanute koolitus</v>
      </c>
      <c r="K1171" s="281" t="str">
        <f t="shared" si="58"/>
        <v>2252801000</v>
      </c>
      <c r="L1171" s="1" t="str">
        <f t="shared" si="59"/>
        <v>koolitusteenus</v>
      </c>
      <c r="M1171" s="6" t="str">
        <f t="shared" si="60"/>
        <v>09500</v>
      </c>
    </row>
    <row r="1172" spans="1:13">
      <c r="A1172" s="14"/>
      <c r="B1172" s="150"/>
      <c r="C1172" s="150" t="s">
        <v>14692</v>
      </c>
      <c r="D1172" s="150"/>
      <c r="E1172" s="150"/>
      <c r="F1172" s="150" t="s">
        <v>14693</v>
      </c>
      <c r="G1172" s="14"/>
      <c r="H1172" s="126" t="s">
        <v>4989</v>
      </c>
      <c r="I1172" s="147" t="str">
        <f>IF(ISBLANK(H1172),"",VLOOKUP(H1172,tegevusalad!$A$7:$B$188,2,FALSE))</f>
        <v>Täiskasvanute koolitus</v>
      </c>
      <c r="K1172" s="281" t="str">
        <f t="shared" si="58"/>
        <v>2252811000</v>
      </c>
      <c r="L1172" s="1" t="str">
        <f t="shared" si="59"/>
        <v>Tallinna Raekoor</v>
      </c>
      <c r="M1172" s="6" t="str">
        <f t="shared" si="60"/>
        <v>09500</v>
      </c>
    </row>
    <row r="1173" spans="1:13">
      <c r="A1173" s="14"/>
      <c r="B1173" s="14" t="s">
        <v>2517</v>
      </c>
      <c r="C1173" s="14"/>
      <c r="D1173" s="14"/>
      <c r="E1173" s="14" t="s">
        <v>3424</v>
      </c>
      <c r="F1173" s="14"/>
      <c r="G1173" s="14"/>
      <c r="H1173" s="126" t="s">
        <v>4989</v>
      </c>
      <c r="I1173" s="147" t="str">
        <f>IF(ISBLANK(H1173),"",VLOOKUP(H1173,tegevusalad!$A$7:$B$188,2,FALSE))</f>
        <v>Täiskasvanute koolitus</v>
      </c>
      <c r="K1173" s="281" t="str">
        <f t="shared" si="58"/>
        <v>2252881000</v>
      </c>
      <c r="L1173" s="1" t="str">
        <f t="shared" si="59"/>
        <v>projektide kulud</v>
      </c>
      <c r="M1173" s="6" t="str">
        <f t="shared" si="60"/>
        <v>09500</v>
      </c>
    </row>
    <row r="1174" spans="1:13">
      <c r="A1174" s="14"/>
      <c r="B1174" s="14"/>
      <c r="C1174" s="14" t="s">
        <v>8692</v>
      </c>
      <c r="D1174" s="14"/>
      <c r="E1174" s="14"/>
      <c r="F1174" s="14" t="s">
        <v>5359</v>
      </c>
      <c r="G1174" s="14"/>
      <c r="H1174" s="126" t="s">
        <v>4989</v>
      </c>
      <c r="I1174" s="147" t="str">
        <f>IF(ISBLANK(H1174),"",VLOOKUP(H1174,tegevusalad!$A$7:$B$188,2,FALSE))</f>
        <v>Täiskasvanute koolitus</v>
      </c>
      <c r="K1174" s="281" t="str">
        <f t="shared" si="58"/>
        <v>2252881200</v>
      </c>
      <c r="L1174" s="1" t="str">
        <f t="shared" si="59"/>
        <v>Kultuurkapitali projektid</v>
      </c>
      <c r="M1174" s="6" t="str">
        <f t="shared" si="60"/>
        <v>09500</v>
      </c>
    </row>
    <row r="1175" spans="1:13">
      <c r="A1175" s="14"/>
      <c r="B1175" s="14"/>
      <c r="C1175" s="14" t="s">
        <v>14425</v>
      </c>
      <c r="D1175" s="14"/>
      <c r="E1175" s="14"/>
      <c r="F1175" s="14" t="s">
        <v>11146</v>
      </c>
      <c r="G1175" s="14"/>
      <c r="H1175" s="126" t="s">
        <v>4989</v>
      </c>
      <c r="I1175" s="147" t="str">
        <f>IF(ISBLANK(H1175),"",VLOOKUP(H1175,tegevusalad!$A$7:$B$188,2,FALSE))</f>
        <v>Täiskasvanute koolitus</v>
      </c>
      <c r="K1175" s="281" t="str">
        <f t="shared" si="58"/>
        <v>2252881500</v>
      </c>
      <c r="L1175" s="1" t="str">
        <f t="shared" si="59"/>
        <v>SA Archimedes projektid</v>
      </c>
      <c r="M1175" s="6" t="str">
        <f t="shared" si="60"/>
        <v>09500</v>
      </c>
    </row>
    <row r="1176" spans="1:13">
      <c r="A1176" s="14"/>
      <c r="B1176" s="14"/>
      <c r="C1176" s="14" t="s">
        <v>17346</v>
      </c>
      <c r="D1176" s="14"/>
      <c r="E1176" s="14"/>
      <c r="F1176" s="14" t="s">
        <v>6033</v>
      </c>
      <c r="G1176" s="14"/>
      <c r="H1176" s="126" t="s">
        <v>4989</v>
      </c>
      <c r="I1176" s="147" t="str">
        <f>IF(ISBLANK(H1176),"",VLOOKUP(H1176,tegevusalad!$A$7:$B$188,2,FALSE))</f>
        <v>Täiskasvanute koolitus</v>
      </c>
      <c r="K1176" s="281" t="str">
        <f t="shared" si="58"/>
        <v>2252881900</v>
      </c>
      <c r="L1176" s="1" t="str">
        <f t="shared" si="59"/>
        <v>muud projektid</v>
      </c>
      <c r="M1176" s="6" t="str">
        <f t="shared" si="60"/>
        <v>09500</v>
      </c>
    </row>
    <row r="1177" spans="1:13">
      <c r="A1177" s="14"/>
      <c r="B1177" s="39"/>
      <c r="C1177" s="14"/>
      <c r="D1177" s="14"/>
      <c r="E1177" s="39"/>
      <c r="F1177" s="14"/>
      <c r="G1177" s="14"/>
      <c r="I1177" s="147" t="str">
        <f>IF(ISBLANK(H1177),"",VLOOKUP(H1177,tegevusalad!$A$7:$B$188,2,FALSE))</f>
        <v/>
      </c>
      <c r="K1177" s="281" t="str">
        <f t="shared" si="58"/>
        <v/>
      </c>
      <c r="L1177" s="1" t="str">
        <f t="shared" si="59"/>
        <v/>
      </c>
      <c r="M1177" s="6" t="str">
        <f t="shared" si="60"/>
        <v>09500</v>
      </c>
    </row>
    <row r="1178" spans="1:13">
      <c r="A1178" s="14" t="s">
        <v>17434</v>
      </c>
      <c r="B1178" s="1137"/>
      <c r="C1178" s="14"/>
      <c r="D1178" s="14" t="s">
        <v>17462</v>
      </c>
      <c r="E1178" s="1137"/>
      <c r="F1178" s="14"/>
      <c r="G1178" s="14"/>
      <c r="K1178" s="281" t="str">
        <f t="shared" si="58"/>
        <v>2252900000</v>
      </c>
      <c r="L1178" s="1" t="str">
        <f t="shared" si="59"/>
        <v>LOV asutuste kultuuriprojektid</v>
      </c>
      <c r="M1178" s="6" t="str">
        <f t="shared" si="60"/>
        <v>09500</v>
      </c>
    </row>
    <row r="1179" spans="1:13">
      <c r="A1179" s="14"/>
      <c r="B1179" s="14" t="s">
        <v>17435</v>
      </c>
      <c r="C1179" s="14"/>
      <c r="D1179" s="14"/>
      <c r="E1179" s="183" t="s">
        <v>81</v>
      </c>
      <c r="F1179" s="14"/>
      <c r="G1179" s="14"/>
      <c r="K1179" s="281" t="str">
        <f t="shared" ref="K1179:K1242" si="61">SUBSTITUTE(A1179," ","")&amp;SUBSTITUTE(B1179," ","")&amp;SUBSTITUTE(C1179," ","")</f>
        <v>2252911000</v>
      </c>
      <c r="L1179" s="1" t="str">
        <f t="shared" ref="L1179:L1242" si="62">D1179&amp;E1179&amp;F1179&amp;G1179</f>
        <v>KIK projektid</v>
      </c>
      <c r="M1179" s="6" t="str">
        <f t="shared" ref="M1179:M1242" si="63">IF(ISBLANK(H1179),M1178,H1179)</f>
        <v>09500</v>
      </c>
    </row>
    <row r="1180" spans="1:13">
      <c r="A1180" s="14"/>
      <c r="B1180" s="14"/>
      <c r="C1180" s="14" t="s">
        <v>17436</v>
      </c>
      <c r="D1180" s="14"/>
      <c r="E1180" s="1137"/>
      <c r="F1180" s="14" t="s">
        <v>17437</v>
      </c>
      <c r="G1180" s="14"/>
      <c r="H1180" s="34" t="s">
        <v>878</v>
      </c>
      <c r="I1180" s="147" t="str">
        <f>IF(ISBLANK(H1180),"",VLOOKUP(H1180,tegevusalad!$A$7:$B$188,2,FALSE))</f>
        <v>Rahvakultuur</v>
      </c>
      <c r="K1180" s="281" t="str">
        <f t="shared" si="61"/>
        <v>2252911010</v>
      </c>
      <c r="L1180" s="1" t="str">
        <f t="shared" si="62"/>
        <v>Kopli parandustöökoda</v>
      </c>
      <c r="M1180" s="6" t="str">
        <f t="shared" si="63"/>
        <v>08202</v>
      </c>
    </row>
    <row r="1181" spans="1:13">
      <c r="A1181" s="14"/>
      <c r="B1181" s="1137"/>
      <c r="C1181" s="14"/>
      <c r="D1181" s="14"/>
      <c r="E1181" s="1137"/>
      <c r="F1181" s="14"/>
      <c r="G1181" s="14"/>
      <c r="K1181" s="281" t="str">
        <f t="shared" si="61"/>
        <v/>
      </c>
      <c r="L1181" s="1" t="str">
        <f t="shared" si="62"/>
        <v/>
      </c>
      <c r="M1181" s="6" t="str">
        <f t="shared" si="63"/>
        <v>08202</v>
      </c>
    </row>
    <row r="1182" spans="1:13">
      <c r="A1182" s="14"/>
      <c r="B1182" s="14" t="s">
        <v>12403</v>
      </c>
      <c r="C1182" s="14"/>
      <c r="D1182" s="14"/>
      <c r="E1182" s="584" t="s">
        <v>12404</v>
      </c>
      <c r="F1182" s="14"/>
      <c r="G1182" s="14"/>
      <c r="H1182" s="144" t="s">
        <v>7150</v>
      </c>
      <c r="I1182" s="147" t="str">
        <f>IF(ISBLANK(H1182),"",VLOOKUP(H1182,tegevusalad!$A$7:$B$188,2,FALSE))</f>
        <v>Muu vaba aeg, kultuur, religioon, sh haldus</v>
      </c>
      <c r="K1182" s="281" t="str">
        <f t="shared" si="61"/>
        <v>2251151000</v>
      </c>
      <c r="L1182" s="1" t="str">
        <f t="shared" si="62"/>
        <v>Toetus Sihtasutusele Tallinna Kultuurikatel</v>
      </c>
      <c r="M1182" s="6" t="str">
        <f t="shared" si="63"/>
        <v>08600</v>
      </c>
    </row>
    <row r="1183" spans="1:13">
      <c r="A1183" s="14"/>
      <c r="B1183" s="183" t="s">
        <v>12409</v>
      </c>
      <c r="C1183" s="14"/>
      <c r="D1183" s="14"/>
      <c r="E1183" s="183" t="s">
        <v>12410</v>
      </c>
      <c r="F1183" s="14"/>
      <c r="G1183" s="14"/>
      <c r="H1183" s="34" t="s">
        <v>7150</v>
      </c>
      <c r="I1183" s="147" t="str">
        <f>IF(ISBLANK(H1183),"",VLOOKUP(H1183,tegevusalad!$A$7:$B$188,2,FALSE))</f>
        <v>Muu vaba aeg, kultuur, religioon, sh haldus</v>
      </c>
      <c r="K1183" s="281" t="str">
        <f t="shared" si="61"/>
        <v>2251152000</v>
      </c>
      <c r="L1183" s="1" t="str">
        <f t="shared" si="62"/>
        <v xml:space="preserve">Kultuurinnade koostöövõrgustik (Koostöö Eesti kultuuripealinnade võrgustikuga (nimetus kuni 12.12.14))                   </v>
      </c>
      <c r="M1183" s="6" t="str">
        <f t="shared" si="63"/>
        <v>08600</v>
      </c>
    </row>
    <row r="1184" spans="1:13">
      <c r="A1184" s="14"/>
      <c r="B1184" s="183"/>
      <c r="C1184" s="14"/>
      <c r="D1184" s="14"/>
      <c r="E1184" s="183"/>
      <c r="F1184" s="14"/>
      <c r="G1184" s="14"/>
      <c r="I1184" s="147" t="str">
        <f>IF(ISBLANK(H1184),"",VLOOKUP(H1184,tegevusalad!$A$7:$B$188,2,FALSE))</f>
        <v/>
      </c>
      <c r="K1184" s="281" t="str">
        <f t="shared" si="61"/>
        <v/>
      </c>
      <c r="L1184" s="1" t="str">
        <f t="shared" si="62"/>
        <v/>
      </c>
      <c r="M1184" s="6" t="str">
        <f t="shared" si="63"/>
        <v>08600</v>
      </c>
    </row>
    <row r="1185" spans="1:13">
      <c r="A1185" s="14" t="s">
        <v>3861</v>
      </c>
      <c r="B1185" s="14"/>
      <c r="C1185" s="14"/>
      <c r="D1185" s="14" t="s">
        <v>1407</v>
      </c>
      <c r="E1185" s="14"/>
      <c r="F1185" s="14"/>
      <c r="G1185" s="14"/>
      <c r="I1185" s="147" t="str">
        <f>IF(ISBLANK(H1185),"",VLOOKUP(H1185,tegevusalad!$A$7:$B$188,2,FALSE))</f>
        <v/>
      </c>
      <c r="K1185" s="281" t="str">
        <f t="shared" si="61"/>
        <v>2251500000</v>
      </c>
      <c r="L1185" s="1" t="str">
        <f t="shared" si="62"/>
        <v>Muinsuskaitse</v>
      </c>
      <c r="M1185" s="6" t="str">
        <f t="shared" si="63"/>
        <v>08600</v>
      </c>
    </row>
    <row r="1186" spans="1:13">
      <c r="A1186" s="14"/>
      <c r="B1186" s="14" t="s">
        <v>3340</v>
      </c>
      <c r="C1186" s="14"/>
      <c r="D1186" s="14"/>
      <c r="E1186" s="14" t="s">
        <v>10991</v>
      </c>
      <c r="F1186" s="14"/>
      <c r="G1186" s="14"/>
      <c r="H1186" s="37" t="s">
        <v>3263</v>
      </c>
      <c r="I1186" s="147" t="str">
        <f>IF(ISBLANK(H1186),"",VLOOKUP(H1186,tegevusalad!$A$7:$B$188,2,FALSE))</f>
        <v>Muinsuskaitse</v>
      </c>
      <c r="K1186" s="281" t="str">
        <f t="shared" si="61"/>
        <v>2251511000</v>
      </c>
      <c r="L1186" s="1" t="str">
        <f t="shared" si="62"/>
        <v>muinsus- ja miljööalade kaitse (alates 2013)</v>
      </c>
      <c r="M1186" s="6" t="str">
        <f t="shared" si="63"/>
        <v>08207</v>
      </c>
    </row>
    <row r="1187" spans="1:13">
      <c r="A1187" s="14"/>
      <c r="B1187" s="14" t="s">
        <v>10255</v>
      </c>
      <c r="C1187" s="14"/>
      <c r="D1187" s="14"/>
      <c r="E1187" s="14" t="s">
        <v>10256</v>
      </c>
      <c r="F1187" s="14"/>
      <c r="G1187" s="14"/>
      <c r="H1187" s="37" t="s">
        <v>3263</v>
      </c>
      <c r="I1187" s="147" t="str">
        <f>IF(ISBLANK(H1187),"",VLOOKUP(H1187,tegevusalad!$A$7:$B$188,2,FALSE))</f>
        <v>Muinsuskaitse</v>
      </c>
      <c r="K1187" s="281" t="str">
        <f t="shared" si="61"/>
        <v>2251515000</v>
      </c>
      <c r="L1187" s="1" t="str">
        <f t="shared" si="62"/>
        <v>muinsuskaitse (RE)</v>
      </c>
      <c r="M1187" s="6" t="str">
        <f t="shared" si="63"/>
        <v>08207</v>
      </c>
    </row>
    <row r="1188" spans="1:13">
      <c r="A1188" s="14"/>
      <c r="B1188" s="14" t="s">
        <v>3341</v>
      </c>
      <c r="C1188" s="14"/>
      <c r="D1188" s="14"/>
      <c r="E1188" s="14" t="s">
        <v>10990</v>
      </c>
      <c r="F1188" s="14"/>
      <c r="G1188" s="14"/>
      <c r="H1188" s="37" t="s">
        <v>3263</v>
      </c>
      <c r="I1188" s="147" t="str">
        <f>IF(ISBLANK(H1188),"",VLOOKUP(H1188,tegevusalad!$A$7:$B$188,2,FALSE))</f>
        <v>Muinsuskaitse</v>
      </c>
      <c r="K1188" s="281" t="str">
        <f t="shared" si="61"/>
        <v>2251521000</v>
      </c>
      <c r="L1188" s="1" t="str">
        <f t="shared" si="62"/>
        <v>miljööalade kaitse (kuni 2013)</v>
      </c>
      <c r="M1188" s="6" t="str">
        <f t="shared" si="63"/>
        <v>08207</v>
      </c>
    </row>
    <row r="1189" spans="1:13" ht="14.1" customHeight="1">
      <c r="A1189" s="15"/>
      <c r="B1189" s="15" t="s">
        <v>4236</v>
      </c>
      <c r="C1189" s="15"/>
      <c r="D1189" s="15"/>
      <c r="E1189" s="15" t="s">
        <v>3890</v>
      </c>
      <c r="F1189" s="15"/>
      <c r="G1189" s="15"/>
      <c r="H1189" s="37" t="s">
        <v>3263</v>
      </c>
      <c r="I1189" s="147" t="str">
        <f>IF(ISBLANK(H1189),"",VLOOKUP(H1189,tegevusalad!$A$7:$B$188,2,FALSE))</f>
        <v>Muinsuskaitse</v>
      </c>
      <c r="K1189" s="281" t="str">
        <f t="shared" si="61"/>
        <v>2251531000</v>
      </c>
      <c r="L1189" s="1" t="str">
        <f t="shared" si="62"/>
        <v>Toomkiriku vapp-epitaafid</v>
      </c>
      <c r="M1189" s="6" t="str">
        <f t="shared" si="63"/>
        <v>08207</v>
      </c>
    </row>
    <row r="1190" spans="1:13" ht="14.1" customHeight="1">
      <c r="A1190" s="15"/>
      <c r="B1190" s="15" t="s">
        <v>6421</v>
      </c>
      <c r="C1190" s="15"/>
      <c r="D1190" s="15"/>
      <c r="E1190" s="15" t="s">
        <v>6422</v>
      </c>
      <c r="F1190" s="15"/>
      <c r="G1190" s="15"/>
      <c r="H1190" s="37" t="s">
        <v>3263</v>
      </c>
      <c r="I1190" s="147" t="str">
        <f>IF(ISBLANK(H1190),"",VLOOKUP(H1190,tegevusalad!$A$7:$B$188,2,FALSE))</f>
        <v>Muinsuskaitse</v>
      </c>
      <c r="K1190" s="281" t="str">
        <f t="shared" si="61"/>
        <v>2251541000</v>
      </c>
      <c r="L1190" s="1" t="str">
        <f t="shared" si="62"/>
        <v>Kirikute toetus</v>
      </c>
      <c r="M1190" s="6" t="str">
        <f t="shared" si="63"/>
        <v>08207</v>
      </c>
    </row>
    <row r="1191" spans="1:13">
      <c r="A1191" s="15"/>
      <c r="B1191" s="15"/>
      <c r="C1191" s="139" t="s">
        <v>1990</v>
      </c>
      <c r="D1191" s="15"/>
      <c r="E1191" s="15"/>
      <c r="F1191" s="966" t="s">
        <v>4868</v>
      </c>
      <c r="G1191" s="966"/>
      <c r="I1191" s="147" t="str">
        <f>IF(ISBLANK(H1191),"",VLOOKUP(H1191,tegevusalad!$A$7:$B$188,2,FALSE))</f>
        <v/>
      </c>
      <c r="K1191" s="281" t="str">
        <f t="shared" si="61"/>
        <v>2251541010</v>
      </c>
      <c r="L1191" s="1" t="str">
        <f t="shared" si="62"/>
        <v>Oleviste kirik</v>
      </c>
      <c r="M1191" s="6" t="str">
        <f t="shared" si="63"/>
        <v>08207</v>
      </c>
    </row>
    <row r="1192" spans="1:13" ht="14.1" customHeight="1">
      <c r="A1192" s="15"/>
      <c r="B1192" s="15"/>
      <c r="C1192" s="6" t="s">
        <v>6932</v>
      </c>
      <c r="D1192" s="15"/>
      <c r="E1192" s="15"/>
      <c r="F1192" s="6" t="s">
        <v>1066</v>
      </c>
      <c r="G1192" s="15"/>
      <c r="I1192" s="147" t="str">
        <f>IF(ISBLANK(H1192),"",VLOOKUP(H1192,tegevusalad!$A$7:$B$188,2,FALSE))</f>
        <v/>
      </c>
      <c r="K1192" s="281" t="str">
        <f t="shared" si="61"/>
        <v>2251541020</v>
      </c>
      <c r="L1192" s="1" t="str">
        <f t="shared" si="62"/>
        <v>Nikolai kirik</v>
      </c>
      <c r="M1192" s="6" t="str">
        <f t="shared" si="63"/>
        <v>08207</v>
      </c>
    </row>
    <row r="1193" spans="1:13" ht="14.1" customHeight="1">
      <c r="A1193" s="15"/>
      <c r="B1193" s="15"/>
      <c r="C1193" s="6" t="s">
        <v>6644</v>
      </c>
      <c r="D1193" s="15"/>
      <c r="E1193" s="15"/>
      <c r="F1193" s="6" t="s">
        <v>4399</v>
      </c>
      <c r="G1193" s="15"/>
      <c r="I1193" s="147" t="str">
        <f>IF(ISBLANK(H1193),"",VLOOKUP(H1193,tegevusalad!$A$7:$B$188,2,FALSE))</f>
        <v/>
      </c>
      <c r="K1193" s="281" t="str">
        <f t="shared" si="61"/>
        <v>2251541030</v>
      </c>
      <c r="L1193" s="1" t="str">
        <f t="shared" si="62"/>
        <v>Saksa Lunastaja kirik</v>
      </c>
      <c r="M1193" s="6" t="str">
        <f t="shared" si="63"/>
        <v>08207</v>
      </c>
    </row>
    <row r="1194" spans="1:13" ht="14.1" customHeight="1">
      <c r="A1194" s="15"/>
      <c r="B1194" s="15"/>
      <c r="C1194" s="6" t="s">
        <v>6645</v>
      </c>
      <c r="D1194" s="15"/>
      <c r="E1194" s="15"/>
      <c r="F1194" s="6" t="s">
        <v>1067</v>
      </c>
      <c r="G1194" s="15"/>
      <c r="I1194" s="147" t="str">
        <f>IF(ISBLANK(H1194),"",VLOOKUP(H1194,tegevusalad!$A$7:$B$188,2,FALSE))</f>
        <v/>
      </c>
      <c r="K1194" s="281" t="str">
        <f t="shared" si="61"/>
        <v>2251541040</v>
      </c>
      <c r="L1194" s="1" t="str">
        <f t="shared" si="62"/>
        <v>Peeteli kirik</v>
      </c>
      <c r="M1194" s="6" t="str">
        <f t="shared" si="63"/>
        <v>08207</v>
      </c>
    </row>
    <row r="1195" spans="1:13" ht="14.1" customHeight="1">
      <c r="A1195" s="15"/>
      <c r="B1195" s="15"/>
      <c r="C1195" s="6" t="s">
        <v>6851</v>
      </c>
      <c r="D1195" s="15"/>
      <c r="E1195" s="15"/>
      <c r="F1195" s="6" t="s">
        <v>1068</v>
      </c>
      <c r="G1195" s="15"/>
      <c r="I1195" s="147" t="str">
        <f>IF(ISBLANK(H1195),"",VLOOKUP(H1195,tegevusalad!$A$7:$B$188,2,FALSE))</f>
        <v/>
      </c>
      <c r="K1195" s="281" t="str">
        <f t="shared" si="61"/>
        <v>2251541050</v>
      </c>
      <c r="L1195" s="1" t="str">
        <f t="shared" si="62"/>
        <v>Adventkirik</v>
      </c>
      <c r="M1195" s="6" t="str">
        <f t="shared" si="63"/>
        <v>08207</v>
      </c>
    </row>
    <row r="1196" spans="1:13" ht="14.1" customHeight="1">
      <c r="A1196" s="15"/>
      <c r="B1196" s="15"/>
      <c r="C1196" s="6" t="s">
        <v>6852</v>
      </c>
      <c r="D1196" s="15"/>
      <c r="E1196" s="15"/>
      <c r="F1196" s="6" t="s">
        <v>1069</v>
      </c>
      <c r="G1196" s="15"/>
      <c r="I1196" s="147" t="str">
        <f>IF(ISBLANK(H1196),"",VLOOKUP(H1196,tegevusalad!$A$7:$B$188,2,FALSE))</f>
        <v/>
      </c>
      <c r="K1196" s="281" t="str">
        <f t="shared" si="61"/>
        <v>2251541060</v>
      </c>
      <c r="L1196" s="1" t="str">
        <f t="shared" si="62"/>
        <v>Kaarli kirik</v>
      </c>
      <c r="M1196" s="6" t="str">
        <f t="shared" si="63"/>
        <v>08207</v>
      </c>
    </row>
    <row r="1197" spans="1:13" ht="14.1" customHeight="1">
      <c r="A1197" s="15"/>
      <c r="B1197" s="15"/>
      <c r="C1197" s="6" t="s">
        <v>6853</v>
      </c>
      <c r="D1197" s="15"/>
      <c r="E1197" s="15"/>
      <c r="F1197" s="6" t="s">
        <v>1070</v>
      </c>
      <c r="G1197" s="15"/>
      <c r="I1197" s="147" t="str">
        <f>IF(ISBLANK(H1197),"",VLOOKUP(H1197,tegevusalad!$A$7:$B$188,2,FALSE))</f>
        <v/>
      </c>
      <c r="K1197" s="281" t="str">
        <f t="shared" si="61"/>
        <v>2251541070</v>
      </c>
      <c r="L1197" s="1" t="str">
        <f t="shared" si="62"/>
        <v>Rootsi-Mihkli kirik</v>
      </c>
      <c r="M1197" s="6" t="str">
        <f t="shared" si="63"/>
        <v>08207</v>
      </c>
    </row>
    <row r="1198" spans="1:13">
      <c r="A1198" s="15"/>
      <c r="B1198" s="15"/>
      <c r="C1198" s="6" t="s">
        <v>1988</v>
      </c>
      <c r="D1198" s="15"/>
      <c r="E1198" s="15"/>
      <c r="F1198" s="6" t="s">
        <v>1071</v>
      </c>
      <c r="G1198" s="15"/>
      <c r="I1198" s="147" t="str">
        <f>IF(ISBLANK(H1198),"",VLOOKUP(H1198,tegevusalad!$A$7:$B$188,2,FALSE))</f>
        <v/>
      </c>
      <c r="K1198" s="281" t="str">
        <f t="shared" si="61"/>
        <v>2251541080</v>
      </c>
      <c r="L1198" s="1" t="str">
        <f t="shared" si="62"/>
        <v>Jaani kirik</v>
      </c>
      <c r="M1198" s="6" t="str">
        <f t="shared" si="63"/>
        <v>08207</v>
      </c>
    </row>
    <row r="1199" spans="1:13">
      <c r="A1199" s="15"/>
      <c r="B1199" s="15"/>
      <c r="C1199" s="6" t="s">
        <v>5295</v>
      </c>
      <c r="D1199" s="15"/>
      <c r="E1199" s="15"/>
      <c r="F1199" s="6" t="s">
        <v>21</v>
      </c>
      <c r="G1199" s="15"/>
      <c r="I1199" s="147" t="str">
        <f>IF(ISBLANK(H1199),"",VLOOKUP(H1199,tegevusalad!$A$7:$B$188,2,FALSE))</f>
        <v/>
      </c>
      <c r="K1199" s="281" t="str">
        <f t="shared" si="61"/>
        <v>2251541090</v>
      </c>
      <c r="L1199" s="1" t="str">
        <f t="shared" si="62"/>
        <v>Jaani kiriku orelifondi toetus</v>
      </c>
      <c r="M1199" s="6" t="str">
        <f t="shared" si="63"/>
        <v>08207</v>
      </c>
    </row>
    <row r="1200" spans="1:13">
      <c r="A1200" s="15"/>
      <c r="B1200" s="15"/>
      <c r="C1200" s="6" t="s">
        <v>1989</v>
      </c>
      <c r="D1200" s="15"/>
      <c r="E1200" s="15"/>
      <c r="F1200" s="6" t="s">
        <v>2858</v>
      </c>
      <c r="G1200" s="15"/>
      <c r="I1200" s="147" t="str">
        <f>IF(ISBLANK(H1200),"",VLOOKUP(H1200,tegevusalad!$A$7:$B$188,2,FALSE))</f>
        <v/>
      </c>
      <c r="K1200" s="281" t="str">
        <f t="shared" si="61"/>
        <v>2251541110</v>
      </c>
      <c r="L1200" s="1" t="str">
        <f t="shared" si="62"/>
        <v>Nelipühikogudus "Eelim"</v>
      </c>
      <c r="M1200" s="6" t="str">
        <f t="shared" si="63"/>
        <v>08207</v>
      </c>
    </row>
    <row r="1201" spans="1:13">
      <c r="A1201" s="15"/>
      <c r="B1201" s="15"/>
      <c r="C1201" s="6" t="s">
        <v>6656</v>
      </c>
      <c r="D1201" s="15"/>
      <c r="E1201" s="15"/>
      <c r="F1201" s="183" t="s">
        <v>11948</v>
      </c>
      <c r="G1201" s="15"/>
      <c r="I1201" s="147" t="str">
        <f>IF(ISBLANK(H1201),"",VLOOKUP(H1201,tegevusalad!$A$7:$B$188,2,FALSE))</f>
        <v/>
      </c>
      <c r="K1201" s="281" t="str">
        <f t="shared" si="61"/>
        <v>2251541130</v>
      </c>
      <c r="L1201" s="1" t="str">
        <f t="shared" si="62"/>
        <v>Kaasani kirik</v>
      </c>
      <c r="M1201" s="6" t="str">
        <f t="shared" si="63"/>
        <v>08207</v>
      </c>
    </row>
    <row r="1202" spans="1:13">
      <c r="A1202" s="15"/>
      <c r="B1202" s="15"/>
      <c r="C1202" s="6" t="s">
        <v>6657</v>
      </c>
      <c r="D1202" s="15"/>
      <c r="E1202" s="15"/>
      <c r="F1202" s="6" t="s">
        <v>585</v>
      </c>
      <c r="G1202" s="15"/>
      <c r="I1202" s="147" t="str">
        <f>IF(ISBLANK(H1202),"",VLOOKUP(H1202,tegevusalad!$A$7:$B$188,2,FALSE))</f>
        <v/>
      </c>
      <c r="K1202" s="281" t="str">
        <f t="shared" si="61"/>
        <v>2251541140</v>
      </c>
      <c r="L1202" s="1" t="str">
        <f t="shared" si="62"/>
        <v>Siimeoni ja Hanna kirik</v>
      </c>
      <c r="M1202" s="6" t="str">
        <f t="shared" si="63"/>
        <v>08207</v>
      </c>
    </row>
    <row r="1203" spans="1:13">
      <c r="A1203" s="15"/>
      <c r="B1203" s="15"/>
      <c r="C1203" s="6" t="s">
        <v>5563</v>
      </c>
      <c r="D1203" s="15"/>
      <c r="E1203" s="15"/>
      <c r="F1203" s="6" t="s">
        <v>586</v>
      </c>
      <c r="G1203" s="15"/>
      <c r="I1203" s="147" t="str">
        <f>IF(ISBLANK(H1203),"",VLOOKUP(H1203,tegevusalad!$A$7:$B$188,2,FALSE))</f>
        <v/>
      </c>
      <c r="K1203" s="281" t="str">
        <f t="shared" si="61"/>
        <v>2251541150</v>
      </c>
      <c r="L1203" s="1" t="str">
        <f t="shared" si="62"/>
        <v>vanausuliste palvela</v>
      </c>
      <c r="M1203" s="6" t="str">
        <f t="shared" si="63"/>
        <v>08207</v>
      </c>
    </row>
    <row r="1204" spans="1:13">
      <c r="A1204" s="15"/>
      <c r="B1204" s="15"/>
      <c r="C1204" s="6" t="s">
        <v>4470</v>
      </c>
      <c r="D1204" s="15"/>
      <c r="E1204" s="15"/>
      <c r="F1204" s="6" t="s">
        <v>1024</v>
      </c>
      <c r="G1204" s="15"/>
      <c r="I1204" s="147" t="str">
        <f>IF(ISBLANK(H1204),"",VLOOKUP(H1204,tegevusalad!$A$7:$B$188,2,FALSE))</f>
        <v/>
      </c>
      <c r="K1204" s="281" t="str">
        <f t="shared" si="61"/>
        <v>2251541160</v>
      </c>
      <c r="L1204" s="1" t="str">
        <f t="shared" si="62"/>
        <v>Katariina kirik</v>
      </c>
      <c r="M1204" s="6" t="str">
        <f t="shared" si="63"/>
        <v>08207</v>
      </c>
    </row>
    <row r="1205" spans="1:13">
      <c r="A1205" s="15"/>
      <c r="B1205" s="15"/>
      <c r="C1205" s="183" t="s">
        <v>11949</v>
      </c>
      <c r="D1205" s="15"/>
      <c r="E1205" s="15"/>
      <c r="F1205" s="183" t="s">
        <v>11950</v>
      </c>
      <c r="G1205" s="15"/>
      <c r="K1205" s="281" t="str">
        <f t="shared" si="61"/>
        <v>2251541170</v>
      </c>
      <c r="L1205" s="1" t="str">
        <f t="shared" si="62"/>
        <v>Nõmme Rahu kirik</v>
      </c>
      <c r="M1205" s="6" t="str">
        <f t="shared" si="63"/>
        <v>08207</v>
      </c>
    </row>
    <row r="1206" spans="1:13">
      <c r="B1206" s="15" t="s">
        <v>1612</v>
      </c>
      <c r="C1206" s="6"/>
      <c r="E1206" s="15" t="s">
        <v>545</v>
      </c>
      <c r="F1206" s="15"/>
      <c r="G1206" s="6"/>
      <c r="H1206" s="37" t="s">
        <v>3263</v>
      </c>
      <c r="I1206" s="147" t="str">
        <f>IF(ISBLANK(H1206),"",VLOOKUP(H1206,tegevusalad!$A$7:$B$188,2,FALSE))</f>
        <v>Muinsuskaitse</v>
      </c>
      <c r="K1206" s="281" t="str">
        <f t="shared" si="61"/>
        <v>2251542000</v>
      </c>
      <c r="L1206" s="1" t="str">
        <f t="shared" si="62"/>
        <v>Tegevustoetus kirikute korrashoiuks</v>
      </c>
      <c r="M1206" s="6" t="str">
        <f t="shared" si="63"/>
        <v>08207</v>
      </c>
    </row>
    <row r="1207" spans="1:13">
      <c r="A1207" s="15"/>
      <c r="C1207" s="15" t="s">
        <v>546</v>
      </c>
      <c r="E1207" s="15"/>
      <c r="F1207" s="15" t="s">
        <v>547</v>
      </c>
      <c r="G1207" s="6"/>
      <c r="I1207" s="147" t="str">
        <f>IF(ISBLANK(H1207),"",VLOOKUP(H1207,tegevusalad!$A$7:$B$188,2,FALSE))</f>
        <v/>
      </c>
      <c r="K1207" s="281" t="str">
        <f t="shared" si="61"/>
        <v>2251542010</v>
      </c>
      <c r="L1207" s="1" t="str">
        <f t="shared" si="62"/>
        <v>Jaani Kirik</v>
      </c>
      <c r="M1207" s="6" t="str">
        <f t="shared" si="63"/>
        <v>08207</v>
      </c>
    </row>
    <row r="1208" spans="1:13">
      <c r="A1208" s="15"/>
      <c r="C1208" s="15" t="s">
        <v>2039</v>
      </c>
      <c r="E1208" s="15"/>
      <c r="F1208" s="15" t="s">
        <v>6947</v>
      </c>
      <c r="G1208" s="6"/>
      <c r="I1208" s="147" t="str">
        <f>IF(ISBLANK(H1208),"",VLOOKUP(H1208,tegevusalad!$A$7:$B$188,2,FALSE))</f>
        <v/>
      </c>
      <c r="K1208" s="281" t="str">
        <f t="shared" si="61"/>
        <v>2251542990</v>
      </c>
      <c r="L1208" s="1" t="str">
        <f t="shared" si="62"/>
        <v>muud</v>
      </c>
      <c r="M1208" s="6" t="str">
        <f t="shared" si="63"/>
        <v>08207</v>
      </c>
    </row>
    <row r="1209" spans="1:13" s="319" customFormat="1" ht="102">
      <c r="A1209" s="983"/>
      <c r="B1209" s="277" t="s">
        <v>12995</v>
      </c>
      <c r="C1209" s="983"/>
      <c r="D1209" s="277"/>
      <c r="E1209" s="1182" t="s">
        <v>18863</v>
      </c>
      <c r="F1209" s="983"/>
      <c r="G1209" s="982"/>
      <c r="H1209" s="1183" t="s">
        <v>3263</v>
      </c>
      <c r="I1209" s="984" t="str">
        <f>IF(ISBLANK(H1209),"",VLOOKUP(H1209,tegevusalad!$A$7:$B$188,2,FALSE))</f>
        <v>Muinsuskaitse</v>
      </c>
      <c r="J1209" s="985"/>
      <c r="K1209" s="281" t="str">
        <f t="shared" si="61"/>
        <v>2251545000</v>
      </c>
      <c r="L1209" s="1" t="str">
        <f t="shared" si="62"/>
        <v>Kirikurenessansi programm ja muud restaureerimistoetused</v>
      </c>
      <c r="M1209" s="6" t="str">
        <f t="shared" si="63"/>
        <v>08207</v>
      </c>
    </row>
    <row r="1210" spans="1:13">
      <c r="B1210" s="15" t="s">
        <v>7218</v>
      </c>
      <c r="C1210" s="6"/>
      <c r="E1210" s="15" t="s">
        <v>152</v>
      </c>
      <c r="F1210" s="15"/>
      <c r="G1210" s="6"/>
      <c r="H1210" s="37" t="s">
        <v>3263</v>
      </c>
      <c r="I1210" s="147" t="str">
        <f>IF(ISBLANK(H1210),"",VLOOKUP(H1210,tegevusalad!$A$7:$B$188,2,FALSE))</f>
        <v>Muinsuskaitse</v>
      </c>
      <c r="K1210" s="281" t="str">
        <f t="shared" si="61"/>
        <v>2251550000</v>
      </c>
      <c r="L1210" s="1" t="str">
        <f t="shared" si="62"/>
        <v>Kultuuriväärtuslike objektide täiendav märgistamine</v>
      </c>
      <c r="M1210" s="6" t="str">
        <f t="shared" si="63"/>
        <v>08207</v>
      </c>
    </row>
    <row r="1211" spans="1:13">
      <c r="B1211" s="584" t="s">
        <v>14593</v>
      </c>
      <c r="C1211" s="6"/>
      <c r="E1211" s="584" t="s">
        <v>14592</v>
      </c>
      <c r="F1211" s="584"/>
      <c r="G1211" s="6"/>
      <c r="H1211" s="37" t="s">
        <v>3263</v>
      </c>
      <c r="I1211" s="147" t="str">
        <f>IF(ISBLANK(H1211),"",VLOOKUP(H1211,tegevusalad!$A$7:$B$188,2,FALSE))</f>
        <v>Muinsuskaitse</v>
      </c>
      <c r="K1211" s="281" t="str">
        <f t="shared" si="61"/>
        <v>2251560000</v>
      </c>
      <c r="L1211" s="1" t="str">
        <f t="shared" si="62"/>
        <v>Toetus Eesti Muinsuskaitse Seltsile</v>
      </c>
      <c r="M1211" s="6" t="str">
        <f t="shared" si="63"/>
        <v>08207</v>
      </c>
    </row>
    <row r="1212" spans="1:13">
      <c r="B1212" s="15"/>
      <c r="C1212" s="6"/>
      <c r="D1212" s="15"/>
      <c r="E1212" s="15"/>
      <c r="F1212" s="6"/>
      <c r="G1212" s="15"/>
      <c r="H1212" s="37"/>
      <c r="I1212" s="147" t="str">
        <f>IF(ISBLANK(H1212),"",VLOOKUP(H1212,tegevusalad!$A$7:$B$188,2,FALSE))</f>
        <v/>
      </c>
      <c r="K1212" s="281" t="str">
        <f t="shared" si="61"/>
        <v/>
      </c>
      <c r="L1212" s="1" t="str">
        <f t="shared" si="62"/>
        <v/>
      </c>
      <c r="M1212" s="6" t="str">
        <f t="shared" si="63"/>
        <v>08207</v>
      </c>
    </row>
    <row r="1213" spans="1:13">
      <c r="B1213" s="584" t="s">
        <v>18149</v>
      </c>
      <c r="C1213" s="6"/>
      <c r="D1213" s="584"/>
      <c r="E1213" s="584" t="s">
        <v>18150</v>
      </c>
      <c r="F1213" s="6"/>
      <c r="G1213" s="584"/>
      <c r="H1213" s="37"/>
      <c r="K1213" s="281" t="str">
        <f t="shared" si="61"/>
        <v>2251555000</v>
      </c>
      <c r="L1213" s="1" t="str">
        <f t="shared" si="62"/>
        <v>Pirita kloostri varemed</v>
      </c>
      <c r="M1213" s="6" t="str">
        <f t="shared" si="63"/>
        <v>08207</v>
      </c>
    </row>
    <row r="1214" spans="1:13">
      <c r="B1214" s="584"/>
      <c r="C1214" s="6" t="s">
        <v>18151</v>
      </c>
      <c r="D1214" s="584"/>
      <c r="E1214" s="584"/>
      <c r="F1214" s="6" t="s">
        <v>18152</v>
      </c>
      <c r="G1214" s="584"/>
      <c r="H1214" s="37" t="s">
        <v>3263</v>
      </c>
      <c r="I1214" s="147" t="str">
        <f>IF(ISBLANK(H1214),"",VLOOKUP(H1214,tegevusalad!$A$7:$B$188,2,FALSE))</f>
        <v>Muinsuskaitse</v>
      </c>
      <c r="K1214" s="281" t="str">
        <f t="shared" si="61"/>
        <v>2251555010</v>
      </c>
      <c r="L1214" s="1" t="str">
        <f t="shared" si="62"/>
        <v>Pirita kloostri varemete haldamine</v>
      </c>
      <c r="M1214" s="6" t="str">
        <f t="shared" si="63"/>
        <v>08207</v>
      </c>
    </row>
    <row r="1215" spans="1:13">
      <c r="B1215" s="584"/>
      <c r="C1215" s="6"/>
      <c r="D1215" s="584"/>
      <c r="E1215" s="584"/>
      <c r="F1215" s="6"/>
      <c r="G1215" s="584"/>
      <c r="H1215" s="37"/>
      <c r="K1215" s="281" t="str">
        <f t="shared" si="61"/>
        <v/>
      </c>
      <c r="L1215" s="1" t="str">
        <f t="shared" si="62"/>
        <v/>
      </c>
      <c r="M1215" s="6" t="str">
        <f t="shared" si="63"/>
        <v>08207</v>
      </c>
    </row>
    <row r="1216" spans="1:13">
      <c r="B1216" s="584"/>
      <c r="C1216" s="6"/>
      <c r="D1216" s="584"/>
      <c r="E1216" s="584"/>
      <c r="F1216" s="6"/>
      <c r="G1216" s="584"/>
      <c r="H1216" s="37"/>
      <c r="K1216" s="281" t="str">
        <f t="shared" si="61"/>
        <v/>
      </c>
      <c r="L1216" s="1" t="str">
        <f t="shared" si="62"/>
        <v/>
      </c>
      <c r="M1216" s="6" t="str">
        <f t="shared" si="63"/>
        <v>08207</v>
      </c>
    </row>
    <row r="1217" spans="1:13">
      <c r="A1217" s="4" t="s">
        <v>2136</v>
      </c>
      <c r="D1217" s="4" t="s">
        <v>2065</v>
      </c>
      <c r="I1217" s="147" t="str">
        <f>IF(ISBLANK(H1217),"",VLOOKUP(H1217,tegevusalad!$A$7:$B$188,2,FALSE))</f>
        <v/>
      </c>
      <c r="K1217" s="281" t="str">
        <f t="shared" si="61"/>
        <v>2251900000</v>
      </c>
      <c r="L1217" s="1" t="str">
        <f t="shared" si="62"/>
        <v>Tallinna Botaanikaaed</v>
      </c>
      <c r="M1217" s="6" t="str">
        <f t="shared" si="63"/>
        <v>08207</v>
      </c>
    </row>
    <row r="1218" spans="1:13">
      <c r="B1218" s="4" t="s">
        <v>2137</v>
      </c>
      <c r="E1218" s="4" t="s">
        <v>2065</v>
      </c>
      <c r="H1218" s="37" t="s">
        <v>27</v>
      </c>
      <c r="I1218" s="147" t="str">
        <f>IF(ISBLANK(H1218),"",VLOOKUP(H1218,tegevusalad!$A$7:$B$188,2,FALSE))</f>
        <v>Botaanikaaed</v>
      </c>
      <c r="K1218" s="281" t="str">
        <f t="shared" si="61"/>
        <v>2251901000</v>
      </c>
      <c r="L1218" s="1" t="str">
        <f t="shared" si="62"/>
        <v>Tallinna Botaanikaaed</v>
      </c>
      <c r="M1218" s="6" t="str">
        <f t="shared" si="63"/>
        <v>08211</v>
      </c>
    </row>
    <row r="1219" spans="1:13">
      <c r="B1219" s="4" t="s">
        <v>14229</v>
      </c>
      <c r="E1219" s="4" t="s">
        <v>14230</v>
      </c>
      <c r="H1219" s="37" t="s">
        <v>27</v>
      </c>
      <c r="I1219" s="147" t="str">
        <f>IF(ISBLANK(H1219),"",VLOOKUP(H1219,tegevusalad!$A$7:$B$188,2,FALSE))</f>
        <v>Botaanikaaed</v>
      </c>
      <c r="K1219" s="281" t="str">
        <f t="shared" si="61"/>
        <v>2251902000</v>
      </c>
      <c r="L1219" s="1" t="str">
        <f t="shared" si="62"/>
        <v>Motivatsioonitasu (Tallinna Botaanikaaed)</v>
      </c>
      <c r="M1219" s="6" t="str">
        <f t="shared" si="63"/>
        <v>08211</v>
      </c>
    </row>
    <row r="1220" spans="1:13">
      <c r="H1220" s="37"/>
      <c r="K1220" s="281" t="str">
        <f t="shared" si="61"/>
        <v/>
      </c>
      <c r="L1220" s="1" t="str">
        <f t="shared" si="62"/>
        <v/>
      </c>
      <c r="M1220" s="6" t="str">
        <f t="shared" si="63"/>
        <v>08211</v>
      </c>
    </row>
    <row r="1221" spans="1:13">
      <c r="A1221" s="4" t="s">
        <v>13736</v>
      </c>
      <c r="D1221" s="14" t="s">
        <v>13737</v>
      </c>
      <c r="E1221" s="14"/>
      <c r="F1221" s="14"/>
      <c r="G1221" s="14"/>
      <c r="H1221" s="37" t="s">
        <v>8465</v>
      </c>
      <c r="I1221" s="147" t="str">
        <f>IF(ISBLANK(H1221),"",VLOOKUP(H1221,tegevusalad!$A$7:$B$188,2,FALSE))</f>
        <v>Vaba aja üritused</v>
      </c>
      <c r="K1221" s="281" t="str">
        <f t="shared" si="61"/>
        <v>2253500000</v>
      </c>
      <c r="L1221" s="1" t="str">
        <f t="shared" si="62"/>
        <v>Mittetulundustegevuse toetamine (linnaosad)</v>
      </c>
      <c r="M1221" s="6" t="str">
        <f t="shared" si="63"/>
        <v>08109</v>
      </c>
    </row>
    <row r="1222" spans="1:13">
      <c r="B1222" s="4" t="s">
        <v>13738</v>
      </c>
      <c r="E1222" s="14" t="s">
        <v>13739</v>
      </c>
      <c r="I1222" s="147" t="str">
        <f>IF(ISBLANK(H1222),"",VLOOKUP(H1222,tegevusalad!$A$7:$B$188,2,FALSE))</f>
        <v/>
      </c>
      <c r="K1222" s="281" t="str">
        <f t="shared" si="61"/>
        <v>2253520000</v>
      </c>
      <c r="L1222" s="1" t="str">
        <f t="shared" si="62"/>
        <v>Mittetulundustegevuse toetamine (Haabersti linnaosa)</v>
      </c>
      <c r="M1222" s="6" t="str">
        <f t="shared" si="63"/>
        <v>08109</v>
      </c>
    </row>
    <row r="1223" spans="1:13">
      <c r="B1223" s="4" t="s">
        <v>13740</v>
      </c>
      <c r="E1223" s="14" t="s">
        <v>13741</v>
      </c>
      <c r="H1223" s="37"/>
      <c r="K1223" s="281" t="str">
        <f t="shared" si="61"/>
        <v>2253530000</v>
      </c>
      <c r="L1223" s="1" t="str">
        <f t="shared" si="62"/>
        <v>Mittetulundustegevuse toetamine (Kesklinn)</v>
      </c>
      <c r="M1223" s="6" t="str">
        <f t="shared" si="63"/>
        <v>08109</v>
      </c>
    </row>
    <row r="1224" spans="1:13">
      <c r="B1224" s="4" t="s">
        <v>13742</v>
      </c>
      <c r="E1224" s="14" t="s">
        <v>13743</v>
      </c>
      <c r="H1224" s="37"/>
      <c r="K1224" s="281" t="str">
        <f t="shared" si="61"/>
        <v>2253540000</v>
      </c>
      <c r="L1224" s="1" t="str">
        <f t="shared" si="62"/>
        <v>Mittetulundustegevuse toetamine (Kristiine linnaosa)</v>
      </c>
      <c r="M1224" s="6" t="str">
        <f t="shared" si="63"/>
        <v>08109</v>
      </c>
    </row>
    <row r="1225" spans="1:13">
      <c r="B1225" s="4" t="s">
        <v>13744</v>
      </c>
      <c r="E1225" s="14" t="s">
        <v>13745</v>
      </c>
      <c r="H1225" s="37"/>
      <c r="K1225" s="281" t="str">
        <f t="shared" si="61"/>
        <v>2253550000</v>
      </c>
      <c r="L1225" s="1" t="str">
        <f t="shared" si="62"/>
        <v>Mittetulundustegevuse toetamine (Lasnamäe linnaosa)</v>
      </c>
      <c r="M1225" s="6" t="str">
        <f t="shared" si="63"/>
        <v>08109</v>
      </c>
    </row>
    <row r="1226" spans="1:13">
      <c r="B1226" s="4" t="s">
        <v>13746</v>
      </c>
      <c r="E1226" s="14" t="s">
        <v>13747</v>
      </c>
      <c r="H1226" s="37"/>
      <c r="K1226" s="281" t="str">
        <f t="shared" si="61"/>
        <v>2253560000</v>
      </c>
      <c r="L1226" s="1" t="str">
        <f t="shared" si="62"/>
        <v>Mittetulundustegevuse toetamine (Mustamäe linnaosa)</v>
      </c>
      <c r="M1226" s="6" t="str">
        <f t="shared" si="63"/>
        <v>08109</v>
      </c>
    </row>
    <row r="1227" spans="1:13">
      <c r="B1227" s="4" t="s">
        <v>13748</v>
      </c>
      <c r="E1227" s="14" t="s">
        <v>13749</v>
      </c>
      <c r="H1227" s="37"/>
      <c r="K1227" s="281" t="str">
        <f t="shared" si="61"/>
        <v>2253570000</v>
      </c>
      <c r="L1227" s="1" t="str">
        <f t="shared" si="62"/>
        <v>Mittetulundustegevuse toetamine (Nõmme linnaosa)</v>
      </c>
      <c r="M1227" s="6" t="str">
        <f t="shared" si="63"/>
        <v>08109</v>
      </c>
    </row>
    <row r="1228" spans="1:13">
      <c r="B1228" s="4" t="s">
        <v>13750</v>
      </c>
      <c r="E1228" s="14" t="s">
        <v>13752</v>
      </c>
      <c r="H1228" s="37"/>
      <c r="K1228" s="281" t="str">
        <f t="shared" si="61"/>
        <v>2253580000</v>
      </c>
      <c r="L1228" s="1" t="str">
        <f t="shared" si="62"/>
        <v>Mittetulundustegevuse toetamine (Pirita linnaosa)</v>
      </c>
      <c r="M1228" s="6" t="str">
        <f t="shared" si="63"/>
        <v>08109</v>
      </c>
    </row>
    <row r="1229" spans="1:13">
      <c r="B1229" s="4" t="s">
        <v>13753</v>
      </c>
      <c r="E1229" s="14" t="s">
        <v>13751</v>
      </c>
      <c r="H1229" s="37"/>
      <c r="K1229" s="281" t="str">
        <f t="shared" si="61"/>
        <v>2253590000</v>
      </c>
      <c r="L1229" s="1" t="str">
        <f t="shared" si="62"/>
        <v>Mittetulundustegevuse toetamine (Põhja-Tallinna linnaosa)</v>
      </c>
      <c r="M1229" s="6" t="str">
        <f t="shared" si="63"/>
        <v>08109</v>
      </c>
    </row>
    <row r="1230" spans="1:13">
      <c r="H1230" s="37"/>
      <c r="K1230" s="281" t="str">
        <f t="shared" si="61"/>
        <v/>
      </c>
      <c r="L1230" s="1" t="str">
        <f t="shared" si="62"/>
        <v/>
      </c>
      <c r="M1230" s="6" t="str">
        <f t="shared" si="63"/>
        <v>08109</v>
      </c>
    </row>
    <row r="1231" spans="1:13">
      <c r="A1231" s="14" t="s">
        <v>1392</v>
      </c>
      <c r="B1231" s="14"/>
      <c r="C1231" s="14"/>
      <c r="D1231" s="14" t="s">
        <v>4809</v>
      </c>
      <c r="E1231" s="14"/>
      <c r="F1231" s="14"/>
      <c r="G1231" s="14"/>
      <c r="H1231" s="37"/>
      <c r="I1231" s="147" t="str">
        <f>IF(ISBLANK(H1231),"",VLOOKUP(H1231,tegevusalad!$A$7:$B$188,2,FALSE))</f>
        <v/>
      </c>
      <c r="K1231" s="281" t="str">
        <f t="shared" si="61"/>
        <v>2253700000</v>
      </c>
      <c r="L1231" s="1" t="str">
        <f t="shared" si="62"/>
        <v>Mittetulundustegevuse toetamine</v>
      </c>
      <c r="M1231" s="6" t="str">
        <f t="shared" si="63"/>
        <v>08109</v>
      </c>
    </row>
    <row r="1232" spans="1:13">
      <c r="A1232" s="14"/>
      <c r="B1232" s="14" t="s">
        <v>1393</v>
      </c>
      <c r="C1232" s="14"/>
      <c r="D1232" s="14"/>
      <c r="E1232" s="14" t="s">
        <v>4728</v>
      </c>
      <c r="F1232" s="14"/>
      <c r="G1232" s="14"/>
      <c r="H1232" s="34" t="s">
        <v>8465</v>
      </c>
      <c r="I1232" s="147" t="str">
        <f>IF(ISBLANK(H1232),"",VLOOKUP(H1232,tegevusalad!$A$7:$B$188,2,FALSE))</f>
        <v>Vaba aja üritused</v>
      </c>
      <c r="K1232" s="281" t="str">
        <f t="shared" si="61"/>
        <v>2253711000</v>
      </c>
      <c r="L1232" s="1" t="str">
        <f t="shared" si="62"/>
        <v>mittetulundusprojektid</v>
      </c>
      <c r="M1232" s="6" t="str">
        <f t="shared" si="63"/>
        <v>08109</v>
      </c>
    </row>
    <row r="1233" spans="1:13">
      <c r="A1233" s="14"/>
      <c r="B1233" s="14"/>
      <c r="C1233" s="584" t="s">
        <v>12551</v>
      </c>
      <c r="D1233" s="14"/>
      <c r="E1233" s="14"/>
      <c r="F1233" s="14" t="s">
        <v>12552</v>
      </c>
      <c r="G1233" s="14"/>
      <c r="H1233" s="37" t="s">
        <v>8864</v>
      </c>
      <c r="I1233" s="147" t="str">
        <f>IF(ISBLANK(H1233),"",VLOOKUP(H1233,tegevusalad!$A$7:$B$188,2,FALSE))</f>
        <v>Teatrid</v>
      </c>
      <c r="K1233" s="281" t="str">
        <f t="shared" si="61"/>
        <v>2253711160</v>
      </c>
      <c r="L1233" s="1" t="str">
        <f t="shared" si="62"/>
        <v>ART - Fortius MTÜ (teatrifestival „Peterburi teatrihooaeg“)</v>
      </c>
      <c r="M1233" s="6" t="str">
        <f t="shared" si="63"/>
        <v>08234</v>
      </c>
    </row>
    <row r="1234" spans="1:13">
      <c r="A1234" s="14"/>
      <c r="B1234" s="14"/>
      <c r="C1234" s="14" t="s">
        <v>4210</v>
      </c>
      <c r="D1234" s="14"/>
      <c r="E1234" s="14"/>
      <c r="F1234" s="14" t="s">
        <v>5122</v>
      </c>
      <c r="G1234" s="14"/>
      <c r="I1234" s="147" t="str">
        <f>IF(ISBLANK(H1234),"",VLOOKUP(H1234,tegevusalad!$A$7:$B$188,2,FALSE))</f>
        <v/>
      </c>
      <c r="K1234" s="281" t="str">
        <f t="shared" si="61"/>
        <v>2253711170</v>
      </c>
      <c r="L1234" s="1" t="str">
        <f t="shared" si="62"/>
        <v>Slaavi Pärg</v>
      </c>
      <c r="M1234" s="6" t="str">
        <f t="shared" si="63"/>
        <v>08234</v>
      </c>
    </row>
    <row r="1235" spans="1:13">
      <c r="A1235" s="14"/>
      <c r="B1235" s="14"/>
      <c r="C1235" s="17" t="s">
        <v>7383</v>
      </c>
      <c r="D1235" s="14"/>
      <c r="E1235" s="14"/>
      <c r="F1235" s="14" t="s">
        <v>8607</v>
      </c>
      <c r="G1235" s="14"/>
      <c r="I1235" s="147" t="str">
        <f>IF(ISBLANK(H1235),"",VLOOKUP(H1235,tegevusalad!$A$7:$B$188,2,FALSE))</f>
        <v/>
      </c>
      <c r="K1235" s="281" t="str">
        <f t="shared" si="61"/>
        <v>2253711180</v>
      </c>
      <c r="L1235" s="1" t="str">
        <f t="shared" si="62"/>
        <v>ART-Fortius MTÜ (Kuldne Mask Eestis)</v>
      </c>
      <c r="M1235" s="6" t="str">
        <f t="shared" si="63"/>
        <v>08234</v>
      </c>
    </row>
    <row r="1236" spans="1:13">
      <c r="A1236" s="14"/>
      <c r="B1236" s="14"/>
      <c r="C1236" s="15" t="s">
        <v>7508</v>
      </c>
      <c r="D1236" s="14"/>
      <c r="E1236" s="14"/>
      <c r="F1236" s="14" t="s">
        <v>7509</v>
      </c>
      <c r="G1236" s="14"/>
      <c r="H1236" s="37" t="s">
        <v>8865</v>
      </c>
      <c r="I1236" s="147" t="str">
        <f>IF(ISBLANK(H1236),"",VLOOKUP(H1236,tegevusalad!$A$7:$B$188,2,FALSE))</f>
        <v>Muusika</v>
      </c>
      <c r="K1236" s="281" t="str">
        <f t="shared" si="61"/>
        <v>2253711190</v>
      </c>
      <c r="L1236" s="1" t="str">
        <f t="shared" si="62"/>
        <v>Sihtasutus ORTHODOX SINGERS</v>
      </c>
      <c r="M1236" s="6" t="str">
        <f t="shared" si="63"/>
        <v>08236</v>
      </c>
    </row>
    <row r="1237" spans="1:13">
      <c r="A1237" s="14"/>
      <c r="B1237" s="14"/>
      <c r="C1237" s="15" t="s">
        <v>7966</v>
      </c>
      <c r="D1237" s="14"/>
      <c r="E1237" s="14"/>
      <c r="F1237" s="15" t="s">
        <v>7967</v>
      </c>
      <c r="G1237" s="14"/>
      <c r="I1237" s="147" t="str">
        <f>IF(ISBLANK(H1237),"",VLOOKUP(H1237,tegevusalad!$A$7:$B$188,2,FALSE))</f>
        <v/>
      </c>
      <c r="K1237" s="281" t="str">
        <f t="shared" si="61"/>
        <v>2253711300</v>
      </c>
      <c r="L1237" s="1" t="str">
        <f t="shared" si="62"/>
        <v>Kontserttuur „Rahvarinne – 25“</v>
      </c>
      <c r="M1237" s="6" t="str">
        <f t="shared" si="63"/>
        <v>08236</v>
      </c>
    </row>
    <row r="1238" spans="1:13">
      <c r="A1238" s="14"/>
      <c r="B1238" s="14"/>
      <c r="C1238" s="15" t="s">
        <v>8696</v>
      </c>
      <c r="D1238" s="14"/>
      <c r="E1238" s="14"/>
      <c r="F1238" s="15" t="s">
        <v>8829</v>
      </c>
      <c r="G1238" s="14"/>
      <c r="H1238" s="37" t="s">
        <v>8865</v>
      </c>
      <c r="I1238" s="147" t="str">
        <f>IF(ISBLANK(H1238),"",VLOOKUP(H1238,tegevusalad!$A$7:$B$188,2,FALSE))</f>
        <v>Muusika</v>
      </c>
      <c r="K1238" s="281" t="str">
        <f t="shared" si="61"/>
        <v>2253711020</v>
      </c>
      <c r="L1238" s="1" t="str">
        <f t="shared" si="62"/>
        <v xml:space="preserve">Jazzkaare Sõprade Ühing </v>
      </c>
      <c r="M1238" s="6" t="str">
        <f t="shared" si="63"/>
        <v>08236</v>
      </c>
    </row>
    <row r="1239" spans="1:13">
      <c r="A1239" s="14"/>
      <c r="B1239" s="14"/>
      <c r="C1239" s="584" t="s">
        <v>13733</v>
      </c>
      <c r="D1239" s="14"/>
      <c r="E1239" s="14"/>
      <c r="F1239" s="584" t="s">
        <v>13734</v>
      </c>
      <c r="G1239" s="14"/>
      <c r="H1239" s="37"/>
      <c r="K1239" s="281" t="str">
        <f t="shared" si="61"/>
        <v>2253711200</v>
      </c>
      <c r="L1239" s="1" t="str">
        <f t="shared" si="62"/>
        <v>Sihtasutus Hortus Litterarum (kirjandusfestival Dovlatovi päevad)</v>
      </c>
      <c r="M1239" s="6" t="str">
        <f t="shared" si="63"/>
        <v>08236</v>
      </c>
    </row>
    <row r="1240" spans="1:13">
      <c r="A1240" s="14"/>
      <c r="B1240" s="14"/>
      <c r="C1240" s="15" t="s">
        <v>9327</v>
      </c>
      <c r="D1240" s="14"/>
      <c r="E1240" s="14"/>
      <c r="F1240" s="15" t="s">
        <v>9328</v>
      </c>
      <c r="G1240" s="14"/>
      <c r="K1240" s="281" t="str">
        <f t="shared" si="61"/>
        <v>2253711400</v>
      </c>
      <c r="L1240" s="1" t="str">
        <f t="shared" si="62"/>
        <v>Mittetulundusühing Estonian Educational Film</v>
      </c>
      <c r="M1240" s="6" t="str">
        <f t="shared" si="63"/>
        <v>08236</v>
      </c>
    </row>
    <row r="1241" spans="1:13">
      <c r="A1241" s="14"/>
      <c r="B1241" s="14"/>
      <c r="C1241" s="584" t="s">
        <v>12058</v>
      </c>
      <c r="D1241" s="14"/>
      <c r="E1241" s="14"/>
      <c r="F1241" s="584" t="s">
        <v>12061</v>
      </c>
      <c r="G1241" s="14"/>
      <c r="K1241" s="281" t="str">
        <f t="shared" si="61"/>
        <v>2253711410</v>
      </c>
      <c r="L1241" s="1" t="str">
        <f t="shared" si="62"/>
        <v>SA Jaan Poska Mälestusfond</v>
      </c>
      <c r="M1241" s="6" t="str">
        <f t="shared" si="63"/>
        <v>08236</v>
      </c>
    </row>
    <row r="1242" spans="1:13">
      <c r="A1242" s="14"/>
      <c r="B1242" s="14"/>
      <c r="C1242" s="584" t="s">
        <v>14694</v>
      </c>
      <c r="D1242" s="14"/>
      <c r="E1242" s="14"/>
      <c r="F1242" s="584" t="s">
        <v>14695</v>
      </c>
      <c r="G1242" s="14"/>
      <c r="K1242" s="281" t="str">
        <f t="shared" si="61"/>
        <v>2253711450</v>
      </c>
      <c r="L1242" s="1" t="str">
        <f t="shared" si="62"/>
        <v>AS Ekspress Meedia</v>
      </c>
      <c r="M1242" s="6" t="str">
        <f t="shared" si="63"/>
        <v>08236</v>
      </c>
    </row>
    <row r="1243" spans="1:13">
      <c r="A1243" s="14"/>
      <c r="B1243" s="14"/>
      <c r="C1243" s="14" t="s">
        <v>4729</v>
      </c>
      <c r="D1243" s="14"/>
      <c r="E1243" s="14"/>
      <c r="F1243" s="14" t="s">
        <v>2997</v>
      </c>
      <c r="G1243" s="14"/>
      <c r="I1243" s="147" t="str">
        <f>IF(ISBLANK(H1243),"",VLOOKUP(H1243,tegevusalad!$A$7:$B$188,2,FALSE))</f>
        <v/>
      </c>
      <c r="K1243" s="281" t="str">
        <f t="shared" ref="K1243:K1306" si="64">SUBSTITUTE(A1243," ","")&amp;SUBSTITUTE(B1243," ","")&amp;SUBSTITUTE(C1243," ","")</f>
        <v>2253711990</v>
      </c>
      <c r="L1243" s="1" t="str">
        <f t="shared" ref="L1243:L1306" si="65">D1243&amp;E1243&amp;F1243&amp;G1243</f>
        <v>mittetulundusprojektid - jaotamata</v>
      </c>
      <c r="M1243" s="6" t="str">
        <f t="shared" ref="M1243:M1306" si="66">IF(ISBLANK(H1243),M1242,H1243)</f>
        <v>08236</v>
      </c>
    </row>
    <row r="1244" spans="1:13">
      <c r="A1244" s="14"/>
      <c r="B1244" s="15" t="s">
        <v>7456</v>
      </c>
      <c r="C1244" s="14"/>
      <c r="D1244" s="14"/>
      <c r="E1244" s="15" t="s">
        <v>7457</v>
      </c>
      <c r="F1244" s="14"/>
      <c r="G1244" s="14"/>
      <c r="I1244" s="147" t="str">
        <f>IF(ISBLANK(H1244),"",VLOOKUP(H1244,tegevusalad!$A$7:$B$188,2,FALSE))</f>
        <v/>
      </c>
      <c r="K1244" s="281" t="str">
        <f t="shared" si="64"/>
        <v>2253712000</v>
      </c>
      <c r="L1244" s="1" t="str">
        <f t="shared" si="65"/>
        <v>PÖFF (Pimedate Ööde Filmifestival)</v>
      </c>
      <c r="M1244" s="6" t="str">
        <f t="shared" si="66"/>
        <v>08236</v>
      </c>
    </row>
    <row r="1245" spans="1:13">
      <c r="A1245" s="14"/>
      <c r="B1245" s="14"/>
      <c r="C1245" s="15" t="s">
        <v>7458</v>
      </c>
      <c r="D1245" s="14"/>
      <c r="E1245" s="14"/>
      <c r="F1245" s="15" t="s">
        <v>7460</v>
      </c>
      <c r="H1245" s="37" t="s">
        <v>12184</v>
      </c>
      <c r="I1245" s="147" t="str">
        <f>IF(ISBLANK(H1245),"",VLOOKUP(H1245,tegevusalad!$A$7:$B$188,2,FALSE))</f>
        <v>Audiovisuaal, sh kino</v>
      </c>
      <c r="K1245" s="281" t="str">
        <f t="shared" si="64"/>
        <v>2253712110</v>
      </c>
      <c r="L1245" s="1" t="str">
        <f t="shared" si="65"/>
        <v>PÖFF Tallinna Grand Prix ja publikupreemia</v>
      </c>
      <c r="M1245" s="6" t="str">
        <f t="shared" si="66"/>
        <v>08235</v>
      </c>
    </row>
    <row r="1246" spans="1:13">
      <c r="A1246" s="14"/>
      <c r="B1246" s="14"/>
      <c r="C1246" s="584" t="s">
        <v>14770</v>
      </c>
      <c r="D1246" s="14"/>
      <c r="E1246" s="14"/>
      <c r="F1246" s="4" t="s">
        <v>14771</v>
      </c>
      <c r="H1246" s="37" t="s">
        <v>12184</v>
      </c>
      <c r="I1246" s="147" t="str">
        <f>IF(ISBLANK(H1246),"",VLOOKUP(H1246,tegevusalad!$A$7:$B$188,2,FALSE))</f>
        <v>Audiovisuaal, sh kino</v>
      </c>
      <c r="K1246" s="281" t="str">
        <f t="shared" si="64"/>
        <v>2253712120</v>
      </c>
      <c r="L1246" s="1" t="str">
        <f t="shared" si="65"/>
        <v>PÖFF laste- ja noortefilmide festival Just Film</v>
      </c>
      <c r="M1246" s="6" t="str">
        <f t="shared" si="66"/>
        <v>08235</v>
      </c>
    </row>
    <row r="1247" spans="1:13">
      <c r="A1247" s="14"/>
      <c r="B1247" s="14"/>
      <c r="C1247" s="15" t="s">
        <v>7459</v>
      </c>
      <c r="D1247" s="14"/>
      <c r="E1247" s="14"/>
      <c r="F1247" s="15" t="s">
        <v>7461</v>
      </c>
      <c r="G1247" s="14"/>
      <c r="H1247" s="37" t="s">
        <v>12184</v>
      </c>
      <c r="I1247" s="147" t="str">
        <f>IF(ISBLANK(H1247),"",VLOOKUP(H1247,tegevusalad!$A$7:$B$188,2,FALSE))</f>
        <v>Audiovisuaal, sh kino</v>
      </c>
      <c r="K1247" s="281" t="str">
        <f t="shared" si="64"/>
        <v>2253712990</v>
      </c>
      <c r="L1247" s="1" t="str">
        <f t="shared" si="65"/>
        <v>PÖFF jaotamata</v>
      </c>
      <c r="M1247" s="6" t="str">
        <f t="shared" si="66"/>
        <v>08235</v>
      </c>
    </row>
    <row r="1248" spans="1:13">
      <c r="A1248" s="14"/>
      <c r="B1248" s="14" t="s">
        <v>6824</v>
      </c>
      <c r="C1248" s="14"/>
      <c r="D1248" s="14"/>
      <c r="E1248" s="14" t="s">
        <v>2033</v>
      </c>
      <c r="F1248" s="14"/>
      <c r="G1248" s="14"/>
      <c r="H1248" s="34" t="s">
        <v>8465</v>
      </c>
      <c r="I1248" s="147" t="str">
        <f>IF(ISBLANK(H1248),"",VLOOKUP(H1248,tegevusalad!$A$7:$B$188,2,FALSE))</f>
        <v>Vaba aja üritused</v>
      </c>
      <c r="K1248" s="281" t="str">
        <f t="shared" si="64"/>
        <v>2253721000</v>
      </c>
      <c r="L1248" s="1" t="str">
        <f t="shared" si="65"/>
        <v>vähemusrahvuste organisatsioonid</v>
      </c>
      <c r="M1248" s="6" t="str">
        <f t="shared" si="66"/>
        <v>08109</v>
      </c>
    </row>
    <row r="1249" spans="1:13">
      <c r="A1249" s="1180"/>
      <c r="B1249" s="1180"/>
      <c r="C1249" s="584" t="s">
        <v>18147</v>
      </c>
      <c r="D1249" s="1180"/>
      <c r="E1249" s="1180"/>
      <c r="F1249" s="584" t="s">
        <v>18148</v>
      </c>
      <c r="G1249" s="1180"/>
      <c r="H1249" s="126" t="s">
        <v>878</v>
      </c>
      <c r="I1249" s="282" t="s">
        <v>8867</v>
      </c>
      <c r="K1249" s="281" t="str">
        <f t="shared" si="64"/>
        <v>2253721010</v>
      </c>
      <c r="L1249" s="1" t="str">
        <f t="shared" si="65"/>
        <v xml:space="preserve">Toetus Eestimaa Rahvuste Ühendusele       </v>
      </c>
      <c r="M1249" s="6" t="str">
        <f t="shared" si="66"/>
        <v>08202</v>
      </c>
    </row>
    <row r="1250" spans="1:13">
      <c r="A1250" s="14"/>
      <c r="B1250" s="14"/>
      <c r="C1250" s="14" t="s">
        <v>2789</v>
      </c>
      <c r="D1250" s="14"/>
      <c r="E1250" s="14"/>
      <c r="F1250" s="14" t="s">
        <v>650</v>
      </c>
      <c r="G1250" s="14"/>
      <c r="H1250" s="37"/>
      <c r="I1250" s="147" t="str">
        <f>IF(ISBLANK(H1250),"",VLOOKUP(H1250,tegevusalad!$A$7:$B$188,2,FALSE))</f>
        <v/>
      </c>
      <c r="K1250" s="281" t="str">
        <f t="shared" si="64"/>
        <v>2253721020</v>
      </c>
      <c r="L1250" s="1" t="str">
        <f t="shared" si="65"/>
        <v>RRÜL "Lüüra"</v>
      </c>
      <c r="M1250" s="6" t="str">
        <f t="shared" si="66"/>
        <v>08202</v>
      </c>
    </row>
    <row r="1251" spans="1:13">
      <c r="A1251" s="14"/>
      <c r="B1251" s="14"/>
      <c r="C1251" s="14" t="s">
        <v>2650</v>
      </c>
      <c r="D1251" s="14"/>
      <c r="E1251" s="14"/>
      <c r="F1251" s="14" t="s">
        <v>2651</v>
      </c>
      <c r="G1251" s="14"/>
      <c r="H1251" s="37"/>
      <c r="I1251" s="147" t="str">
        <f>IF(ISBLANK(H1251),"",VLOOKUP(H1251,tegevusalad!$A$7:$B$188,2,FALSE))</f>
        <v/>
      </c>
      <c r="K1251" s="281" t="str">
        <f t="shared" si="64"/>
        <v>2253721030</v>
      </c>
      <c r="L1251" s="1" t="str">
        <f t="shared" si="65"/>
        <v>Tallinna Slaavi Kultuuriühing</v>
      </c>
      <c r="M1251" s="6" t="str">
        <f t="shared" si="66"/>
        <v>08202</v>
      </c>
    </row>
    <row r="1252" spans="1:13">
      <c r="A1252" s="14"/>
      <c r="B1252" s="14"/>
      <c r="C1252" s="14" t="s">
        <v>7219</v>
      </c>
      <c r="D1252" s="14"/>
      <c r="E1252" s="14"/>
      <c r="F1252" s="14" t="s">
        <v>207</v>
      </c>
      <c r="G1252" s="14"/>
      <c r="I1252" s="147" t="str">
        <f>IF(ISBLANK(H1252),"",VLOOKUP(H1252,tegevusalad!$A$7:$B$188,2,FALSE))</f>
        <v/>
      </c>
      <c r="K1252" s="281" t="str">
        <f t="shared" si="64"/>
        <v>2253721110</v>
      </c>
      <c r="L1252" s="1" t="str">
        <f t="shared" si="65"/>
        <v>MTÜ Ruthenia</v>
      </c>
      <c r="M1252" s="6" t="str">
        <f t="shared" si="66"/>
        <v>08202</v>
      </c>
    </row>
    <row r="1253" spans="1:13">
      <c r="A1253" s="14"/>
      <c r="B1253" s="14"/>
      <c r="C1253" s="14" t="s">
        <v>10586</v>
      </c>
      <c r="D1253" s="14"/>
      <c r="E1253" s="14"/>
      <c r="F1253" s="14" t="s">
        <v>10587</v>
      </c>
      <c r="G1253" s="14"/>
      <c r="K1253" s="281" t="str">
        <f t="shared" si="64"/>
        <v>2253721410</v>
      </c>
      <c r="L1253" s="1" t="str">
        <f t="shared" si="65"/>
        <v>Eesti Soome-Ugri Rahvuste Ühendus</v>
      </c>
      <c r="M1253" s="6" t="str">
        <f t="shared" si="66"/>
        <v>08202</v>
      </c>
    </row>
    <row r="1254" spans="1:13">
      <c r="A1254" s="14"/>
      <c r="B1254" s="14"/>
      <c r="C1254" s="14" t="s">
        <v>1215</v>
      </c>
      <c r="D1254" s="14"/>
      <c r="E1254" s="14"/>
      <c r="F1254" s="14" t="s">
        <v>4863</v>
      </c>
      <c r="G1254" s="14"/>
      <c r="I1254" s="147" t="str">
        <f>IF(ISBLANK(H1254),"",VLOOKUP(H1254,tegevusalad!$A$7:$B$188,2,FALSE))</f>
        <v/>
      </c>
      <c r="K1254" s="281" t="str">
        <f t="shared" si="64"/>
        <v>2253721500</v>
      </c>
      <c r="L1254" s="1" t="str">
        <f t="shared" si="65"/>
        <v>MTÜ Integratsiooni ABC</v>
      </c>
      <c r="M1254" s="6" t="str">
        <f t="shared" si="66"/>
        <v>08202</v>
      </c>
    </row>
    <row r="1255" spans="1:13">
      <c r="A1255" s="14"/>
      <c r="B1255" s="14"/>
      <c r="C1255" s="14" t="s">
        <v>5213</v>
      </c>
      <c r="D1255" s="14"/>
      <c r="E1255" s="14"/>
      <c r="F1255" s="14" t="s">
        <v>5478</v>
      </c>
      <c r="G1255" s="14"/>
      <c r="I1255" s="147" t="str">
        <f>IF(ISBLANK(H1255),"",VLOOKUP(H1255,tegevusalad!$A$7:$B$188,2,FALSE))</f>
        <v/>
      </c>
      <c r="K1255" s="281" t="str">
        <f t="shared" si="64"/>
        <v>2253721600</v>
      </c>
      <c r="L1255" s="1" t="str">
        <f t="shared" si="65"/>
        <v>MTÜ Eesti Mitmekultuuriline Assotsiatsioon</v>
      </c>
      <c r="M1255" s="6" t="str">
        <f t="shared" si="66"/>
        <v>08202</v>
      </c>
    </row>
    <row r="1256" spans="1:13">
      <c r="A1256" s="14"/>
      <c r="B1256" s="14"/>
      <c r="C1256" s="14" t="s">
        <v>7189</v>
      </c>
      <c r="D1256" s="14"/>
      <c r="E1256" s="14"/>
      <c r="F1256" s="14" t="s">
        <v>5477</v>
      </c>
      <c r="G1256" s="14"/>
      <c r="H1256" s="34" t="s">
        <v>8465</v>
      </c>
      <c r="I1256" s="147" t="str">
        <f>IF(ISBLANK(H1256),"",VLOOKUP(H1256,tegevusalad!$A$7:$B$188,2,FALSE))</f>
        <v>Vaba aja üritused</v>
      </c>
      <c r="K1256" s="281" t="str">
        <f t="shared" si="64"/>
        <v>2253721610</v>
      </c>
      <c r="L1256" s="1" t="str">
        <f t="shared" si="65"/>
        <v>Eesti Vene Kultuurikoda Mittetulundusühing</v>
      </c>
      <c r="M1256" s="6" t="str">
        <f t="shared" si="66"/>
        <v>08109</v>
      </c>
    </row>
    <row r="1257" spans="1:13">
      <c r="A1257" s="14"/>
      <c r="B1257" s="14"/>
      <c r="C1257" s="39" t="s">
        <v>7190</v>
      </c>
      <c r="D1257" s="14"/>
      <c r="E1257" s="14"/>
      <c r="F1257" s="520" t="s">
        <v>7191</v>
      </c>
      <c r="G1257" s="14"/>
      <c r="H1257" s="34" t="s">
        <v>8465</v>
      </c>
      <c r="I1257" s="147" t="str">
        <f>IF(ISBLANK(H1257),"",VLOOKUP(H1257,tegevusalad!$A$7:$B$188,2,FALSE))</f>
        <v>Vaba aja üritused</v>
      </c>
      <c r="K1257" s="281" t="str">
        <f t="shared" si="64"/>
        <v>2253721620</v>
      </c>
      <c r="L1257" s="1" t="str">
        <f t="shared" si="65"/>
        <v xml:space="preserve">Eesti Juudi Noortekogu                                   </v>
      </c>
      <c r="M1257" s="6" t="str">
        <f t="shared" si="66"/>
        <v>08109</v>
      </c>
    </row>
    <row r="1258" spans="1:13">
      <c r="A1258" s="14"/>
      <c r="B1258" s="14"/>
      <c r="C1258" s="14" t="s">
        <v>6391</v>
      </c>
      <c r="D1258" s="14"/>
      <c r="E1258" s="14"/>
      <c r="F1258" s="14" t="s">
        <v>5122</v>
      </c>
      <c r="G1258" s="14"/>
      <c r="I1258" s="147" t="str">
        <f>IF(ISBLANK(H1258),"",VLOOKUP(H1258,tegevusalad!$A$7:$B$188,2,FALSE))</f>
        <v/>
      </c>
      <c r="K1258" s="281" t="str">
        <f t="shared" si="64"/>
        <v>2253721700</v>
      </c>
      <c r="L1258" s="1" t="str">
        <f t="shared" si="65"/>
        <v>Slaavi Pärg</v>
      </c>
      <c r="M1258" s="6" t="str">
        <f t="shared" si="66"/>
        <v>08109</v>
      </c>
    </row>
    <row r="1259" spans="1:13">
      <c r="A1259" s="14"/>
      <c r="B1259" s="14"/>
      <c r="C1259" s="522" t="s">
        <v>12056</v>
      </c>
      <c r="D1259" s="14"/>
      <c r="E1259" s="14"/>
      <c r="F1259" s="6" t="s">
        <v>12057</v>
      </c>
      <c r="G1259" s="14"/>
      <c r="K1259" s="281" t="str">
        <f t="shared" si="64"/>
        <v>2253721710</v>
      </c>
      <c r="L1259" s="1" t="str">
        <f t="shared" si="65"/>
        <v>MTÜ VENE HARIDUS- JA HEATEGEVUSÜHINGUTE LIIT EESTIS</v>
      </c>
      <c r="M1259" s="6" t="str">
        <f t="shared" si="66"/>
        <v>08109</v>
      </c>
    </row>
    <row r="1260" spans="1:13">
      <c r="A1260" s="14"/>
      <c r="B1260" s="14"/>
      <c r="C1260" s="14" t="s">
        <v>6588</v>
      </c>
      <c r="D1260" s="14"/>
      <c r="E1260" s="14"/>
      <c r="F1260" s="14" t="s">
        <v>6497</v>
      </c>
      <c r="G1260" s="14"/>
      <c r="I1260" s="147" t="str">
        <f>IF(ISBLANK(H1260),"",VLOOKUP(H1260,tegevusalad!$A$7:$B$188,2,FALSE))</f>
        <v/>
      </c>
      <c r="K1260" s="281" t="str">
        <f t="shared" si="64"/>
        <v>2253721750</v>
      </c>
      <c r="L1260" s="1" t="str">
        <f t="shared" si="65"/>
        <v>Vene Kultuuri Rahvaülikool</v>
      </c>
      <c r="M1260" s="6" t="str">
        <f t="shared" si="66"/>
        <v>08109</v>
      </c>
    </row>
    <row r="1261" spans="1:13">
      <c r="A1261" s="14"/>
      <c r="B1261" s="14"/>
      <c r="C1261" s="14" t="s">
        <v>5121</v>
      </c>
      <c r="D1261" s="14"/>
      <c r="E1261" s="14"/>
      <c r="F1261" s="14" t="s">
        <v>6685</v>
      </c>
      <c r="G1261" s="14"/>
      <c r="I1261" s="147" t="str">
        <f>IF(ISBLANK(H1261),"",VLOOKUP(H1261,tegevusalad!$A$7:$B$188,2,FALSE))</f>
        <v/>
      </c>
      <c r="K1261" s="281" t="str">
        <f t="shared" si="64"/>
        <v>2253721800</v>
      </c>
      <c r="L1261" s="1" t="str">
        <f t="shared" si="65"/>
        <v>Vene Muuseum</v>
      </c>
      <c r="M1261" s="6" t="str">
        <f t="shared" si="66"/>
        <v>08109</v>
      </c>
    </row>
    <row r="1262" spans="1:13">
      <c r="A1262" s="14"/>
      <c r="B1262" s="14"/>
      <c r="C1262" s="14" t="s">
        <v>1894</v>
      </c>
      <c r="D1262" s="14"/>
      <c r="E1262" s="14"/>
      <c r="F1262" s="14" t="s">
        <v>774</v>
      </c>
      <c r="G1262" s="14"/>
      <c r="I1262" s="147" t="str">
        <f>IF(ISBLANK(H1262),"",VLOOKUP(H1262,tegevusalad!$A$7:$B$188,2,FALSE))</f>
        <v/>
      </c>
      <c r="K1262" s="281" t="str">
        <f t="shared" si="64"/>
        <v>2253721990</v>
      </c>
      <c r="L1262" s="1" t="str">
        <f t="shared" si="65"/>
        <v>vähemusrahvuste organisatsioonid - jaotamata</v>
      </c>
      <c r="M1262" s="6" t="str">
        <f t="shared" si="66"/>
        <v>08109</v>
      </c>
    </row>
    <row r="1263" spans="1:13">
      <c r="A1263" s="14"/>
      <c r="B1263" s="14" t="s">
        <v>1746</v>
      </c>
      <c r="C1263" s="14"/>
      <c r="D1263" s="14"/>
      <c r="E1263" s="14" t="s">
        <v>2508</v>
      </c>
      <c r="F1263" s="14"/>
      <c r="G1263" s="14"/>
      <c r="H1263" s="34" t="s">
        <v>8465</v>
      </c>
      <c r="I1263" s="147" t="str">
        <f>IF(ISBLANK(H1263),"",VLOOKUP(H1263,tegevusalad!$A$7:$B$188,2,FALSE))</f>
        <v>Vaba aja üritused</v>
      </c>
      <c r="K1263" s="281" t="str">
        <f t="shared" si="64"/>
        <v>2253731000</v>
      </c>
      <c r="L1263" s="1" t="str">
        <f t="shared" si="65"/>
        <v>harrastustegevus</v>
      </c>
      <c r="M1263" s="6" t="str">
        <f t="shared" si="66"/>
        <v>08109</v>
      </c>
    </row>
    <row r="1264" spans="1:13" ht="15">
      <c r="A1264" s="14"/>
      <c r="B1264" s="14"/>
      <c r="C1264" s="14" t="s">
        <v>13731</v>
      </c>
      <c r="D1264" s="14"/>
      <c r="E1264" s="14"/>
      <c r="F1264" s="14" t="s">
        <v>13732</v>
      </c>
      <c r="G1264" s="14"/>
      <c r="K1264" s="281" t="str">
        <f t="shared" si="64"/>
        <v>2253731010</v>
      </c>
      <c r="L1264" s="1" t="str">
        <f t="shared" si="65"/>
        <v xml:space="preserve">Tatarlaste Rahvusvaheline Festival Eestis                                                 </v>
      </c>
      <c r="M1264" s="6" t="str">
        <f t="shared" si="66"/>
        <v>08109</v>
      </c>
    </row>
    <row r="1265" spans="1:15">
      <c r="A1265" s="14"/>
      <c r="B1265" s="14"/>
      <c r="C1265" s="14" t="s">
        <v>14820</v>
      </c>
      <c r="D1265" s="14"/>
      <c r="E1265" s="14"/>
      <c r="F1265" s="14" t="s">
        <v>2652</v>
      </c>
      <c r="G1265" s="14"/>
      <c r="I1265" s="147" t="str">
        <f>IF(ISBLANK(H1265),"",VLOOKUP(H1265,tegevusalad!$A$7:$B$188,2,FALSE))</f>
        <v/>
      </c>
      <c r="K1265" s="281" t="str">
        <f t="shared" si="64"/>
        <v>2253731510</v>
      </c>
      <c r="L1265" s="1" t="str">
        <f t="shared" si="65"/>
        <v>MTÜ Tallinna Fotoklubi</v>
      </c>
      <c r="M1265" s="6" t="str">
        <f t="shared" si="66"/>
        <v>08109</v>
      </c>
    </row>
    <row r="1266" spans="1:15">
      <c r="A1266" s="14"/>
      <c r="B1266" s="14"/>
      <c r="C1266" s="14" t="s">
        <v>7513</v>
      </c>
      <c r="D1266" s="14"/>
      <c r="E1266" s="14"/>
      <c r="F1266" s="14" t="s">
        <v>7514</v>
      </c>
      <c r="G1266" s="14"/>
      <c r="I1266" s="147" t="str">
        <f>IF(ISBLANK(H1266),"",VLOOKUP(H1266,tegevusalad!$A$7:$B$188,2,FALSE))</f>
        <v/>
      </c>
      <c r="K1266" s="281" t="str">
        <f t="shared" si="64"/>
        <v>2253731110</v>
      </c>
      <c r="L1266" s="1" t="str">
        <f t="shared" si="65"/>
        <v>Loomingukeskus Šanss</v>
      </c>
      <c r="M1266" s="6" t="str">
        <f t="shared" si="66"/>
        <v>08109</v>
      </c>
    </row>
    <row r="1267" spans="1:15" ht="15">
      <c r="A1267" s="14"/>
      <c r="B1267" s="14"/>
      <c r="C1267" s="14" t="s">
        <v>11547</v>
      </c>
      <c r="D1267" s="14"/>
      <c r="E1267" s="14"/>
      <c r="F1267" s="523" t="s">
        <v>11548</v>
      </c>
      <c r="G1267" s="14"/>
      <c r="K1267" s="281" t="str">
        <f t="shared" si="64"/>
        <v>2253731120</v>
      </c>
      <c r="L1267" s="1" t="str">
        <f t="shared" si="65"/>
        <v xml:space="preserve">LOOMINGUKESKUS APLAUS </v>
      </c>
      <c r="M1267" s="6" t="str">
        <f t="shared" si="66"/>
        <v>08109</v>
      </c>
    </row>
    <row r="1268" spans="1:15">
      <c r="A1268" s="14"/>
      <c r="B1268" s="14"/>
      <c r="C1268" s="14" t="s">
        <v>855</v>
      </c>
      <c r="D1268" s="14"/>
      <c r="E1268" s="14"/>
      <c r="F1268" s="14" t="s">
        <v>405</v>
      </c>
      <c r="G1268" s="14"/>
      <c r="I1268" s="147" t="str">
        <f>IF(ISBLANK(H1268),"",VLOOKUP(H1268,tegevusalad!$A$7:$B$188,2,FALSE))</f>
        <v/>
      </c>
      <c r="K1268" s="281" t="str">
        <f t="shared" si="64"/>
        <v>2253731990</v>
      </c>
      <c r="L1268" s="1" t="str">
        <f t="shared" si="65"/>
        <v>harrastustegevus - jaotamata</v>
      </c>
      <c r="M1268" s="6" t="str">
        <f t="shared" si="66"/>
        <v>08109</v>
      </c>
    </row>
    <row r="1269" spans="1:15">
      <c r="A1269" s="14"/>
      <c r="B1269" s="14" t="s">
        <v>3604</v>
      </c>
      <c r="C1269" s="14"/>
      <c r="D1269" s="14"/>
      <c r="E1269" s="14" t="s">
        <v>3605</v>
      </c>
      <c r="F1269" s="14"/>
      <c r="G1269" s="14"/>
      <c r="I1269" s="147" t="str">
        <f>IF(ISBLANK(H1269),"",VLOOKUP(H1269,tegevusalad!$A$7:$B$188,2,FALSE))</f>
        <v/>
      </c>
      <c r="K1269" s="281" t="str">
        <f t="shared" si="64"/>
        <v>2253741000</v>
      </c>
      <c r="L1269" s="1" t="str">
        <f t="shared" si="65"/>
        <v>kultuuriorganisatsioonide toetamine</v>
      </c>
      <c r="M1269" s="6" t="str">
        <f t="shared" si="66"/>
        <v>08109</v>
      </c>
    </row>
    <row r="1270" spans="1:15">
      <c r="A1270" s="14"/>
      <c r="B1270" s="14"/>
      <c r="C1270" s="14" t="s">
        <v>3606</v>
      </c>
      <c r="D1270" s="14"/>
      <c r="E1270" s="14"/>
      <c r="F1270" s="14" t="s">
        <v>3607</v>
      </c>
      <c r="G1270" s="14"/>
      <c r="H1270" s="126" t="s">
        <v>8864</v>
      </c>
      <c r="I1270" s="147" t="str">
        <f>IF(ISBLANK(H1270),"",VLOOKUP(H1270,tegevusalad!$A$7:$B$188,2,FALSE))</f>
        <v>Teatrid</v>
      </c>
      <c r="K1270" s="281" t="str">
        <f t="shared" si="64"/>
        <v>2253741020</v>
      </c>
      <c r="L1270" s="1" t="str">
        <f t="shared" si="65"/>
        <v>toetus linna teatritele</v>
      </c>
      <c r="M1270" s="6" t="str">
        <f t="shared" si="66"/>
        <v>08234</v>
      </c>
      <c r="O1270" s="328"/>
    </row>
    <row r="1271" spans="1:15">
      <c r="A1271" s="14"/>
      <c r="B1271" s="14"/>
      <c r="C1271" s="14" t="s">
        <v>4026</v>
      </c>
      <c r="D1271" s="14"/>
      <c r="E1271" s="14"/>
      <c r="F1271" s="14" t="s">
        <v>6712</v>
      </c>
      <c r="G1271" s="14"/>
      <c r="H1271" s="126" t="s">
        <v>8864</v>
      </c>
      <c r="I1271" s="147" t="str">
        <f>IF(ISBLANK(H1271),"",VLOOKUP(H1271,tegevusalad!$A$7:$B$188,2,FALSE))</f>
        <v>Teatrid</v>
      </c>
      <c r="K1271" s="281" t="str">
        <f t="shared" si="64"/>
        <v>2253741030</v>
      </c>
      <c r="L1271" s="1" t="str">
        <f t="shared" si="65"/>
        <v>Vana Baskini teater</v>
      </c>
      <c r="M1271" s="6" t="str">
        <f t="shared" si="66"/>
        <v>08234</v>
      </c>
      <c r="O1271" s="328"/>
    </row>
    <row r="1272" spans="1:15">
      <c r="A1272" s="1177"/>
      <c r="B1272" s="1177"/>
      <c r="C1272" s="584" t="s">
        <v>18142</v>
      </c>
      <c r="D1272" s="1177"/>
      <c r="E1272" s="1177"/>
      <c r="F1272" s="584" t="s">
        <v>18143</v>
      </c>
      <c r="G1272" s="1177"/>
      <c r="H1272" s="126" t="s">
        <v>8864</v>
      </c>
      <c r="I1272" s="147" t="str">
        <f>IF(ISBLANK(H1272),"",VLOOKUP(H1272,tegevusalad!$A$7:$B$188,2,FALSE))</f>
        <v>Teatrid</v>
      </c>
      <c r="K1272" s="281" t="str">
        <f t="shared" si="64"/>
        <v>2253741050</v>
      </c>
      <c r="L1272" s="1" t="str">
        <f t="shared" si="65"/>
        <v>Sihtasutus Vene Teater</v>
      </c>
      <c r="M1272" s="6" t="str">
        <f t="shared" si="66"/>
        <v>08234</v>
      </c>
      <c r="O1272" s="328"/>
    </row>
    <row r="1273" spans="1:15">
      <c r="A1273" s="14"/>
      <c r="B1273" s="14"/>
      <c r="C1273" s="14" t="s">
        <v>8892</v>
      </c>
      <c r="D1273" s="14"/>
      <c r="E1273" s="14"/>
      <c r="F1273" s="14" t="s">
        <v>8893</v>
      </c>
      <c r="G1273" s="14"/>
      <c r="H1273" s="34" t="s">
        <v>8465</v>
      </c>
      <c r="I1273" s="147" t="str">
        <f>IF(ISBLANK(H1273),"",VLOOKUP(H1273,tegevusalad!$A$7:$B$188,2,FALSE))</f>
        <v>Vaba aja üritused</v>
      </c>
      <c r="K1273" s="281" t="str">
        <f t="shared" si="64"/>
        <v>2253741110</v>
      </c>
      <c r="L1273" s="1" t="str">
        <f t="shared" si="65"/>
        <v>Mittetulundusühing Teater-Stuudio Grotesk (Baltiiski Bereg)</v>
      </c>
      <c r="M1273" s="6" t="str">
        <f t="shared" si="66"/>
        <v>08109</v>
      </c>
      <c r="O1273" s="328"/>
    </row>
    <row r="1274" spans="1:15">
      <c r="A1274" s="14"/>
      <c r="B1274" s="14"/>
      <c r="C1274" s="15" t="s">
        <v>10145</v>
      </c>
      <c r="D1274" s="14"/>
      <c r="E1274" s="14"/>
      <c r="F1274" s="14" t="s">
        <v>10146</v>
      </c>
      <c r="G1274" s="14"/>
      <c r="H1274" s="126" t="s">
        <v>8465</v>
      </c>
      <c r="I1274" s="147" t="str">
        <f>IF(ISBLANK(H1274),"",VLOOKUP(H1274,tegevusalad!$A$7:$B$188,2,FALSE))</f>
        <v>Vaba aja üritused</v>
      </c>
      <c r="K1274" s="281" t="str">
        <f t="shared" si="64"/>
        <v>2253741150</v>
      </c>
      <c r="L1274" s="1" t="str">
        <f t="shared" si="65"/>
        <v>MTÜ Kultuuritraditsioonid</v>
      </c>
      <c r="M1274" s="6" t="str">
        <f t="shared" si="66"/>
        <v>08109</v>
      </c>
      <c r="O1274" s="328"/>
    </row>
    <row r="1275" spans="1:15">
      <c r="A1275" s="14"/>
      <c r="B1275" s="14"/>
      <c r="C1275" s="15" t="s">
        <v>10776</v>
      </c>
      <c r="D1275" s="14"/>
      <c r="E1275" s="14"/>
      <c r="F1275" s="14" t="s">
        <v>10777</v>
      </c>
      <c r="G1275" s="14"/>
      <c r="H1275" s="144" t="s">
        <v>8865</v>
      </c>
      <c r="I1275" s="147" t="str">
        <f>IF(ISBLANK(H1275),"",VLOOKUP(H1275,tegevusalad!$A$7:$B$188,2,FALSE))</f>
        <v>Muusika</v>
      </c>
      <c r="K1275" s="281" t="str">
        <f t="shared" si="64"/>
        <v>2253741170</v>
      </c>
      <c r="L1275" s="1" t="str">
        <f t="shared" si="65"/>
        <v>Mittetulundusühing Mustonenfest         </v>
      </c>
      <c r="M1275" s="6" t="str">
        <f t="shared" si="66"/>
        <v>08236</v>
      </c>
      <c r="O1275" s="328"/>
    </row>
    <row r="1276" spans="1:15">
      <c r="A1276" s="14"/>
      <c r="B1276" s="14"/>
      <c r="C1276" s="521" t="s">
        <v>12049</v>
      </c>
      <c r="D1276" s="14"/>
      <c r="E1276" s="14"/>
      <c r="F1276" s="6" t="s">
        <v>12050</v>
      </c>
      <c r="G1276" s="14"/>
      <c r="H1276" s="126" t="s">
        <v>8465</v>
      </c>
      <c r="I1276" s="147" t="str">
        <f>IF(ISBLANK(H1276),"",VLOOKUP(H1276,tegevusalad!$A$7:$B$188,2,FALSE))</f>
        <v>Vaba aja üritused</v>
      </c>
      <c r="K1276" s="281" t="str">
        <f t="shared" si="64"/>
        <v>2253741180</v>
      </c>
      <c r="L1276" s="1" t="str">
        <f t="shared" si="65"/>
        <v>Mittetulundusühing Kunstikool</v>
      </c>
      <c r="M1276" s="6" t="str">
        <f t="shared" si="66"/>
        <v>08109</v>
      </c>
      <c r="O1276" s="328"/>
    </row>
    <row r="1277" spans="1:15">
      <c r="A1277" s="14"/>
      <c r="B1277" s="14"/>
      <c r="C1277" s="521" t="s">
        <v>12051</v>
      </c>
      <c r="D1277" s="14"/>
      <c r="E1277" s="14"/>
      <c r="F1277" s="6" t="s">
        <v>12052</v>
      </c>
      <c r="G1277" s="14"/>
      <c r="H1277" s="126" t="s">
        <v>8465</v>
      </c>
      <c r="I1277" s="147" t="str">
        <f>IF(ISBLANK(H1277),"",VLOOKUP(H1277,tegevusalad!$A$7:$B$188,2,FALSE))</f>
        <v>Vaba aja üritused</v>
      </c>
      <c r="K1277" s="281" t="str">
        <f t="shared" si="64"/>
        <v>2253741190</v>
      </c>
      <c r="L1277" s="1" t="str">
        <f t="shared" si="65"/>
        <v>Mittetulundusühing LAULUTEATER „PEREKRJOSTOK“</v>
      </c>
      <c r="M1277" s="6" t="str">
        <f t="shared" si="66"/>
        <v>08109</v>
      </c>
      <c r="O1277" s="328"/>
    </row>
    <row r="1278" spans="1:15">
      <c r="A1278" s="14"/>
      <c r="B1278" s="14"/>
      <c r="C1278" s="521" t="s">
        <v>12399</v>
      </c>
      <c r="D1278" s="14"/>
      <c r="E1278" s="14"/>
      <c r="F1278" s="6" t="s">
        <v>12053</v>
      </c>
      <c r="G1278" s="14"/>
      <c r="H1278" s="126" t="s">
        <v>8465</v>
      </c>
      <c r="I1278" s="147" t="str">
        <f>IF(ISBLANK(H1278),"",VLOOKUP(H1278,tegevusalad!$A$7:$B$188,2,FALSE))</f>
        <v>Vaba aja üritused</v>
      </c>
      <c r="K1278" s="281" t="str">
        <f t="shared" si="64"/>
        <v>2253741200</v>
      </c>
      <c r="L1278" s="1" t="str">
        <f t="shared" si="65"/>
        <v>Mittetulundusühing AB Video</v>
      </c>
      <c r="M1278" s="6" t="str">
        <f t="shared" si="66"/>
        <v>08109</v>
      </c>
      <c r="O1278" s="328"/>
    </row>
    <row r="1279" spans="1:15">
      <c r="A1279" s="14"/>
      <c r="B1279" s="14"/>
      <c r="C1279" s="15" t="s">
        <v>9584</v>
      </c>
      <c r="D1279" s="14"/>
      <c r="E1279" s="14"/>
      <c r="F1279" s="14" t="s">
        <v>3337</v>
      </c>
      <c r="G1279" s="14"/>
      <c r="H1279" s="144" t="s">
        <v>8865</v>
      </c>
      <c r="I1279" s="147" t="str">
        <f>IF(ISBLANK(H1279),"",VLOOKUP(H1279,tegevusalad!$A$7:$B$188,2,FALSE))</f>
        <v>Muusika</v>
      </c>
      <c r="K1279" s="281" t="str">
        <f t="shared" si="64"/>
        <v>2253741210</v>
      </c>
      <c r="L1279" s="1" t="str">
        <f t="shared" si="65"/>
        <v>Eesti Kooriühing</v>
      </c>
      <c r="M1279" s="6" t="str">
        <f t="shared" si="66"/>
        <v>08236</v>
      </c>
      <c r="O1279" s="328"/>
    </row>
    <row r="1280" spans="1:15">
      <c r="A1280" s="14"/>
      <c r="B1280" s="14"/>
      <c r="C1280" s="15" t="s">
        <v>11092</v>
      </c>
      <c r="D1280" s="14"/>
      <c r="E1280" s="14"/>
      <c r="F1280" s="15" t="s">
        <v>11093</v>
      </c>
      <c r="G1280" s="14"/>
      <c r="H1280" s="126" t="s">
        <v>8465</v>
      </c>
      <c r="I1280" s="147" t="str">
        <f>IF(ISBLANK(H1280),"",VLOOKUP(H1280,tegevusalad!$A$7:$B$188,2,FALSE))</f>
        <v>Vaba aja üritused</v>
      </c>
      <c r="K1280" s="281" t="str">
        <f t="shared" si="64"/>
        <v>2253741230</v>
      </c>
      <c r="L1280" s="1" t="str">
        <f t="shared" si="65"/>
        <v>Eesti Interpreetide Liit</v>
      </c>
      <c r="M1280" s="6" t="str">
        <f t="shared" si="66"/>
        <v>08109</v>
      </c>
      <c r="O1280" s="328"/>
    </row>
    <row r="1281" spans="1:15">
      <c r="A1281" s="14"/>
      <c r="B1281" s="14"/>
      <c r="C1281" s="521" t="s">
        <v>12054</v>
      </c>
      <c r="D1281" s="14"/>
      <c r="E1281" s="14"/>
      <c r="F1281" s="6" t="s">
        <v>12055</v>
      </c>
      <c r="G1281" s="14"/>
      <c r="H1281" s="126" t="s">
        <v>8465</v>
      </c>
      <c r="I1281" s="147" t="str">
        <f>IF(ISBLANK(H1281),"",VLOOKUP(H1281,tegevusalad!$A$7:$B$188,2,FALSE))</f>
        <v>Vaba aja üritused</v>
      </c>
      <c r="K1281" s="281" t="str">
        <f t="shared" si="64"/>
        <v>2253741240</v>
      </c>
      <c r="L1281" s="1" t="str">
        <f t="shared" si="65"/>
        <v>MTÜ Eesti Nukukunst</v>
      </c>
      <c r="M1281" s="6" t="str">
        <f t="shared" si="66"/>
        <v>08109</v>
      </c>
      <c r="O1281" s="328"/>
    </row>
    <row r="1282" spans="1:15">
      <c r="A1282" s="14"/>
      <c r="B1282" s="14"/>
      <c r="C1282" s="584" t="s">
        <v>12554</v>
      </c>
      <c r="D1282" s="14"/>
      <c r="E1282" s="14"/>
      <c r="F1282" s="180" t="s">
        <v>12556</v>
      </c>
      <c r="G1282" s="14"/>
      <c r="H1282" s="126" t="s">
        <v>8465</v>
      </c>
      <c r="I1282" s="147" t="str">
        <f>IF(ISBLANK(H1282),"",VLOOKUP(H1282,tegevusalad!$A$7:$B$188,2,FALSE))</f>
        <v>Vaba aja üritused</v>
      </c>
      <c r="K1282" s="281" t="str">
        <f t="shared" si="64"/>
        <v>2253741290</v>
      </c>
      <c r="L1282" s="1" t="str">
        <f t="shared" si="65"/>
        <v>Sihtasutus TALLINNA POISTEKOORI FOND</v>
      </c>
      <c r="M1282" s="6" t="str">
        <f t="shared" si="66"/>
        <v>08109</v>
      </c>
      <c r="O1282" s="328"/>
    </row>
    <row r="1283" spans="1:15">
      <c r="A1283" s="14"/>
      <c r="B1283" s="14"/>
      <c r="C1283" s="15" t="s">
        <v>10778</v>
      </c>
      <c r="D1283" s="14"/>
      <c r="E1283" s="14"/>
      <c r="F1283" s="14" t="s">
        <v>10779</v>
      </c>
      <c r="G1283" s="14"/>
      <c r="H1283" s="126" t="s">
        <v>8465</v>
      </c>
      <c r="I1283" s="147" t="str">
        <f>IF(ISBLANK(H1283),"",VLOOKUP(H1283,tegevusalad!$A$7:$B$188,2,FALSE))</f>
        <v>Vaba aja üritused</v>
      </c>
      <c r="K1283" s="281" t="str">
        <f t="shared" si="64"/>
        <v>2253741310</v>
      </c>
      <c r="L1283" s="1" t="str">
        <f t="shared" si="65"/>
        <v xml:space="preserve">Sihtasutus Tallinna Kunstihoone Fond </v>
      </c>
      <c r="M1283" s="6" t="str">
        <f t="shared" si="66"/>
        <v>08109</v>
      </c>
      <c r="O1283" s="328"/>
    </row>
    <row r="1284" spans="1:15">
      <c r="A1284" s="14"/>
      <c r="B1284" s="14"/>
      <c r="C1284" s="15" t="s">
        <v>11029</v>
      </c>
      <c r="D1284" s="14"/>
      <c r="E1284" s="14"/>
      <c r="F1284" s="15" t="s">
        <v>11033</v>
      </c>
      <c r="G1284" s="14"/>
      <c r="H1284" s="126" t="s">
        <v>8465</v>
      </c>
      <c r="I1284" s="147" t="str">
        <f>IF(ISBLANK(H1284),"",VLOOKUP(H1284,tegevusalad!$A$7:$B$188,2,FALSE))</f>
        <v>Vaba aja üritused</v>
      </c>
      <c r="K1284" s="281" t="str">
        <f t="shared" si="64"/>
        <v>2253741320</v>
      </c>
      <c r="L1284" s="1" t="str">
        <f t="shared" si="65"/>
        <v>Eesti Nukukunsti Maja</v>
      </c>
      <c r="M1284" s="6" t="str">
        <f t="shared" si="66"/>
        <v>08109</v>
      </c>
      <c r="O1284" s="328"/>
    </row>
    <row r="1285" spans="1:15">
      <c r="A1285" s="14"/>
      <c r="B1285" s="14"/>
      <c r="C1285" s="15" t="s">
        <v>11030</v>
      </c>
      <c r="D1285" s="14"/>
      <c r="E1285" s="14"/>
      <c r="F1285" s="15" t="s">
        <v>11034</v>
      </c>
      <c r="G1285" s="14"/>
      <c r="H1285" s="126" t="s">
        <v>8465</v>
      </c>
      <c r="I1285" s="147" t="str">
        <f>IF(ISBLANK(H1285),"",VLOOKUP(H1285,tegevusalad!$A$7:$B$188,2,FALSE))</f>
        <v>Vaba aja üritused</v>
      </c>
      <c r="K1285" s="281" t="str">
        <f t="shared" si="64"/>
        <v>2253741330</v>
      </c>
      <c r="L1285" s="1" t="str">
        <f t="shared" si="65"/>
        <v>DX ART MTÜ</v>
      </c>
      <c r="M1285" s="6" t="str">
        <f t="shared" si="66"/>
        <v>08109</v>
      </c>
      <c r="O1285" s="328"/>
    </row>
    <row r="1286" spans="1:15">
      <c r="A1286" s="14"/>
      <c r="B1286" s="14"/>
      <c r="C1286" s="15" t="s">
        <v>11031</v>
      </c>
      <c r="D1286" s="14"/>
      <c r="E1286" s="14"/>
      <c r="F1286" s="14" t="s">
        <v>11032</v>
      </c>
      <c r="G1286" s="14"/>
      <c r="H1286" s="126" t="s">
        <v>8465</v>
      </c>
      <c r="I1286" s="147" t="str">
        <f>IF(ISBLANK(H1286),"",VLOOKUP(H1286,tegevusalad!$A$7:$B$188,2,FALSE))</f>
        <v>Vaba aja üritused</v>
      </c>
      <c r="K1286" s="281" t="str">
        <f t="shared" si="64"/>
        <v>2253741340</v>
      </c>
      <c r="L1286" s="1" t="str">
        <f t="shared" si="65"/>
        <v>RAHVAMUUSIKA ANSAMBEL ZLATÕJE GORÕ</v>
      </c>
      <c r="M1286" s="6" t="str">
        <f t="shared" si="66"/>
        <v>08109</v>
      </c>
      <c r="O1286" s="328"/>
    </row>
    <row r="1287" spans="1:15">
      <c r="A1287" s="14"/>
      <c r="B1287" s="14"/>
      <c r="C1287" s="521" t="s">
        <v>12048</v>
      </c>
      <c r="D1287" s="14"/>
      <c r="E1287" s="14"/>
      <c r="F1287" s="183" t="s">
        <v>12553</v>
      </c>
      <c r="G1287" s="14"/>
      <c r="H1287" s="126" t="s">
        <v>8465</v>
      </c>
      <c r="I1287" s="147" t="str">
        <f>IF(ISBLANK(H1287),"",VLOOKUP(H1287,tegevusalad!$A$7:$B$188,2,FALSE))</f>
        <v>Vaba aja üritused</v>
      </c>
      <c r="K1287" s="281" t="str">
        <f t="shared" si="64"/>
        <v>2253741350</v>
      </c>
      <c r="L1287" s="1" t="str">
        <f t="shared" si="65"/>
        <v>Kultuuriühendus Kirill ja Meffodi</v>
      </c>
      <c r="M1287" s="6" t="str">
        <f t="shared" si="66"/>
        <v>08109</v>
      </c>
      <c r="O1287" s="328"/>
    </row>
    <row r="1288" spans="1:15">
      <c r="A1288" s="14"/>
      <c r="B1288" s="14"/>
      <c r="C1288" s="584" t="s">
        <v>12555</v>
      </c>
      <c r="D1288" s="14"/>
      <c r="E1288" s="14"/>
      <c r="F1288" s="593" t="s">
        <v>12557</v>
      </c>
      <c r="G1288" s="14"/>
      <c r="H1288" s="126" t="s">
        <v>8465</v>
      </c>
      <c r="I1288" s="147" t="str">
        <f>IF(ISBLANK(H1288),"",VLOOKUP(H1288,tegevusalad!$A$7:$B$188,2,FALSE))</f>
        <v>Vaba aja üritused</v>
      </c>
      <c r="K1288" s="281" t="str">
        <f t="shared" si="64"/>
        <v>2253741360</v>
      </c>
      <c r="L1288" s="1" t="str">
        <f t="shared" si="65"/>
        <v>Mittetulundusühing RightWay Tallinn</v>
      </c>
      <c r="M1288" s="6" t="str">
        <f t="shared" si="66"/>
        <v>08109</v>
      </c>
      <c r="O1288" s="328"/>
    </row>
    <row r="1289" spans="1:15">
      <c r="A1289" s="14"/>
      <c r="B1289" s="14"/>
      <c r="C1289" s="584" t="s">
        <v>13619</v>
      </c>
      <c r="D1289" s="14"/>
      <c r="E1289" s="14"/>
      <c r="F1289" s="839" t="s">
        <v>13621</v>
      </c>
      <c r="G1289" s="593"/>
      <c r="H1289" s="126" t="s">
        <v>8465</v>
      </c>
      <c r="I1289" s="147" t="str">
        <f>IF(ISBLANK(H1289),"",VLOOKUP(H1289,tegevusalad!$A$7:$B$188,2,FALSE))</f>
        <v>Vaba aja üritused</v>
      </c>
      <c r="K1289" s="281" t="str">
        <f t="shared" si="64"/>
        <v>2253741370</v>
      </c>
      <c r="L1289" s="1" t="str">
        <f t="shared" si="65"/>
        <v>Mittetulundusühing VIIVO MUUSIKA </v>
      </c>
      <c r="M1289" s="6" t="str">
        <f t="shared" si="66"/>
        <v>08109</v>
      </c>
      <c r="O1289" s="328"/>
    </row>
    <row r="1290" spans="1:15">
      <c r="A1290" s="14"/>
      <c r="B1290" s="14"/>
      <c r="C1290" s="584" t="s">
        <v>13620</v>
      </c>
      <c r="D1290" s="14"/>
      <c r="E1290" s="14"/>
      <c r="F1290" s="839" t="s">
        <v>13622</v>
      </c>
      <c r="G1290" s="593"/>
      <c r="H1290" s="126" t="s">
        <v>8465</v>
      </c>
      <c r="I1290" s="147" t="str">
        <f>IF(ISBLANK(H1290),"",VLOOKUP(H1290,tegevusalad!$A$7:$B$188,2,FALSE))</f>
        <v>Vaba aja üritused</v>
      </c>
      <c r="K1290" s="281" t="str">
        <f t="shared" si="64"/>
        <v>2253741380</v>
      </c>
      <c r="L1290" s="1" t="str">
        <f t="shared" si="65"/>
        <v>ART- Fortius MTÜ (Talveöö unenägu)</v>
      </c>
      <c r="M1290" s="6" t="str">
        <f t="shared" si="66"/>
        <v>08109</v>
      </c>
      <c r="O1290" s="328"/>
    </row>
    <row r="1291" spans="1:15" ht="13.5" customHeight="1">
      <c r="A1291" s="14"/>
      <c r="B1291" s="14"/>
      <c r="C1291" s="584" t="s">
        <v>13729</v>
      </c>
      <c r="D1291" s="14"/>
      <c r="E1291" s="14"/>
      <c r="F1291" s="839" t="s">
        <v>13730</v>
      </c>
      <c r="G1291" s="593"/>
      <c r="H1291" s="126" t="s">
        <v>8865</v>
      </c>
      <c r="I1291" s="147" t="str">
        <f>IF(ISBLANK(H1291),"",VLOOKUP(H1291,tegevusalad!$A$7:$B$188,2,FALSE))</f>
        <v>Muusika</v>
      </c>
      <c r="K1291" s="281" t="str">
        <f t="shared" si="64"/>
        <v>2253741390</v>
      </c>
      <c r="L1291" s="1" t="str">
        <f t="shared" si="65"/>
        <v xml:space="preserve">Shiftworks OÜ (Tallinn Music Week)                                                          </v>
      </c>
      <c r="M1291" s="6" t="str">
        <f t="shared" si="66"/>
        <v>08236</v>
      </c>
      <c r="O1291" s="328"/>
    </row>
    <row r="1292" spans="1:15">
      <c r="A1292" s="14"/>
      <c r="B1292" s="14"/>
      <c r="C1292" s="584" t="s">
        <v>14337</v>
      </c>
      <c r="D1292" s="14"/>
      <c r="E1292" s="14"/>
      <c r="F1292" s="839" t="s">
        <v>14338</v>
      </c>
      <c r="G1292" s="593"/>
      <c r="H1292" s="126" t="s">
        <v>8465</v>
      </c>
      <c r="I1292" s="147" t="str">
        <f>IF(ISBLANK(H1292),"",VLOOKUP(H1292,tegevusalad!$A$7:$B$188,2,FALSE))</f>
        <v>Vaba aja üritused</v>
      </c>
      <c r="K1292" s="281" t="str">
        <f t="shared" si="64"/>
        <v>2253741400</v>
      </c>
      <c r="L1292" s="1" t="str">
        <f t="shared" si="65"/>
        <v>MTÜ Tantsupeomuuseum (projekt „Ühendusmaa on Eestimaa“)</v>
      </c>
      <c r="M1292" s="6" t="str">
        <f t="shared" si="66"/>
        <v>08109</v>
      </c>
      <c r="O1292" s="328"/>
    </row>
    <row r="1293" spans="1:15">
      <c r="A1293" s="14"/>
      <c r="B1293" s="14"/>
      <c r="C1293" s="584" t="s">
        <v>14588</v>
      </c>
      <c r="D1293" s="14"/>
      <c r="E1293" s="14"/>
      <c r="F1293" s="839" t="s">
        <v>14589</v>
      </c>
      <c r="G1293" s="593"/>
      <c r="H1293" s="126" t="s">
        <v>8465</v>
      </c>
      <c r="I1293" s="147" t="str">
        <f>IF(ISBLANK(H1293),"",VLOOKUP(H1293,tegevusalad!$A$7:$B$188,2,FALSE))</f>
        <v>Vaba aja üritused</v>
      </c>
      <c r="K1293" s="281" t="str">
        <f t="shared" si="64"/>
        <v>2253741410</v>
      </c>
      <c r="L1293" s="1" t="str">
        <f t="shared" si="65"/>
        <v xml:space="preserve">Mittetulundusühing Eesti Kultuuri Koda </v>
      </c>
      <c r="M1293" s="6" t="str">
        <f t="shared" si="66"/>
        <v>08109</v>
      </c>
      <c r="O1293" s="328"/>
    </row>
    <row r="1294" spans="1:15">
      <c r="A1294" s="14"/>
      <c r="B1294" s="14"/>
      <c r="C1294" s="584" t="s">
        <v>15810</v>
      </c>
      <c r="D1294" s="14"/>
      <c r="E1294" s="14"/>
      <c r="F1294" s="839" t="s">
        <v>15811</v>
      </c>
      <c r="G1294" s="593"/>
      <c r="H1294" s="126" t="s">
        <v>8465</v>
      </c>
      <c r="I1294" s="147" t="str">
        <f>IF(ISBLANK(H1294),"",VLOOKUP(H1294,tegevusalad!$A$7:$B$188,2,FALSE))</f>
        <v>Vaba aja üritused</v>
      </c>
      <c r="K1294" s="281" t="str">
        <f t="shared" si="64"/>
        <v>2253741420</v>
      </c>
      <c r="L1294" s="1" t="str">
        <f t="shared" si="65"/>
        <v>MTÜ Georg Otsa nimeline rahvusvaheline muusikafestival</v>
      </c>
      <c r="M1294" s="6" t="str">
        <f t="shared" si="66"/>
        <v>08109</v>
      </c>
      <c r="O1294" s="328"/>
    </row>
    <row r="1295" spans="1:15">
      <c r="A1295" s="14"/>
      <c r="B1295" s="14"/>
      <c r="C1295" s="584" t="s">
        <v>17428</v>
      </c>
      <c r="D1295" s="14"/>
      <c r="E1295" s="14"/>
      <c r="F1295" s="839" t="s">
        <v>17429</v>
      </c>
      <c r="G1295" s="593"/>
      <c r="H1295" s="126" t="s">
        <v>8465</v>
      </c>
      <c r="I1295" s="147" t="str">
        <f>IF(ISBLANK(H1295),"",VLOOKUP(H1295,tegevusalad!$A$7:$B$188,2,FALSE))</f>
        <v>Vaba aja üritused</v>
      </c>
      <c r="K1295" s="281" t="str">
        <f t="shared" si="64"/>
        <v>2253741430</v>
      </c>
      <c r="L1295" s="1" t="str">
        <f t="shared" si="65"/>
        <v>Merelaevanduse Veteranide Klubi</v>
      </c>
      <c r="M1295" s="6" t="str">
        <f t="shared" si="66"/>
        <v>08109</v>
      </c>
      <c r="O1295" s="328"/>
    </row>
    <row r="1296" spans="1:15" s="187" customFormat="1">
      <c r="A1296" s="584"/>
      <c r="B1296" s="584"/>
      <c r="C1296" s="584" t="s">
        <v>17626</v>
      </c>
      <c r="D1296" s="584"/>
      <c r="E1296" s="584"/>
      <c r="F1296" s="1103" t="s">
        <v>17628</v>
      </c>
      <c r="G1296" s="584"/>
      <c r="H1296" s="126" t="s">
        <v>8465</v>
      </c>
      <c r="I1296" s="147" t="str">
        <f>IF(ISBLANK(H1296),"",VLOOKUP(H1296,tegevusalad!$A$7:$B$188,2,FALSE))</f>
        <v>Vaba aja üritused</v>
      </c>
      <c r="J1296" s="183"/>
      <c r="K1296" s="281" t="str">
        <f t="shared" si="64"/>
        <v>2253741440</v>
      </c>
      <c r="L1296" s="1" t="str">
        <f t="shared" si="65"/>
        <v>Laulu- ja tantsupeo protsessis osalevate kollektiivide toetamine</v>
      </c>
      <c r="M1296" s="6" t="str">
        <f t="shared" si="66"/>
        <v>08109</v>
      </c>
    </row>
    <row r="1297" spans="1:15" s="187" customFormat="1">
      <c r="A1297" s="584"/>
      <c r="B1297" s="584"/>
      <c r="C1297" s="584" t="s">
        <v>17627</v>
      </c>
      <c r="D1297" s="584"/>
      <c r="E1297" s="584"/>
      <c r="F1297" s="1103" t="s">
        <v>17629</v>
      </c>
      <c r="G1297" s="584"/>
      <c r="H1297" s="126" t="s">
        <v>8865</v>
      </c>
      <c r="I1297" s="147" t="str">
        <f>IF(ISBLANK(H1297),"",VLOOKUP(H1297,tegevusalad!$A$7:$B$188,2,FALSE))</f>
        <v>Muusika</v>
      </c>
      <c r="J1297" s="183"/>
      <c r="K1297" s="281" t="str">
        <f t="shared" si="64"/>
        <v>2253741450</v>
      </c>
      <c r="L1297" s="1" t="str">
        <f t="shared" si="65"/>
        <v>Muusikavaldkonna projektide toetamine</v>
      </c>
      <c r="M1297" s="6" t="str">
        <f t="shared" si="66"/>
        <v>08236</v>
      </c>
    </row>
    <row r="1298" spans="1:15" s="187" customFormat="1">
      <c r="A1298" s="584"/>
      <c r="B1298" s="584"/>
      <c r="C1298" s="584" t="s">
        <v>18849</v>
      </c>
      <c r="D1298" s="584"/>
      <c r="E1298" s="584"/>
      <c r="F1298" s="1103" t="s">
        <v>18850</v>
      </c>
      <c r="G1298" s="584"/>
      <c r="H1298" s="126" t="s">
        <v>8865</v>
      </c>
      <c r="I1298" s="147" t="str">
        <f>IF(ISBLANK(H1298),"",VLOOKUP(H1298,tegevusalad!$A$7:$B$188,2,FALSE))</f>
        <v>Muusika</v>
      </c>
      <c r="J1298" s="183"/>
      <c r="K1298" s="281" t="str">
        <f t="shared" si="64"/>
        <v>2253741460</v>
      </c>
      <c r="L1298" s="1" t="str">
        <f t="shared" si="65"/>
        <v>Elava muusikaga kontsertpaiga toetamine</v>
      </c>
      <c r="M1298" s="6" t="str">
        <f t="shared" si="66"/>
        <v>08236</v>
      </c>
    </row>
    <row r="1299" spans="1:15" s="187" customFormat="1">
      <c r="A1299" s="584"/>
      <c r="B1299" s="584"/>
      <c r="C1299" s="584" t="s">
        <v>18923</v>
      </c>
      <c r="D1299" s="584"/>
      <c r="E1299" s="584"/>
      <c r="F1299" s="1103" t="s">
        <v>18848</v>
      </c>
      <c r="G1299" s="584"/>
      <c r="H1299" s="126" t="s">
        <v>12173</v>
      </c>
      <c r="I1299" s="147" t="str">
        <f>IF(ISBLANK(H1299),"",VLOOKUP(H1299,tegevusalad!$A$7:$B$188,2,FALSE))</f>
        <v>Kunst</v>
      </c>
      <c r="J1299" s="183"/>
      <c r="K1299" s="281" t="str">
        <f t="shared" si="64"/>
        <v>2253741470</v>
      </c>
      <c r="L1299" s="1" t="str">
        <f t="shared" si="65"/>
        <v>Kunstibiennaalid ja -triennaalid</v>
      </c>
      <c r="M1299" s="6" t="str">
        <f>IF(ISBLANK(H1299),M1298,H1299)</f>
        <v>08232</v>
      </c>
    </row>
    <row r="1300" spans="1:15">
      <c r="A1300" s="14"/>
      <c r="B1300" s="14"/>
      <c r="C1300" s="14" t="s">
        <v>3620</v>
      </c>
      <c r="D1300" s="14"/>
      <c r="E1300" s="14"/>
      <c r="F1300" s="1297" t="s">
        <v>4025</v>
      </c>
      <c r="G1300" s="1297"/>
      <c r="H1300" s="34" t="s">
        <v>7150</v>
      </c>
      <c r="I1300" s="147" t="str">
        <f>IF(ISBLANK(H1300),"",VLOOKUP(H1300,tegevusalad!$A$7:$B$188,2,FALSE))</f>
        <v>Muu vaba aeg, kultuur, religioon, sh haldus</v>
      </c>
      <c r="K1300" s="281" t="str">
        <f t="shared" si="64"/>
        <v>2253741990</v>
      </c>
      <c r="L1300" s="1" t="str">
        <f t="shared" si="65"/>
        <v>kultuuriorgabisatsioonide toetamine - jagamata</v>
      </c>
      <c r="M1300" s="6" t="str">
        <f t="shared" si="66"/>
        <v>08600</v>
      </c>
    </row>
    <row r="1301" spans="1:15">
      <c r="A1301" s="14"/>
      <c r="B1301" s="15" t="s">
        <v>10495</v>
      </c>
      <c r="C1301" s="14"/>
      <c r="D1301" s="14"/>
      <c r="E1301" s="15" t="s">
        <v>10496</v>
      </c>
      <c r="F1301" s="14"/>
      <c r="G1301" s="14"/>
      <c r="K1301" s="281" t="str">
        <f t="shared" si="64"/>
        <v>2253781000</v>
      </c>
      <c r="L1301" s="1" t="str">
        <f t="shared" si="65"/>
        <v>muude MTÜ-de toetamine</v>
      </c>
      <c r="M1301" s="6" t="str">
        <f t="shared" si="66"/>
        <v>08600</v>
      </c>
    </row>
    <row r="1302" spans="1:15">
      <c r="A1302" s="14"/>
      <c r="B1302" s="14"/>
      <c r="C1302" s="15" t="s">
        <v>10494</v>
      </c>
      <c r="D1302" s="14"/>
      <c r="E1302" s="14"/>
      <c r="F1302" s="15" t="s">
        <v>10497</v>
      </c>
      <c r="G1302" s="14"/>
      <c r="H1302" s="126" t="s">
        <v>8465</v>
      </c>
      <c r="I1302" s="147" t="str">
        <f>IF(ISBLANK(H1302),"",VLOOKUP(H1302,tegevusalad!$A$7:$B$188,2,FALSE))</f>
        <v>Vaba aja üritused</v>
      </c>
      <c r="K1302" s="281" t="str">
        <f t="shared" si="64"/>
        <v>2253781010</v>
      </c>
      <c r="L1302" s="1" t="str">
        <f t="shared" si="65"/>
        <v>Eesti Noorte Purjeõppeselts "STA ESTONIA"</v>
      </c>
      <c r="M1302" s="6" t="str">
        <f t="shared" si="66"/>
        <v>08109</v>
      </c>
    </row>
    <row r="1303" spans="1:15">
      <c r="A1303" s="14"/>
      <c r="B1303" s="6" t="s">
        <v>6595</v>
      </c>
      <c r="C1303" s="6"/>
      <c r="D1303" s="6"/>
      <c r="E1303" s="6" t="s">
        <v>2127</v>
      </c>
      <c r="F1303" s="14"/>
      <c r="G1303" s="14"/>
      <c r="H1303" s="34" t="s">
        <v>8465</v>
      </c>
      <c r="I1303" s="147" t="str">
        <f>IF(ISBLANK(H1303),"",VLOOKUP(H1303,tegevusalad!$A$7:$B$188,2,FALSE))</f>
        <v>Vaba aja üritused</v>
      </c>
      <c r="K1303" s="281" t="str">
        <f t="shared" si="64"/>
        <v>2253799000</v>
      </c>
      <c r="L1303" s="1" t="str">
        <f t="shared" si="65"/>
        <v>mittetulundustegevuse toetamine - jaotamata</v>
      </c>
      <c r="M1303" s="6" t="str">
        <f t="shared" si="66"/>
        <v>08109</v>
      </c>
    </row>
    <row r="1304" spans="1:15">
      <c r="A1304" s="14"/>
      <c r="B1304" s="14"/>
      <c r="C1304" s="14"/>
      <c r="D1304" s="14"/>
      <c r="E1304" s="14"/>
      <c r="F1304" s="14"/>
      <c r="G1304" s="14"/>
      <c r="I1304" s="147" t="str">
        <f>IF(ISBLANK(H1304),"",VLOOKUP(H1304,tegevusalad!$A$7:$B$188,2,FALSE))</f>
        <v/>
      </c>
      <c r="K1304" s="281" t="str">
        <f t="shared" si="64"/>
        <v/>
      </c>
      <c r="L1304" s="1" t="str">
        <f t="shared" si="65"/>
        <v/>
      </c>
      <c r="M1304" s="6" t="str">
        <f t="shared" si="66"/>
        <v>08109</v>
      </c>
    </row>
    <row r="1305" spans="1:15">
      <c r="A1305" s="14" t="s">
        <v>2180</v>
      </c>
      <c r="B1305" s="14"/>
      <c r="C1305" s="14"/>
      <c r="D1305" s="14" t="s">
        <v>3615</v>
      </c>
      <c r="E1305" s="14"/>
      <c r="F1305" s="14"/>
      <c r="G1305" s="14"/>
      <c r="I1305" s="147" t="str">
        <f>IF(ISBLANK(H1305),"",VLOOKUP(H1305,tegevusalad!$A$7:$B$188,2,FALSE))</f>
        <v/>
      </c>
      <c r="K1305" s="281" t="str">
        <f t="shared" si="64"/>
        <v>2253900000</v>
      </c>
      <c r="L1305" s="1" t="str">
        <f t="shared" si="65"/>
        <v>Kultuuriorganisatsioonide toetamine</v>
      </c>
      <c r="M1305" s="6" t="str">
        <f t="shared" si="66"/>
        <v>08109</v>
      </c>
    </row>
    <row r="1306" spans="1:15">
      <c r="A1306" s="14"/>
      <c r="B1306" s="14" t="s">
        <v>7064</v>
      </c>
      <c r="C1306" s="14"/>
      <c r="D1306" s="14"/>
      <c r="E1306" s="14" t="s">
        <v>1217</v>
      </c>
      <c r="F1306" s="14"/>
      <c r="G1306" s="14"/>
      <c r="H1306" s="126" t="s">
        <v>8864</v>
      </c>
      <c r="I1306" s="147" t="str">
        <f>IF(ISBLANK(H1306),"",VLOOKUP(H1306,tegevusalad!$A$7:$B$188,2,FALSE))</f>
        <v>Teatrid</v>
      </c>
      <c r="K1306" s="281" t="str">
        <f t="shared" si="64"/>
        <v>2253901000</v>
      </c>
      <c r="L1306" s="1" t="str">
        <f t="shared" si="65"/>
        <v>Rahvusooper Estonia</v>
      </c>
      <c r="M1306" s="6" t="str">
        <f t="shared" si="66"/>
        <v>08234</v>
      </c>
      <c r="O1306" s="328"/>
    </row>
    <row r="1307" spans="1:15">
      <c r="A1307" s="14"/>
      <c r="B1307" s="14" t="s">
        <v>6669</v>
      </c>
      <c r="C1307" s="14"/>
      <c r="D1307" s="14"/>
      <c r="E1307" s="14" t="s">
        <v>6240</v>
      </c>
      <c r="F1307" s="14"/>
      <c r="G1307" s="14"/>
      <c r="H1307" s="126" t="s">
        <v>8864</v>
      </c>
      <c r="I1307" s="147" t="str">
        <f>IF(ISBLANK(H1307),"",VLOOKUP(H1307,tegevusalad!$A$7:$B$188,2,FALSE))</f>
        <v>Teatrid</v>
      </c>
      <c r="K1307" s="281" t="str">
        <f t="shared" ref="K1307:K1370" si="67">SUBSTITUTE(A1307," ","")&amp;SUBSTITUTE(B1307," ","")&amp;SUBSTITUTE(C1307," ","")</f>
        <v>2253902000</v>
      </c>
      <c r="L1307" s="1" t="str">
        <f t="shared" ref="L1307:L1370" si="68">D1307&amp;E1307&amp;F1307&amp;G1307</f>
        <v>linna teatrite toetamine</v>
      </c>
      <c r="M1307" s="6" t="str">
        <f t="shared" ref="M1307:M1370" si="69">IF(ISBLANK(H1307),M1306,H1307)</f>
        <v>08234</v>
      </c>
      <c r="O1307" s="328"/>
    </row>
    <row r="1308" spans="1:15">
      <c r="A1308" s="14"/>
      <c r="B1308" s="14" t="s">
        <v>6711</v>
      </c>
      <c r="C1308" s="14"/>
      <c r="D1308" s="14"/>
      <c r="E1308" s="14"/>
      <c r="F1308" s="14" t="s">
        <v>6712</v>
      </c>
      <c r="G1308" s="14"/>
      <c r="H1308" s="126" t="s">
        <v>8864</v>
      </c>
      <c r="I1308" s="147" t="str">
        <f>IF(ISBLANK(H1308),"",VLOOKUP(H1308,tegevusalad!$A$7:$B$188,2,FALSE))</f>
        <v>Teatrid</v>
      </c>
      <c r="K1308" s="281" t="str">
        <f t="shared" si="67"/>
        <v>2253902010</v>
      </c>
      <c r="L1308" s="1" t="str">
        <f t="shared" si="68"/>
        <v>Vana Baskini teater</v>
      </c>
      <c r="M1308" s="6" t="str">
        <f t="shared" si="69"/>
        <v>08234</v>
      </c>
      <c r="O1308" s="328"/>
    </row>
    <row r="1309" spans="1:15">
      <c r="A1309" s="14"/>
      <c r="B1309" s="14" t="s">
        <v>12560</v>
      </c>
      <c r="C1309" s="14"/>
      <c r="D1309" s="14"/>
      <c r="E1309" s="14" t="s">
        <v>12561</v>
      </c>
      <c r="F1309" s="14"/>
      <c r="G1309" s="14"/>
      <c r="H1309" s="126" t="s">
        <v>3266</v>
      </c>
      <c r="K1309" s="281" t="str">
        <f t="shared" si="67"/>
        <v>2253941010</v>
      </c>
      <c r="L1309" s="1" t="str">
        <f t="shared" si="68"/>
        <v>SA Tallinna Televisiooni seadmete soetamiseks</v>
      </c>
      <c r="M1309" s="6" t="str">
        <f t="shared" si="69"/>
        <v>08300</v>
      </c>
      <c r="O1309" s="126"/>
    </row>
    <row r="1310" spans="1:15">
      <c r="A1310" s="14"/>
      <c r="B1310" s="14" t="s">
        <v>3616</v>
      </c>
      <c r="C1310" s="14"/>
      <c r="D1310" s="14"/>
      <c r="E1310" s="14" t="s">
        <v>6241</v>
      </c>
      <c r="F1310" s="14"/>
      <c r="G1310" s="14"/>
      <c r="H1310" s="37" t="s">
        <v>7150</v>
      </c>
      <c r="I1310" s="147" t="str">
        <f>IF(ISBLANK(H1310),"",VLOOKUP(H1310,tegevusalad!$A$7:$B$188,2,FALSE))</f>
        <v>Muu vaba aeg, kultuur, religioon, sh haldus</v>
      </c>
      <c r="K1310" s="281" t="str">
        <f t="shared" si="67"/>
        <v>2253999000</v>
      </c>
      <c r="L1310" s="1" t="str">
        <f t="shared" si="68"/>
        <v>kultuuriorganisatsioonide toetamine - jaotamata</v>
      </c>
      <c r="M1310" s="6" t="str">
        <f t="shared" si="69"/>
        <v>08600</v>
      </c>
    </row>
    <row r="1311" spans="1:15">
      <c r="A1311" s="14"/>
      <c r="B1311" s="14"/>
      <c r="C1311" s="14"/>
      <c r="D1311" s="14"/>
      <c r="E1311" s="14"/>
      <c r="F1311" s="14"/>
      <c r="G1311" s="14"/>
      <c r="H1311" s="37"/>
      <c r="I1311" s="147" t="str">
        <f>IF(ISBLANK(H1311),"",VLOOKUP(H1311,tegevusalad!$A$7:$B$188,2,FALSE))</f>
        <v/>
      </c>
      <c r="K1311" s="281" t="str">
        <f t="shared" si="67"/>
        <v/>
      </c>
      <c r="L1311" s="1" t="str">
        <f t="shared" si="68"/>
        <v/>
      </c>
      <c r="M1311" s="6" t="str">
        <f t="shared" si="69"/>
        <v>08600</v>
      </c>
    </row>
    <row r="1312" spans="1:15">
      <c r="A1312" s="14" t="s">
        <v>7170</v>
      </c>
      <c r="B1312" s="14"/>
      <c r="C1312" s="14"/>
      <c r="D1312" s="6" t="s">
        <v>1876</v>
      </c>
      <c r="E1312" s="14"/>
      <c r="F1312" s="14"/>
      <c r="G1312" s="14"/>
      <c r="H1312" s="37"/>
      <c r="I1312" s="147" t="str">
        <f>IF(ISBLANK(H1312),"",VLOOKUP(H1312,tegevusalad!$A$7:$B$188,2,FALSE))</f>
        <v/>
      </c>
      <c r="K1312" s="281" t="str">
        <f t="shared" si="67"/>
        <v>2254000000</v>
      </c>
      <c r="L1312" s="1" t="str">
        <f t="shared" si="68"/>
        <v>Sihtasutuste toetamine</v>
      </c>
      <c r="M1312" s="6" t="str">
        <f t="shared" si="69"/>
        <v>08600</v>
      </c>
    </row>
    <row r="1313" spans="1:13">
      <c r="A1313" s="14"/>
      <c r="B1313" s="6" t="s">
        <v>7171</v>
      </c>
      <c r="C1313" s="6"/>
      <c r="D1313" s="6"/>
      <c r="E1313" s="6" t="s">
        <v>1873</v>
      </c>
      <c r="F1313" s="14"/>
      <c r="G1313" s="14"/>
      <c r="H1313" s="34" t="s">
        <v>879</v>
      </c>
      <c r="I1313" s="147" t="str">
        <f>IF(ISBLANK(H1313),"",VLOOKUP(H1313,tegevusalad!$A$7:$B$188,2,FALSE))</f>
        <v>Muuseumid</v>
      </c>
      <c r="K1313" s="281" t="str">
        <f t="shared" si="67"/>
        <v>2254001000</v>
      </c>
      <c r="L1313" s="1" t="str">
        <f t="shared" si="68"/>
        <v>SA Tallinna Vene Muuseum</v>
      </c>
      <c r="M1313" s="6" t="str">
        <f t="shared" si="69"/>
        <v>08203</v>
      </c>
    </row>
    <row r="1314" spans="1:13">
      <c r="A1314" s="14"/>
      <c r="B1314" s="6" t="s">
        <v>1874</v>
      </c>
      <c r="C1314" s="6"/>
      <c r="D1314" s="6"/>
      <c r="E1314" s="6" t="s">
        <v>1875</v>
      </c>
      <c r="F1314" s="14"/>
      <c r="G1314" s="14"/>
      <c r="H1314" s="34" t="s">
        <v>8465</v>
      </c>
      <c r="I1314" s="147" t="str">
        <f>IF(ISBLANK(H1314),"",VLOOKUP(H1314,tegevusalad!$A$7:$B$188,2,FALSE))</f>
        <v>Vaba aja üritused</v>
      </c>
      <c r="K1314" s="281" t="str">
        <f t="shared" si="67"/>
        <v>2254002000</v>
      </c>
      <c r="L1314" s="1" t="str">
        <f t="shared" si="68"/>
        <v>SA ORTHODOX SINGERS</v>
      </c>
      <c r="M1314" s="6" t="str">
        <f t="shared" si="69"/>
        <v>08109</v>
      </c>
    </row>
    <row r="1315" spans="1:13">
      <c r="A1315" s="14"/>
      <c r="B1315" s="6"/>
      <c r="C1315" s="6"/>
      <c r="D1315" s="6"/>
      <c r="E1315" s="6"/>
      <c r="F1315" s="14"/>
      <c r="G1315" s="14"/>
      <c r="K1315" s="281" t="str">
        <f t="shared" si="67"/>
        <v/>
      </c>
      <c r="L1315" s="1" t="str">
        <f t="shared" si="68"/>
        <v/>
      </c>
      <c r="M1315" s="6" t="str">
        <f t="shared" si="69"/>
        <v>08109</v>
      </c>
    </row>
    <row r="1316" spans="1:13">
      <c r="A1316" s="14" t="s">
        <v>10129</v>
      </c>
      <c r="B1316" s="6"/>
      <c r="C1316" s="6"/>
      <c r="D1316" s="6" t="s">
        <v>10131</v>
      </c>
      <c r="E1316" s="6"/>
      <c r="F1316" s="14"/>
      <c r="G1316" s="14"/>
      <c r="K1316" s="281" t="str">
        <f t="shared" si="67"/>
        <v>2254200000</v>
      </c>
      <c r="L1316" s="1" t="str">
        <f t="shared" si="68"/>
        <v>Kirikute toetamine</v>
      </c>
      <c r="M1316" s="6" t="str">
        <f t="shared" si="69"/>
        <v>08109</v>
      </c>
    </row>
    <row r="1317" spans="1:13">
      <c r="A1317" s="14"/>
      <c r="B1317" s="183" t="s">
        <v>12558</v>
      </c>
      <c r="C1317" s="6"/>
      <c r="D1317" s="6"/>
      <c r="E1317" s="183" t="s">
        <v>12559</v>
      </c>
      <c r="F1317" s="14"/>
      <c r="G1317" s="14"/>
      <c r="H1317" s="126" t="s">
        <v>7150</v>
      </c>
      <c r="I1317" s="147" t="str">
        <f>IF(ISBLANK(H1317),"",VLOOKUP(H1317,tegevusalad!$A$7:$B$188,2,FALSE))</f>
        <v>Muu vaba aeg, kultuur, religioon, sh haldus</v>
      </c>
      <c r="K1317" s="281" t="str">
        <f t="shared" si="67"/>
        <v>2254201000</v>
      </c>
      <c r="L1317" s="1" t="str">
        <f t="shared" si="68"/>
        <v>Toetus Eesti Kirikute Nõukogule</v>
      </c>
      <c r="M1317" s="6" t="str">
        <f t="shared" si="69"/>
        <v>08600</v>
      </c>
    </row>
    <row r="1318" spans="1:13">
      <c r="A1318" s="14"/>
      <c r="B1318" s="183" t="s">
        <v>17614</v>
      </c>
      <c r="C1318" s="6"/>
      <c r="D1318" s="6"/>
      <c r="E1318" s="183" t="s">
        <v>17615</v>
      </c>
      <c r="F1318" s="14"/>
      <c r="G1318" s="14"/>
      <c r="H1318" s="126" t="s">
        <v>7150</v>
      </c>
      <c r="I1318" s="147" t="str">
        <f>IF(ISBLANK(H1318),"",VLOOKUP(H1318,tegevusalad!$A$7:$B$188,2,FALSE))</f>
        <v>Muu vaba aeg, kultuur, religioon, sh haldus</v>
      </c>
      <c r="K1318" s="281" t="str">
        <f t="shared" si="67"/>
        <v>2254211000</v>
      </c>
      <c r="L1318" s="1" t="str">
        <f t="shared" si="68"/>
        <v>Kirikute restaureerimise toetus</v>
      </c>
      <c r="M1318" s="6" t="str">
        <f t="shared" si="69"/>
        <v>08600</v>
      </c>
    </row>
    <row r="1319" spans="1:13">
      <c r="A1319" s="14"/>
      <c r="B1319" s="6" t="s">
        <v>10130</v>
      </c>
      <c r="C1319" s="6"/>
      <c r="D1319" s="6"/>
      <c r="E1319" s="6" t="s">
        <v>10132</v>
      </c>
      <c r="F1319" s="14"/>
      <c r="G1319" s="14"/>
      <c r="H1319" s="34" t="s">
        <v>7150</v>
      </c>
      <c r="I1319" s="147" t="str">
        <f>IF(ISBLANK(H1319),"",VLOOKUP(H1319,tegevusalad!$A$7:$B$188,2,FALSE))</f>
        <v>Muu vaba aeg, kultuur, religioon, sh haldus</v>
      </c>
      <c r="K1319" s="281" t="str">
        <f t="shared" si="67"/>
        <v>2254221010</v>
      </c>
      <c r="L1319" s="1" t="str">
        <f t="shared" si="68"/>
        <v>Toetus EELK Maarja Magdaleena kogudusele</v>
      </c>
      <c r="M1319" s="6" t="str">
        <f t="shared" si="69"/>
        <v>08600</v>
      </c>
    </row>
    <row r="1320" spans="1:13">
      <c r="A1320" s="14"/>
      <c r="B1320" s="180" t="s">
        <v>14839</v>
      </c>
      <c r="C1320" s="6"/>
      <c r="D1320" s="6"/>
      <c r="E1320" s="180" t="s">
        <v>11449</v>
      </c>
      <c r="F1320" s="14"/>
      <c r="G1320" s="14"/>
      <c r="H1320" s="34" t="s">
        <v>7150</v>
      </c>
      <c r="I1320" s="147" t="str">
        <f>IF(ISBLANK(H1320),"",VLOOKUP(H1320,tegevusalad!$A$7:$B$188,2,FALSE))</f>
        <v>Muu vaba aeg, kultuur, religioon, sh haldus</v>
      </c>
      <c r="K1320" s="281" t="str">
        <f t="shared" si="67"/>
        <v>2254221020</v>
      </c>
      <c r="L1320" s="1" t="str">
        <f t="shared" si="68"/>
        <v>Toetus Mustamäe kiriku rajamiseks</v>
      </c>
      <c r="M1320" s="6" t="str">
        <f t="shared" si="69"/>
        <v>08600</v>
      </c>
    </row>
    <row r="1321" spans="1:13">
      <c r="A1321" s="14"/>
      <c r="B1321" s="180" t="s">
        <v>14838</v>
      </c>
      <c r="C1321" s="6"/>
      <c r="D1321" s="6"/>
      <c r="E1321" s="180" t="s">
        <v>14840</v>
      </c>
      <c r="F1321" s="14"/>
      <c r="G1321" s="14"/>
      <c r="H1321" s="34" t="s">
        <v>3265</v>
      </c>
      <c r="I1321" s="147" t="str">
        <f>IF(ISBLANK(H1321),"",VLOOKUP(H1321,tegevusalad!$A$7:$B$188,2,FALSE))</f>
        <v>Religiooni- ja muud ühiskonnateenused</v>
      </c>
      <c r="K1321" s="281" t="str">
        <f t="shared" si="67"/>
        <v>2254231010</v>
      </c>
      <c r="L1321" s="1" t="str">
        <f t="shared" si="68"/>
        <v>Toetus Pühima Päästja Püha Birgitta Ordule Vello Salo mälestustoa loomiseks Pirita kloostrisse</v>
      </c>
      <c r="M1321" s="6" t="str">
        <f t="shared" si="69"/>
        <v>08400</v>
      </c>
    </row>
    <row r="1322" spans="1:13">
      <c r="A1322" s="14"/>
      <c r="B1322" s="6"/>
      <c r="C1322" s="6"/>
      <c r="D1322" s="6"/>
      <c r="E1322" s="6"/>
      <c r="F1322" s="14"/>
      <c r="G1322" s="14"/>
      <c r="H1322" s="37"/>
      <c r="K1322" s="281" t="str">
        <f t="shared" si="67"/>
        <v/>
      </c>
      <c r="L1322" s="1" t="str">
        <f t="shared" si="68"/>
        <v/>
      </c>
      <c r="M1322" s="6" t="str">
        <f t="shared" si="69"/>
        <v>08400</v>
      </c>
    </row>
    <row r="1323" spans="1:13">
      <c r="A1323" s="14" t="s">
        <v>4400</v>
      </c>
      <c r="B1323" s="14"/>
      <c r="C1323" s="14"/>
      <c r="D1323" s="14" t="s">
        <v>84</v>
      </c>
      <c r="E1323" s="14"/>
      <c r="F1323" s="14"/>
      <c r="G1323" s="14"/>
      <c r="I1323" s="147" t="str">
        <f>IF(ISBLANK(H1323),"",VLOOKUP(H1323,tegevusalad!$A$7:$B$188,2,FALSE))</f>
        <v/>
      </c>
      <c r="K1323" s="281" t="str">
        <f t="shared" si="67"/>
        <v>2255100000</v>
      </c>
      <c r="L1323" s="1" t="str">
        <f t="shared" si="68"/>
        <v>Kultuuritöötajate palgatõusu vahendid</v>
      </c>
      <c r="M1323" s="6" t="str">
        <f t="shared" si="69"/>
        <v>08400</v>
      </c>
    </row>
    <row r="1324" spans="1:13">
      <c r="A1324" s="14"/>
      <c r="B1324" s="14" t="s">
        <v>85</v>
      </c>
      <c r="C1324" s="14"/>
      <c r="D1324" s="14"/>
      <c r="E1324" s="14" t="s">
        <v>84</v>
      </c>
      <c r="F1324" s="14"/>
      <c r="G1324" s="14"/>
      <c r="H1324" s="34" t="s">
        <v>3517</v>
      </c>
      <c r="K1324" s="281" t="str">
        <f t="shared" si="67"/>
        <v>2255101000</v>
      </c>
      <c r="L1324" s="1" t="str">
        <f t="shared" si="68"/>
        <v>Kultuuritöötajate palgatõusu vahendid</v>
      </c>
      <c r="M1324" s="6" t="str">
        <f t="shared" si="69"/>
        <v>xxxxx</v>
      </c>
    </row>
    <row r="1325" spans="1:13">
      <c r="A1325" s="14"/>
      <c r="B1325" s="14"/>
      <c r="C1325" s="14"/>
      <c r="D1325" s="14"/>
      <c r="E1325" s="14"/>
      <c r="F1325" s="14"/>
      <c r="G1325" s="14"/>
      <c r="I1325" s="147" t="str">
        <f>IF(ISBLANK(H1325),"",VLOOKUP(H1325,tegevusalad!$A$7:$B$188,2,FALSE))</f>
        <v/>
      </c>
      <c r="K1325" s="281" t="str">
        <f t="shared" si="67"/>
        <v/>
      </c>
      <c r="L1325" s="1" t="str">
        <f t="shared" si="68"/>
        <v/>
      </c>
      <c r="M1325" s="6" t="str">
        <f t="shared" si="69"/>
        <v>xxxxx</v>
      </c>
    </row>
    <row r="1326" spans="1:13">
      <c r="A1326" s="17" t="s">
        <v>7384</v>
      </c>
      <c r="B1326" s="14"/>
      <c r="C1326" s="14"/>
      <c r="D1326" s="17" t="s">
        <v>7387</v>
      </c>
      <c r="E1326" s="14"/>
      <c r="F1326" s="14"/>
      <c r="G1326" s="14"/>
      <c r="I1326" s="147" t="str">
        <f>IF(ISBLANK(H1326),"",VLOOKUP(H1326,tegevusalad!$A$7:$B$188,2,FALSE))</f>
        <v/>
      </c>
      <c r="K1326" s="281" t="str">
        <f t="shared" si="67"/>
        <v>2256000000</v>
      </c>
      <c r="L1326" s="1" t="str">
        <f t="shared" si="68"/>
        <v>Kultuuritegelaste preemiad</v>
      </c>
      <c r="M1326" s="6" t="str">
        <f t="shared" si="69"/>
        <v>xxxxx</v>
      </c>
    </row>
    <row r="1327" spans="1:13" ht="15">
      <c r="A1327" s="14"/>
      <c r="B1327" s="17" t="s">
        <v>7385</v>
      </c>
      <c r="C1327" s="14"/>
      <c r="D1327" s="14"/>
      <c r="E1327" s="14" t="s">
        <v>7386</v>
      </c>
      <c r="F1327" s="14"/>
      <c r="G1327" s="14"/>
      <c r="H1327" s="34" t="s">
        <v>7150</v>
      </c>
      <c r="I1327" s="147" t="str">
        <f>IF(ISBLANK(H1327),"",VLOOKUP(H1327,tegevusalad!$A$7:$B$188,2,FALSE))</f>
        <v>Muu vaba aeg, kultuur, religioon, sh haldus</v>
      </c>
      <c r="K1327" s="281" t="str">
        <f t="shared" si="67"/>
        <v>2256001000</v>
      </c>
      <c r="L1327" s="1" t="str">
        <f t="shared" si="68"/>
        <v xml:space="preserve">Tallinna teeneka kultuuritegelase preemia       </v>
      </c>
      <c r="M1327" s="6" t="str">
        <f t="shared" si="69"/>
        <v>08600</v>
      </c>
    </row>
    <row r="1328" spans="1:13">
      <c r="A1328" s="1237"/>
      <c r="B1328" s="584" t="s">
        <v>18851</v>
      </c>
      <c r="C1328" s="1237"/>
      <c r="D1328" s="1237"/>
      <c r="E1328" s="584" t="s">
        <v>18852</v>
      </c>
      <c r="F1328" s="1237"/>
      <c r="G1328" s="1237"/>
      <c r="H1328" s="34" t="s">
        <v>7150</v>
      </c>
      <c r="I1328" s="147" t="str">
        <f>IF(ISBLANK(H1328),"",VLOOKUP(H1328,tegevusalad!$A$7:$B$188,2,FALSE))</f>
        <v>Muu vaba aeg, kultuur, religioon, sh haldus</v>
      </c>
      <c r="K1328" s="281" t="str">
        <f t="shared" si="67"/>
        <v>2256001990</v>
      </c>
      <c r="L1328" s="1" t="str">
        <f t="shared" si="68"/>
        <v>Muud kultuurivaldkonan preemiad</v>
      </c>
      <c r="M1328" s="6" t="str">
        <f t="shared" si="69"/>
        <v>08600</v>
      </c>
    </row>
    <row r="1329" spans="1:13" ht="15">
      <c r="A1329" s="14"/>
      <c r="B1329" s="17"/>
      <c r="C1329" s="14"/>
      <c r="D1329" s="14"/>
      <c r="E1329" s="181"/>
      <c r="F1329" s="14"/>
      <c r="G1329" s="14"/>
      <c r="I1329" s="147" t="str">
        <f>IF(ISBLANK(H1329),"",VLOOKUP(H1329,tegevusalad!$A$7:$B$188,2,FALSE))</f>
        <v/>
      </c>
      <c r="K1329" s="281" t="str">
        <f t="shared" si="67"/>
        <v/>
      </c>
      <c r="L1329" s="1" t="str">
        <f t="shared" si="68"/>
        <v/>
      </c>
      <c r="M1329" s="6" t="str">
        <f t="shared" si="69"/>
        <v>08600</v>
      </c>
    </row>
    <row r="1330" spans="1:13" ht="15">
      <c r="A1330" s="584" t="s">
        <v>16963</v>
      </c>
      <c r="B1330" s="17"/>
      <c r="C1330" s="14"/>
      <c r="D1330" s="584" t="s">
        <v>16966</v>
      </c>
      <c r="E1330" s="181"/>
      <c r="F1330" s="14"/>
      <c r="G1330" s="14"/>
      <c r="H1330" s="126"/>
      <c r="K1330" s="281" t="str">
        <f t="shared" si="67"/>
        <v>2257500000</v>
      </c>
      <c r="L1330" s="1" t="str">
        <f t="shared" si="68"/>
        <v>Konkurss „Tallinna Talent“</v>
      </c>
      <c r="M1330" s="6" t="str">
        <f t="shared" si="69"/>
        <v>08600</v>
      </c>
    </row>
    <row r="1331" spans="1:13">
      <c r="A1331" s="14"/>
      <c r="B1331" s="584" t="s">
        <v>16964</v>
      </c>
      <c r="C1331" s="14"/>
      <c r="D1331" s="14"/>
      <c r="E1331" s="584" t="s">
        <v>16967</v>
      </c>
      <c r="F1331" s="14"/>
      <c r="G1331" s="14"/>
      <c r="H1331" s="126" t="s">
        <v>8865</v>
      </c>
      <c r="I1331" s="147" t="str">
        <f>IF(ISBLANK(H1331),"",VLOOKUP(H1331,tegevusalad!$A$7:$B$188,2,FALSE))</f>
        <v>Muusika</v>
      </c>
      <c r="K1331" s="281" t="str">
        <f t="shared" si="67"/>
        <v>2257501000</v>
      </c>
      <c r="L1331" s="1" t="str">
        <f t="shared" si="68"/>
        <v>Konkursi „Tallinna Talent“ korralduskulud</v>
      </c>
      <c r="M1331" s="6" t="str">
        <f t="shared" si="69"/>
        <v>08236</v>
      </c>
    </row>
    <row r="1332" spans="1:13">
      <c r="A1332" s="14"/>
      <c r="B1332" s="584" t="s">
        <v>16965</v>
      </c>
      <c r="C1332" s="14"/>
      <c r="D1332" s="14"/>
      <c r="E1332" s="584" t="s">
        <v>16968</v>
      </c>
      <c r="F1332" s="14"/>
      <c r="G1332" s="14"/>
      <c r="H1332" s="126" t="s">
        <v>8865</v>
      </c>
      <c r="I1332" s="147" t="str">
        <f>IF(ISBLANK(H1332),"",VLOOKUP(H1332,tegevusalad!$A$7:$B$188,2,FALSE))</f>
        <v>Muusika</v>
      </c>
      <c r="K1332" s="281" t="str">
        <f t="shared" si="67"/>
        <v>2257502000</v>
      </c>
      <c r="L1332" s="1" t="str">
        <f t="shared" si="68"/>
        <v>Konkursi „Tallinna Talent“ stipendiumid</v>
      </c>
      <c r="M1332" s="6" t="str">
        <f t="shared" si="69"/>
        <v>08236</v>
      </c>
    </row>
    <row r="1333" spans="1:13" ht="15">
      <c r="A1333" s="14"/>
      <c r="B1333" s="17"/>
      <c r="C1333" s="14"/>
      <c r="D1333" s="14"/>
      <c r="E1333" s="181"/>
      <c r="F1333" s="14"/>
      <c r="G1333" s="14"/>
      <c r="K1333" s="281" t="str">
        <f t="shared" si="67"/>
        <v/>
      </c>
      <c r="L1333" s="1" t="str">
        <f t="shared" si="68"/>
        <v/>
      </c>
      <c r="M1333" s="6" t="str">
        <f t="shared" si="69"/>
        <v>08236</v>
      </c>
    </row>
    <row r="1334" spans="1:13">
      <c r="A1334" s="14" t="s">
        <v>3737</v>
      </c>
      <c r="B1334" s="6"/>
      <c r="C1334" s="14"/>
      <c r="D1334" s="5" t="s">
        <v>4453</v>
      </c>
      <c r="E1334" s="5"/>
      <c r="F1334" s="5"/>
      <c r="G1334" s="5"/>
      <c r="I1334" s="147" t="str">
        <f>IF(ISBLANK(H1334),"",VLOOKUP(H1334,tegevusalad!$A$7:$B$188,2,FALSE))</f>
        <v/>
      </c>
      <c r="K1334" s="281" t="str">
        <f t="shared" si="67"/>
        <v>2258000000</v>
      </c>
      <c r="L1334" s="1" t="str">
        <f t="shared" si="68"/>
        <v>Integratsiooni kultuurikulud</v>
      </c>
      <c r="M1334" s="6" t="str">
        <f t="shared" si="69"/>
        <v>08236</v>
      </c>
    </row>
    <row r="1335" spans="1:13" ht="37.5" customHeight="1">
      <c r="A1335" s="14"/>
      <c r="B1335" s="14" t="s">
        <v>4554</v>
      </c>
      <c r="C1335" s="14"/>
      <c r="D1335" s="14"/>
      <c r="E1335" s="14" t="s">
        <v>5884</v>
      </c>
      <c r="F1335" s="972"/>
      <c r="G1335" s="972"/>
      <c r="H1335" s="34" t="s">
        <v>8465</v>
      </c>
      <c r="I1335" s="147" t="str">
        <f>IF(ISBLANK(H1335),"",VLOOKUP(H1335,tegevusalad!$A$7:$B$188,2,FALSE))</f>
        <v>Vaba aja üritused</v>
      </c>
      <c r="K1335" s="281" t="str">
        <f t="shared" si="67"/>
        <v>2258001000</v>
      </c>
      <c r="L1335" s="1" t="str">
        <f t="shared" si="68"/>
        <v>MTÜ Integratsiooni Ühiskondlik Algatuskeskus - venekeelse Tallinna linna valitsemist tutvustava raamatu väljaandmiseks ja tegevuse toetamine</v>
      </c>
      <c r="M1335" s="6" t="str">
        <f t="shared" si="69"/>
        <v>08109</v>
      </c>
    </row>
    <row r="1336" spans="1:13">
      <c r="A1336" s="14"/>
      <c r="B1336" s="14" t="s">
        <v>3738</v>
      </c>
      <c r="C1336" s="14"/>
      <c r="D1336" s="14"/>
      <c r="E1336" s="14" t="s">
        <v>3739</v>
      </c>
      <c r="F1336" s="14"/>
      <c r="G1336" s="14"/>
      <c r="H1336" s="37" t="s">
        <v>3263</v>
      </c>
      <c r="I1336" s="147" t="str">
        <f>IF(ISBLANK(H1336),"",VLOOKUP(H1336,tegevusalad!$A$7:$B$188,2,FALSE))</f>
        <v>Muinsuskaitse</v>
      </c>
      <c r="K1336" s="281" t="str">
        <f t="shared" si="67"/>
        <v>2258002000</v>
      </c>
      <c r="L1336" s="1" t="str">
        <f t="shared" si="68"/>
        <v>projekt "Eesti õigeusu ikoonide kataloogi väljaandmine"</v>
      </c>
      <c r="M1336" s="6" t="str">
        <f t="shared" si="69"/>
        <v>08207</v>
      </c>
    </row>
    <row r="1337" spans="1:13">
      <c r="A1337" s="14"/>
      <c r="B1337" s="14" t="s">
        <v>6596</v>
      </c>
      <c r="C1337" s="14"/>
      <c r="D1337" s="14"/>
      <c r="E1337" s="14" t="s">
        <v>6597</v>
      </c>
      <c r="F1337" s="14"/>
      <c r="G1337" s="14"/>
      <c r="H1337" s="37"/>
      <c r="I1337" s="147" t="str">
        <f>IF(ISBLANK(H1337),"",VLOOKUP(H1337,tegevusalad!$A$7:$B$188,2,FALSE))</f>
        <v/>
      </c>
      <c r="K1337" s="281" t="str">
        <f t="shared" si="67"/>
        <v>2258021000</v>
      </c>
      <c r="L1337" s="1" t="str">
        <f t="shared" si="68"/>
        <v>Toetus pühapäevakoolidele</v>
      </c>
      <c r="M1337" s="6" t="str">
        <f t="shared" si="69"/>
        <v>08207</v>
      </c>
    </row>
    <row r="1338" spans="1:13">
      <c r="A1338" s="14"/>
      <c r="B1338" s="14"/>
      <c r="C1338" s="14"/>
      <c r="D1338" s="14"/>
      <c r="E1338" s="14"/>
      <c r="F1338" s="14"/>
      <c r="G1338" s="14"/>
      <c r="H1338" s="37"/>
      <c r="I1338" s="147" t="str">
        <f>IF(ISBLANK(H1338),"",VLOOKUP(H1338,tegevusalad!$A$7:$B$188,2,FALSE))</f>
        <v/>
      </c>
      <c r="K1338" s="281" t="str">
        <f t="shared" si="67"/>
        <v/>
      </c>
      <c r="L1338" s="1" t="str">
        <f t="shared" si="68"/>
        <v/>
      </c>
      <c r="M1338" s="6" t="str">
        <f t="shared" si="69"/>
        <v>08207</v>
      </c>
    </row>
    <row r="1339" spans="1:13">
      <c r="A1339" s="14" t="s">
        <v>7977</v>
      </c>
      <c r="B1339" s="14"/>
      <c r="C1339" s="14"/>
      <c r="D1339" s="14" t="s">
        <v>7979</v>
      </c>
      <c r="E1339" s="14"/>
      <c r="F1339" s="14"/>
      <c r="G1339" s="14"/>
      <c r="H1339" s="37"/>
      <c r="I1339" s="147" t="str">
        <f>IF(ISBLANK(H1339),"",VLOOKUP(H1339,tegevusalad!$A$7:$B$188,2,FALSE))</f>
        <v/>
      </c>
      <c r="K1339" s="281" t="str">
        <f t="shared" si="67"/>
        <v>2258200000</v>
      </c>
      <c r="L1339" s="1" t="str">
        <f t="shared" si="68"/>
        <v>Rahvarinde muuseum</v>
      </c>
      <c r="M1339" s="6" t="str">
        <f t="shared" si="69"/>
        <v>08207</v>
      </c>
    </row>
    <row r="1340" spans="1:13">
      <c r="A1340" s="14"/>
      <c r="B1340" s="14" t="s">
        <v>7978</v>
      </c>
      <c r="C1340" s="14"/>
      <c r="D1340" s="14"/>
      <c r="E1340" s="14" t="s">
        <v>7979</v>
      </c>
      <c r="F1340" s="14"/>
      <c r="G1340" s="14"/>
      <c r="H1340" s="37" t="s">
        <v>879</v>
      </c>
      <c r="I1340" s="147" t="str">
        <f>IF(ISBLANK(H1340),"",VLOOKUP(H1340,tegevusalad!$A$7:$B$188,2,FALSE))</f>
        <v>Muuseumid</v>
      </c>
      <c r="K1340" s="281" t="str">
        <f t="shared" si="67"/>
        <v>2258201000</v>
      </c>
      <c r="L1340" s="1" t="str">
        <f t="shared" si="68"/>
        <v>Rahvarinde muuseum</v>
      </c>
      <c r="M1340" s="6" t="str">
        <f t="shared" si="69"/>
        <v>08203</v>
      </c>
    </row>
    <row r="1341" spans="1:13">
      <c r="A1341" s="14"/>
      <c r="B1341" s="14" t="s">
        <v>14084</v>
      </c>
      <c r="C1341" s="14"/>
      <c r="D1341" s="14"/>
      <c r="E1341" s="14" t="s">
        <v>14085</v>
      </c>
      <c r="F1341" s="14"/>
      <c r="G1341" s="14"/>
      <c r="H1341" s="37" t="s">
        <v>879</v>
      </c>
      <c r="I1341" s="147" t="str">
        <f>IF(ISBLANK(H1341),"",VLOOKUP(H1341,tegevusalad!$A$7:$B$188,2,FALSE))</f>
        <v>Muuseumid</v>
      </c>
      <c r="K1341" s="281" t="str">
        <f t="shared" si="67"/>
        <v>2258202000</v>
      </c>
      <c r="L1341" s="1" t="str">
        <f t="shared" si="68"/>
        <v>Rahvarinde muuseumi tegevustoetus</v>
      </c>
      <c r="M1341" s="6" t="str">
        <f t="shared" si="69"/>
        <v>08203</v>
      </c>
    </row>
    <row r="1342" spans="1:13">
      <c r="A1342" s="14"/>
      <c r="B1342" s="14"/>
      <c r="C1342" s="14"/>
      <c r="D1342" s="14"/>
      <c r="E1342" s="14"/>
      <c r="F1342" s="14"/>
      <c r="G1342" s="14"/>
      <c r="H1342" s="37"/>
      <c r="I1342" s="147" t="str">
        <f>IF(ISBLANK(H1342),"",VLOOKUP(H1342,tegevusalad!$A$7:$B$188,2,FALSE))</f>
        <v/>
      </c>
      <c r="K1342" s="281" t="str">
        <f t="shared" si="67"/>
        <v/>
      </c>
      <c r="L1342" s="1" t="str">
        <f t="shared" si="68"/>
        <v/>
      </c>
      <c r="M1342" s="6" t="str">
        <f t="shared" si="69"/>
        <v>08203</v>
      </c>
    </row>
    <row r="1343" spans="1:13">
      <c r="A1343" s="14" t="s">
        <v>6762</v>
      </c>
      <c r="B1343" s="14"/>
      <c r="C1343" s="14"/>
      <c r="D1343" s="14" t="s">
        <v>6982</v>
      </c>
      <c r="E1343" s="14"/>
      <c r="F1343" s="14"/>
      <c r="G1343" s="14"/>
      <c r="H1343" s="37"/>
      <c r="I1343" s="147" t="str">
        <f>IF(ISBLANK(H1343),"",VLOOKUP(H1343,tegevusalad!$A$7:$B$188,2,FALSE))</f>
        <v/>
      </c>
      <c r="K1343" s="281" t="str">
        <f t="shared" si="67"/>
        <v>2258500000</v>
      </c>
      <c r="L1343" s="1" t="str">
        <f t="shared" si="68"/>
        <v>Kultuurikatel</v>
      </c>
      <c r="M1343" s="6" t="str">
        <f t="shared" si="69"/>
        <v>08203</v>
      </c>
    </row>
    <row r="1344" spans="1:13">
      <c r="A1344" s="14"/>
      <c r="B1344" s="14" t="s">
        <v>6763</v>
      </c>
      <c r="C1344" s="14"/>
      <c r="D1344" s="14"/>
      <c r="E1344" s="14" t="s">
        <v>6982</v>
      </c>
      <c r="F1344" s="14"/>
      <c r="G1344" s="14"/>
      <c r="H1344" s="34" t="s">
        <v>7150</v>
      </c>
      <c r="I1344" s="147" t="str">
        <f>IF(ISBLANK(H1344),"",VLOOKUP(H1344,tegevusalad!$A$7:$B$188,2,FALSE))</f>
        <v>Muu vaba aeg, kultuur, religioon, sh haldus</v>
      </c>
      <c r="K1344" s="281" t="str">
        <f t="shared" si="67"/>
        <v>2258501000</v>
      </c>
      <c r="L1344" s="1" t="str">
        <f t="shared" si="68"/>
        <v>Kultuurikatel</v>
      </c>
      <c r="M1344" s="6" t="str">
        <f t="shared" si="69"/>
        <v>08600</v>
      </c>
    </row>
    <row r="1345" spans="1:13">
      <c r="A1345" s="14"/>
      <c r="B1345" s="14" t="s">
        <v>7034</v>
      </c>
      <c r="C1345" s="14"/>
      <c r="D1345" s="14"/>
      <c r="E1345" s="14" t="s">
        <v>7035</v>
      </c>
      <c r="F1345" s="14"/>
      <c r="G1345" s="14"/>
      <c r="H1345" s="34" t="s">
        <v>7150</v>
      </c>
      <c r="I1345" s="147" t="str">
        <f>IF(ISBLANK(H1345),"",VLOOKUP(H1345,tegevusalad!$A$7:$B$188,2,FALSE))</f>
        <v>Muu vaba aeg, kultuur, religioon, sh haldus</v>
      </c>
      <c r="K1345" s="281" t="str">
        <f t="shared" si="67"/>
        <v>2258511000</v>
      </c>
      <c r="L1345" s="1" t="str">
        <f t="shared" si="68"/>
        <v>Toetus SA-le Tallinn 2011 Kultuurikatla investeeringuteks</v>
      </c>
      <c r="M1345" s="6" t="str">
        <f t="shared" si="69"/>
        <v>08600</v>
      </c>
    </row>
    <row r="1346" spans="1:13" ht="27.75" customHeight="1">
      <c r="A1346" s="14"/>
      <c r="B1346" s="14"/>
      <c r="C1346" s="15" t="s">
        <v>8528</v>
      </c>
      <c r="D1346" s="14"/>
      <c r="E1346" s="14"/>
      <c r="F1346" s="966" t="s">
        <v>3071</v>
      </c>
      <c r="G1346" s="974"/>
      <c r="H1346" s="34" t="s">
        <v>7150</v>
      </c>
      <c r="I1346" s="147" t="str">
        <f>IF(ISBLANK(H1346),"",VLOOKUP(H1346,tegevusalad!$A$7:$B$188,2,FALSE))</f>
        <v>Muu vaba aeg, kultuur, religioon, sh haldus</v>
      </c>
      <c r="K1346" s="281" t="str">
        <f t="shared" si="67"/>
        <v>2258511010</v>
      </c>
      <c r="L1346" s="1" t="str">
        <f t="shared" si="68"/>
        <v>Tallinna avamine merele - Kultuurikatla ja Linnahalli ümbruse planeering ja I etapi väljaehitamine</v>
      </c>
      <c r="M1346" s="6" t="str">
        <f t="shared" si="69"/>
        <v>08600</v>
      </c>
    </row>
    <row r="1347" spans="1:13">
      <c r="A1347" s="14"/>
      <c r="B1347" s="14"/>
      <c r="C1347" s="15" t="s">
        <v>8529</v>
      </c>
      <c r="D1347" s="14"/>
      <c r="E1347" s="14"/>
      <c r="F1347" s="6" t="s">
        <v>7006</v>
      </c>
      <c r="G1347" s="14"/>
      <c r="H1347" s="34" t="s">
        <v>7150</v>
      </c>
      <c r="I1347" s="147" t="str">
        <f>IF(ISBLANK(H1347),"",VLOOKUP(H1347,tegevusalad!$A$7:$B$188,2,FALSE))</f>
        <v>Muu vaba aeg, kultuur, religioon, sh haldus</v>
      </c>
      <c r="K1347" s="281" t="str">
        <f t="shared" si="67"/>
        <v>2258511020</v>
      </c>
      <c r="L1347" s="1" t="str">
        <f t="shared" si="68"/>
        <v>Linnaruum Kultuurikatlas</v>
      </c>
      <c r="M1347" s="6" t="str">
        <f t="shared" si="69"/>
        <v>08600</v>
      </c>
    </row>
    <row r="1348" spans="1:13">
      <c r="A1348" s="14"/>
      <c r="B1348" s="14"/>
      <c r="C1348" s="15" t="s">
        <v>8530</v>
      </c>
      <c r="D1348" s="14"/>
      <c r="E1348" s="14"/>
      <c r="F1348" s="6" t="s">
        <v>7033</v>
      </c>
      <c r="G1348" s="14"/>
      <c r="H1348" s="34" t="s">
        <v>7150</v>
      </c>
      <c r="I1348" s="147" t="str">
        <f>IF(ISBLANK(H1348),"",VLOOKUP(H1348,tegevusalad!$A$7:$B$188,2,FALSE))</f>
        <v>Muu vaba aeg, kultuur, religioon, sh haldus</v>
      </c>
      <c r="K1348" s="281" t="str">
        <f t="shared" si="67"/>
        <v>2258511030</v>
      </c>
      <c r="L1348" s="1" t="str">
        <f t="shared" si="68"/>
        <v>Kultuurikatla rekonstrueerimine</v>
      </c>
      <c r="M1348" s="6" t="str">
        <f t="shared" si="69"/>
        <v>08600</v>
      </c>
    </row>
    <row r="1349" spans="1:13">
      <c r="A1349" s="14"/>
      <c r="B1349" s="14"/>
      <c r="C1349" s="584"/>
      <c r="D1349" s="14"/>
      <c r="E1349" s="14"/>
      <c r="F1349" s="6"/>
      <c r="G1349" s="14"/>
      <c r="K1349" s="281" t="str">
        <f t="shared" si="67"/>
        <v/>
      </c>
      <c r="L1349" s="1" t="str">
        <f t="shared" si="68"/>
        <v/>
      </c>
      <c r="M1349" s="6" t="str">
        <f t="shared" si="69"/>
        <v>08600</v>
      </c>
    </row>
    <row r="1350" spans="1:13">
      <c r="A1350" s="14" t="s">
        <v>284</v>
      </c>
      <c r="B1350" s="14"/>
      <c r="C1350" s="14"/>
      <c r="D1350" s="14" t="s">
        <v>5928</v>
      </c>
      <c r="E1350" s="14"/>
      <c r="F1350" s="14"/>
      <c r="G1350" s="14"/>
      <c r="I1350" s="147" t="str">
        <f>IF(ISBLANK(H1350),"",VLOOKUP(H1350,tegevusalad!$A$7:$B$188,2,FALSE))</f>
        <v/>
      </c>
      <c r="K1350" s="281" t="str">
        <f t="shared" si="67"/>
        <v>2259000000</v>
      </c>
      <c r="L1350" s="1" t="str">
        <f t="shared" si="68"/>
        <v>Toetused</v>
      </c>
      <c r="M1350" s="6" t="str">
        <f t="shared" si="69"/>
        <v>08600</v>
      </c>
    </row>
    <row r="1351" spans="1:13">
      <c r="A1351" s="14"/>
      <c r="B1351" s="14" t="s">
        <v>3090</v>
      </c>
      <c r="C1351" s="14"/>
      <c r="D1351" s="14"/>
      <c r="E1351" s="14" t="s">
        <v>3252</v>
      </c>
      <c r="F1351" s="14"/>
      <c r="G1351" s="14"/>
      <c r="H1351" s="126" t="s">
        <v>878</v>
      </c>
      <c r="I1351" s="147" t="str">
        <f>IF(ISBLANK(H1351),"",VLOOKUP(H1351,tegevusalad!$A$7:$B$188,2,FALSE))</f>
        <v>Rahvakultuur</v>
      </c>
      <c r="K1351" s="281" t="str">
        <f t="shared" si="67"/>
        <v>2259001000</v>
      </c>
      <c r="L1351" s="1" t="str">
        <f t="shared" si="68"/>
        <v>SA Tallinna Lauluväljak</v>
      </c>
      <c r="M1351" s="6" t="str">
        <f t="shared" si="69"/>
        <v>08202</v>
      </c>
    </row>
    <row r="1352" spans="1:13">
      <c r="A1352" s="14"/>
      <c r="B1352" s="14" t="s">
        <v>7432</v>
      </c>
      <c r="C1352" s="14"/>
      <c r="D1352" s="14"/>
      <c r="E1352" s="14" t="s">
        <v>3568</v>
      </c>
      <c r="F1352" s="14"/>
      <c r="G1352" s="14"/>
      <c r="H1352" s="37" t="s">
        <v>3266</v>
      </c>
      <c r="I1352" s="147" t="str">
        <f>IF(ISBLANK(H1352),"",VLOOKUP(H1352,tegevusalad!$A$7:$B$188,2,FALSE))</f>
        <v>Ringhäälingu- ja kirjastamisteenused</v>
      </c>
      <c r="K1352" s="281" t="str">
        <f t="shared" si="67"/>
        <v>2259002000</v>
      </c>
      <c r="L1352" s="1" t="str">
        <f t="shared" si="68"/>
        <v>SA Tallinna Televisioon</v>
      </c>
      <c r="M1352" s="6" t="str">
        <f t="shared" si="69"/>
        <v>08300</v>
      </c>
    </row>
    <row r="1353" spans="1:13">
      <c r="A1353" s="14"/>
      <c r="B1353" s="14" t="s">
        <v>14590</v>
      </c>
      <c r="C1353" s="14"/>
      <c r="D1353" s="14"/>
      <c r="E1353" s="14" t="s">
        <v>14591</v>
      </c>
      <c r="F1353" s="14"/>
      <c r="G1353" s="14"/>
      <c r="H1353" s="37" t="s">
        <v>3266</v>
      </c>
      <c r="I1353" s="147" t="str">
        <f>IF(ISBLANK(H1353),"",VLOOKUP(H1353,tegevusalad!$A$7:$B$188,2,FALSE))</f>
        <v>Ringhäälingu- ja kirjastamisteenused</v>
      </c>
      <c r="K1353" s="281" t="str">
        <f t="shared" si="67"/>
        <v>2259003000</v>
      </c>
      <c r="L1353" s="1" t="str">
        <f t="shared" si="68"/>
        <v>SA Tallinna Televisioon telekanali tegevuse lõpetamise kulude reserv</v>
      </c>
      <c r="M1353" s="6" t="str">
        <f t="shared" si="69"/>
        <v>08300</v>
      </c>
    </row>
    <row r="1354" spans="1:13">
      <c r="A1354" s="14"/>
      <c r="B1354" s="14" t="s">
        <v>1232</v>
      </c>
      <c r="C1354" s="14"/>
      <c r="D1354" s="14"/>
      <c r="E1354" s="14" t="s">
        <v>1233</v>
      </c>
      <c r="F1354" s="14"/>
      <c r="G1354" s="14"/>
      <c r="H1354" s="34" t="s">
        <v>7150</v>
      </c>
      <c r="I1354" s="147" t="str">
        <f>IF(ISBLANK(H1354),"",VLOOKUP(H1354,tegevusalad!$A$7:$B$188,2,FALSE))</f>
        <v>Muu vaba aeg, kultuur, religioon, sh haldus</v>
      </c>
      <c r="K1354" s="281" t="str">
        <f t="shared" si="67"/>
        <v>2259011000</v>
      </c>
      <c r="L1354" s="1" t="str">
        <f t="shared" si="68"/>
        <v>AS Tallinna Linnahall</v>
      </c>
      <c r="M1354" s="6" t="str">
        <f t="shared" si="69"/>
        <v>08600</v>
      </c>
    </row>
    <row r="1355" spans="1:13">
      <c r="A1355" s="14"/>
      <c r="B1355" s="15" t="s">
        <v>8827</v>
      </c>
      <c r="C1355" s="14"/>
      <c r="D1355" s="14"/>
      <c r="E1355" s="15" t="s">
        <v>8828</v>
      </c>
      <c r="F1355" s="14"/>
      <c r="G1355" s="14"/>
      <c r="H1355" s="144" t="s">
        <v>879</v>
      </c>
      <c r="I1355" s="147" t="str">
        <f>IF(ISBLANK(H1355),"",VLOOKUP(H1355,tegevusalad!$A$7:$B$188,2,FALSE))</f>
        <v>Muuseumid</v>
      </c>
      <c r="K1355" s="281" t="str">
        <f t="shared" si="67"/>
        <v>2259021000</v>
      </c>
      <c r="L1355" s="1" t="str">
        <f t="shared" si="68"/>
        <v>Revali Raeapteegi Muuseumi Ühing                               </v>
      </c>
      <c r="M1355" s="6" t="str">
        <f t="shared" si="69"/>
        <v>08203</v>
      </c>
    </row>
    <row r="1356" spans="1:13">
      <c r="A1356" s="1237"/>
      <c r="B1356" s="584" t="s">
        <v>18853</v>
      </c>
      <c r="C1356" s="1237"/>
      <c r="D1356" s="1237"/>
      <c r="E1356" s="584" t="s">
        <v>18854</v>
      </c>
      <c r="F1356" s="1237"/>
      <c r="G1356" s="1237"/>
      <c r="H1356" s="144" t="s">
        <v>8864</v>
      </c>
      <c r="I1356" s="147" t="str">
        <f>IF(ISBLANK(H1356),"",VLOOKUP(H1356,tegevusalad!$A$7:$B$188,2,FALSE))</f>
        <v>Teatrid</v>
      </c>
      <c r="K1356" s="281" t="str">
        <f t="shared" si="67"/>
        <v>2259031000</v>
      </c>
      <c r="L1356" s="1" t="str">
        <f t="shared" si="68"/>
        <v>MTÜ Teine Tants</v>
      </c>
      <c r="M1356" s="6" t="str">
        <f t="shared" si="69"/>
        <v>08234</v>
      </c>
    </row>
    <row r="1357" spans="1:13">
      <c r="A1357" s="14"/>
      <c r="B1357" s="6" t="s">
        <v>4401</v>
      </c>
      <c r="C1357" s="6"/>
      <c r="D1357" s="6"/>
      <c r="E1357" s="6" t="s">
        <v>6615</v>
      </c>
      <c r="F1357" s="14"/>
      <c r="G1357" s="14"/>
      <c r="I1357" s="147" t="str">
        <f>IF(ISBLANK(H1357),"",VLOOKUP(H1357,tegevusalad!$A$7:$B$188,2,FALSE))</f>
        <v/>
      </c>
      <c r="K1357" s="281" t="str">
        <f t="shared" si="67"/>
        <v>2259099000</v>
      </c>
      <c r="L1357" s="1" t="str">
        <f t="shared" si="68"/>
        <v>tg toetused SA ja MTÜ - jaotamata</v>
      </c>
      <c r="M1357" s="6" t="str">
        <f t="shared" si="69"/>
        <v>08234</v>
      </c>
    </row>
    <row r="1358" spans="1:13">
      <c r="A1358" s="14"/>
      <c r="B1358" s="14"/>
      <c r="C1358" s="14"/>
      <c r="D1358" s="14"/>
      <c r="E1358" s="14"/>
      <c r="F1358" s="14"/>
      <c r="G1358" s="14"/>
      <c r="I1358" s="147" t="str">
        <f>IF(ISBLANK(H1358),"",VLOOKUP(H1358,tegevusalad!$A$7:$B$188,2,FALSE))</f>
        <v/>
      </c>
      <c r="K1358" s="281" t="str">
        <f t="shared" si="67"/>
        <v/>
      </c>
      <c r="L1358" s="1" t="str">
        <f t="shared" si="68"/>
        <v/>
      </c>
      <c r="M1358" s="6" t="str">
        <f t="shared" si="69"/>
        <v>08234</v>
      </c>
    </row>
    <row r="1359" spans="1:13">
      <c r="A1359" s="14" t="s">
        <v>1968</v>
      </c>
      <c r="B1359" s="14"/>
      <c r="C1359" s="14"/>
      <c r="D1359" s="14" t="s">
        <v>1969</v>
      </c>
      <c r="E1359" s="14"/>
      <c r="F1359" s="14"/>
      <c r="G1359" s="14"/>
      <c r="H1359" s="37" t="s">
        <v>7150</v>
      </c>
      <c r="I1359" s="147" t="str">
        <f>IF(ISBLANK(H1359),"",VLOOKUP(H1359,tegevusalad!$A$7:$B$188,2,FALSE))</f>
        <v>Muu vaba aeg, kultuur, religioon, sh haldus</v>
      </c>
      <c r="K1359" s="281" t="str">
        <f t="shared" si="67"/>
        <v>2259100000</v>
      </c>
      <c r="L1359" s="1" t="str">
        <f t="shared" si="68"/>
        <v>Kunstiesemete soetamine</v>
      </c>
      <c r="M1359" s="6" t="str">
        <f t="shared" si="69"/>
        <v>08600</v>
      </c>
    </row>
    <row r="1360" spans="1:13">
      <c r="A1360" s="14"/>
      <c r="B1360" s="14" t="s">
        <v>3131</v>
      </c>
      <c r="C1360" s="14"/>
      <c r="D1360" s="14"/>
      <c r="E1360" s="14" t="s">
        <v>1665</v>
      </c>
      <c r="F1360" s="14"/>
      <c r="G1360" s="14"/>
      <c r="I1360" s="147" t="str">
        <f>IF(ISBLANK(H1360),"",VLOOKUP(H1360,tegevusalad!$A$7:$B$188,2,FALSE))</f>
        <v/>
      </c>
      <c r="K1360" s="281" t="str">
        <f t="shared" si="67"/>
        <v>2259101000</v>
      </c>
      <c r="L1360" s="1" t="str">
        <f t="shared" si="68"/>
        <v>kunstiesemete soetamine</v>
      </c>
      <c r="M1360" s="6" t="str">
        <f t="shared" si="69"/>
        <v>08600</v>
      </c>
    </row>
    <row r="1361" spans="1:13">
      <c r="A1361" s="14"/>
      <c r="B1361" s="14"/>
      <c r="C1361" s="14"/>
      <c r="D1361" s="14"/>
      <c r="E1361" s="14"/>
      <c r="F1361" s="14"/>
      <c r="G1361" s="14"/>
      <c r="I1361" s="147" t="str">
        <f>IF(ISBLANK(H1361),"",VLOOKUP(H1361,tegevusalad!$A$7:$B$188,2,FALSE))</f>
        <v/>
      </c>
      <c r="K1361" s="281" t="str">
        <f t="shared" si="67"/>
        <v/>
      </c>
      <c r="L1361" s="1" t="str">
        <f t="shared" si="68"/>
        <v/>
      </c>
      <c r="M1361" s="6" t="str">
        <f t="shared" si="69"/>
        <v>08600</v>
      </c>
    </row>
    <row r="1362" spans="1:13">
      <c r="A1362" s="14" t="s">
        <v>3132</v>
      </c>
      <c r="B1362" s="14"/>
      <c r="C1362" s="14"/>
      <c r="D1362" s="14" t="s">
        <v>3133</v>
      </c>
      <c r="E1362" s="14"/>
      <c r="F1362" s="14"/>
      <c r="G1362" s="14"/>
      <c r="I1362" s="147" t="str">
        <f>IF(ISBLANK(H1362),"",VLOOKUP(H1362,tegevusalad!$A$7:$B$188,2,FALSE))</f>
        <v/>
      </c>
      <c r="K1362" s="281" t="str">
        <f t="shared" si="67"/>
        <v>2259200000</v>
      </c>
      <c r="L1362" s="1" t="str">
        <f t="shared" si="68"/>
        <v>Projekt "Tallinna Raamat"</v>
      </c>
      <c r="M1362" s="6" t="str">
        <f t="shared" si="69"/>
        <v>08600</v>
      </c>
    </row>
    <row r="1363" spans="1:13">
      <c r="A1363" s="14"/>
      <c r="B1363" s="14" t="s">
        <v>569</v>
      </c>
      <c r="C1363" s="14"/>
      <c r="D1363" s="14"/>
      <c r="E1363" s="14" t="s">
        <v>570</v>
      </c>
      <c r="F1363" s="14"/>
      <c r="G1363" s="14"/>
      <c r="H1363" s="37" t="s">
        <v>3266</v>
      </c>
      <c r="I1363" s="147" t="str">
        <f>IF(ISBLANK(H1363),"",VLOOKUP(H1363,tegevusalad!$A$7:$B$188,2,FALSE))</f>
        <v>Ringhäälingu- ja kirjastamisteenused</v>
      </c>
      <c r="K1363" s="281" t="str">
        <f t="shared" si="67"/>
        <v>2259201000</v>
      </c>
      <c r="L1363" s="1" t="str">
        <f t="shared" si="68"/>
        <v>projekt "Tallinna Raamat"</v>
      </c>
      <c r="M1363" s="6" t="str">
        <f t="shared" si="69"/>
        <v>08300</v>
      </c>
    </row>
    <row r="1364" spans="1:13">
      <c r="A1364" s="14"/>
      <c r="B1364" s="15" t="s">
        <v>7480</v>
      </c>
      <c r="C1364" s="14"/>
      <c r="D1364" s="14"/>
      <c r="E1364" s="15" t="s">
        <v>7481</v>
      </c>
      <c r="F1364" s="14"/>
      <c r="G1364" s="14"/>
      <c r="H1364" s="37" t="s">
        <v>3266</v>
      </c>
      <c r="I1364" s="147" t="str">
        <f>IF(ISBLANK(H1364),"",VLOOKUP(H1364,tegevusalad!$A$7:$B$188,2,FALSE))</f>
        <v>Ringhäälingu- ja kirjastamisteenused</v>
      </c>
      <c r="K1364" s="281" t="str">
        <f t="shared" si="67"/>
        <v>2259202000</v>
      </c>
      <c r="L1364" s="1" t="str">
        <f t="shared" si="68"/>
        <v>raamat "Tänavaregister"</v>
      </c>
      <c r="M1364" s="6" t="str">
        <f t="shared" si="69"/>
        <v>08300</v>
      </c>
    </row>
    <row r="1365" spans="1:13">
      <c r="A1365" s="14"/>
      <c r="B1365" s="14"/>
      <c r="C1365" s="14"/>
      <c r="D1365" s="14"/>
      <c r="E1365" s="14"/>
      <c r="F1365" s="14"/>
      <c r="G1365" s="14"/>
      <c r="H1365" s="37"/>
      <c r="I1365" s="147" t="str">
        <f>IF(ISBLANK(H1365),"",VLOOKUP(H1365,tegevusalad!$A$7:$B$188,2,FALSE))</f>
        <v/>
      </c>
      <c r="K1365" s="281" t="str">
        <f t="shared" si="67"/>
        <v/>
      </c>
      <c r="L1365" s="1" t="str">
        <f t="shared" si="68"/>
        <v/>
      </c>
      <c r="M1365" s="6" t="str">
        <f t="shared" si="69"/>
        <v>08300</v>
      </c>
    </row>
    <row r="1366" spans="1:13">
      <c r="A1366" s="14" t="s">
        <v>6670</v>
      </c>
      <c r="B1366" s="14"/>
      <c r="C1366" s="14"/>
      <c r="D1366" s="14" t="s">
        <v>6671</v>
      </c>
      <c r="E1366" s="14"/>
      <c r="F1366" s="14"/>
      <c r="G1366" s="14"/>
      <c r="I1366" s="147" t="str">
        <f>IF(ISBLANK(H1366),"",VLOOKUP(H1366,tegevusalad!$A$7:$B$188,2,FALSE))</f>
        <v/>
      </c>
      <c r="K1366" s="281" t="str">
        <f t="shared" si="67"/>
        <v>2259300000</v>
      </c>
      <c r="L1366" s="1" t="str">
        <f t="shared" si="68"/>
        <v>Projekt "Tallinna Linna Kultuuritegu"</v>
      </c>
      <c r="M1366" s="6" t="str">
        <f t="shared" si="69"/>
        <v>08300</v>
      </c>
    </row>
    <row r="1367" spans="1:13">
      <c r="A1367" s="14"/>
      <c r="B1367" s="14" t="s">
        <v>1091</v>
      </c>
      <c r="C1367" s="14"/>
      <c r="D1367" s="14"/>
      <c r="E1367" s="14" t="s">
        <v>1092</v>
      </c>
      <c r="F1367" s="14"/>
      <c r="G1367" s="14"/>
      <c r="H1367" s="37" t="s">
        <v>7150</v>
      </c>
      <c r="I1367" s="147" t="str">
        <f>IF(ISBLANK(H1367),"",VLOOKUP(H1367,tegevusalad!$A$7:$B$188,2,FALSE))</f>
        <v>Muu vaba aeg, kultuur, religioon, sh haldus</v>
      </c>
      <c r="K1367" s="281" t="str">
        <f t="shared" si="67"/>
        <v>2259301000</v>
      </c>
      <c r="L1367" s="1" t="str">
        <f t="shared" si="68"/>
        <v>projekt "Tallinna Linna Kultuuritegu"</v>
      </c>
      <c r="M1367" s="6" t="str">
        <f t="shared" si="69"/>
        <v>08600</v>
      </c>
    </row>
    <row r="1368" spans="1:13">
      <c r="A1368" s="14"/>
      <c r="B1368" s="14"/>
      <c r="C1368" s="14"/>
      <c r="D1368" s="14"/>
      <c r="E1368" s="14"/>
      <c r="F1368" s="14"/>
      <c r="G1368" s="14"/>
      <c r="H1368" s="37"/>
      <c r="I1368" s="147" t="str">
        <f>IF(ISBLANK(H1368),"",VLOOKUP(H1368,tegevusalad!$A$7:$B$188,2,FALSE))</f>
        <v/>
      </c>
      <c r="K1368" s="281" t="str">
        <f t="shared" si="67"/>
        <v/>
      </c>
      <c r="L1368" s="1" t="str">
        <f t="shared" si="68"/>
        <v/>
      </c>
      <c r="M1368" s="6" t="str">
        <f t="shared" si="69"/>
        <v>08600</v>
      </c>
    </row>
    <row r="1369" spans="1:13">
      <c r="A1369" s="14" t="s">
        <v>1991</v>
      </c>
      <c r="B1369" s="14"/>
      <c r="C1369" s="14"/>
      <c r="D1369" s="14" t="s">
        <v>4217</v>
      </c>
      <c r="E1369" s="14"/>
      <c r="F1369" s="14"/>
      <c r="G1369" s="14"/>
      <c r="I1369" s="147" t="str">
        <f>IF(ISBLANK(H1369),"",VLOOKUP(H1369,tegevusalad!$A$7:$B$188,2,FALSE))</f>
        <v/>
      </c>
      <c r="K1369" s="281" t="str">
        <f t="shared" si="67"/>
        <v>2259400000</v>
      </c>
      <c r="L1369" s="1" t="str">
        <f t="shared" si="68"/>
        <v>Projekt Pirita klooster - 600</v>
      </c>
      <c r="M1369" s="6" t="str">
        <f t="shared" si="69"/>
        <v>08600</v>
      </c>
    </row>
    <row r="1370" spans="1:13">
      <c r="A1370" s="14"/>
      <c r="B1370" s="14" t="s">
        <v>6586</v>
      </c>
      <c r="C1370" s="14"/>
      <c r="D1370" s="14"/>
      <c r="E1370" s="14" t="s">
        <v>4218</v>
      </c>
      <c r="F1370" s="14"/>
      <c r="G1370" s="14"/>
      <c r="H1370" s="37" t="s">
        <v>7150</v>
      </c>
      <c r="I1370" s="147" t="str">
        <f>IF(ISBLANK(H1370),"",VLOOKUP(H1370,tegevusalad!$A$7:$B$188,2,FALSE))</f>
        <v>Muu vaba aeg, kultuur, religioon, sh haldus</v>
      </c>
      <c r="K1370" s="281" t="str">
        <f t="shared" si="67"/>
        <v>2259401000</v>
      </c>
      <c r="L1370" s="1" t="str">
        <f t="shared" si="68"/>
        <v>projekt Pirita klooster - 600</v>
      </c>
      <c r="M1370" s="6" t="str">
        <f t="shared" si="69"/>
        <v>08600</v>
      </c>
    </row>
    <row r="1371" spans="1:13">
      <c r="A1371" s="14"/>
      <c r="B1371" s="14"/>
      <c r="C1371" s="14"/>
      <c r="D1371" s="14"/>
      <c r="E1371" s="14"/>
      <c r="F1371" s="14"/>
      <c r="G1371" s="14"/>
      <c r="H1371" s="37"/>
      <c r="I1371" s="147" t="str">
        <f>IF(ISBLANK(H1371),"",VLOOKUP(H1371,tegevusalad!$A$7:$B$188,2,FALSE))</f>
        <v/>
      </c>
      <c r="K1371" s="281" t="str">
        <f t="shared" ref="K1371:K1434" si="70">SUBSTITUTE(A1371," ","")&amp;SUBSTITUTE(B1371," ","")&amp;SUBSTITUTE(C1371," ","")</f>
        <v/>
      </c>
      <c r="L1371" s="1" t="str">
        <f t="shared" ref="L1371:L1434" si="71">D1371&amp;E1371&amp;F1371&amp;G1371</f>
        <v/>
      </c>
      <c r="M1371" s="6" t="str">
        <f t="shared" ref="M1371:M1434" si="72">IF(ISBLANK(H1371),M1370,H1371)</f>
        <v>08600</v>
      </c>
    </row>
    <row r="1372" spans="1:13">
      <c r="A1372" s="14" t="s">
        <v>2909</v>
      </c>
      <c r="B1372" s="14"/>
      <c r="C1372" s="14"/>
      <c r="D1372" s="4" t="s">
        <v>15216</v>
      </c>
      <c r="E1372" s="14"/>
      <c r="F1372" s="14"/>
      <c r="G1372" s="14"/>
      <c r="I1372" s="147" t="str">
        <f>IF(ISBLANK(H1372),"",VLOOKUP(H1372,tegevusalad!$A$7:$B$188,2,FALSE))</f>
        <v/>
      </c>
      <c r="K1372" s="281" t="str">
        <f t="shared" si="70"/>
        <v>2259500000</v>
      </c>
      <c r="L1372" s="1" t="str">
        <f t="shared" si="71"/>
        <v>Välisosalusega projektid (Kultuuriamet)</v>
      </c>
      <c r="M1372" s="6" t="str">
        <f t="shared" si="72"/>
        <v>08600</v>
      </c>
    </row>
    <row r="1373" spans="1:13">
      <c r="A1373" s="14"/>
      <c r="B1373" s="14" t="s">
        <v>2910</v>
      </c>
      <c r="C1373" s="14"/>
      <c r="D1373" s="14"/>
      <c r="E1373" s="14" t="s">
        <v>4886</v>
      </c>
      <c r="F1373" s="14"/>
      <c r="G1373" s="14"/>
      <c r="H1373" s="37" t="s">
        <v>7150</v>
      </c>
      <c r="I1373" s="147" t="str">
        <f>IF(ISBLANK(H1373),"",VLOOKUP(H1373,tegevusalad!$A$7:$B$188,2,FALSE))</f>
        <v>Muu vaba aeg, kultuur, religioon, sh haldus</v>
      </c>
      <c r="K1373" s="281" t="str">
        <f t="shared" si="70"/>
        <v>2259501000</v>
      </c>
      <c r="L1373" s="1" t="str">
        <f t="shared" si="71"/>
        <v>BaltMet Exchange Programme</v>
      </c>
      <c r="M1373" s="6" t="str">
        <f t="shared" si="72"/>
        <v>08600</v>
      </c>
    </row>
    <row r="1374" spans="1:13">
      <c r="A1374" s="6"/>
      <c r="B1374" s="6" t="s">
        <v>6321</v>
      </c>
      <c r="C1374" s="6"/>
      <c r="D1374" s="6"/>
      <c r="E1374" s="6" t="s">
        <v>4917</v>
      </c>
      <c r="F1374" s="6"/>
      <c r="G1374" s="6"/>
      <c r="H1374" s="34" t="s">
        <v>8465</v>
      </c>
      <c r="I1374" s="147" t="str">
        <f>IF(ISBLANK(H1374),"",VLOOKUP(H1374,tegevusalad!$A$7:$B$188,2,FALSE))</f>
        <v>Vaba aja üritused</v>
      </c>
      <c r="K1374" s="281" t="str">
        <f t="shared" si="70"/>
        <v>2259502000</v>
      </c>
      <c r="L1374" s="1" t="str">
        <f t="shared" si="71"/>
        <v>Kunstisillad EL ja Hiina vahel</v>
      </c>
      <c r="M1374" s="6" t="str">
        <f t="shared" si="72"/>
        <v>08109</v>
      </c>
    </row>
    <row r="1375" spans="1:13">
      <c r="A1375" s="6"/>
      <c r="B1375" s="14" t="s">
        <v>56</v>
      </c>
      <c r="C1375" s="6"/>
      <c r="D1375" s="6"/>
      <c r="E1375" s="14" t="s">
        <v>4237</v>
      </c>
      <c r="F1375" s="6"/>
      <c r="G1375" s="6"/>
      <c r="H1375" s="34" t="s">
        <v>7150</v>
      </c>
      <c r="I1375" s="147" t="str">
        <f>IF(ISBLANK(H1375),"",VLOOKUP(H1375,tegevusalad!$A$7:$B$188,2,FALSE))</f>
        <v>Muu vaba aeg, kultuur, religioon, sh haldus</v>
      </c>
      <c r="K1375" s="281" t="str">
        <f t="shared" si="70"/>
        <v>2259503000</v>
      </c>
      <c r="L1375" s="1" t="str">
        <f t="shared" si="71"/>
        <v>Kultuuriturismi arendamine</v>
      </c>
      <c r="M1375" s="6" t="str">
        <f t="shared" si="72"/>
        <v>08600</v>
      </c>
    </row>
    <row r="1376" spans="1:13" ht="29.25" customHeight="1">
      <c r="A1376" s="6"/>
      <c r="B1376" s="14" t="s">
        <v>9477</v>
      </c>
      <c r="C1376" s="6"/>
      <c r="D1376" s="6"/>
      <c r="E1376" s="1299" t="s">
        <v>9478</v>
      </c>
      <c r="F1376" s="1299"/>
      <c r="G1376" s="968"/>
      <c r="H1376" s="126" t="s">
        <v>7150</v>
      </c>
      <c r="I1376" s="147" t="str">
        <f>IF(ISBLANK(H1376),"",VLOOKUP(H1376,tegevusalad!$A$7:$B$188,2,FALSE))</f>
        <v>Muu vaba aeg, kultuur, religioon, sh haldus</v>
      </c>
      <c r="K1376" s="281" t="str">
        <f t="shared" si="70"/>
        <v>2259504000</v>
      </c>
      <c r="L1376" s="1" t="str">
        <f t="shared" si="71"/>
        <v xml:space="preserve">Avaliku sektori toetus kultuuriprojektidele saavutamaks suuremat kultuurilist integratsiooni
</v>
      </c>
      <c r="M1376" s="6" t="str">
        <f t="shared" si="72"/>
        <v>08600</v>
      </c>
    </row>
    <row r="1377" spans="1:14" ht="51" customHeight="1">
      <c r="A1377" s="6"/>
      <c r="B1377" s="983" t="s">
        <v>10785</v>
      </c>
      <c r="C1377" s="6"/>
      <c r="D1377" s="6"/>
      <c r="E1377" s="1299" t="s">
        <v>10781</v>
      </c>
      <c r="F1377" s="1299"/>
      <c r="G1377" s="968"/>
      <c r="H1377" s="126" t="s">
        <v>390</v>
      </c>
      <c r="I1377" s="147" t="str">
        <f>IF(ISBLANK(H1377),"",VLOOKUP(H1377,tegevusalad!$A$7:$B$188,2,FALSE))</f>
        <v>Loomaaed</v>
      </c>
      <c r="K1377" s="281" t="str">
        <f t="shared" si="70"/>
        <v>2259505000</v>
      </c>
      <c r="L1377" s="1" t="str">
        <f t="shared" si="71"/>
        <v>Välisrahastusega projekt "Nutikad loomaaiad. Rahvusvaheline teenustepakett loovaks õppimiseks Kesk-Läänemere Regiooni loomaaedades"</v>
      </c>
      <c r="M1377" s="6" t="str">
        <f t="shared" si="72"/>
        <v>08210</v>
      </c>
    </row>
    <row r="1378" spans="1:14" ht="25.5" customHeight="1">
      <c r="A1378" s="6"/>
      <c r="B1378" s="15" t="s">
        <v>10807</v>
      </c>
      <c r="C1378" s="6"/>
      <c r="D1378" s="6"/>
      <c r="E1378" s="1299" t="s">
        <v>10810</v>
      </c>
      <c r="F1378" s="1299"/>
      <c r="G1378" s="968"/>
      <c r="H1378" s="126" t="s">
        <v>877</v>
      </c>
      <c r="I1378" s="147" t="str">
        <f>IF(ISBLANK(H1378),"",VLOOKUP(H1378,tegevusalad!$A$7:$B$188,2,FALSE))</f>
        <v>Raamatukogud</v>
      </c>
      <c r="K1378" s="281" t="str">
        <f t="shared" si="70"/>
        <v>2259506000</v>
      </c>
      <c r="L1378" s="1" t="str">
        <f t="shared" si="71"/>
        <v xml:space="preserve">Välirahastusega projekt "Loominguline foorum raamatukogus" </v>
      </c>
      <c r="M1378" s="6" t="str">
        <f t="shared" si="72"/>
        <v>08201</v>
      </c>
    </row>
    <row r="1379" spans="1:14" ht="25.5" customHeight="1">
      <c r="A1379" s="6"/>
      <c r="B1379" s="584" t="s">
        <v>12679</v>
      </c>
      <c r="C1379" s="6"/>
      <c r="D1379" s="6"/>
      <c r="E1379" s="1299" t="s">
        <v>12680</v>
      </c>
      <c r="F1379" s="1299"/>
      <c r="G1379" s="968"/>
      <c r="H1379" s="126" t="s">
        <v>877</v>
      </c>
      <c r="I1379" s="147" t="str">
        <f>IF(ISBLANK(H1379),"",VLOOKUP(H1379,tegevusalad!$A$7:$B$188,2,FALSE))</f>
        <v>Raamatukogud</v>
      </c>
      <c r="K1379" s="281" t="str">
        <f t="shared" si="70"/>
        <v>2259507000</v>
      </c>
      <c r="L1379" s="1" t="str">
        <f t="shared" si="71"/>
        <v>Välisrahastusega projekt "Loovmeeskonnad raamatukogus"</v>
      </c>
      <c r="M1379" s="6" t="str">
        <f t="shared" si="72"/>
        <v>08201</v>
      </c>
    </row>
    <row r="1380" spans="1:14">
      <c r="A1380" s="6"/>
      <c r="B1380" s="983" t="s">
        <v>12917</v>
      </c>
      <c r="C1380" s="6"/>
      <c r="D1380" s="6"/>
      <c r="E1380" s="1299" t="s">
        <v>12918</v>
      </c>
      <c r="F1380" s="1299"/>
      <c r="G1380" s="968"/>
      <c r="H1380" s="126" t="s">
        <v>390</v>
      </c>
      <c r="I1380" s="147" t="str">
        <f>IF(ISBLANK(H1380),"",VLOOKUP(H1380,tegevusalad!$A$7:$B$188,2,FALSE))</f>
        <v>Loomaaed</v>
      </c>
      <c r="K1380" s="281" t="str">
        <f t="shared" si="70"/>
        <v>2259508000</v>
      </c>
      <c r="L1380" s="1" t="str">
        <f t="shared" si="71"/>
        <v>Välisrahastusega projekt "Euroopa Loomaaedade ja Akvaariumite Assotsiatsiooni Liigikaitse Foorum 2018 korraldamine - EAZA CF18"</v>
      </c>
      <c r="M1380" s="6" t="str">
        <f t="shared" si="72"/>
        <v>08210</v>
      </c>
    </row>
    <row r="1381" spans="1:14" s="319" customFormat="1" ht="25.5" customHeight="1">
      <c r="A1381" s="982"/>
      <c r="B1381" s="983" t="s">
        <v>15134</v>
      </c>
      <c r="C1381" s="982"/>
      <c r="D1381" s="982"/>
      <c r="E1381" s="1299" t="s">
        <v>14482</v>
      </c>
      <c r="F1381" s="1299"/>
      <c r="G1381" s="968"/>
      <c r="H1381" s="278" t="s">
        <v>877</v>
      </c>
      <c r="I1381" s="984" t="str">
        <f>IF(ISBLANK(H1381),"",VLOOKUP(H1381,tegevusalad!$A$7:$B$188,2,FALSE))</f>
        <v>Raamatukogud</v>
      </c>
      <c r="J1381" s="985"/>
      <c r="K1381" s="281" t="str">
        <f t="shared" si="70"/>
        <v>2259509000</v>
      </c>
      <c r="L1381" s="1" t="str">
        <f t="shared" si="71"/>
        <v>Välisrahastusega projekt "Minu roheline identiteet"</v>
      </c>
      <c r="M1381" s="6" t="str">
        <f t="shared" si="72"/>
        <v>08201</v>
      </c>
      <c r="N1381"/>
    </row>
    <row r="1382" spans="1:14" s="319" customFormat="1">
      <c r="A1382" s="982"/>
      <c r="B1382" s="983" t="s">
        <v>15135</v>
      </c>
      <c r="C1382" s="982"/>
      <c r="D1382" s="982"/>
      <c r="E1382" s="1300" t="s">
        <v>14556</v>
      </c>
      <c r="F1382" s="1300"/>
      <c r="G1382" s="968"/>
      <c r="H1382" s="278" t="s">
        <v>7150</v>
      </c>
      <c r="I1382" s="984" t="str">
        <f>IF(ISBLANK(H1382),"",VLOOKUP(H1382,tegevusalad!$A$7:$B$188,2,FALSE))</f>
        <v>Muu vaba aeg, kultuur, religioon, sh haldus</v>
      </c>
      <c r="J1382" s="985"/>
      <c r="K1382" s="281" t="str">
        <f t="shared" si="70"/>
        <v>2259510000</v>
      </c>
      <c r="L1382" s="1" t="str">
        <f t="shared" si="71"/>
        <v>„ACCESS - Kultuuri kättesaadavus kõikidele linnakodanikele” (ERF Urbact programm III projekt)</v>
      </c>
      <c r="M1382" s="6" t="str">
        <f t="shared" si="72"/>
        <v>08600</v>
      </c>
      <c r="N1382"/>
    </row>
    <row r="1383" spans="1:14" s="319" customFormat="1" ht="32.1" customHeight="1">
      <c r="A1383" s="982"/>
      <c r="B1383" s="983" t="s">
        <v>15133</v>
      </c>
      <c r="C1383" s="982"/>
      <c r="D1383" s="982"/>
      <c r="E1383" s="1287" t="s">
        <v>10013</v>
      </c>
      <c r="F1383" s="1287"/>
      <c r="G1383" s="968"/>
      <c r="H1383" s="278" t="s">
        <v>7150</v>
      </c>
      <c r="I1383" s="984" t="str">
        <f>IF(ISBLANK(H1383),"",VLOOKUP(H1383,tegevusalad!$A$7:$B$188,2,FALSE))</f>
        <v>Muu vaba aeg, kultuur, religioon, sh haldus</v>
      </c>
      <c r="J1383" s="985"/>
      <c r="K1383" s="281" t="str">
        <f t="shared" si="70"/>
        <v>2259511000</v>
      </c>
      <c r="L1383" s="1" t="str">
        <f t="shared" si="71"/>
        <v>TÜHI FOND</v>
      </c>
      <c r="M1383" s="6" t="str">
        <f t="shared" si="72"/>
        <v>08600</v>
      </c>
      <c r="N1383"/>
    </row>
    <row r="1384" spans="1:14" s="319" customFormat="1" ht="31.35" customHeight="1">
      <c r="A1384" s="982"/>
      <c r="B1384" s="983" t="s">
        <v>15215</v>
      </c>
      <c r="C1384" s="982"/>
      <c r="D1384" s="982"/>
      <c r="E1384" s="1287" t="s">
        <v>15182</v>
      </c>
      <c r="F1384" s="1287"/>
      <c r="G1384" s="968"/>
      <c r="H1384" s="278" t="s">
        <v>7150</v>
      </c>
      <c r="I1384" s="984" t="str">
        <f>IF(ISBLANK(H1384),"",VLOOKUP(H1384,tegevusalad!$A$7:$B$188,2,FALSE))</f>
        <v>Muu vaba aeg, kultuur, religioon, sh haldus</v>
      </c>
      <c r="J1384" s="985"/>
      <c r="K1384" s="281" t="str">
        <f t="shared" si="70"/>
        <v>2259512000</v>
      </c>
      <c r="L1384" s="1" t="str">
        <f t="shared" si="71"/>
        <v>Tallinna Kesklinna uussisserändajate projekt  – The project of immigrants of Tallinn City Center</v>
      </c>
      <c r="M1384" s="6" t="str">
        <f t="shared" si="72"/>
        <v>08600</v>
      </c>
      <c r="N1384"/>
    </row>
    <row r="1385" spans="1:14" s="319" customFormat="1" ht="31.35" customHeight="1">
      <c r="A1385" s="982"/>
      <c r="B1385" s="983" t="s">
        <v>15944</v>
      </c>
      <c r="C1385" s="982"/>
      <c r="D1385" s="982"/>
      <c r="E1385" s="601" t="s">
        <v>15943</v>
      </c>
      <c r="F1385" s="1057"/>
      <c r="G1385" s="968"/>
      <c r="H1385" s="278" t="s">
        <v>879</v>
      </c>
      <c r="I1385" s="984" t="str">
        <f>IF(ISBLANK(H1385),"",VLOOKUP(H1385,tegevusalad!$A$7:$B$188,2,FALSE))</f>
        <v>Muuseumid</v>
      </c>
      <c r="J1385" s="985"/>
      <c r="K1385" s="281" t="str">
        <f t="shared" si="70"/>
        <v>2259513000</v>
      </c>
      <c r="L1385" s="1" t="str">
        <f t="shared" si="71"/>
        <v>Vahendades vähemusi (MeM) Mediating Minorities</v>
      </c>
      <c r="M1385" s="6" t="str">
        <f t="shared" si="72"/>
        <v>08203</v>
      </c>
      <c r="N1385"/>
    </row>
    <row r="1386" spans="1:14" s="319" customFormat="1" ht="31.35" customHeight="1">
      <c r="A1386" s="982"/>
      <c r="B1386" s="983" t="s">
        <v>17730</v>
      </c>
      <c r="C1386" s="982"/>
      <c r="D1386" s="982"/>
      <c r="E1386" s="302" t="s">
        <v>17729</v>
      </c>
      <c r="F1386" s="1159"/>
      <c r="G1386" s="968"/>
      <c r="H1386" s="278" t="s">
        <v>879</v>
      </c>
      <c r="I1386" s="984" t="str">
        <f>IF(ISBLANK(H1386),"",VLOOKUP(H1386,tegevusalad!$A$7:$B$188,2,FALSE))</f>
        <v>Muuseumid</v>
      </c>
      <c r="J1386" s="985"/>
      <c r="K1386" s="281" t="str">
        <f t="shared" si="70"/>
        <v>2259514000</v>
      </c>
      <c r="L1386" s="1" t="str">
        <f t="shared" si="71"/>
        <v>Briti Nõukogu "Muuseumi laboratoorium: sotsiaalne uuring eestivene identiteedist - Laboratory "</v>
      </c>
      <c r="M1386" s="6" t="str">
        <f t="shared" si="72"/>
        <v>08203</v>
      </c>
      <c r="N1386"/>
    </row>
    <row r="1387" spans="1:14" s="319" customFormat="1" ht="15">
      <c r="A1387" s="982"/>
      <c r="B1387" s="983"/>
      <c r="C1387" s="982"/>
      <c r="D1387" s="982"/>
      <c r="E1387" s="1058"/>
      <c r="F1387" s="987"/>
      <c r="G1387" s="968"/>
      <c r="H1387" s="278"/>
      <c r="I1387" s="984"/>
      <c r="J1387" s="985"/>
      <c r="K1387" s="281" t="str">
        <f t="shared" si="70"/>
        <v/>
      </c>
      <c r="L1387" s="1" t="str">
        <f t="shared" si="71"/>
        <v/>
      </c>
      <c r="M1387" s="6" t="str">
        <f t="shared" si="72"/>
        <v>08203</v>
      </c>
      <c r="N1387"/>
    </row>
    <row r="1388" spans="1:14" s="319" customFormat="1" ht="15">
      <c r="A1388" s="982"/>
      <c r="B1388" s="983"/>
      <c r="C1388" s="982"/>
      <c r="D1388" s="4" t="s">
        <v>15218</v>
      </c>
      <c r="E1388" s="987"/>
      <c r="F1388" s="987"/>
      <c r="G1388" s="968"/>
      <c r="H1388" s="278"/>
      <c r="I1388" s="984"/>
      <c r="J1388" s="985"/>
      <c r="K1388" s="281" t="str">
        <f t="shared" si="70"/>
        <v/>
      </c>
      <c r="L1388" s="1" t="str">
        <f t="shared" si="71"/>
        <v>Välisosalusega projektid valdkond kultuur (Linnakantselei jne)</v>
      </c>
      <c r="M1388" s="6" t="str">
        <f t="shared" si="72"/>
        <v>08203</v>
      </c>
      <c r="N1388"/>
    </row>
    <row r="1389" spans="1:14" s="319" customFormat="1">
      <c r="A1389" s="982"/>
      <c r="B1389" s="983" t="s">
        <v>15217</v>
      </c>
      <c r="C1389" s="982"/>
      <c r="D1389" s="982"/>
      <c r="E1389" s="1287" t="s">
        <v>15220</v>
      </c>
      <c r="F1389" s="1287"/>
      <c r="G1389" s="968"/>
      <c r="H1389" s="278" t="s">
        <v>7150</v>
      </c>
      <c r="I1389" s="984" t="str">
        <f>IF(ISBLANK(H1389),"",VLOOKUP(H1389,tegevusalad!$A$7:$B$188,2,FALSE))</f>
        <v>Muu vaba aeg, kultuur, religioon, sh haldus</v>
      </c>
      <c r="J1389" s="985"/>
      <c r="K1389" s="281" t="str">
        <f t="shared" si="70"/>
        <v>2259550000</v>
      </c>
      <c r="L1389" s="1" t="str">
        <f t="shared" si="71"/>
        <v>Välisrahastusega projekt „Kultuuri kättesaadavus kõikidele linnakodanikele - ACCESS“ 2.etapp“</v>
      </c>
      <c r="M1389" s="6" t="str">
        <f t="shared" si="72"/>
        <v>08600</v>
      </c>
      <c r="N1389"/>
    </row>
    <row r="1390" spans="1:14" s="319" customFormat="1" ht="32.1" customHeight="1">
      <c r="A1390" s="982"/>
      <c r="B1390" s="983" t="s">
        <v>15219</v>
      </c>
      <c r="C1390" s="982"/>
      <c r="D1390" s="982"/>
      <c r="E1390" s="1287" t="s">
        <v>15138</v>
      </c>
      <c r="F1390" s="1287"/>
      <c r="G1390" s="968"/>
      <c r="H1390" s="278" t="s">
        <v>7150</v>
      </c>
      <c r="I1390" s="984" t="str">
        <f>IF(ISBLANK(H1390),"",VLOOKUP(H1390,tegevusalad!$A$7:$B$188,2,FALSE))</f>
        <v>Muu vaba aeg, kultuur, religioon, sh haldus</v>
      </c>
      <c r="J1390" s="985"/>
      <c r="K1390" s="281" t="str">
        <f t="shared" si="70"/>
        <v>2259551000</v>
      </c>
      <c r="L1390" s="1" t="str">
        <f t="shared" si="71"/>
        <v>Välisrahastusega projekt „Vanade tööstusalade muutmine uuteks loovklastriteks ja kogukonnakeskusteks - CENTRINNO“ (Horisont 2020)</v>
      </c>
      <c r="M1390" s="6" t="str">
        <f t="shared" si="72"/>
        <v>08600</v>
      </c>
      <c r="N1390"/>
    </row>
    <row r="1391" spans="1:14" ht="15">
      <c r="A1391" s="6"/>
      <c r="B1391" s="584"/>
      <c r="C1391" s="6"/>
      <c r="D1391" s="6"/>
      <c r="E1391" s="181"/>
      <c r="F1391" s="922"/>
      <c r="G1391" s="922"/>
      <c r="H1391" s="126"/>
      <c r="K1391" s="281" t="str">
        <f t="shared" si="70"/>
        <v/>
      </c>
      <c r="L1391" s="1" t="str">
        <f t="shared" si="71"/>
        <v/>
      </c>
      <c r="M1391" s="6" t="str">
        <f t="shared" si="72"/>
        <v>08600</v>
      </c>
    </row>
    <row r="1392" spans="1:14">
      <c r="A1392" s="6" t="s">
        <v>14467</v>
      </c>
      <c r="B1392" s="584"/>
      <c r="C1392" s="6"/>
      <c r="D1392" s="4" t="s">
        <v>14470</v>
      </c>
      <c r="E1392" s="912"/>
      <c r="F1392" s="913"/>
      <c r="G1392" s="913"/>
      <c r="H1392" s="126"/>
      <c r="K1392" s="281" t="str">
        <f t="shared" si="70"/>
        <v>2259600000</v>
      </c>
      <c r="L1392" s="1" t="str">
        <f t="shared" si="71"/>
        <v>Koostöölepingute kulud</v>
      </c>
      <c r="M1392" s="6" t="str">
        <f t="shared" si="72"/>
        <v>08600</v>
      </c>
    </row>
    <row r="1393" spans="1:13">
      <c r="A1393" s="6"/>
      <c r="B1393" s="584" t="s">
        <v>14469</v>
      </c>
      <c r="C1393" s="6"/>
      <c r="D1393" s="6"/>
      <c r="E1393" s="4" t="s">
        <v>14468</v>
      </c>
      <c r="F1393" s="913"/>
      <c r="G1393" s="913"/>
      <c r="H1393" s="37" t="s">
        <v>7150</v>
      </c>
      <c r="I1393" s="147" t="str">
        <f>IF(ISBLANK(H1393),"",VLOOKUP(H1393,tegevusalad!$A$7:$B$188,2,FALSE))</f>
        <v>Muu vaba aeg, kultuur, religioon, sh haldus</v>
      </c>
      <c r="K1393" s="281" t="str">
        <f t="shared" si="70"/>
        <v>2259601000</v>
      </c>
      <c r="L1393" s="1" t="str">
        <f t="shared" si="71"/>
        <v>Koostööleping Allfilm OÜ-ga</v>
      </c>
      <c r="M1393" s="6" t="str">
        <f t="shared" si="72"/>
        <v>08600</v>
      </c>
    </row>
    <row r="1394" spans="1:13">
      <c r="A1394" s="6"/>
      <c r="B1394" s="15"/>
      <c r="C1394" s="6"/>
      <c r="D1394" s="6"/>
      <c r="E1394" s="480"/>
      <c r="F1394" s="481"/>
      <c r="G1394" s="481"/>
      <c r="K1394" s="281" t="str">
        <f t="shared" si="70"/>
        <v/>
      </c>
      <c r="L1394" s="1" t="str">
        <f t="shared" si="71"/>
        <v/>
      </c>
      <c r="M1394" s="6" t="str">
        <f t="shared" si="72"/>
        <v>08600</v>
      </c>
    </row>
    <row r="1395" spans="1:13">
      <c r="A1395" s="6" t="s">
        <v>7009</v>
      </c>
      <c r="B1395" s="14"/>
      <c r="C1395" s="6"/>
      <c r="D1395" s="6" t="s">
        <v>7011</v>
      </c>
      <c r="E1395" s="14"/>
      <c r="F1395" s="6"/>
      <c r="G1395" s="6"/>
      <c r="H1395" s="34" t="s">
        <v>8465</v>
      </c>
      <c r="I1395" s="147" t="str">
        <f>IF(ISBLANK(H1395),"",VLOOKUP(H1395,tegevusalad!$A$7:$B$188,2,FALSE))</f>
        <v>Vaba aja üritused</v>
      </c>
      <c r="K1395" s="281" t="str">
        <f t="shared" si="70"/>
        <v>2259700000</v>
      </c>
      <c r="L1395" s="1" t="str">
        <f t="shared" si="71"/>
        <v>Projekt "Külalislahke Tallinna"</v>
      </c>
      <c r="M1395" s="6" t="str">
        <f t="shared" si="72"/>
        <v>08109</v>
      </c>
    </row>
    <row r="1396" spans="1:13">
      <c r="A1396" s="6"/>
      <c r="B1396" s="14" t="s">
        <v>7010</v>
      </c>
      <c r="C1396" s="6"/>
      <c r="D1396" s="6"/>
      <c r="E1396" s="6" t="s">
        <v>7011</v>
      </c>
      <c r="F1396" s="6"/>
      <c r="G1396" s="6"/>
      <c r="I1396" s="147" t="str">
        <f>IF(ISBLANK(H1396),"",VLOOKUP(H1396,tegevusalad!$A$7:$B$188,2,FALSE))</f>
        <v/>
      </c>
      <c r="K1396" s="281" t="str">
        <f t="shared" si="70"/>
        <v>2259701000</v>
      </c>
      <c r="L1396" s="1" t="str">
        <f t="shared" si="71"/>
        <v>Projekt "Külalislahke Tallinna"</v>
      </c>
      <c r="M1396" s="6" t="str">
        <f t="shared" si="72"/>
        <v>08109</v>
      </c>
    </row>
    <row r="1397" spans="1:13">
      <c r="A1397" s="6" t="s">
        <v>17334</v>
      </c>
      <c r="B1397" s="14"/>
      <c r="C1397" s="6"/>
      <c r="D1397" s="6" t="s">
        <v>17336</v>
      </c>
      <c r="E1397" s="6"/>
      <c r="F1397" s="6"/>
      <c r="G1397" s="6"/>
      <c r="K1397" s="281" t="str">
        <f t="shared" si="70"/>
        <v>2259800000</v>
      </c>
      <c r="L1397" s="1" t="str">
        <f t="shared" si="71"/>
        <v>Muud kultuuriüritused</v>
      </c>
      <c r="M1397" s="6" t="str">
        <f t="shared" si="72"/>
        <v>08109</v>
      </c>
    </row>
    <row r="1398" spans="1:13">
      <c r="A1398" s="6"/>
      <c r="B1398" s="14" t="s">
        <v>17335</v>
      </c>
      <c r="C1398" s="6"/>
      <c r="D1398" s="6"/>
      <c r="E1398" s="6" t="s">
        <v>17337</v>
      </c>
      <c r="F1398" s="6"/>
      <c r="G1398" s="6"/>
      <c r="H1398" s="34" t="s">
        <v>8465</v>
      </c>
      <c r="I1398" s="147" t="str">
        <f>IF(ISBLANK(H1398),"",VLOOKUP(H1398,tegevusalad!$A$7:$B$188,2,FALSE))</f>
        <v>Vaba aja üritused</v>
      </c>
      <c r="K1398" s="281" t="str">
        <f t="shared" si="70"/>
        <v>2259801000</v>
      </c>
      <c r="L1398" s="1" t="str">
        <f t="shared" si="71"/>
        <v>Politseiorkestri kontsert</v>
      </c>
      <c r="M1398" s="6" t="str">
        <f t="shared" si="72"/>
        <v>08109</v>
      </c>
    </row>
    <row r="1399" spans="1:13">
      <c r="I1399" s="147" t="str">
        <f>IF(ISBLANK(H1399),"",VLOOKUP(H1399,tegevusalad!$A$7:$B$188,2,FALSE))</f>
        <v/>
      </c>
      <c r="K1399" s="281" t="str">
        <f t="shared" si="70"/>
        <v/>
      </c>
      <c r="L1399" s="1" t="str">
        <f t="shared" si="71"/>
        <v/>
      </c>
      <c r="M1399" s="6" t="str">
        <f t="shared" si="72"/>
        <v>08109</v>
      </c>
    </row>
    <row r="1400" spans="1:13">
      <c r="A1400" s="3" t="s">
        <v>5167</v>
      </c>
      <c r="B1400" s="3"/>
      <c r="D1400" s="3" t="s">
        <v>1838</v>
      </c>
      <c r="E1400" s="3"/>
      <c r="F1400" s="3"/>
      <c r="I1400" s="147" t="str">
        <f>IF(ISBLANK(H1400),"",VLOOKUP(H1400,tegevusalad!$A$7:$B$188,2,FALSE))</f>
        <v/>
      </c>
      <c r="K1400" s="281" t="str">
        <f t="shared" si="70"/>
        <v>2260000000</v>
      </c>
      <c r="L1400" s="1" t="str">
        <f t="shared" si="71"/>
        <v>SPORT JA VABA AEG</v>
      </c>
      <c r="M1400" s="6" t="str">
        <f t="shared" si="72"/>
        <v>08109</v>
      </c>
    </row>
    <row r="1401" spans="1:13">
      <c r="I1401" s="147" t="str">
        <f>IF(ISBLANK(H1401),"",VLOOKUP(H1401,tegevusalad!$A$7:$B$188,2,FALSE))</f>
        <v/>
      </c>
      <c r="K1401" s="281" t="str">
        <f t="shared" si="70"/>
        <v/>
      </c>
      <c r="L1401" s="1" t="str">
        <f t="shared" si="71"/>
        <v/>
      </c>
      <c r="M1401" s="6" t="str">
        <f t="shared" si="72"/>
        <v>08109</v>
      </c>
    </row>
    <row r="1402" spans="1:13">
      <c r="A1402" s="4" t="s">
        <v>4793</v>
      </c>
      <c r="D1402" s="4" t="s">
        <v>317</v>
      </c>
      <c r="I1402" s="147" t="str">
        <f>IF(ISBLANK(H1402),"",VLOOKUP(H1402,tegevusalad!$A$7:$B$188,2,FALSE))</f>
        <v/>
      </c>
      <c r="K1402" s="281" t="str">
        <f t="shared" si="70"/>
        <v>2260100000</v>
      </c>
      <c r="L1402" s="1" t="str">
        <f t="shared" si="71"/>
        <v>Spordi- ja Noorsooamet</v>
      </c>
      <c r="M1402" s="6" t="str">
        <f t="shared" si="72"/>
        <v>08109</v>
      </c>
    </row>
    <row r="1403" spans="1:13">
      <c r="B1403" s="4" t="s">
        <v>318</v>
      </c>
      <c r="E1403" s="4" t="s">
        <v>317</v>
      </c>
      <c r="H1403" s="37" t="s">
        <v>7150</v>
      </c>
      <c r="I1403" s="147" t="str">
        <f>IF(ISBLANK(H1403),"",VLOOKUP(H1403,tegevusalad!$A$7:$B$188,2,FALSE))</f>
        <v>Muu vaba aeg, kultuur, religioon, sh haldus</v>
      </c>
      <c r="K1403" s="281" t="str">
        <f t="shared" si="70"/>
        <v>2260101000</v>
      </c>
      <c r="L1403" s="1" t="str">
        <f t="shared" si="71"/>
        <v>Spordi- ja Noorsooamet</v>
      </c>
      <c r="M1403" s="6" t="str">
        <f t="shared" si="72"/>
        <v>08600</v>
      </c>
    </row>
    <row r="1404" spans="1:13">
      <c r="H1404" s="37"/>
      <c r="I1404" s="147" t="str">
        <f>IF(ISBLANK(H1404),"",VLOOKUP(H1404,tegevusalad!$A$7:$B$188,2,FALSE))</f>
        <v/>
      </c>
      <c r="K1404" s="281" t="str">
        <f t="shared" si="70"/>
        <v/>
      </c>
      <c r="L1404" s="1" t="str">
        <f t="shared" si="71"/>
        <v/>
      </c>
      <c r="M1404" s="6" t="str">
        <f t="shared" si="72"/>
        <v>08600</v>
      </c>
    </row>
    <row r="1405" spans="1:13">
      <c r="A1405" s="4" t="s">
        <v>319</v>
      </c>
      <c r="D1405" s="4" t="s">
        <v>2994</v>
      </c>
      <c r="H1405" s="37" t="s">
        <v>7153</v>
      </c>
      <c r="I1405" s="147" t="str">
        <f>IF(ISBLANK(H1405),"",VLOOKUP(H1405,tegevusalad!$A$7:$B$188,2,FALSE))</f>
        <v>Sport</v>
      </c>
      <c r="K1405" s="281" t="str">
        <f t="shared" si="70"/>
        <v>2261100000</v>
      </c>
      <c r="L1405" s="1" t="str">
        <f t="shared" si="71"/>
        <v>Sportimisvõimaluste tagamine</v>
      </c>
      <c r="M1405" s="6" t="str">
        <f t="shared" si="72"/>
        <v>08102</v>
      </c>
    </row>
    <row r="1406" spans="1:13">
      <c r="B1406" s="4" t="s">
        <v>596</v>
      </c>
      <c r="E1406" s="4" t="s">
        <v>598</v>
      </c>
      <c r="I1406" s="147" t="str">
        <f>IF(ISBLANK(H1406),"",VLOOKUP(H1406,tegevusalad!$A$7:$B$188,2,FALSE))</f>
        <v/>
      </c>
      <c r="K1406" s="281" t="str">
        <f t="shared" si="70"/>
        <v>2261105000</v>
      </c>
      <c r="L1406" s="1" t="str">
        <f t="shared" si="71"/>
        <v>spordihallid ja -väljakud</v>
      </c>
      <c r="M1406" s="6" t="str">
        <f t="shared" si="72"/>
        <v>08102</v>
      </c>
    </row>
    <row r="1407" spans="1:13">
      <c r="B1407" s="4" t="s">
        <v>597</v>
      </c>
      <c r="E1407" s="4" t="s">
        <v>599</v>
      </c>
      <c r="H1407" s="37"/>
      <c r="I1407" s="147" t="str">
        <f>IF(ISBLANK(H1407),"",VLOOKUP(H1407,tegevusalad!$A$7:$B$188,2,FALSE))</f>
        <v/>
      </c>
      <c r="K1407" s="281" t="str">
        <f t="shared" si="70"/>
        <v>2261106000</v>
      </c>
      <c r="L1407" s="1" t="str">
        <f t="shared" si="71"/>
        <v>spordihooned ja -rajatised</v>
      </c>
      <c r="M1407" s="6" t="str">
        <f t="shared" si="72"/>
        <v>08102</v>
      </c>
    </row>
    <row r="1408" spans="1:13">
      <c r="C1408" s="4" t="s">
        <v>9575</v>
      </c>
      <c r="F1408" s="4" t="s">
        <v>9576</v>
      </c>
      <c r="H1408" s="37"/>
      <c r="K1408" s="281" t="str">
        <f t="shared" si="70"/>
        <v>2261106910</v>
      </c>
      <c r="L1408" s="1" t="str">
        <f t="shared" si="71"/>
        <v>Tondiraba Jäähall - spordihooned ja -väljakud</v>
      </c>
      <c r="M1408" s="6" t="str">
        <f t="shared" si="72"/>
        <v>08102</v>
      </c>
    </row>
    <row r="1409" spans="1:13">
      <c r="B1409" s="4" t="s">
        <v>2995</v>
      </c>
      <c r="E1409" s="4" t="s">
        <v>2996</v>
      </c>
      <c r="H1409" s="37"/>
      <c r="I1409" s="147" t="str">
        <f>IF(ISBLANK(H1409),"",VLOOKUP(H1409,tegevusalad!$A$7:$B$188,2,FALSE))</f>
        <v/>
      </c>
      <c r="K1409" s="281" t="str">
        <f t="shared" si="70"/>
        <v>2261112000</v>
      </c>
      <c r="L1409" s="1" t="str">
        <f t="shared" si="71"/>
        <v>ujulad</v>
      </c>
      <c r="M1409" s="6" t="str">
        <f t="shared" si="72"/>
        <v>08102</v>
      </c>
    </row>
    <row r="1410" spans="1:13">
      <c r="B1410" s="4" t="s">
        <v>1247</v>
      </c>
      <c r="E1410" s="4" t="s">
        <v>1248</v>
      </c>
      <c r="H1410" s="37"/>
      <c r="I1410" s="147" t="str">
        <f>IF(ISBLANK(H1410),"",VLOOKUP(H1410,tegevusalad!$A$7:$B$188,2,FALSE))</f>
        <v/>
      </c>
      <c r="K1410" s="281" t="str">
        <f t="shared" si="70"/>
        <v>2261120000</v>
      </c>
      <c r="L1410" s="1" t="str">
        <f t="shared" si="71"/>
        <v>staadionid</v>
      </c>
      <c r="M1410" s="6" t="str">
        <f t="shared" si="72"/>
        <v>08102</v>
      </c>
    </row>
    <row r="1411" spans="1:13">
      <c r="B1411" s="6" t="s">
        <v>830</v>
      </c>
      <c r="C1411" s="6"/>
      <c r="D1411" s="6"/>
      <c r="E1411" s="6" t="s">
        <v>7169</v>
      </c>
      <c r="H1411" s="37"/>
      <c r="I1411" s="147" t="str">
        <f>IF(ISBLANK(H1411),"",VLOOKUP(H1411,tegevusalad!$A$7:$B$188,2,FALSE))</f>
        <v/>
      </c>
      <c r="K1411" s="281" t="str">
        <f t="shared" si="70"/>
        <v>2261199000</v>
      </c>
      <c r="L1411" s="1" t="str">
        <f t="shared" si="71"/>
        <v>tg sportimisvõimaluste tagamine - jaotamata</v>
      </c>
      <c r="M1411" s="6" t="str">
        <f t="shared" si="72"/>
        <v>08102</v>
      </c>
    </row>
    <row r="1412" spans="1:13">
      <c r="H1412" s="37"/>
      <c r="I1412" s="147" t="str">
        <f>IF(ISBLANK(H1412),"",VLOOKUP(H1412,tegevusalad!$A$7:$B$188,2,FALSE))</f>
        <v/>
      </c>
      <c r="K1412" s="281" t="str">
        <f t="shared" si="70"/>
        <v/>
      </c>
      <c r="L1412" s="1" t="str">
        <f t="shared" si="71"/>
        <v/>
      </c>
      <c r="M1412" s="6" t="str">
        <f t="shared" si="72"/>
        <v>08102</v>
      </c>
    </row>
    <row r="1413" spans="1:13">
      <c r="A1413" s="4" t="s">
        <v>2707</v>
      </c>
      <c r="D1413" s="4" t="s">
        <v>2708</v>
      </c>
      <c r="H1413" s="37" t="s">
        <v>7153</v>
      </c>
      <c r="I1413" s="147" t="str">
        <f>IF(ISBLANK(H1413),"",VLOOKUP(H1413,tegevusalad!$A$7:$B$188,2,FALSE))</f>
        <v>Sport</v>
      </c>
      <c r="K1413" s="281" t="str">
        <f t="shared" si="70"/>
        <v>2261200000</v>
      </c>
      <c r="L1413" s="1" t="str">
        <f t="shared" si="71"/>
        <v>Sporditegevuse toetamine</v>
      </c>
      <c r="M1413" s="6" t="str">
        <f t="shared" si="72"/>
        <v>08102</v>
      </c>
    </row>
    <row r="1414" spans="1:13">
      <c r="B1414" s="4" t="s">
        <v>2709</v>
      </c>
      <c r="E1414" s="4" t="s">
        <v>2658</v>
      </c>
      <c r="I1414" s="147" t="str">
        <f>IF(ISBLANK(H1414),"",VLOOKUP(H1414,tegevusalad!$A$7:$B$188,2,FALSE))</f>
        <v/>
      </c>
      <c r="K1414" s="281" t="str">
        <f t="shared" si="70"/>
        <v>2261201000</v>
      </c>
      <c r="L1414" s="1" t="str">
        <f t="shared" si="71"/>
        <v>7-19 a. laste ja noorte sporditegevus</v>
      </c>
      <c r="M1414" s="6" t="str">
        <f t="shared" si="72"/>
        <v>08102</v>
      </c>
    </row>
    <row r="1415" spans="1:13">
      <c r="B1415" s="4" t="s">
        <v>2659</v>
      </c>
      <c r="E1415" s="4" t="s">
        <v>3028</v>
      </c>
      <c r="H1415" s="37"/>
      <c r="I1415" s="147" t="str">
        <f>IF(ISBLANK(H1415),"",VLOOKUP(H1415,tegevusalad!$A$7:$B$188,2,FALSE))</f>
        <v/>
      </c>
      <c r="K1415" s="281" t="str">
        <f t="shared" si="70"/>
        <v>2261202000</v>
      </c>
      <c r="L1415" s="1" t="str">
        <f t="shared" si="71"/>
        <v>4-6 a. laste sporditegevus</v>
      </c>
      <c r="M1415" s="6" t="str">
        <f t="shared" si="72"/>
        <v>08102</v>
      </c>
    </row>
    <row r="1416" spans="1:13">
      <c r="B1416" s="4" t="s">
        <v>6360</v>
      </c>
      <c r="E1416" s="4" t="s">
        <v>2708</v>
      </c>
      <c r="H1416" s="37"/>
      <c r="I1416" s="147" t="str">
        <f>IF(ISBLANK(H1416),"",VLOOKUP(H1416,tegevusalad!$A$7:$B$188,2,FALSE))</f>
        <v/>
      </c>
      <c r="K1416" s="281" t="str">
        <f t="shared" si="70"/>
        <v>2261210000</v>
      </c>
      <c r="L1416" s="1" t="str">
        <f t="shared" si="71"/>
        <v>Sporditegevuse toetamine</v>
      </c>
      <c r="M1416" s="6" t="str">
        <f t="shared" si="72"/>
        <v>08102</v>
      </c>
    </row>
    <row r="1417" spans="1:13">
      <c r="B1417" s="6" t="s">
        <v>828</v>
      </c>
      <c r="C1417" s="6"/>
      <c r="D1417" s="6"/>
      <c r="E1417" s="6" t="s">
        <v>829</v>
      </c>
      <c r="H1417" s="37"/>
      <c r="I1417" s="147" t="str">
        <f>IF(ISBLANK(H1417),"",VLOOKUP(H1417,tegevusalad!$A$7:$B$188,2,FALSE))</f>
        <v/>
      </c>
      <c r="K1417" s="281" t="str">
        <f t="shared" si="70"/>
        <v>2261299000</v>
      </c>
      <c r="L1417" s="1" t="str">
        <f t="shared" si="71"/>
        <v>tg sporditegevuse toetamine - jaotamata</v>
      </c>
      <c r="M1417" s="6" t="str">
        <f t="shared" si="72"/>
        <v>08102</v>
      </c>
    </row>
    <row r="1418" spans="1:13">
      <c r="H1418" s="37"/>
      <c r="I1418" s="147" t="str">
        <f>IF(ISBLANK(H1418),"",VLOOKUP(H1418,tegevusalad!$A$7:$B$188,2,FALSE))</f>
        <v/>
      </c>
      <c r="K1418" s="281" t="str">
        <f t="shared" si="70"/>
        <v/>
      </c>
      <c r="L1418" s="1" t="str">
        <f t="shared" si="71"/>
        <v/>
      </c>
      <c r="M1418" s="6" t="str">
        <f t="shared" si="72"/>
        <v>08102</v>
      </c>
    </row>
    <row r="1419" spans="1:13">
      <c r="A1419" s="4" t="s">
        <v>2660</v>
      </c>
      <c r="D1419" s="4" t="s">
        <v>2661</v>
      </c>
      <c r="H1419" s="37" t="s">
        <v>7153</v>
      </c>
      <c r="I1419" s="147" t="str">
        <f>IF(ISBLANK(H1419),"",VLOOKUP(H1419,tegevusalad!$A$7:$B$188,2,FALSE))</f>
        <v>Sport</v>
      </c>
      <c r="K1419" s="281" t="str">
        <f t="shared" si="70"/>
        <v>2261300000</v>
      </c>
      <c r="L1419" s="1" t="str">
        <f t="shared" si="71"/>
        <v>Eraspordibaaside toetus</v>
      </c>
      <c r="M1419" s="6" t="str">
        <f t="shared" si="72"/>
        <v>08102</v>
      </c>
    </row>
    <row r="1420" spans="1:13">
      <c r="B1420" s="4" t="s">
        <v>566</v>
      </c>
      <c r="E1420" s="4" t="s">
        <v>2755</v>
      </c>
      <c r="I1420" s="147" t="str">
        <f>IF(ISBLANK(H1420),"",VLOOKUP(H1420,tegevusalad!$A$7:$B$188,2,FALSE))</f>
        <v/>
      </c>
      <c r="K1420" s="281" t="str">
        <f t="shared" si="70"/>
        <v>2261301000</v>
      </c>
      <c r="L1420" s="1" t="str">
        <f t="shared" si="71"/>
        <v>Inglise Kolledži SA</v>
      </c>
      <c r="M1420" s="6" t="str">
        <f t="shared" si="72"/>
        <v>08102</v>
      </c>
    </row>
    <row r="1421" spans="1:13">
      <c r="B1421" s="4" t="s">
        <v>2756</v>
      </c>
      <c r="E1421" s="4" t="s">
        <v>2757</v>
      </c>
      <c r="H1421" s="37"/>
      <c r="I1421" s="147" t="str">
        <f>IF(ISBLANK(H1421),"",VLOOKUP(H1421,tegevusalad!$A$7:$B$188,2,FALSE))</f>
        <v/>
      </c>
      <c r="K1421" s="281" t="str">
        <f t="shared" si="70"/>
        <v>2261302000</v>
      </c>
      <c r="L1421" s="1" t="str">
        <f t="shared" si="71"/>
        <v>Nõmme tee 32 ujula</v>
      </c>
      <c r="M1421" s="6" t="str">
        <f t="shared" si="72"/>
        <v>08102</v>
      </c>
    </row>
    <row r="1422" spans="1:13">
      <c r="B1422" s="4" t="s">
        <v>684</v>
      </c>
      <c r="E1422" s="4" t="s">
        <v>3573</v>
      </c>
      <c r="H1422" s="37"/>
      <c r="I1422" s="147" t="str">
        <f>IF(ISBLANK(H1422),"",VLOOKUP(H1422,tegevusalad!$A$7:$B$188,2,FALSE))</f>
        <v/>
      </c>
      <c r="K1422" s="281" t="str">
        <f t="shared" si="70"/>
        <v>2261303000</v>
      </c>
      <c r="L1422" s="1" t="str">
        <f t="shared" si="71"/>
        <v>Kalevi staadioni harjutusväljak</v>
      </c>
      <c r="M1422" s="6" t="str">
        <f t="shared" si="72"/>
        <v>08102</v>
      </c>
    </row>
    <row r="1423" spans="1:13">
      <c r="B1423" s="4" t="s">
        <v>3574</v>
      </c>
      <c r="E1423" s="4" t="s">
        <v>3575</v>
      </c>
      <c r="H1423" s="37"/>
      <c r="I1423" s="147" t="str">
        <f>IF(ISBLANK(H1423),"",VLOOKUP(H1423,tegevusalad!$A$7:$B$188,2,FALSE))</f>
        <v/>
      </c>
      <c r="K1423" s="281" t="str">
        <f t="shared" si="70"/>
        <v>2261304000</v>
      </c>
      <c r="L1423" s="1" t="str">
        <f t="shared" si="71"/>
        <v>Kesklinna Vene Gümnaasiumi Arengu Ühing</v>
      </c>
      <c r="M1423" s="6" t="str">
        <f t="shared" si="72"/>
        <v>08102</v>
      </c>
    </row>
    <row r="1424" spans="1:13">
      <c r="B1424" s="4" t="s">
        <v>3880</v>
      </c>
      <c r="E1424" s="4" t="s">
        <v>3881</v>
      </c>
      <c r="H1424" s="37"/>
      <c r="I1424" s="147" t="str">
        <f>IF(ISBLANK(H1424),"",VLOOKUP(H1424,tegevusalad!$A$7:$B$188,2,FALSE))</f>
        <v/>
      </c>
      <c r="K1424" s="281" t="str">
        <f t="shared" si="70"/>
        <v>2261305000</v>
      </c>
      <c r="L1424" s="1" t="str">
        <f t="shared" si="71"/>
        <v>Kalevi keskstaadion</v>
      </c>
      <c r="M1424" s="6" t="str">
        <f t="shared" si="72"/>
        <v>08102</v>
      </c>
    </row>
    <row r="1425" spans="1:13">
      <c r="B1425" s="4" t="s">
        <v>3882</v>
      </c>
      <c r="E1425" s="4" t="s">
        <v>3883</v>
      </c>
      <c r="H1425" s="37"/>
      <c r="I1425" s="147" t="str">
        <f>IF(ISBLANK(H1425),"",VLOOKUP(H1425,tegevusalad!$A$7:$B$188,2,FALSE))</f>
        <v/>
      </c>
      <c r="K1425" s="281" t="str">
        <f t="shared" si="70"/>
        <v>2261306000</v>
      </c>
      <c r="L1425" s="1" t="str">
        <f t="shared" si="71"/>
        <v>Lilleküla staadion</v>
      </c>
      <c r="M1425" s="6" t="str">
        <f t="shared" si="72"/>
        <v>08102</v>
      </c>
    </row>
    <row r="1426" spans="1:13">
      <c r="B1426" s="4" t="s">
        <v>3884</v>
      </c>
      <c r="E1426" s="4" t="s">
        <v>1108</v>
      </c>
      <c r="H1426" s="37"/>
      <c r="I1426" s="147" t="str">
        <f>IF(ISBLANK(H1426),"",VLOOKUP(H1426,tegevusalad!$A$7:$B$188,2,FALSE))</f>
        <v/>
      </c>
      <c r="K1426" s="281" t="str">
        <f t="shared" si="70"/>
        <v>2261307000</v>
      </c>
      <c r="L1426" s="1" t="str">
        <f t="shared" si="71"/>
        <v>MTÜ Kotka Staadion</v>
      </c>
      <c r="M1426" s="6" t="str">
        <f t="shared" si="72"/>
        <v>08102</v>
      </c>
    </row>
    <row r="1427" spans="1:13">
      <c r="B1427" s="4" t="s">
        <v>1109</v>
      </c>
      <c r="E1427" s="4" t="s">
        <v>4491</v>
      </c>
      <c r="H1427" s="37"/>
      <c r="I1427" s="147" t="str">
        <f>IF(ISBLANK(H1427),"",VLOOKUP(H1427,tegevusalad!$A$7:$B$188,2,FALSE))</f>
        <v/>
      </c>
      <c r="K1427" s="281" t="str">
        <f t="shared" si="70"/>
        <v>2261308000</v>
      </c>
      <c r="L1427" s="1" t="str">
        <f t="shared" si="71"/>
        <v>Kristiine võitluskunstide maja</v>
      </c>
      <c r="M1427" s="6" t="str">
        <f t="shared" si="72"/>
        <v>08102</v>
      </c>
    </row>
    <row r="1428" spans="1:13">
      <c r="B1428" s="4" t="s">
        <v>4760</v>
      </c>
      <c r="E1428" s="4" t="s">
        <v>608</v>
      </c>
      <c r="H1428" s="37"/>
      <c r="I1428" s="147" t="str">
        <f>IF(ISBLANK(H1428),"",VLOOKUP(H1428,tegevusalad!$A$7:$B$188,2,FALSE))</f>
        <v/>
      </c>
      <c r="K1428" s="281" t="str">
        <f t="shared" si="70"/>
        <v>2261309000</v>
      </c>
      <c r="L1428" s="1" t="str">
        <f t="shared" si="71"/>
        <v>OÜ Audentes Haldus</v>
      </c>
      <c r="M1428" s="6" t="str">
        <f t="shared" si="72"/>
        <v>08102</v>
      </c>
    </row>
    <row r="1429" spans="1:13">
      <c r="B1429" s="4" t="s">
        <v>6959</v>
      </c>
      <c r="E1429" s="4" t="s">
        <v>6960</v>
      </c>
      <c r="H1429" s="37"/>
      <c r="I1429" s="147" t="str">
        <f>IF(ISBLANK(H1429),"",VLOOKUP(H1429,tegevusalad!$A$7:$B$188,2,FALSE))</f>
        <v/>
      </c>
      <c r="K1429" s="281" t="str">
        <f t="shared" si="70"/>
        <v>2261310000</v>
      </c>
      <c r="L1429" s="1" t="str">
        <f t="shared" si="71"/>
        <v>Andres Operi jalgpallikool</v>
      </c>
      <c r="M1429" s="6" t="str">
        <f t="shared" si="72"/>
        <v>08102</v>
      </c>
    </row>
    <row r="1430" spans="1:13">
      <c r="B1430" s="4" t="s">
        <v>5946</v>
      </c>
      <c r="E1430" s="4" t="s">
        <v>7090</v>
      </c>
      <c r="H1430" s="37"/>
      <c r="I1430" s="147" t="str">
        <f>IF(ISBLANK(H1430),"",VLOOKUP(H1430,tegevusalad!$A$7:$B$188,2,FALSE))</f>
        <v/>
      </c>
      <c r="K1430" s="281" t="str">
        <f t="shared" si="70"/>
        <v>2261311000</v>
      </c>
      <c r="L1430" s="1" t="str">
        <f t="shared" si="71"/>
        <v>MTÜ Reval Sport</v>
      </c>
      <c r="M1430" s="6" t="str">
        <f t="shared" si="72"/>
        <v>08102</v>
      </c>
    </row>
    <row r="1431" spans="1:13">
      <c r="B1431" s="4" t="s">
        <v>7087</v>
      </c>
      <c r="E1431" s="4" t="s">
        <v>7091</v>
      </c>
      <c r="H1431" s="37"/>
      <c r="I1431" s="147" t="str">
        <f>IF(ISBLANK(H1431),"",VLOOKUP(H1431,tegevusalad!$A$7:$B$188,2,FALSE))</f>
        <v/>
      </c>
      <c r="K1431" s="281" t="str">
        <f t="shared" si="70"/>
        <v>2261312000</v>
      </c>
      <c r="L1431" s="1" t="str">
        <f t="shared" si="71"/>
        <v>Jäähallid</v>
      </c>
      <c r="M1431" s="6" t="str">
        <f t="shared" si="72"/>
        <v>08102</v>
      </c>
    </row>
    <row r="1432" spans="1:13">
      <c r="C1432" s="4" t="s">
        <v>7088</v>
      </c>
      <c r="F1432" s="4" t="s">
        <v>1104</v>
      </c>
      <c r="H1432" s="37"/>
      <c r="I1432" s="147" t="str">
        <f>IF(ISBLANK(H1432),"",VLOOKUP(H1432,tegevusalad!$A$7:$B$188,2,FALSE))</f>
        <v/>
      </c>
      <c r="K1432" s="281" t="str">
        <f t="shared" si="70"/>
        <v>2261312010</v>
      </c>
      <c r="L1432" s="1" t="str">
        <f t="shared" si="71"/>
        <v>Jeti jäähall</v>
      </c>
      <c r="M1432" s="6" t="str">
        <f t="shared" si="72"/>
        <v>08102</v>
      </c>
    </row>
    <row r="1433" spans="1:13">
      <c r="C1433" s="4" t="s">
        <v>7089</v>
      </c>
      <c r="F1433" s="4" t="s">
        <v>1105</v>
      </c>
      <c r="H1433" s="37"/>
      <c r="I1433" s="147" t="str">
        <f>IF(ISBLANK(H1433),"",VLOOKUP(H1433,tegevusalad!$A$7:$B$188,2,FALSE))</f>
        <v/>
      </c>
      <c r="K1433" s="281" t="str">
        <f t="shared" si="70"/>
        <v>2261312020</v>
      </c>
      <c r="L1433" s="1" t="str">
        <f t="shared" si="71"/>
        <v>Premia jäähall</v>
      </c>
      <c r="M1433" s="6" t="str">
        <f t="shared" si="72"/>
        <v>08102</v>
      </c>
    </row>
    <row r="1434" spans="1:13">
      <c r="B1434" s="4" t="s">
        <v>218</v>
      </c>
      <c r="E1434" s="4" t="s">
        <v>219</v>
      </c>
      <c r="H1434" s="37"/>
      <c r="I1434" s="147" t="str">
        <f>IF(ISBLANK(H1434),"",VLOOKUP(H1434,tegevusalad!$A$7:$B$188,2,FALSE))</f>
        <v/>
      </c>
      <c r="K1434" s="281" t="str">
        <f t="shared" si="70"/>
        <v>2261313000</v>
      </c>
      <c r="L1434" s="1" t="str">
        <f t="shared" si="71"/>
        <v>OÜ Tondi Tennisekeskus</v>
      </c>
      <c r="M1434" s="6" t="str">
        <f t="shared" si="72"/>
        <v>08102</v>
      </c>
    </row>
    <row r="1435" spans="1:13">
      <c r="B1435" s="4" t="s">
        <v>18698</v>
      </c>
      <c r="E1435" s="4" t="s">
        <v>18699</v>
      </c>
      <c r="H1435" s="37"/>
      <c r="K1435" s="281" t="str">
        <f t="shared" ref="K1435:K1498" si="73">SUBSTITUTE(A1435," ","")&amp;SUBSTITUTE(B1435," ","")&amp;SUBSTITUTE(C1435," ","")</f>
        <v>2261314000</v>
      </c>
      <c r="L1435" s="1" t="str">
        <f t="shared" ref="L1435:L1498" si="74">D1435&amp;E1435&amp;F1435&amp;G1435</f>
        <v>Eesti Tantsuspordi Ühendus</v>
      </c>
      <c r="M1435" s="6" t="str">
        <f t="shared" ref="M1435:M1498" si="75">IF(ISBLANK(H1435),M1434,H1435)</f>
        <v>08102</v>
      </c>
    </row>
    <row r="1436" spans="1:13">
      <c r="B1436" s="4" t="s">
        <v>6946</v>
      </c>
      <c r="E1436" s="4" t="s">
        <v>6947</v>
      </c>
      <c r="H1436" s="37"/>
      <c r="I1436" s="147" t="str">
        <f>IF(ISBLANK(H1436),"",VLOOKUP(H1436,tegevusalad!$A$7:$B$188,2,FALSE))</f>
        <v/>
      </c>
      <c r="K1436" s="281" t="str">
        <f t="shared" si="73"/>
        <v>2261399000</v>
      </c>
      <c r="L1436" s="1" t="str">
        <f t="shared" si="74"/>
        <v>muud</v>
      </c>
      <c r="M1436" s="6" t="str">
        <f t="shared" si="75"/>
        <v>08102</v>
      </c>
    </row>
    <row r="1437" spans="1:13">
      <c r="H1437" s="37"/>
      <c r="I1437" s="147" t="str">
        <f>IF(ISBLANK(H1437),"",VLOOKUP(H1437,tegevusalad!$A$7:$B$188,2,FALSE))</f>
        <v/>
      </c>
      <c r="K1437" s="281" t="str">
        <f t="shared" si="73"/>
        <v/>
      </c>
      <c r="L1437" s="1" t="str">
        <f t="shared" si="74"/>
        <v/>
      </c>
      <c r="M1437" s="6" t="str">
        <f t="shared" si="75"/>
        <v>08102</v>
      </c>
    </row>
    <row r="1438" spans="1:13">
      <c r="A1438" s="4" t="s">
        <v>4146</v>
      </c>
      <c r="D1438" s="4" t="s">
        <v>4148</v>
      </c>
      <c r="H1438" s="37"/>
      <c r="I1438" s="147" t="str">
        <f>IF(ISBLANK(H1438),"",VLOOKUP(H1438,tegevusalad!$A$7:$B$188,2,FALSE))</f>
        <v/>
      </c>
      <c r="K1438" s="281" t="str">
        <f t="shared" si="73"/>
        <v>2262200000</v>
      </c>
      <c r="L1438" s="1" t="str">
        <f t="shared" si="74"/>
        <v>Spordiprojektid (RE)</v>
      </c>
      <c r="M1438" s="6" t="str">
        <f t="shared" si="75"/>
        <v>08102</v>
      </c>
    </row>
    <row r="1439" spans="1:13">
      <c r="B1439" s="4" t="s">
        <v>11202</v>
      </c>
      <c r="E1439" s="4" t="s">
        <v>11204</v>
      </c>
      <c r="H1439" s="37"/>
      <c r="K1439" s="281" t="str">
        <f t="shared" si="73"/>
        <v>2262201000</v>
      </c>
      <c r="L1439" s="1" t="str">
        <f t="shared" si="74"/>
        <v>Tallinna linna ühiskaardi kasutuselevõtmise analüüs spordibaasides ja noortekeskustes</v>
      </c>
      <c r="M1439" s="6" t="str">
        <f t="shared" si="75"/>
        <v>08102</v>
      </c>
    </row>
    <row r="1440" spans="1:13">
      <c r="C1440" s="4" t="s">
        <v>11203</v>
      </c>
      <c r="F1440" s="4" t="s">
        <v>11219</v>
      </c>
      <c r="H1440" s="37" t="s">
        <v>7153</v>
      </c>
      <c r="I1440" s="147" t="str">
        <f>IF(ISBLANK(H1440),"",VLOOKUP(H1440,tegevusalad!$A$7:$B$188,2,FALSE))</f>
        <v>Sport</v>
      </c>
      <c r="K1440" s="281" t="str">
        <f t="shared" si="73"/>
        <v>2262201010</v>
      </c>
      <c r="L1440" s="1" t="str">
        <f t="shared" si="74"/>
        <v>Ühiskaardi kasutamine sp.baasides OF</v>
      </c>
      <c r="M1440" s="6" t="str">
        <f t="shared" si="75"/>
        <v>08102</v>
      </c>
    </row>
    <row r="1441" spans="1:13">
      <c r="C1441" s="4" t="s">
        <v>11597</v>
      </c>
      <c r="F1441" s="4" t="s">
        <v>11220</v>
      </c>
      <c r="H1441" s="37" t="s">
        <v>7153</v>
      </c>
      <c r="I1441" s="147" t="str">
        <f>IF(ISBLANK(H1441),"",VLOOKUP(H1441,tegevusalad!$A$7:$B$188,2,FALSE))</f>
        <v>Sport</v>
      </c>
      <c r="K1441" s="281" t="str">
        <f t="shared" si="73"/>
        <v>2262201020</v>
      </c>
      <c r="L1441" s="1" t="str">
        <f t="shared" si="74"/>
        <v>Ühiskaardi kasutamine sp.baasides VF</v>
      </c>
      <c r="M1441" s="6" t="str">
        <f t="shared" si="75"/>
        <v>08102</v>
      </c>
    </row>
    <row r="1442" spans="1:13">
      <c r="B1442" s="4" t="s">
        <v>4147</v>
      </c>
      <c r="E1442" s="4" t="s">
        <v>4149</v>
      </c>
      <c r="H1442" s="37" t="s">
        <v>7153</v>
      </c>
      <c r="I1442" s="147" t="str">
        <f>IF(ISBLANK(H1442),"",VLOOKUP(H1442,tegevusalad!$A$7:$B$188,2,FALSE))</f>
        <v>Sport</v>
      </c>
      <c r="K1442" s="281" t="str">
        <f t="shared" si="73"/>
        <v>2262299000</v>
      </c>
      <c r="L1442" s="1" t="str">
        <f t="shared" si="74"/>
        <v>Spordiprojektid (RE) - jaotamata</v>
      </c>
      <c r="M1442" s="6" t="str">
        <f t="shared" si="75"/>
        <v>08102</v>
      </c>
    </row>
    <row r="1443" spans="1:13">
      <c r="H1443" s="37"/>
      <c r="K1443" s="281" t="str">
        <f t="shared" si="73"/>
        <v/>
      </c>
      <c r="L1443" s="1" t="str">
        <f t="shared" si="74"/>
        <v/>
      </c>
      <c r="M1443" s="6" t="str">
        <f t="shared" si="75"/>
        <v>08102</v>
      </c>
    </row>
    <row r="1444" spans="1:13">
      <c r="A1444" s="4" t="s">
        <v>13033</v>
      </c>
      <c r="H1444" s="37"/>
      <c r="K1444" s="281" t="str">
        <f t="shared" si="73"/>
        <v>2262300000</v>
      </c>
      <c r="L1444" s="1" t="str">
        <f t="shared" si="74"/>
        <v/>
      </c>
      <c r="M1444" s="6" t="str">
        <f t="shared" si="75"/>
        <v>08102</v>
      </c>
    </row>
    <row r="1445" spans="1:13">
      <c r="B1445" s="4" t="s">
        <v>13034</v>
      </c>
      <c r="E1445" s="4" t="s">
        <v>13035</v>
      </c>
      <c r="H1445" s="37" t="s">
        <v>7153</v>
      </c>
      <c r="I1445" s="147" t="str">
        <f>IF(ISBLANK(H1445),"",VLOOKUP(H1445,tegevusalad!$A$7:$B$188,2,FALSE))</f>
        <v>Sport</v>
      </c>
      <c r="K1445" s="281" t="str">
        <f t="shared" si="73"/>
        <v>2262301000</v>
      </c>
      <c r="L1445" s="1" t="str">
        <f t="shared" si="74"/>
        <v>UEFA Super Cup Tallinn 2018 korraldamine</v>
      </c>
      <c r="M1445" s="6" t="str">
        <f t="shared" si="75"/>
        <v>08102</v>
      </c>
    </row>
    <row r="1446" spans="1:13">
      <c r="H1446" s="37"/>
      <c r="I1446" s="147" t="str">
        <f>IF(ISBLANK(H1446),"",VLOOKUP(H1446,tegevusalad!$A$7:$B$188,2,FALSE))</f>
        <v/>
      </c>
      <c r="K1446" s="281" t="str">
        <f t="shared" si="73"/>
        <v/>
      </c>
      <c r="L1446" s="1" t="str">
        <f t="shared" si="74"/>
        <v/>
      </c>
      <c r="M1446" s="6" t="str">
        <f t="shared" si="75"/>
        <v>08102</v>
      </c>
    </row>
    <row r="1447" spans="1:13">
      <c r="A1447" s="4" t="s">
        <v>46</v>
      </c>
      <c r="D1447" s="4" t="s">
        <v>47</v>
      </c>
      <c r="H1447" s="37" t="s">
        <v>7153</v>
      </c>
      <c r="I1447" s="147" t="str">
        <f>IF(ISBLANK(H1447),"",VLOOKUP(H1447,tegevusalad!$A$7:$B$188,2,FALSE))</f>
        <v>Sport</v>
      </c>
      <c r="K1447" s="281" t="str">
        <f t="shared" si="73"/>
        <v>2262400000</v>
      </c>
      <c r="L1447" s="1" t="str">
        <f t="shared" si="74"/>
        <v>Spordiprojektide toetus</v>
      </c>
      <c r="M1447" s="6" t="str">
        <f t="shared" si="75"/>
        <v>08102</v>
      </c>
    </row>
    <row r="1448" spans="1:13">
      <c r="B1448" s="4" t="s">
        <v>856</v>
      </c>
      <c r="E1448" s="4" t="s">
        <v>857</v>
      </c>
      <c r="I1448" s="147" t="str">
        <f>IF(ISBLANK(H1448),"",VLOOKUP(H1448,tegevusalad!$A$7:$B$188,2,FALSE))</f>
        <v/>
      </c>
      <c r="K1448" s="281" t="str">
        <f t="shared" si="73"/>
        <v>2262401000</v>
      </c>
      <c r="L1448" s="1" t="str">
        <f t="shared" si="74"/>
        <v>LiVal Sport</v>
      </c>
      <c r="M1448" s="6" t="str">
        <f t="shared" si="75"/>
        <v>08102</v>
      </c>
    </row>
    <row r="1449" spans="1:13">
      <c r="B1449" s="4" t="s">
        <v>1942</v>
      </c>
      <c r="E1449" s="4" t="s">
        <v>1943</v>
      </c>
      <c r="H1449" s="37"/>
      <c r="I1449" s="147" t="str">
        <f>IF(ISBLANK(H1449),"",VLOOKUP(H1449,tegevusalad!$A$7:$B$188,2,FALSE))</f>
        <v/>
      </c>
      <c r="K1449" s="281" t="str">
        <f t="shared" si="73"/>
        <v>2262402000</v>
      </c>
      <c r="L1449" s="1" t="str">
        <f t="shared" si="74"/>
        <v>rahvusvahelised spordiüritused</v>
      </c>
      <c r="M1449" s="6" t="str">
        <f t="shared" si="75"/>
        <v>08102</v>
      </c>
    </row>
    <row r="1450" spans="1:13">
      <c r="C1450" s="4" t="s">
        <v>2592</v>
      </c>
      <c r="F1450" s="4" t="s">
        <v>1103</v>
      </c>
      <c r="H1450" s="37"/>
      <c r="I1450" s="147" t="str">
        <f>IF(ISBLANK(H1450),"",VLOOKUP(H1450,tegevusalad!$A$7:$B$188,2,FALSE))</f>
        <v/>
      </c>
      <c r="K1450" s="281" t="str">
        <f t="shared" si="73"/>
        <v>2262402010</v>
      </c>
      <c r="L1450" s="1" t="str">
        <f t="shared" si="74"/>
        <v>Taekwon-do Liit</v>
      </c>
      <c r="M1450" s="6" t="str">
        <f t="shared" si="75"/>
        <v>08102</v>
      </c>
    </row>
    <row r="1451" spans="1:13">
      <c r="C1451" s="4" t="s">
        <v>14245</v>
      </c>
      <c r="F1451" s="4" t="s">
        <v>14238</v>
      </c>
      <c r="H1451" s="37"/>
      <c r="K1451" s="281" t="str">
        <f t="shared" si="73"/>
        <v>2262402110</v>
      </c>
      <c r="L1451" s="1" t="str">
        <f t="shared" si="74"/>
        <v>Eesti-Läti Korvpalliliiga Final Four Tallinn</v>
      </c>
      <c r="M1451" s="6" t="str">
        <f t="shared" si="75"/>
        <v>08102</v>
      </c>
    </row>
    <row r="1452" spans="1:13">
      <c r="C1452" s="4" t="s">
        <v>14246</v>
      </c>
      <c r="F1452" s="4" t="s">
        <v>14239</v>
      </c>
      <c r="H1452" s="37"/>
      <c r="K1452" s="281" t="str">
        <f t="shared" si="73"/>
        <v>2262402120</v>
      </c>
      <c r="L1452" s="1" t="str">
        <f t="shared" si="74"/>
        <v xml:space="preserve">Velotuur Tour of Estonia </v>
      </c>
      <c r="M1452" s="6" t="str">
        <f t="shared" si="75"/>
        <v>08102</v>
      </c>
    </row>
    <row r="1453" spans="1:13">
      <c r="C1453" s="4" t="s">
        <v>14247</v>
      </c>
      <c r="F1453" s="4" t="s">
        <v>14240</v>
      </c>
      <c r="H1453" s="37"/>
      <c r="K1453" s="281" t="str">
        <f t="shared" si="73"/>
        <v>2262402130</v>
      </c>
      <c r="L1453" s="1" t="str">
        <f t="shared" si="74"/>
        <v>World Select Invite (U14 jäähokiturniir)</v>
      </c>
      <c r="M1453" s="6" t="str">
        <f t="shared" si="75"/>
        <v>08102</v>
      </c>
    </row>
    <row r="1454" spans="1:13">
      <c r="C1454" s="4" t="s">
        <v>14248</v>
      </c>
      <c r="F1454" s="4" t="s">
        <v>14241</v>
      </c>
      <c r="H1454" s="37"/>
      <c r="K1454" s="281" t="str">
        <f t="shared" si="73"/>
        <v>2262402140</v>
      </c>
      <c r="L1454" s="1" t="str">
        <f t="shared" si="74"/>
        <v xml:space="preserve">MTÜ Tallinn Open-Kr. Palusalu Noorte Maadlusvõistlus </v>
      </c>
      <c r="M1454" s="6" t="str">
        <f t="shared" si="75"/>
        <v>08102</v>
      </c>
    </row>
    <row r="1455" spans="1:13">
      <c r="C1455" s="4" t="s">
        <v>14249</v>
      </c>
      <c r="F1455" s="4" t="s">
        <v>14242</v>
      </c>
      <c r="H1455" s="37"/>
      <c r="K1455" s="281" t="str">
        <f t="shared" si="73"/>
        <v>2262402150</v>
      </c>
      <c r="L1455" s="1" t="str">
        <f t="shared" si="74"/>
        <v>Ott Tänaku Rallipäev</v>
      </c>
      <c r="M1455" s="6" t="str">
        <f t="shared" si="75"/>
        <v>08102</v>
      </c>
    </row>
    <row r="1456" spans="1:13">
      <c r="C1456" s="4" t="s">
        <v>14250</v>
      </c>
      <c r="F1456" s="4" t="s">
        <v>14243</v>
      </c>
      <c r="H1456" s="37"/>
      <c r="K1456" s="281" t="str">
        <f t="shared" si="73"/>
        <v>2262402160</v>
      </c>
      <c r="L1456" s="1" t="str">
        <f t="shared" si="74"/>
        <v>Number One Fight Show (taipoksi võistlus)</v>
      </c>
      <c r="M1456" s="6" t="str">
        <f t="shared" si="75"/>
        <v>08102</v>
      </c>
    </row>
    <row r="1457" spans="1:14">
      <c r="C1457" s="4" t="s">
        <v>14251</v>
      </c>
      <c r="F1457" s="4" t="s">
        <v>14244</v>
      </c>
      <c r="H1457" s="37"/>
      <c r="K1457" s="281" t="str">
        <f t="shared" si="73"/>
        <v>2262402170</v>
      </c>
      <c r="L1457" s="1" t="str">
        <f t="shared" si="74"/>
        <v>Dual Fight Series (kickpoksi võistlus)</v>
      </c>
      <c r="M1457" s="6" t="str">
        <f t="shared" si="75"/>
        <v>08102</v>
      </c>
    </row>
    <row r="1458" spans="1:14">
      <c r="C1458" s="4" t="s">
        <v>15856</v>
      </c>
      <c r="F1458" s="4" t="s">
        <v>15857</v>
      </c>
      <c r="H1458" s="37"/>
      <c r="K1458" s="281" t="str">
        <f t="shared" si="73"/>
        <v>2262402180</v>
      </c>
      <c r="L1458" s="1" t="str">
        <f t="shared" si="74"/>
        <v xml:space="preserve">Merko CUP Tennis (OLLKOLM OÜ)    </v>
      </c>
      <c r="M1458" s="6" t="str">
        <f t="shared" si="75"/>
        <v>08102</v>
      </c>
    </row>
    <row r="1459" spans="1:14">
      <c r="C1459" s="4" t="s">
        <v>18488</v>
      </c>
      <c r="F1459" s="4" t="s">
        <v>18489</v>
      </c>
      <c r="H1459" s="37"/>
      <c r="K1459" s="281" t="str">
        <f t="shared" si="73"/>
        <v>2262402190</v>
      </c>
      <c r="L1459" s="1" t="str">
        <f t="shared" si="74"/>
        <v>TRIXS motovõistlus (MotoBerg OÜ)</v>
      </c>
      <c r="M1459" s="6" t="str">
        <f t="shared" si="75"/>
        <v>08102</v>
      </c>
    </row>
    <row r="1460" spans="1:14">
      <c r="C1460" s="4" t="s">
        <v>14252</v>
      </c>
      <c r="F1460" s="4" t="s">
        <v>14237</v>
      </c>
      <c r="H1460" s="37"/>
      <c r="K1460" s="281" t="str">
        <f t="shared" si="73"/>
        <v>2262402810</v>
      </c>
      <c r="L1460" s="1" t="str">
        <f t="shared" si="74"/>
        <v>EAA (Euroopa Kergejõustikuliit) aastakonverents ja gala</v>
      </c>
      <c r="M1460" s="6" t="str">
        <f t="shared" si="75"/>
        <v>08102</v>
      </c>
    </row>
    <row r="1461" spans="1:14">
      <c r="C1461" s="4" t="s">
        <v>6591</v>
      </c>
      <c r="F1461" s="4" t="s">
        <v>4250</v>
      </c>
      <c r="H1461" s="37"/>
      <c r="I1461" s="147" t="str">
        <f>IF(ISBLANK(H1461),"",VLOOKUP(H1461,tegevusalad!$A$7:$B$188,2,FALSE))</f>
        <v/>
      </c>
      <c r="K1461" s="281" t="str">
        <f t="shared" si="73"/>
        <v>2262402990</v>
      </c>
      <c r="L1461" s="1" t="str">
        <f t="shared" si="74"/>
        <v>rahvusvahelised spordiüritused - jaotamata</v>
      </c>
      <c r="M1461" s="6" t="str">
        <f t="shared" si="75"/>
        <v>08102</v>
      </c>
    </row>
    <row r="1462" spans="1:14">
      <c r="B1462" s="4" t="s">
        <v>3145</v>
      </c>
      <c r="E1462" s="4" t="s">
        <v>3791</v>
      </c>
      <c r="H1462" s="37"/>
      <c r="I1462" s="147" t="str">
        <f>IF(ISBLANK(H1462),"",VLOOKUP(H1462,tegevusalad!$A$7:$B$188,2,FALSE))</f>
        <v/>
      </c>
      <c r="K1462" s="281" t="str">
        <f t="shared" si="73"/>
        <v>2262403000</v>
      </c>
      <c r="L1462" s="1" t="str">
        <f t="shared" si="74"/>
        <v>Spordiklubi "Condor"</v>
      </c>
      <c r="M1462" s="6" t="str">
        <f t="shared" si="75"/>
        <v>08102</v>
      </c>
    </row>
    <row r="1463" spans="1:14">
      <c r="B1463" s="4" t="s">
        <v>4110</v>
      </c>
      <c r="E1463" s="4" t="s">
        <v>4653</v>
      </c>
      <c r="H1463" s="37"/>
      <c r="I1463" s="147" t="str">
        <f>IF(ISBLANK(H1463),"",VLOOKUP(H1463,tegevusalad!$A$7:$B$188,2,FALSE))</f>
        <v/>
      </c>
      <c r="K1463" s="281" t="str">
        <f t="shared" si="73"/>
        <v>2262404000</v>
      </c>
      <c r="L1463" s="1" t="str">
        <f t="shared" si="74"/>
        <v>MTÜ Kadrioru Maleklubi</v>
      </c>
      <c r="M1463" s="6" t="str">
        <f t="shared" si="75"/>
        <v>08102</v>
      </c>
    </row>
    <row r="1464" spans="1:14">
      <c r="B1464" s="4" t="s">
        <v>5544</v>
      </c>
      <c r="E1464" s="4" t="s">
        <v>5545</v>
      </c>
      <c r="H1464" s="37"/>
      <c r="I1464" s="147" t="str">
        <f>IF(ISBLANK(H1464),"",VLOOKUP(H1464,tegevusalad!$A$7:$B$188,2,FALSE))</f>
        <v/>
      </c>
      <c r="K1464" s="281" t="str">
        <f t="shared" si="73"/>
        <v>2262405000</v>
      </c>
      <c r="L1464" s="1" t="str">
        <f t="shared" si="74"/>
        <v>MTÜ Nõmme Tennis</v>
      </c>
      <c r="M1464" s="6" t="str">
        <f t="shared" si="75"/>
        <v>08102</v>
      </c>
    </row>
    <row r="1465" spans="1:14">
      <c r="B1465" s="4" t="s">
        <v>5546</v>
      </c>
      <c r="E1465" s="4" t="s">
        <v>900</v>
      </c>
      <c r="H1465" s="37"/>
      <c r="I1465" s="147" t="str">
        <f>IF(ISBLANK(H1465),"",VLOOKUP(H1465,tegevusalad!$A$7:$B$188,2,FALSE))</f>
        <v/>
      </c>
      <c r="K1465" s="281" t="str">
        <f t="shared" si="73"/>
        <v>2262406000</v>
      </c>
      <c r="L1465" s="1" t="str">
        <f t="shared" si="74"/>
        <v>terviseliikumise programmi üritused</v>
      </c>
      <c r="M1465" s="6" t="str">
        <f t="shared" si="75"/>
        <v>08102</v>
      </c>
    </row>
    <row r="1466" spans="1:14">
      <c r="C1466" s="4" t="s">
        <v>4251</v>
      </c>
      <c r="F1466" s="4" t="s">
        <v>1652</v>
      </c>
      <c r="H1466" s="37"/>
      <c r="I1466" s="147" t="str">
        <f>IF(ISBLANK(H1466),"",VLOOKUP(H1466,tegevusalad!$A$7:$B$188,2,FALSE))</f>
        <v/>
      </c>
      <c r="K1466" s="281" t="str">
        <f t="shared" si="73"/>
        <v>2262406010</v>
      </c>
      <c r="L1466" s="1" t="str">
        <f t="shared" si="74"/>
        <v>Tallinna Maraton</v>
      </c>
      <c r="M1466" s="6" t="str">
        <f t="shared" si="75"/>
        <v>08102</v>
      </c>
    </row>
    <row r="1467" spans="1:14">
      <c r="C1467" s="4" t="s">
        <v>18490</v>
      </c>
      <c r="F1467" s="4" t="s">
        <v>18086</v>
      </c>
      <c r="H1467" s="37"/>
      <c r="K1467" s="281" t="str">
        <f t="shared" si="73"/>
        <v>2262406020</v>
      </c>
      <c r="L1467" s="1" t="str">
        <f t="shared" si="74"/>
        <v>Tallinna Rattamaraton</v>
      </c>
      <c r="M1467" s="6" t="str">
        <f t="shared" si="75"/>
        <v>08102</v>
      </c>
    </row>
    <row r="1468" spans="1:14">
      <c r="C1468" s="4" t="s">
        <v>6371</v>
      </c>
      <c r="F1468" s="4" t="s">
        <v>6372</v>
      </c>
      <c r="H1468" s="37"/>
      <c r="I1468" s="147" t="str">
        <f>IF(ISBLANK(H1468),"",VLOOKUP(H1468,tegevusalad!$A$7:$B$188,2,FALSE))</f>
        <v/>
      </c>
      <c r="K1468" s="281" t="str">
        <f t="shared" si="73"/>
        <v>2262406990</v>
      </c>
      <c r="L1468" s="1" t="str">
        <f t="shared" si="74"/>
        <v>terviseliikumise programmi üritused - jaotamata</v>
      </c>
      <c r="M1468" s="6" t="str">
        <f t="shared" si="75"/>
        <v>08102</v>
      </c>
    </row>
    <row r="1469" spans="1:14">
      <c r="A1469"/>
      <c r="B1469" s="4" t="s">
        <v>6689</v>
      </c>
      <c r="E1469" s="4" t="s">
        <v>1516</v>
      </c>
      <c r="H1469" s="37"/>
      <c r="I1469" s="147" t="str">
        <f>IF(ISBLANK(H1469),"",VLOOKUP(H1469,tegevusalad!$A$7:$B$188,2,FALSE))</f>
        <v/>
      </c>
      <c r="K1469" s="281" t="str">
        <f t="shared" si="73"/>
        <v>2262407000</v>
      </c>
      <c r="L1469" s="1" t="str">
        <f t="shared" si="74"/>
        <v>parimate sportlaste ja võistkonna preemia</v>
      </c>
      <c r="M1469" s="6" t="str">
        <f t="shared" si="75"/>
        <v>08102</v>
      </c>
    </row>
    <row r="1470" spans="1:14">
      <c r="A1470"/>
      <c r="B1470" s="4" t="s">
        <v>927</v>
      </c>
      <c r="E1470" s="4" t="s">
        <v>6938</v>
      </c>
      <c r="H1470" s="37"/>
      <c r="I1470" s="147" t="str">
        <f>IF(ISBLANK(H1470),"",VLOOKUP(H1470,tegevusalad!$A$7:$B$188,2,FALSE))</f>
        <v/>
      </c>
      <c r="K1470" s="281" t="str">
        <f t="shared" si="73"/>
        <v>2262410000</v>
      </c>
      <c r="L1470" s="1" t="str">
        <f t="shared" si="74"/>
        <v>Tallinna meistrivõistlused</v>
      </c>
      <c r="M1470" s="6" t="str">
        <f t="shared" si="75"/>
        <v>08102</v>
      </c>
    </row>
    <row r="1471" spans="1:14" s="6" customFormat="1">
      <c r="B1471" s="4" t="s">
        <v>5304</v>
      </c>
      <c r="C1471" s="4"/>
      <c r="D1471" s="4"/>
      <c r="E1471" s="4" t="s">
        <v>825</v>
      </c>
      <c r="F1471" s="4"/>
      <c r="G1471" s="4"/>
      <c r="H1471" s="37"/>
      <c r="I1471" s="147" t="str">
        <f>IF(ISBLANK(H1471),"",VLOOKUP(H1471,tegevusalad!$A$7:$B$188,2,FALSE))</f>
        <v/>
      </c>
      <c r="J1471" s="136"/>
      <c r="K1471" s="281" t="str">
        <f t="shared" si="73"/>
        <v>2262411000</v>
      </c>
      <c r="L1471" s="1" t="str">
        <f t="shared" si="74"/>
        <v>toetus Tallinna esindusvõistkondadele</v>
      </c>
      <c r="M1471" s="6" t="str">
        <f t="shared" si="75"/>
        <v>08102</v>
      </c>
      <c r="N1471"/>
    </row>
    <row r="1472" spans="1:14">
      <c r="A1472"/>
      <c r="C1472" s="4" t="s">
        <v>14233</v>
      </c>
      <c r="F1472" s="4" t="s">
        <v>14231</v>
      </c>
      <c r="H1472" s="37"/>
      <c r="K1472" s="281" t="str">
        <f t="shared" si="73"/>
        <v>2262411010</v>
      </c>
      <c r="L1472" s="1" t="str">
        <f t="shared" si="74"/>
        <v>BC Kalev / Cramo</v>
      </c>
      <c r="M1472" s="6" t="str">
        <f t="shared" si="75"/>
        <v>08102</v>
      </c>
    </row>
    <row r="1473" spans="1:13">
      <c r="A1473"/>
      <c r="C1473" s="4" t="s">
        <v>14234</v>
      </c>
      <c r="F1473" s="4" t="s">
        <v>14232</v>
      </c>
      <c r="H1473" s="37"/>
      <c r="K1473" s="281" t="str">
        <f t="shared" si="73"/>
        <v>2262411020</v>
      </c>
      <c r="L1473" s="1" t="str">
        <f t="shared" si="74"/>
        <v>Käsipalliklubi HC Tallinn</v>
      </c>
      <c r="M1473" s="6" t="str">
        <f t="shared" si="75"/>
        <v>08102</v>
      </c>
    </row>
    <row r="1474" spans="1:13">
      <c r="A1474"/>
      <c r="C1474" s="4" t="s">
        <v>15859</v>
      </c>
      <c r="F1474" s="4" t="s">
        <v>15858</v>
      </c>
      <c r="H1474" s="37"/>
      <c r="K1474" s="281" t="str">
        <f t="shared" si="73"/>
        <v>2262411030</v>
      </c>
      <c r="L1474" s="1" t="str">
        <f t="shared" si="74"/>
        <v>Tallinna Tehnikaülikooli Spordiklubi</v>
      </c>
      <c r="M1474" s="6" t="str">
        <f t="shared" si="75"/>
        <v>08102</v>
      </c>
    </row>
    <row r="1475" spans="1:13">
      <c r="A1475"/>
      <c r="C1475" s="4" t="s">
        <v>14235</v>
      </c>
      <c r="F1475" s="4" t="s">
        <v>14236</v>
      </c>
      <c r="H1475" s="37"/>
      <c r="K1475" s="281" t="str">
        <f t="shared" si="73"/>
        <v>2262411990</v>
      </c>
      <c r="L1475" s="1" t="str">
        <f t="shared" si="74"/>
        <v>toetus Tallinna esindusvõistkondadele - jaotamata</v>
      </c>
      <c r="M1475" s="6" t="str">
        <f t="shared" si="75"/>
        <v>08102</v>
      </c>
    </row>
    <row r="1476" spans="1:13">
      <c r="A1476"/>
      <c r="B1476" s="4" t="s">
        <v>6122</v>
      </c>
      <c r="E1476" s="4" t="s">
        <v>669</v>
      </c>
      <c r="H1476" s="37"/>
      <c r="I1476" s="147" t="str">
        <f>IF(ISBLANK(H1476),"",VLOOKUP(H1476,tegevusalad!$A$7:$B$188,2,FALSE))</f>
        <v/>
      </c>
      <c r="K1476" s="281" t="str">
        <f t="shared" si="73"/>
        <v>2262412000</v>
      </c>
      <c r="L1476" s="1" t="str">
        <f t="shared" si="74"/>
        <v>Eesti Maadlusliit</v>
      </c>
      <c r="M1476" s="6" t="str">
        <f t="shared" si="75"/>
        <v>08102</v>
      </c>
    </row>
    <row r="1477" spans="1:13">
      <c r="A1477"/>
      <c r="B1477" s="4" t="s">
        <v>965</v>
      </c>
      <c r="E1477" s="4" t="s">
        <v>62</v>
      </c>
      <c r="H1477" s="37"/>
      <c r="I1477" s="147" t="str">
        <f>IF(ISBLANK(H1477),"",VLOOKUP(H1477,tegevusalad!$A$7:$B$188,2,FALSE))</f>
        <v/>
      </c>
      <c r="K1477" s="281" t="str">
        <f t="shared" si="73"/>
        <v>2262413000</v>
      </c>
      <c r="L1477" s="1" t="str">
        <f t="shared" si="74"/>
        <v>Eesti Ratsaspordi Liit</v>
      </c>
      <c r="M1477" s="6" t="str">
        <f t="shared" si="75"/>
        <v>08102</v>
      </c>
    </row>
    <row r="1478" spans="1:13">
      <c r="A1478"/>
      <c r="B1478" s="4" t="s">
        <v>3828</v>
      </c>
      <c r="E1478" s="4" t="s">
        <v>5111</v>
      </c>
      <c r="H1478" s="37"/>
      <c r="I1478" s="147" t="str">
        <f>IF(ISBLANK(H1478),"",VLOOKUP(H1478,tegevusalad!$A$7:$B$188,2,FALSE))</f>
        <v/>
      </c>
      <c r="K1478" s="281" t="str">
        <f t="shared" si="73"/>
        <v>2262414000</v>
      </c>
      <c r="L1478" s="1" t="str">
        <f t="shared" si="74"/>
        <v>MTÜ Eesti Jäähoki  Liit</v>
      </c>
      <c r="M1478" s="6" t="str">
        <f t="shared" si="75"/>
        <v>08102</v>
      </c>
    </row>
    <row r="1479" spans="1:13">
      <c r="A1479"/>
      <c r="B1479" s="4" t="s">
        <v>5110</v>
      </c>
      <c r="E1479" s="4" t="s">
        <v>1832</v>
      </c>
      <c r="H1479" s="37"/>
      <c r="I1479" s="147" t="str">
        <f>IF(ISBLANK(H1479),"",VLOOKUP(H1479,tegevusalad!$A$7:$B$188,2,FALSE))</f>
        <v/>
      </c>
      <c r="K1479" s="281" t="str">
        <f t="shared" si="73"/>
        <v>2262415000</v>
      </c>
      <c r="L1479" s="1" t="str">
        <f t="shared" si="74"/>
        <v>Tallinna linna korvpalli esindusvõistkond</v>
      </c>
      <c r="M1479" s="6" t="str">
        <f t="shared" si="75"/>
        <v>08102</v>
      </c>
    </row>
    <row r="1480" spans="1:13">
      <c r="A1480"/>
      <c r="B1480" s="4" t="s">
        <v>6416</v>
      </c>
      <c r="E1480" s="4" t="s">
        <v>6417</v>
      </c>
      <c r="H1480" s="37"/>
      <c r="I1480" s="147" t="str">
        <f>IF(ISBLANK(H1480),"",VLOOKUP(H1480,tegevusalad!$A$7:$B$188,2,FALSE))</f>
        <v/>
      </c>
      <c r="K1480" s="281" t="str">
        <f t="shared" si="73"/>
        <v>2262416000</v>
      </c>
      <c r="L1480" s="1" t="str">
        <f t="shared" si="74"/>
        <v>osalemine rahvusvahelistel võistlustel</v>
      </c>
      <c r="M1480" s="6" t="str">
        <f t="shared" si="75"/>
        <v>08102</v>
      </c>
    </row>
    <row r="1481" spans="1:13">
      <c r="A1481"/>
      <c r="B1481" s="4" t="s">
        <v>3390</v>
      </c>
      <c r="E1481" s="4" t="s">
        <v>3391</v>
      </c>
      <c r="H1481" s="37"/>
      <c r="I1481" s="147" t="str">
        <f>IF(ISBLANK(H1481),"",VLOOKUP(H1481,tegevusalad!$A$7:$B$188,2,FALSE))</f>
        <v/>
      </c>
      <c r="K1481" s="281" t="str">
        <f t="shared" si="73"/>
        <v>2262417000</v>
      </c>
      <c r="L1481" s="1" t="str">
        <f t="shared" si="74"/>
        <v>Tallinna Kalev</v>
      </c>
      <c r="M1481" s="6" t="str">
        <f t="shared" si="75"/>
        <v>08102</v>
      </c>
    </row>
    <row r="1482" spans="1:13">
      <c r="A1482"/>
      <c r="B1482" s="4" t="s">
        <v>3392</v>
      </c>
      <c r="E1482" s="4" t="s">
        <v>3393</v>
      </c>
      <c r="H1482" s="37"/>
      <c r="I1482" s="147" t="str">
        <f>IF(ISBLANK(H1482),"",VLOOKUP(H1482,tegevusalad!$A$7:$B$188,2,FALSE))</f>
        <v/>
      </c>
      <c r="K1482" s="281" t="str">
        <f t="shared" si="73"/>
        <v>2262418000</v>
      </c>
      <c r="L1482" s="1" t="str">
        <f t="shared" si="74"/>
        <v>MTÜ Nõmme Suusaklubi</v>
      </c>
      <c r="M1482" s="6" t="str">
        <f t="shared" si="75"/>
        <v>08102</v>
      </c>
    </row>
    <row r="1483" spans="1:13">
      <c r="A1483"/>
      <c r="B1483" s="4" t="s">
        <v>3938</v>
      </c>
      <c r="E1483" s="4" t="s">
        <v>3939</v>
      </c>
      <c r="H1483" s="37"/>
      <c r="I1483" s="147" t="str">
        <f>IF(ISBLANK(H1483),"",VLOOKUP(H1483,tegevusalad!$A$7:$B$188,2,FALSE))</f>
        <v/>
      </c>
      <c r="K1483" s="281" t="str">
        <f t="shared" si="73"/>
        <v>2262419000</v>
      </c>
      <c r="L1483" s="1" t="str">
        <f t="shared" si="74"/>
        <v>MTÜ Elite Sport</v>
      </c>
      <c r="M1483" s="6" t="str">
        <f t="shared" si="75"/>
        <v>08102</v>
      </c>
    </row>
    <row r="1484" spans="1:13">
      <c r="A1484"/>
      <c r="B1484" s="4" t="s">
        <v>2469</v>
      </c>
      <c r="E1484" s="4" t="s">
        <v>6429</v>
      </c>
      <c r="H1484" s="37"/>
      <c r="I1484" s="147" t="str">
        <f>IF(ISBLANK(H1484),"",VLOOKUP(H1484,tegevusalad!$A$7:$B$188,2,FALSE))</f>
        <v/>
      </c>
      <c r="K1484" s="281" t="str">
        <f t="shared" si="73"/>
        <v>2262420000</v>
      </c>
      <c r="L1484" s="1" t="str">
        <f t="shared" si="74"/>
        <v>MTÜ Tallinna Treenerite Liit</v>
      </c>
      <c r="M1484" s="6" t="str">
        <f t="shared" si="75"/>
        <v>08102</v>
      </c>
    </row>
    <row r="1485" spans="1:13">
      <c r="A1485"/>
      <c r="B1485" s="4" t="s">
        <v>2646</v>
      </c>
      <c r="E1485" s="4" t="s">
        <v>5931</v>
      </c>
      <c r="H1485" s="37"/>
      <c r="I1485" s="147" t="str">
        <f>IF(ISBLANK(H1485),"",VLOOKUP(H1485,tegevusalad!$A$7:$B$188,2,FALSE))</f>
        <v/>
      </c>
      <c r="K1485" s="281" t="str">
        <f t="shared" si="73"/>
        <v>2262421000</v>
      </c>
      <c r="L1485" s="1" t="str">
        <f t="shared" si="74"/>
        <v>MTÜ Spordiürituste Korraldamine Klubi</v>
      </c>
      <c r="M1485" s="6" t="str">
        <f t="shared" si="75"/>
        <v>08102</v>
      </c>
    </row>
    <row r="1486" spans="1:13">
      <c r="A1486"/>
      <c r="B1486" s="4" t="s">
        <v>2647</v>
      </c>
      <c r="E1486" s="4" t="s">
        <v>5932</v>
      </c>
      <c r="H1486" s="37"/>
      <c r="I1486" s="147" t="str">
        <f>IF(ISBLANK(H1486),"",VLOOKUP(H1486,tegevusalad!$A$7:$B$188,2,FALSE))</f>
        <v/>
      </c>
      <c r="K1486" s="281" t="str">
        <f t="shared" si="73"/>
        <v>2262422000</v>
      </c>
      <c r="L1486" s="1" t="str">
        <f t="shared" si="74"/>
        <v>MTÜ ESTO MAXIBASKET</v>
      </c>
      <c r="M1486" s="6" t="str">
        <f t="shared" si="75"/>
        <v>08102</v>
      </c>
    </row>
    <row r="1487" spans="1:13">
      <c r="A1487"/>
      <c r="B1487" s="4" t="s">
        <v>4144</v>
      </c>
      <c r="E1487" s="4" t="s">
        <v>1370</v>
      </c>
      <c r="H1487" s="37"/>
      <c r="I1487" s="147" t="str">
        <f>IF(ISBLANK(H1487),"",VLOOKUP(H1487,tegevusalad!$A$7:$B$188,2,FALSE))</f>
        <v/>
      </c>
      <c r="K1487" s="281" t="str">
        <f t="shared" si="73"/>
        <v>2262424000</v>
      </c>
      <c r="L1487" s="1" t="str">
        <f t="shared" si="74"/>
        <v>Eesti Koolispordi Liit</v>
      </c>
      <c r="M1487" s="6" t="str">
        <f t="shared" si="75"/>
        <v>08102</v>
      </c>
    </row>
    <row r="1488" spans="1:13">
      <c r="A1488"/>
      <c r="B1488" s="4" t="s">
        <v>4145</v>
      </c>
      <c r="E1488" s="4" t="s">
        <v>2505</v>
      </c>
      <c r="H1488" s="37"/>
      <c r="I1488" s="147" t="str">
        <f>IF(ISBLANK(H1488),"",VLOOKUP(H1488,tegevusalad!$A$7:$B$188,2,FALSE))</f>
        <v/>
      </c>
      <c r="K1488" s="281" t="str">
        <f t="shared" si="73"/>
        <v>2262425000</v>
      </c>
      <c r="L1488" s="1" t="str">
        <f t="shared" si="74"/>
        <v>Spordiklubi "Fortuna"</v>
      </c>
      <c r="M1488" s="6" t="str">
        <f t="shared" si="75"/>
        <v>08102</v>
      </c>
    </row>
    <row r="1489" spans="1:14">
      <c r="B1489" s="4" t="s">
        <v>4355</v>
      </c>
      <c r="E1489" s="4" t="s">
        <v>4356</v>
      </c>
      <c r="H1489" s="37"/>
      <c r="I1489" s="147" t="str">
        <f>IF(ISBLANK(H1489),"",VLOOKUP(H1489,tegevusalad!$A$7:$B$188,2,FALSE))</f>
        <v/>
      </c>
      <c r="K1489" s="281" t="str">
        <f t="shared" si="73"/>
        <v>2262427000</v>
      </c>
      <c r="L1489" s="1" t="str">
        <f t="shared" si="74"/>
        <v>Eesti Uisuliit</v>
      </c>
      <c r="M1489" s="6" t="str">
        <f t="shared" si="75"/>
        <v>08102</v>
      </c>
    </row>
    <row r="1490" spans="1:14">
      <c r="B1490" s="4" t="s">
        <v>5134</v>
      </c>
      <c r="E1490" s="4" t="s">
        <v>18493</v>
      </c>
      <c r="H1490" s="37"/>
      <c r="I1490" s="147" t="str">
        <f>IF(ISBLANK(H1490),"",VLOOKUP(H1490,tegevusalad!$A$7:$B$188,2,FALSE))</f>
        <v/>
      </c>
      <c r="K1490" s="281" t="str">
        <f t="shared" si="73"/>
        <v>2262428000</v>
      </c>
      <c r="L1490" s="1" t="str">
        <f t="shared" si="74"/>
        <v>Tallinna Spordiveteranid</v>
      </c>
      <c r="M1490" s="6" t="str">
        <f t="shared" si="75"/>
        <v>08102</v>
      </c>
    </row>
    <row r="1491" spans="1:14">
      <c r="C1491" s="4" t="s">
        <v>18491</v>
      </c>
      <c r="F1491" s="4" t="s">
        <v>18492</v>
      </c>
      <c r="H1491" s="37"/>
      <c r="K1491" s="281" t="str">
        <f t="shared" si="73"/>
        <v>2262428010</v>
      </c>
      <c r="L1491" s="1" t="str">
        <f t="shared" si="74"/>
        <v>Eesti Seeniorispordi ja Spordiveteranide Liit</v>
      </c>
      <c r="M1491" s="6" t="str">
        <f t="shared" si="75"/>
        <v>08102</v>
      </c>
    </row>
    <row r="1492" spans="1:14">
      <c r="B1492" s="4" t="s">
        <v>5743</v>
      </c>
      <c r="E1492" s="4" t="s">
        <v>5744</v>
      </c>
      <c r="H1492" s="37"/>
      <c r="I1492" s="147" t="str">
        <f>IF(ISBLANK(H1492),"",VLOOKUP(H1492,tegevusalad!$A$7:$B$188,2,FALSE))</f>
        <v/>
      </c>
      <c r="K1492" s="281" t="str">
        <f t="shared" si="73"/>
        <v>2262429000</v>
      </c>
      <c r="L1492" s="1" t="str">
        <f t="shared" si="74"/>
        <v>MTÜ Audentese Võrkpalliklubi (Tallinna Selver)</v>
      </c>
      <c r="M1492" s="6" t="str">
        <f t="shared" si="75"/>
        <v>08102</v>
      </c>
    </row>
    <row r="1493" spans="1:14">
      <c r="B1493" s="4" t="s">
        <v>8808</v>
      </c>
      <c r="E1493" s="4" t="s">
        <v>8809</v>
      </c>
      <c r="H1493" s="37"/>
      <c r="K1493" s="281" t="str">
        <f t="shared" si="73"/>
        <v>2262430000</v>
      </c>
      <c r="L1493" s="1" t="str">
        <f t="shared" si="74"/>
        <v>Eesti Korvpalliliit</v>
      </c>
      <c r="M1493" s="6" t="str">
        <f t="shared" si="75"/>
        <v>08102</v>
      </c>
    </row>
    <row r="1494" spans="1:14" s="898" customFormat="1">
      <c r="A1494" s="899"/>
      <c r="B1494" s="899" t="s">
        <v>9506</v>
      </c>
      <c r="C1494" s="899"/>
      <c r="D1494" s="899"/>
      <c r="E1494" s="899" t="s">
        <v>8900</v>
      </c>
      <c r="F1494" s="899"/>
      <c r="G1494" s="899"/>
      <c r="H1494" s="900"/>
      <c r="I1494" s="901"/>
      <c r="J1494" s="902"/>
      <c r="K1494" s="281" t="str">
        <f t="shared" si="73"/>
        <v>2262431000</v>
      </c>
      <c r="L1494" s="1" t="str">
        <f t="shared" si="74"/>
        <v>Võistlusspordi toetus</v>
      </c>
      <c r="M1494" s="6" t="str">
        <f t="shared" si="75"/>
        <v>08102</v>
      </c>
      <c r="N1494"/>
    </row>
    <row r="1495" spans="1:14">
      <c r="B1495" s="4" t="s">
        <v>9505</v>
      </c>
      <c r="E1495" s="4" t="s">
        <v>9507</v>
      </c>
      <c r="H1495" s="37"/>
      <c r="K1495" s="281" t="str">
        <f t="shared" si="73"/>
        <v>2262432000</v>
      </c>
      <c r="L1495" s="1" t="str">
        <f t="shared" si="74"/>
        <v>Tallinna Noorsportlane</v>
      </c>
      <c r="M1495" s="6" t="str">
        <f t="shared" si="75"/>
        <v>08102</v>
      </c>
    </row>
    <row r="1496" spans="1:14">
      <c r="B1496" s="4" t="s">
        <v>10890</v>
      </c>
      <c r="E1496" s="4" t="s">
        <v>10891</v>
      </c>
      <c r="H1496" s="37"/>
      <c r="K1496" s="281" t="str">
        <f t="shared" si="73"/>
        <v>2262433000</v>
      </c>
      <c r="L1496" s="1" t="str">
        <f t="shared" si="74"/>
        <v>Tallinna Spordiaasta lõpetamine</v>
      </c>
      <c r="M1496" s="6" t="str">
        <f t="shared" si="75"/>
        <v>08102</v>
      </c>
    </row>
    <row r="1497" spans="1:14">
      <c r="B1497" s="4" t="s">
        <v>10917</v>
      </c>
      <c r="E1497" s="4" t="s">
        <v>10919</v>
      </c>
      <c r="H1497" s="37"/>
      <c r="K1497" s="281" t="str">
        <f t="shared" si="73"/>
        <v>2262434000</v>
      </c>
      <c r="L1497" s="1" t="str">
        <f t="shared" si="74"/>
        <v>talispordi toetamine</v>
      </c>
      <c r="M1497" s="6" t="str">
        <f t="shared" si="75"/>
        <v>08102</v>
      </c>
    </row>
    <row r="1498" spans="1:14">
      <c r="B1498" s="4" t="s">
        <v>10918</v>
      </c>
      <c r="E1498" s="4" t="s">
        <v>10920</v>
      </c>
      <c r="H1498" s="37"/>
      <c r="K1498" s="281" t="str">
        <f t="shared" si="73"/>
        <v>2262435000</v>
      </c>
      <c r="L1498" s="1" t="str">
        <f t="shared" si="74"/>
        <v>saavutusspordi toetamine</v>
      </c>
      <c r="M1498" s="6" t="str">
        <f t="shared" si="75"/>
        <v>08102</v>
      </c>
    </row>
    <row r="1499" spans="1:14">
      <c r="B1499" s="4" t="s">
        <v>11098</v>
      </c>
      <c r="E1499" s="4" t="s">
        <v>11099</v>
      </c>
      <c r="H1499" s="37"/>
      <c r="K1499" s="281" t="str">
        <f t="shared" ref="K1499:K1562" si="76">SUBSTITUTE(A1499," ","")&amp;SUBSTITUTE(B1499," ","")&amp;SUBSTITUTE(C1499," ","")</f>
        <v>2262436000</v>
      </c>
      <c r="L1499" s="1" t="str">
        <f t="shared" ref="L1499:L1562" si="77">D1499&amp;E1499&amp;F1499&amp;G1499</f>
        <v>SPORDIKLUBI SINIMÄE</v>
      </c>
      <c r="M1499" s="6" t="str">
        <f t="shared" ref="M1499:M1562" si="78">IF(ISBLANK(H1499),M1498,H1499)</f>
        <v>08102</v>
      </c>
    </row>
    <row r="1500" spans="1:14">
      <c r="B1500" s="4" t="s">
        <v>11951</v>
      </c>
      <c r="E1500" s="4" t="s">
        <v>11952</v>
      </c>
      <c r="H1500" s="37"/>
      <c r="K1500" s="281" t="str">
        <f t="shared" si="76"/>
        <v>2262437000</v>
      </c>
      <c r="L1500" s="1" t="str">
        <f t="shared" si="77"/>
        <v>projekt "Sport Kooli"</v>
      </c>
      <c r="M1500" s="6" t="str">
        <f t="shared" si="78"/>
        <v>08102</v>
      </c>
    </row>
    <row r="1501" spans="1:14">
      <c r="B1501" s="4" t="s">
        <v>12041</v>
      </c>
      <c r="E1501" s="4" t="s">
        <v>12040</v>
      </c>
      <c r="H1501" s="37"/>
      <c r="K1501" s="281" t="str">
        <f t="shared" si="76"/>
        <v>2262438000</v>
      </c>
      <c r="L1501" s="1" t="str">
        <f t="shared" si="77"/>
        <v>Mittetulundusühing Kalale</v>
      </c>
      <c r="M1501" s="6" t="str">
        <f t="shared" si="78"/>
        <v>08102</v>
      </c>
    </row>
    <row r="1502" spans="1:14">
      <c r="B1502" s="4" t="s">
        <v>12042</v>
      </c>
      <c r="E1502" s="4" t="s">
        <v>12043</v>
      </c>
      <c r="H1502" s="37"/>
      <c r="K1502" s="281" t="str">
        <f t="shared" si="76"/>
        <v>2262439000</v>
      </c>
      <c r="L1502" s="1" t="str">
        <f t="shared" si="77"/>
        <v>Spordiklubi Kalev Boxing</v>
      </c>
      <c r="M1502" s="6" t="str">
        <f t="shared" si="78"/>
        <v>08102</v>
      </c>
    </row>
    <row r="1503" spans="1:14" s="898" customFormat="1">
      <c r="A1503" s="899"/>
      <c r="B1503" s="899"/>
      <c r="C1503" s="899"/>
      <c r="D1503" s="899"/>
      <c r="E1503" s="899" t="s">
        <v>14228</v>
      </c>
      <c r="F1503" s="899"/>
      <c r="G1503" s="899"/>
      <c r="H1503" s="900"/>
      <c r="I1503" s="901"/>
      <c r="J1503" s="902"/>
      <c r="K1503" s="281" t="str">
        <f t="shared" si="76"/>
        <v/>
      </c>
      <c r="L1503" s="1" t="str">
        <f t="shared" si="77"/>
        <v>Spordialaliitude toetamine</v>
      </c>
      <c r="M1503" s="6" t="str">
        <f t="shared" si="78"/>
        <v>08102</v>
      </c>
      <c r="N1503"/>
    </row>
    <row r="1504" spans="1:14">
      <c r="B1504" s="4" t="s">
        <v>14740</v>
      </c>
      <c r="E1504" s="4" t="s">
        <v>14741</v>
      </c>
      <c r="H1504" s="37"/>
      <c r="K1504" s="281" t="str">
        <f t="shared" si="76"/>
        <v>2262495000</v>
      </c>
      <c r="L1504" s="1" t="str">
        <f t="shared" si="77"/>
        <v>alaliitude toetamine</v>
      </c>
      <c r="M1504" s="6" t="str">
        <f t="shared" si="78"/>
        <v>08102</v>
      </c>
    </row>
    <row r="1505" spans="1:14" s="6" customFormat="1">
      <c r="A1505" s="4"/>
      <c r="B1505" s="4" t="s">
        <v>12660</v>
      </c>
      <c r="C1505" s="4"/>
      <c r="D1505" s="4"/>
      <c r="E1505" s="4" t="s">
        <v>12568</v>
      </c>
      <c r="F1505" s="4"/>
      <c r="G1505" s="4"/>
      <c r="H1505" s="37"/>
      <c r="I1505" s="147"/>
      <c r="J1505" s="136"/>
      <c r="K1505" s="281" t="str">
        <f t="shared" si="76"/>
        <v>2262440000</v>
      </c>
      <c r="L1505" s="1" t="str">
        <f t="shared" si="77"/>
        <v>AS Audentes (spordigümnaasium)</v>
      </c>
      <c r="M1505" s="6" t="str">
        <f t="shared" si="78"/>
        <v>08102</v>
      </c>
      <c r="N1505"/>
    </row>
    <row r="1506" spans="1:14" s="6" customFormat="1">
      <c r="A1506" s="4"/>
      <c r="B1506" s="4" t="s">
        <v>13031</v>
      </c>
      <c r="C1506" s="4"/>
      <c r="D1506" s="4"/>
      <c r="E1506" s="4" t="s">
        <v>13032</v>
      </c>
      <c r="F1506" s="4"/>
      <c r="G1506" s="4"/>
      <c r="H1506" s="37"/>
      <c r="I1506" s="147"/>
      <c r="J1506" s="136"/>
      <c r="K1506" s="281" t="str">
        <f t="shared" si="76"/>
        <v>2262441000</v>
      </c>
      <c r="L1506" s="1" t="str">
        <f t="shared" si="77"/>
        <v>Pirita Palliklubi</v>
      </c>
      <c r="M1506" s="6" t="str">
        <f t="shared" si="78"/>
        <v>08102</v>
      </c>
      <c r="N1506"/>
    </row>
    <row r="1507" spans="1:14" s="6" customFormat="1">
      <c r="A1507" s="4"/>
      <c r="B1507" s="4" t="s">
        <v>13548</v>
      </c>
      <c r="C1507" s="4"/>
      <c r="D1507" s="4"/>
      <c r="E1507" s="4" t="s">
        <v>13549</v>
      </c>
      <c r="F1507" s="4"/>
      <c r="G1507" s="4"/>
      <c r="H1507" s="37"/>
      <c r="I1507" s="147"/>
      <c r="J1507" s="136"/>
      <c r="K1507" s="281" t="str">
        <f t="shared" si="76"/>
        <v>2262442000</v>
      </c>
      <c r="L1507" s="1" t="str">
        <f t="shared" si="77"/>
        <v>Kettaheite legendide paraad</v>
      </c>
      <c r="M1507" s="6" t="str">
        <f t="shared" si="78"/>
        <v>08102</v>
      </c>
      <c r="N1507"/>
    </row>
    <row r="1508" spans="1:14" s="6" customFormat="1">
      <c r="A1508" s="4"/>
      <c r="B1508" s="4" t="s">
        <v>13795</v>
      </c>
      <c r="C1508" s="4"/>
      <c r="D1508" s="4"/>
      <c r="E1508" s="4" t="s">
        <v>13800</v>
      </c>
      <c r="F1508" s="4"/>
      <c r="G1508" s="4"/>
      <c r="H1508" s="37"/>
      <c r="I1508" s="147"/>
      <c r="J1508" s="136"/>
      <c r="K1508" s="281" t="str">
        <f t="shared" si="76"/>
        <v>2262443000</v>
      </c>
      <c r="L1508" s="1" t="str">
        <f t="shared" si="77"/>
        <v>Ironman</v>
      </c>
      <c r="M1508" s="6" t="str">
        <f t="shared" si="78"/>
        <v>08102</v>
      </c>
      <c r="N1508"/>
    </row>
    <row r="1509" spans="1:14" s="6" customFormat="1">
      <c r="A1509" s="4"/>
      <c r="B1509" s="4" t="s">
        <v>13796</v>
      </c>
      <c r="C1509" s="4"/>
      <c r="D1509" s="4"/>
      <c r="E1509" s="4" t="s">
        <v>13801</v>
      </c>
      <c r="F1509" s="4"/>
      <c r="G1509" s="4"/>
      <c r="H1509" s="37"/>
      <c r="I1509" s="147"/>
      <c r="J1509" s="136"/>
      <c r="K1509" s="281" t="str">
        <f t="shared" si="76"/>
        <v>2262444000</v>
      </c>
      <c r="L1509" s="1" t="str">
        <f t="shared" si="77"/>
        <v>MTÜ Võitlusspordi Ühendus</v>
      </c>
      <c r="M1509" s="6" t="str">
        <f t="shared" si="78"/>
        <v>08102</v>
      </c>
      <c r="N1509"/>
    </row>
    <row r="1510" spans="1:14" s="6" customFormat="1">
      <c r="A1510" s="4"/>
      <c r="B1510" s="4" t="s">
        <v>13797</v>
      </c>
      <c r="C1510" s="4"/>
      <c r="D1510" s="4"/>
      <c r="E1510" s="4" t="s">
        <v>13802</v>
      </c>
      <c r="F1510" s="4"/>
      <c r="G1510" s="4"/>
      <c r="H1510" s="37"/>
      <c r="I1510" s="147"/>
      <c r="J1510" s="136"/>
      <c r="K1510" s="281" t="str">
        <f t="shared" si="76"/>
        <v>2262445000</v>
      </c>
      <c r="L1510" s="1" t="str">
        <f t="shared" si="77"/>
        <v>Eesti Võrkpalli Liit</v>
      </c>
      <c r="M1510" s="6" t="str">
        <f t="shared" si="78"/>
        <v>08102</v>
      </c>
      <c r="N1510"/>
    </row>
    <row r="1511" spans="1:14" s="6" customFormat="1">
      <c r="A1511" s="4"/>
      <c r="B1511" s="4" t="s">
        <v>13798</v>
      </c>
      <c r="C1511" s="4"/>
      <c r="D1511" s="4"/>
      <c r="E1511" s="4" t="s">
        <v>13803</v>
      </c>
      <c r="F1511" s="4"/>
      <c r="G1511" s="4"/>
      <c r="H1511" s="37"/>
      <c r="I1511" s="147"/>
      <c r="J1511" s="136"/>
      <c r="K1511" s="281" t="str">
        <f t="shared" si="76"/>
        <v>2262446000</v>
      </c>
      <c r="L1511" s="1" t="str">
        <f t="shared" si="77"/>
        <v>Tallinna Spordiliit</v>
      </c>
      <c r="M1511" s="6" t="str">
        <f t="shared" si="78"/>
        <v>08102</v>
      </c>
      <c r="N1511"/>
    </row>
    <row r="1512" spans="1:14" s="6" customFormat="1">
      <c r="A1512" s="4"/>
      <c r="B1512" s="4" t="s">
        <v>13799</v>
      </c>
      <c r="C1512" s="4"/>
      <c r="D1512" s="4"/>
      <c r="E1512" s="4" t="s">
        <v>13804</v>
      </c>
      <c r="F1512" s="4"/>
      <c r="G1512" s="4"/>
      <c r="H1512" s="37"/>
      <c r="I1512" s="147"/>
      <c r="J1512" s="136"/>
      <c r="K1512" s="281" t="str">
        <f t="shared" si="76"/>
        <v>2262447000</v>
      </c>
      <c r="L1512" s="1" t="str">
        <f t="shared" si="77"/>
        <v>Eesti Invaspordi Liit</v>
      </c>
      <c r="M1512" s="6" t="str">
        <f t="shared" si="78"/>
        <v>08102</v>
      </c>
      <c r="N1512"/>
    </row>
    <row r="1513" spans="1:14" s="6" customFormat="1">
      <c r="A1513" s="4"/>
      <c r="B1513" s="4" t="s">
        <v>15600</v>
      </c>
      <c r="C1513" s="4"/>
      <c r="D1513" s="4"/>
      <c r="E1513" s="4" t="s">
        <v>15601</v>
      </c>
      <c r="F1513" s="4"/>
      <c r="G1513" s="4"/>
      <c r="H1513" s="37"/>
      <c r="I1513" s="147"/>
      <c r="J1513" s="136"/>
      <c r="K1513" s="281" t="str">
        <f t="shared" si="76"/>
        <v>2262448000</v>
      </c>
      <c r="L1513" s="1" t="str">
        <f t="shared" si="77"/>
        <v>MTÜ Liikuv Eesti (Maijooks)</v>
      </c>
      <c r="M1513" s="6" t="str">
        <f t="shared" si="78"/>
        <v>08102</v>
      </c>
      <c r="N1513"/>
    </row>
    <row r="1514" spans="1:14" s="6" customFormat="1" ht="15">
      <c r="A1514" s="4"/>
      <c r="B1514" s="4" t="s">
        <v>15603</v>
      </c>
      <c r="C1514" s="4"/>
      <c r="D1514" s="4"/>
      <c r="E1514" s="4" t="s">
        <v>15602</v>
      </c>
      <c r="F1514" s="4"/>
      <c r="G1514" s="4"/>
      <c r="H1514" s="37"/>
      <c r="I1514" s="147"/>
      <c r="J1514" s="136"/>
      <c r="K1514" s="281" t="str">
        <f t="shared" si="76"/>
        <v>2262449000</v>
      </c>
      <c r="L1514" s="1" t="str">
        <f t="shared" si="77"/>
        <v>Mittetulundusühing Rakvere Maraton (Eesti Ööjooks)</v>
      </c>
      <c r="M1514" s="6" t="str">
        <f t="shared" si="78"/>
        <v>08102</v>
      </c>
      <c r="N1514"/>
    </row>
    <row r="1515" spans="1:14" s="6" customFormat="1" ht="15" customHeight="1">
      <c r="A1515" s="4"/>
      <c r="B1515" s="4" t="s">
        <v>16975</v>
      </c>
      <c r="C1515" s="4"/>
      <c r="D1515" s="4"/>
      <c r="E1515" s="181" t="s">
        <v>16976</v>
      </c>
      <c r="F1515" s="4"/>
      <c r="G1515" s="4"/>
      <c r="H1515" s="37"/>
      <c r="I1515" s="147"/>
      <c r="J1515" s="136"/>
      <c r="K1515" s="281" t="str">
        <f t="shared" si="76"/>
        <v>2262450000</v>
      </c>
      <c r="L1515" s="1" t="str">
        <f t="shared" si="77"/>
        <v>KEERDTREPP MTÜ</v>
      </c>
      <c r="M1515" s="6" t="str">
        <f t="shared" si="78"/>
        <v>08102</v>
      </c>
      <c r="N1515"/>
    </row>
    <row r="1516" spans="1:14" s="6" customFormat="1" ht="15" customHeight="1">
      <c r="A1516" s="4"/>
      <c r="B1516" s="4" t="s">
        <v>16977</v>
      </c>
      <c r="C1516" s="4"/>
      <c r="D1516" s="4"/>
      <c r="E1516" s="181" t="s">
        <v>16980</v>
      </c>
      <c r="F1516" s="4"/>
      <c r="G1516" s="4"/>
      <c r="H1516" s="37"/>
      <c r="I1516" s="147"/>
      <c r="J1516" s="136"/>
      <c r="K1516" s="281" t="str">
        <f t="shared" si="76"/>
        <v>2262451000</v>
      </c>
      <c r="L1516" s="1" t="str">
        <f t="shared" si="77"/>
        <v>Eesti Kergejõustikuliit</v>
      </c>
      <c r="M1516" s="6" t="str">
        <f t="shared" si="78"/>
        <v>08102</v>
      </c>
      <c r="N1516"/>
    </row>
    <row r="1517" spans="1:14" s="6" customFormat="1" ht="15" customHeight="1">
      <c r="A1517" s="4"/>
      <c r="B1517" s="4" t="s">
        <v>16978</v>
      </c>
      <c r="C1517" s="4"/>
      <c r="D1517" s="4"/>
      <c r="E1517" s="484" t="s">
        <v>16981</v>
      </c>
      <c r="F1517" s="4"/>
      <c r="G1517" s="4"/>
      <c r="H1517" s="37"/>
      <c r="I1517" s="147"/>
      <c r="J1517" s="136"/>
      <c r="K1517" s="281" t="str">
        <f t="shared" si="76"/>
        <v>2262452000</v>
      </c>
      <c r="L1517" s="1" t="str">
        <f t="shared" si="77"/>
        <v>Eesti Autospordi Liit </v>
      </c>
      <c r="M1517" s="6" t="str">
        <f t="shared" si="78"/>
        <v>08102</v>
      </c>
      <c r="N1517"/>
    </row>
    <row r="1518" spans="1:14" s="6" customFormat="1" ht="15" customHeight="1">
      <c r="A1518" s="4"/>
      <c r="B1518" s="4" t="s">
        <v>16979</v>
      </c>
      <c r="C1518" s="4"/>
      <c r="D1518" s="4"/>
      <c r="E1518" s="181" t="s">
        <v>16982</v>
      </c>
      <c r="F1518" s="4"/>
      <c r="G1518" s="4"/>
      <c r="H1518" s="37"/>
      <c r="I1518" s="147"/>
      <c r="J1518" s="136"/>
      <c r="K1518" s="281" t="str">
        <f t="shared" si="76"/>
        <v>2262453000</v>
      </c>
      <c r="L1518" s="1" t="str">
        <f t="shared" si="77"/>
        <v>Eesti Taekwondo Liit</v>
      </c>
      <c r="M1518" s="6" t="str">
        <f t="shared" si="78"/>
        <v>08102</v>
      </c>
      <c r="N1518"/>
    </row>
    <row r="1519" spans="1:14" s="6" customFormat="1" ht="15" customHeight="1">
      <c r="A1519" s="4"/>
      <c r="B1519" s="4" t="s">
        <v>16983</v>
      </c>
      <c r="C1519" s="4"/>
      <c r="D1519" s="4"/>
      <c r="E1519" s="181" t="s">
        <v>16984</v>
      </c>
      <c r="F1519" s="4"/>
      <c r="G1519" s="4"/>
      <c r="H1519" s="37"/>
      <c r="I1519" s="147"/>
      <c r="J1519" s="136"/>
      <c r="K1519" s="281" t="str">
        <f t="shared" si="76"/>
        <v>2262454000</v>
      </c>
      <c r="L1519" s="1" t="str">
        <f t="shared" si="77"/>
        <v>Eesti Kabeliit</v>
      </c>
      <c r="M1519" s="6" t="str">
        <f t="shared" si="78"/>
        <v>08102</v>
      </c>
      <c r="N1519"/>
    </row>
    <row r="1520" spans="1:14" s="6" customFormat="1" ht="15" customHeight="1">
      <c r="A1520" s="4"/>
      <c r="B1520" s="4" t="s">
        <v>17430</v>
      </c>
      <c r="C1520" s="4"/>
      <c r="D1520" s="4"/>
      <c r="E1520" s="181" t="s">
        <v>17431</v>
      </c>
      <c r="F1520" s="4"/>
      <c r="G1520" s="4"/>
      <c r="H1520" s="37"/>
      <c r="I1520" s="147"/>
      <c r="J1520" s="136"/>
      <c r="K1520" s="281" t="str">
        <f t="shared" si="76"/>
        <v>2262455000</v>
      </c>
      <c r="L1520" s="1" t="str">
        <f t="shared" si="77"/>
        <v>Eesti Karate Föderatsioon</v>
      </c>
      <c r="M1520" s="6" t="str">
        <f t="shared" si="78"/>
        <v>08102</v>
      </c>
      <c r="N1520"/>
    </row>
    <row r="1521" spans="1:14" s="6" customFormat="1" ht="15" customHeight="1">
      <c r="A1521" s="4"/>
      <c r="B1521" s="4" t="s">
        <v>18087</v>
      </c>
      <c r="C1521" s="4"/>
      <c r="D1521" s="4"/>
      <c r="E1521" s="181" t="s">
        <v>18088</v>
      </c>
      <c r="F1521" s="4"/>
      <c r="G1521" s="4"/>
      <c r="H1521" s="37"/>
      <c r="I1521" s="147"/>
      <c r="J1521" s="136"/>
      <c r="K1521" s="281" t="str">
        <f t="shared" si="76"/>
        <v>2262456000</v>
      </c>
      <c r="L1521" s="1" t="str">
        <f t="shared" si="77"/>
        <v>WTA tennise turniir (Mittetulundusühing Eesti Tennise Liit)</v>
      </c>
      <c r="M1521" s="6" t="str">
        <f t="shared" si="78"/>
        <v>08102</v>
      </c>
      <c r="N1521"/>
    </row>
    <row r="1522" spans="1:14" s="6" customFormat="1" ht="15" customHeight="1">
      <c r="A1522" s="4"/>
      <c r="B1522" s="4" t="s">
        <v>18145</v>
      </c>
      <c r="C1522" s="4"/>
      <c r="D1522" s="4"/>
      <c r="E1522" s="181" t="s">
        <v>18144</v>
      </c>
      <c r="F1522" s="4"/>
      <c r="G1522" s="4"/>
      <c r="H1522" s="37"/>
      <c r="I1522" s="147"/>
      <c r="J1522" s="136"/>
      <c r="K1522" s="281" t="str">
        <f t="shared" si="76"/>
        <v>2262457000</v>
      </c>
      <c r="L1522" s="1" t="str">
        <f t="shared" si="77"/>
        <v>EESTI TAEKWONDO FÖDERATSIOON</v>
      </c>
      <c r="M1522" s="6" t="str">
        <f t="shared" si="78"/>
        <v>08102</v>
      </c>
      <c r="N1522"/>
    </row>
    <row r="1523" spans="1:14" s="6" customFormat="1">
      <c r="A1523" s="4"/>
      <c r="B1523" s="4" t="s">
        <v>14708</v>
      </c>
      <c r="C1523" s="4"/>
      <c r="D1523" s="4"/>
      <c r="E1523" s="4" t="s">
        <v>14709</v>
      </c>
      <c r="F1523" s="4"/>
      <c r="G1523" s="4"/>
      <c r="H1523" s="37"/>
      <c r="I1523" s="147"/>
      <c r="J1523" s="136"/>
      <c r="K1523" s="281" t="str">
        <f t="shared" si="76"/>
        <v>2262490000</v>
      </c>
      <c r="L1523" s="1" t="str">
        <f t="shared" si="77"/>
        <v xml:space="preserve">arendustegevused </v>
      </c>
      <c r="M1523" s="6" t="str">
        <f t="shared" si="78"/>
        <v>08102</v>
      </c>
      <c r="N1523"/>
    </row>
    <row r="1524" spans="1:14" s="6" customFormat="1">
      <c r="A1524" s="4"/>
      <c r="B1524" s="4" t="s">
        <v>63</v>
      </c>
      <c r="C1524" s="4"/>
      <c r="D1524" s="4"/>
      <c r="E1524" s="4" t="s">
        <v>64</v>
      </c>
      <c r="F1524" s="4"/>
      <c r="G1524" s="4"/>
      <c r="H1524" s="37"/>
      <c r="I1524" s="147" t="str">
        <f>IF(ISBLANK(H1524),"",VLOOKUP(H1524,tegevusalad!$A$7:$B$188,2,FALSE))</f>
        <v/>
      </c>
      <c r="J1524" s="136"/>
      <c r="K1524" s="281" t="str">
        <f t="shared" si="76"/>
        <v>2262499000</v>
      </c>
      <c r="L1524" s="1" t="str">
        <f t="shared" si="77"/>
        <v>muude spordiprojektide toetused</v>
      </c>
      <c r="M1524" s="6" t="str">
        <f t="shared" si="78"/>
        <v>08102</v>
      </c>
      <c r="N1524"/>
    </row>
    <row r="1525" spans="1:14">
      <c r="H1525" s="37"/>
      <c r="I1525" s="147" t="str">
        <f>IF(ISBLANK(H1525),"",VLOOKUP(H1525,tegevusalad!$A$7:$B$188,2,FALSE))</f>
        <v/>
      </c>
      <c r="K1525" s="281" t="str">
        <f t="shared" si="76"/>
        <v/>
      </c>
      <c r="L1525" s="1" t="str">
        <f t="shared" si="77"/>
        <v/>
      </c>
      <c r="M1525" s="6" t="str">
        <f t="shared" si="78"/>
        <v>08102</v>
      </c>
    </row>
    <row r="1526" spans="1:14">
      <c r="A1526" s="4" t="s">
        <v>283</v>
      </c>
      <c r="D1526" s="4" t="s">
        <v>851</v>
      </c>
      <c r="H1526" s="37" t="s">
        <v>7153</v>
      </c>
      <c r="I1526" s="147" t="str">
        <f>IF(ISBLANK(H1526),"",VLOOKUP(H1526,tegevusalad!$A$7:$B$188,2,FALSE))</f>
        <v>Sport</v>
      </c>
      <c r="K1526" s="281" t="str">
        <f t="shared" si="76"/>
        <v>2262500000</v>
      </c>
      <c r="L1526" s="1" t="str">
        <f t="shared" si="77"/>
        <v>Piirkondlikud spordiüritused</v>
      </c>
      <c r="M1526" s="6" t="str">
        <f t="shared" si="78"/>
        <v>08102</v>
      </c>
    </row>
    <row r="1527" spans="1:14">
      <c r="B1527" s="4" t="s">
        <v>6337</v>
      </c>
      <c r="E1527" s="4" t="s">
        <v>320</v>
      </c>
      <c r="I1527" s="147" t="str">
        <f>IF(ISBLANK(H1527),"",VLOOKUP(H1527,tegevusalad!$A$7:$B$188,2,FALSE))</f>
        <v/>
      </c>
      <c r="K1527" s="281" t="str">
        <f t="shared" si="76"/>
        <v>2262520000</v>
      </c>
      <c r="L1527" s="1" t="str">
        <f t="shared" si="77"/>
        <v>piirkondlikud spordiüritused (Haabersti linnaosa)</v>
      </c>
      <c r="M1527" s="6" t="str">
        <f t="shared" si="78"/>
        <v>08102</v>
      </c>
    </row>
    <row r="1528" spans="1:14">
      <c r="C1528" s="4" t="s">
        <v>7289</v>
      </c>
      <c r="F1528" s="4" t="s">
        <v>7290</v>
      </c>
      <c r="I1528" s="147" t="str">
        <f>IF(ISBLANK(H1528),"",VLOOKUP(H1528,tegevusalad!$A$7:$B$188,2,FALSE))</f>
        <v/>
      </c>
      <c r="K1528" s="281" t="str">
        <f t="shared" si="76"/>
        <v>2262520990</v>
      </c>
      <c r="L1528" s="1" t="str">
        <f t="shared" si="77"/>
        <v>piirkondlikud spordiüritused - jaotamata (Haabersti linnaosa)</v>
      </c>
      <c r="M1528" s="6" t="str">
        <f t="shared" si="78"/>
        <v>08102</v>
      </c>
    </row>
    <row r="1529" spans="1:14">
      <c r="A1529"/>
      <c r="B1529" s="4" t="s">
        <v>2080</v>
      </c>
      <c r="E1529" s="4" t="s">
        <v>18621</v>
      </c>
      <c r="H1529" s="37"/>
      <c r="I1529" s="147" t="str">
        <f>IF(ISBLANK(H1529),"",VLOOKUP(H1529,tegevusalad!$A$7:$B$188,2,FALSE))</f>
        <v/>
      </c>
      <c r="K1529" s="281" t="str">
        <f t="shared" si="76"/>
        <v>2262530000</v>
      </c>
      <c r="L1529" s="1" t="str">
        <f t="shared" si="77"/>
        <v>piirkondlikud spordiüritused (Kesklinna linnaosa)</v>
      </c>
      <c r="M1529" s="6" t="str">
        <f t="shared" si="78"/>
        <v>08102</v>
      </c>
    </row>
    <row r="1530" spans="1:14">
      <c r="A1530"/>
      <c r="C1530" s="4" t="s">
        <v>7296</v>
      </c>
      <c r="F1530" s="4" t="s">
        <v>7291</v>
      </c>
      <c r="H1530" s="37"/>
      <c r="I1530" s="147" t="str">
        <f>IF(ISBLANK(H1530),"",VLOOKUP(H1530,tegevusalad!$A$7:$B$188,2,FALSE))</f>
        <v/>
      </c>
      <c r="K1530" s="281" t="str">
        <f t="shared" si="76"/>
        <v>2262530990</v>
      </c>
      <c r="L1530" s="1" t="str">
        <f t="shared" si="77"/>
        <v>piirkondlikud spordiüritused - jaotamata (Kesklinn)</v>
      </c>
      <c r="M1530" s="6" t="str">
        <f t="shared" si="78"/>
        <v>08102</v>
      </c>
    </row>
    <row r="1531" spans="1:14">
      <c r="A1531"/>
      <c r="B1531" s="4" t="s">
        <v>2081</v>
      </c>
      <c r="E1531" s="4" t="s">
        <v>2509</v>
      </c>
      <c r="H1531" s="37"/>
      <c r="I1531" s="147" t="str">
        <f>IF(ISBLANK(H1531),"",VLOOKUP(H1531,tegevusalad!$A$7:$B$188,2,FALSE))</f>
        <v/>
      </c>
      <c r="K1531" s="281" t="str">
        <f t="shared" si="76"/>
        <v>2262540000</v>
      </c>
      <c r="L1531" s="1" t="str">
        <f t="shared" si="77"/>
        <v>piirkondlikud spordiüritused (Kristiine linnaosa)</v>
      </c>
      <c r="M1531" s="6" t="str">
        <f t="shared" si="78"/>
        <v>08102</v>
      </c>
    </row>
    <row r="1532" spans="1:14">
      <c r="A1532"/>
      <c r="C1532" s="4" t="s">
        <v>7297</v>
      </c>
      <c r="F1532" s="4" t="s">
        <v>7292</v>
      </c>
      <c r="H1532" s="37"/>
      <c r="I1532" s="147" t="str">
        <f>IF(ISBLANK(H1532),"",VLOOKUP(H1532,tegevusalad!$A$7:$B$188,2,FALSE))</f>
        <v/>
      </c>
      <c r="K1532" s="281" t="str">
        <f t="shared" si="76"/>
        <v>2262540990</v>
      </c>
      <c r="L1532" s="1" t="str">
        <f t="shared" si="77"/>
        <v>piirkondlikud spordiüritused - jaotamata (Kristiine linnaosa)</v>
      </c>
      <c r="M1532" s="6" t="str">
        <f t="shared" si="78"/>
        <v>08102</v>
      </c>
    </row>
    <row r="1533" spans="1:14">
      <c r="A1533"/>
      <c r="B1533" s="4" t="s">
        <v>3172</v>
      </c>
      <c r="E1533" s="4" t="s">
        <v>6329</v>
      </c>
      <c r="H1533" s="37"/>
      <c r="I1533" s="147" t="str">
        <f>IF(ISBLANK(H1533),"",VLOOKUP(H1533,tegevusalad!$A$7:$B$188,2,FALSE))</f>
        <v/>
      </c>
      <c r="K1533" s="281" t="str">
        <f t="shared" si="76"/>
        <v>2262550000</v>
      </c>
      <c r="L1533" s="1" t="str">
        <f t="shared" si="77"/>
        <v>piirkondlikud spordiüritused (Lasnamäe linnaosa)</v>
      </c>
      <c r="M1533" s="6" t="str">
        <f t="shared" si="78"/>
        <v>08102</v>
      </c>
    </row>
    <row r="1534" spans="1:14">
      <c r="A1534"/>
      <c r="C1534" s="4" t="s">
        <v>7298</v>
      </c>
      <c r="F1534" s="4" t="s">
        <v>7293</v>
      </c>
      <c r="H1534" s="37"/>
      <c r="I1534" s="147" t="str">
        <f>IF(ISBLANK(H1534),"",VLOOKUP(H1534,tegevusalad!$A$7:$B$188,2,FALSE))</f>
        <v/>
      </c>
      <c r="K1534" s="281" t="str">
        <f t="shared" si="76"/>
        <v>2262550990</v>
      </c>
      <c r="L1534" s="1" t="str">
        <f t="shared" si="77"/>
        <v>piirkondlikud spordiüritused - jaotamata  (Lasnamäe linnaosa)</v>
      </c>
      <c r="M1534" s="6" t="str">
        <f t="shared" si="78"/>
        <v>08102</v>
      </c>
    </row>
    <row r="1535" spans="1:14">
      <c r="A1535"/>
      <c r="B1535" s="4" t="s">
        <v>6330</v>
      </c>
      <c r="E1535" s="4" t="s">
        <v>2697</v>
      </c>
      <c r="H1535" s="37"/>
      <c r="I1535" s="147" t="str">
        <f>IF(ISBLANK(H1535),"",VLOOKUP(H1535,tegevusalad!$A$7:$B$188,2,FALSE))</f>
        <v/>
      </c>
      <c r="K1535" s="281" t="str">
        <f t="shared" si="76"/>
        <v>2262560000</v>
      </c>
      <c r="L1535" s="1" t="str">
        <f t="shared" si="77"/>
        <v>piirkondlikud spordiüritused (Mustamäe linnaosa)</v>
      </c>
      <c r="M1535" s="6" t="str">
        <f t="shared" si="78"/>
        <v>08102</v>
      </c>
    </row>
    <row r="1536" spans="1:14">
      <c r="A1536"/>
      <c r="C1536" s="4" t="s">
        <v>7299</v>
      </c>
      <c r="F1536" s="4" t="s">
        <v>5047</v>
      </c>
      <c r="H1536" s="37"/>
      <c r="I1536" s="147" t="str">
        <f>IF(ISBLANK(H1536),"",VLOOKUP(H1536,tegevusalad!$A$7:$B$188,2,FALSE))</f>
        <v/>
      </c>
      <c r="K1536" s="281" t="str">
        <f t="shared" si="76"/>
        <v>2262560990</v>
      </c>
      <c r="L1536" s="1" t="str">
        <f t="shared" si="77"/>
        <v>piirkondlikud spordiüritused - jaotamata (Põhja-Tallinn)</v>
      </c>
      <c r="M1536" s="6" t="str">
        <f t="shared" si="78"/>
        <v>08102</v>
      </c>
    </row>
    <row r="1537" spans="1:13">
      <c r="A1537"/>
      <c r="B1537" s="4" t="s">
        <v>2698</v>
      </c>
      <c r="E1537" s="4" t="s">
        <v>5706</v>
      </c>
      <c r="H1537" s="37"/>
      <c r="I1537" s="147" t="str">
        <f>IF(ISBLANK(H1537),"",VLOOKUP(H1537,tegevusalad!$A$7:$B$188,2,FALSE))</f>
        <v/>
      </c>
      <c r="K1537" s="281" t="str">
        <f t="shared" si="76"/>
        <v>2262570000</v>
      </c>
      <c r="L1537" s="1" t="str">
        <f t="shared" si="77"/>
        <v>piirkondlikud spordiüritused (Nõmme linnaosa)</v>
      </c>
      <c r="M1537" s="6" t="str">
        <f t="shared" si="78"/>
        <v>08102</v>
      </c>
    </row>
    <row r="1538" spans="1:13">
      <c r="A1538"/>
      <c r="C1538" s="4" t="s">
        <v>7300</v>
      </c>
      <c r="F1538" s="4" t="s">
        <v>7294</v>
      </c>
      <c r="H1538" s="37"/>
      <c r="I1538" s="147" t="str">
        <f>IF(ISBLANK(H1538),"",VLOOKUP(H1538,tegevusalad!$A$7:$B$188,2,FALSE))</f>
        <v/>
      </c>
      <c r="K1538" s="281" t="str">
        <f t="shared" si="76"/>
        <v>2262570990</v>
      </c>
      <c r="L1538" s="1" t="str">
        <f t="shared" si="77"/>
        <v>piirkondlikud spordiüritused - jaotamata  (Nõmme linnaosa)</v>
      </c>
      <c r="M1538" s="6" t="str">
        <f t="shared" si="78"/>
        <v>08102</v>
      </c>
    </row>
    <row r="1539" spans="1:13">
      <c r="A1539"/>
      <c r="B1539" s="4" t="s">
        <v>6564</v>
      </c>
      <c r="E1539" s="4" t="s">
        <v>5561</v>
      </c>
      <c r="H1539" s="37"/>
      <c r="I1539" s="147" t="str">
        <f>IF(ISBLANK(H1539),"",VLOOKUP(H1539,tegevusalad!$A$7:$B$188,2,FALSE))</f>
        <v/>
      </c>
      <c r="K1539" s="281" t="str">
        <f t="shared" si="76"/>
        <v>2262580000</v>
      </c>
      <c r="L1539" s="1" t="str">
        <f t="shared" si="77"/>
        <v>piirkondlikud spordiüritused (Pirita linnaosa)</v>
      </c>
      <c r="M1539" s="6" t="str">
        <f t="shared" si="78"/>
        <v>08102</v>
      </c>
    </row>
    <row r="1540" spans="1:13">
      <c r="A1540"/>
      <c r="C1540" s="4" t="s">
        <v>7301</v>
      </c>
      <c r="F1540" s="4" t="s">
        <v>7295</v>
      </c>
      <c r="H1540" s="37"/>
      <c r="I1540" s="147" t="str">
        <f>IF(ISBLANK(H1540),"",VLOOKUP(H1540,tegevusalad!$A$7:$B$188,2,FALSE))</f>
        <v/>
      </c>
      <c r="K1540" s="281" t="str">
        <f t="shared" si="76"/>
        <v>2262580990</v>
      </c>
      <c r="L1540" s="1" t="str">
        <f t="shared" si="77"/>
        <v>piirkondlikud spordiüritused - jaotamata (Pirita linnaosa)</v>
      </c>
      <c r="M1540" s="6" t="str">
        <f t="shared" si="78"/>
        <v>08102</v>
      </c>
    </row>
    <row r="1541" spans="1:13">
      <c r="A1541"/>
      <c r="B1541" s="4" t="s">
        <v>5562</v>
      </c>
      <c r="E1541" s="4" t="s">
        <v>1634</v>
      </c>
      <c r="H1541" s="37"/>
      <c r="I1541" s="147" t="str">
        <f>IF(ISBLANK(H1541),"",VLOOKUP(H1541,tegevusalad!$A$7:$B$188,2,FALSE))</f>
        <v/>
      </c>
      <c r="K1541" s="281" t="str">
        <f t="shared" si="76"/>
        <v>2262590000</v>
      </c>
      <c r="L1541" s="1" t="str">
        <f t="shared" si="77"/>
        <v>piirkondlikud spordiüritused (Põhja-Tallinn)</v>
      </c>
      <c r="M1541" s="6" t="str">
        <f t="shared" si="78"/>
        <v>08102</v>
      </c>
    </row>
    <row r="1542" spans="1:13">
      <c r="A1542"/>
      <c r="C1542" s="4" t="s">
        <v>5969</v>
      </c>
      <c r="F1542" s="4" t="s">
        <v>5049</v>
      </c>
      <c r="I1542" s="147" t="str">
        <f>IF(ISBLANK(H1542),"",VLOOKUP(H1542,tegevusalad!$A$7:$B$188,2,FALSE))</f>
        <v/>
      </c>
      <c r="K1542" s="281" t="str">
        <f t="shared" si="76"/>
        <v>2262590100</v>
      </c>
      <c r="L1542" s="1" t="str">
        <f t="shared" si="77"/>
        <v>linnalaagrid (Põhja-Tallinn)</v>
      </c>
      <c r="M1542" s="6" t="str">
        <f t="shared" si="78"/>
        <v>08102</v>
      </c>
    </row>
    <row r="1543" spans="1:13">
      <c r="A1543"/>
      <c r="C1543" s="4" t="s">
        <v>5970</v>
      </c>
      <c r="F1543" s="4" t="s">
        <v>5047</v>
      </c>
      <c r="I1543" s="147" t="str">
        <f>IF(ISBLANK(H1543),"",VLOOKUP(H1543,tegevusalad!$A$7:$B$188,2,FALSE))</f>
        <v/>
      </c>
      <c r="K1543" s="281" t="str">
        <f t="shared" si="76"/>
        <v>2262590990</v>
      </c>
      <c r="L1543" s="1" t="str">
        <f t="shared" si="77"/>
        <v>piirkondlikud spordiüritused - jaotamata (Põhja-Tallinn)</v>
      </c>
      <c r="M1543" s="6" t="str">
        <f t="shared" si="78"/>
        <v>08102</v>
      </c>
    </row>
    <row r="1544" spans="1:13">
      <c r="A1544"/>
      <c r="H1544" s="37"/>
      <c r="I1544" s="147" t="str">
        <f>IF(ISBLANK(H1544),"",VLOOKUP(H1544,tegevusalad!$A$7:$B$188,2,FALSE))</f>
        <v/>
      </c>
      <c r="K1544" s="281" t="str">
        <f t="shared" si="76"/>
        <v/>
      </c>
      <c r="L1544" s="1" t="str">
        <f t="shared" si="77"/>
        <v/>
      </c>
      <c r="M1544" s="6" t="str">
        <f t="shared" si="78"/>
        <v>08102</v>
      </c>
    </row>
    <row r="1545" spans="1:13">
      <c r="A1545" s="4" t="s">
        <v>1615</v>
      </c>
      <c r="D1545" s="4" t="s">
        <v>1616</v>
      </c>
      <c r="I1545" s="147" t="str">
        <f>IF(ISBLANK(H1545),"",VLOOKUP(H1545,tegevusalad!$A$7:$B$188,2,FALSE))</f>
        <v/>
      </c>
      <c r="K1545" s="281" t="str">
        <f t="shared" si="76"/>
        <v>2263300000</v>
      </c>
      <c r="L1545" s="1" t="str">
        <f t="shared" si="77"/>
        <v>PPP projektid</v>
      </c>
      <c r="M1545" s="6" t="str">
        <f t="shared" si="78"/>
        <v>08102</v>
      </c>
    </row>
    <row r="1546" spans="1:13">
      <c r="B1546" s="4" t="s">
        <v>1617</v>
      </c>
      <c r="E1546" s="4" t="s">
        <v>1616</v>
      </c>
      <c r="H1546" s="37" t="s">
        <v>7153</v>
      </c>
      <c r="I1546" s="147" t="str">
        <f>IF(ISBLANK(H1546),"",VLOOKUP(H1546,tegevusalad!$A$7:$B$188,2,FALSE))</f>
        <v>Sport</v>
      </c>
      <c r="K1546" s="281" t="str">
        <f t="shared" si="76"/>
        <v>2263399000</v>
      </c>
      <c r="L1546" s="1" t="str">
        <f t="shared" si="77"/>
        <v>PPP projektid</v>
      </c>
      <c r="M1546" s="6" t="str">
        <f t="shared" si="78"/>
        <v>08102</v>
      </c>
    </row>
    <row r="1547" spans="1:13">
      <c r="H1547" s="37"/>
      <c r="I1547" s="147" t="str">
        <f>IF(ISBLANK(H1547),"",VLOOKUP(H1547,tegevusalad!$A$7:$B$188,2,FALSE))</f>
        <v/>
      </c>
      <c r="K1547" s="281" t="str">
        <f t="shared" si="76"/>
        <v/>
      </c>
      <c r="L1547" s="1" t="str">
        <f t="shared" si="77"/>
        <v/>
      </c>
      <c r="M1547" s="6" t="str">
        <f t="shared" si="78"/>
        <v>08102</v>
      </c>
    </row>
    <row r="1548" spans="1:13">
      <c r="A1548" s="4" t="s">
        <v>1618</v>
      </c>
      <c r="D1548" s="4" t="s">
        <v>1619</v>
      </c>
      <c r="H1548" s="37" t="s">
        <v>7153</v>
      </c>
      <c r="I1548" s="147" t="str">
        <f>IF(ISBLANK(H1548),"",VLOOKUP(H1548,tegevusalad!$A$7:$B$188,2,FALSE))</f>
        <v>Sport</v>
      </c>
      <c r="K1548" s="281" t="str">
        <f t="shared" si="76"/>
        <v>2263700000</v>
      </c>
      <c r="L1548" s="1" t="str">
        <f t="shared" si="77"/>
        <v>Tervisespordi projektid</v>
      </c>
      <c r="M1548" s="6" t="str">
        <f t="shared" si="78"/>
        <v>08102</v>
      </c>
    </row>
    <row r="1549" spans="1:13">
      <c r="B1549" s="4" t="s">
        <v>1620</v>
      </c>
      <c r="E1549" s="4" t="s">
        <v>4405</v>
      </c>
      <c r="I1549" s="147" t="str">
        <f>IF(ISBLANK(H1549),"",VLOOKUP(H1549,tegevusalad!$A$7:$B$188,2,FALSE))</f>
        <v/>
      </c>
      <c r="K1549" s="281" t="str">
        <f t="shared" si="76"/>
        <v>2263701000</v>
      </c>
      <c r="L1549" s="1" t="str">
        <f t="shared" si="77"/>
        <v>terviseradade ja liikumisspordi uuringud ja projektid</v>
      </c>
      <c r="M1549" s="6" t="str">
        <f t="shared" si="78"/>
        <v>08102</v>
      </c>
    </row>
    <row r="1550" spans="1:13">
      <c r="B1550" s="4" t="s">
        <v>5336</v>
      </c>
      <c r="E1550" s="4" t="s">
        <v>5337</v>
      </c>
      <c r="H1550" s="37"/>
      <c r="I1550" s="147" t="str">
        <f>IF(ISBLANK(H1550),"",VLOOKUP(H1550,tegevusalad!$A$7:$B$188,2,FALSE))</f>
        <v/>
      </c>
      <c r="K1550" s="281" t="str">
        <f t="shared" si="76"/>
        <v>2263702000</v>
      </c>
      <c r="L1550" s="1" t="str">
        <f t="shared" si="77"/>
        <v>noorsportlaste terviseuuringud</v>
      </c>
      <c r="M1550" s="6" t="str">
        <f t="shared" si="78"/>
        <v>08102</v>
      </c>
    </row>
    <row r="1551" spans="1:13">
      <c r="B1551" s="4" t="s">
        <v>4119</v>
      </c>
      <c r="E1551" s="4" t="s">
        <v>1286</v>
      </c>
      <c r="H1551" s="37"/>
      <c r="I1551" s="147" t="str">
        <f>IF(ISBLANK(H1551),"",VLOOKUP(H1551,tegevusalad!$A$7:$B$188,2,FALSE))</f>
        <v/>
      </c>
      <c r="K1551" s="281" t="str">
        <f t="shared" si="76"/>
        <v>2263799000</v>
      </c>
      <c r="L1551" s="1" t="str">
        <f t="shared" si="77"/>
        <v>tervisespordi projektid - jaotamata</v>
      </c>
      <c r="M1551" s="6" t="str">
        <f t="shared" si="78"/>
        <v>08102</v>
      </c>
    </row>
    <row r="1552" spans="1:13">
      <c r="H1552" s="37"/>
      <c r="I1552" s="147" t="str">
        <f>IF(ISBLANK(H1552),"",VLOOKUP(H1552,tegevusalad!$A$7:$B$188,2,FALSE))</f>
        <v/>
      </c>
      <c r="K1552" s="281" t="str">
        <f t="shared" si="76"/>
        <v/>
      </c>
      <c r="L1552" s="1" t="str">
        <f t="shared" si="77"/>
        <v/>
      </c>
      <c r="M1552" s="6" t="str">
        <f t="shared" si="78"/>
        <v>08102</v>
      </c>
    </row>
    <row r="1553" spans="1:13">
      <c r="A1553" s="4" t="s">
        <v>2250</v>
      </c>
      <c r="D1553" s="4" t="s">
        <v>1650</v>
      </c>
      <c r="H1553" s="37"/>
      <c r="I1553" s="147" t="str">
        <f>IF(ISBLANK(H1553),"",VLOOKUP(H1553,tegevusalad!$A$7:$B$188,2,FALSE))</f>
        <v/>
      </c>
      <c r="K1553" s="281" t="str">
        <f t="shared" si="76"/>
        <v>2263800000</v>
      </c>
      <c r="L1553" s="1" t="str">
        <f t="shared" si="77"/>
        <v>Tervisespordi välisosalusega projektid</v>
      </c>
      <c r="M1553" s="6" t="str">
        <f t="shared" si="78"/>
        <v>08102</v>
      </c>
    </row>
    <row r="1554" spans="1:13">
      <c r="B1554" s="4" t="s">
        <v>2251</v>
      </c>
      <c r="E1554" s="4" t="s">
        <v>2252</v>
      </c>
      <c r="H1554" s="34" t="s">
        <v>7153</v>
      </c>
      <c r="I1554" s="147" t="str">
        <f>IF(ISBLANK(H1554),"",VLOOKUP(H1554,tegevusalad!$A$7:$B$188,2,FALSE))</f>
        <v>Sport</v>
      </c>
      <c r="K1554" s="281" t="str">
        <f t="shared" si="76"/>
        <v>2263801000</v>
      </c>
      <c r="L1554" s="1" t="str">
        <f t="shared" si="77"/>
        <v>Välisrahastusega projekt "Kõik sihtgrupid liikuma Haaberstis!"</v>
      </c>
      <c r="M1554" s="6" t="str">
        <f t="shared" si="78"/>
        <v>08102</v>
      </c>
    </row>
    <row r="1555" spans="1:13">
      <c r="H1555" s="37"/>
      <c r="I1555" s="147" t="str">
        <f>IF(ISBLANK(H1555),"",VLOOKUP(H1555,tegevusalad!$A$7:$B$188,2,FALSE))</f>
        <v/>
      </c>
      <c r="K1555" s="281" t="str">
        <f t="shared" si="76"/>
        <v/>
      </c>
      <c r="L1555" s="1" t="str">
        <f t="shared" si="77"/>
        <v/>
      </c>
      <c r="M1555" s="6" t="str">
        <f t="shared" si="78"/>
        <v>08102</v>
      </c>
    </row>
    <row r="1556" spans="1:13">
      <c r="A1556" s="4" t="s">
        <v>4406</v>
      </c>
      <c r="D1556" s="4" t="s">
        <v>2069</v>
      </c>
      <c r="H1556" s="37" t="s">
        <v>7153</v>
      </c>
      <c r="I1556" s="147" t="str">
        <f>IF(ISBLANK(H1556),"",VLOOKUP(H1556,tegevusalad!$A$7:$B$188,2,FALSE))</f>
        <v>Sport</v>
      </c>
      <c r="K1556" s="281" t="str">
        <f t="shared" si="76"/>
        <v>2264100000</v>
      </c>
      <c r="L1556" s="1" t="str">
        <f t="shared" si="77"/>
        <v>Piirkondlikud spordibaasid</v>
      </c>
      <c r="M1556" s="6" t="str">
        <f t="shared" si="78"/>
        <v>08102</v>
      </c>
    </row>
    <row r="1557" spans="1:13">
      <c r="B1557" s="4" t="s">
        <v>2070</v>
      </c>
      <c r="E1557" s="4" t="s">
        <v>2463</v>
      </c>
      <c r="I1557" s="147" t="str">
        <f>IF(ISBLANK(H1557),"",VLOOKUP(H1557,tegevusalad!$A$7:$B$188,2,FALSE))</f>
        <v/>
      </c>
      <c r="K1557" s="281" t="str">
        <f t="shared" si="76"/>
        <v>2264150000</v>
      </c>
      <c r="L1557" s="1" t="str">
        <f t="shared" si="77"/>
        <v>Lasnamäe Spordikompleks</v>
      </c>
      <c r="M1557" s="6" t="str">
        <f t="shared" si="78"/>
        <v>08102</v>
      </c>
    </row>
    <row r="1558" spans="1:13">
      <c r="B1558" s="4" t="s">
        <v>17517</v>
      </c>
      <c r="E1558" s="4" t="s">
        <v>17518</v>
      </c>
      <c r="K1558" s="281" t="str">
        <f t="shared" si="76"/>
        <v>2264160000</v>
      </c>
      <c r="L1558" s="1" t="str">
        <f t="shared" si="77"/>
        <v>Kadaka Staadion (MLOV)</v>
      </c>
      <c r="M1558" s="6" t="str">
        <f t="shared" si="78"/>
        <v>08102</v>
      </c>
    </row>
    <row r="1559" spans="1:13">
      <c r="B1559" s="4" t="s">
        <v>2464</v>
      </c>
      <c r="E1559" s="4" t="s">
        <v>1360</v>
      </c>
      <c r="H1559" s="37"/>
      <c r="I1559" s="147" t="str">
        <f>IF(ISBLANK(H1559),"",VLOOKUP(H1559,tegevusalad!$A$7:$B$188,2,FALSE))</f>
        <v/>
      </c>
      <c r="K1559" s="281" t="str">
        <f t="shared" si="76"/>
        <v>2264170000</v>
      </c>
      <c r="L1559" s="1" t="str">
        <f t="shared" si="77"/>
        <v>Nõmme Spordikeskus</v>
      </c>
      <c r="M1559" s="6" t="str">
        <f t="shared" si="78"/>
        <v>08102</v>
      </c>
    </row>
    <row r="1560" spans="1:13">
      <c r="B1560" s="4" t="s">
        <v>8234</v>
      </c>
      <c r="E1560" s="4" t="s">
        <v>8235</v>
      </c>
      <c r="H1560" s="37"/>
      <c r="I1560" s="147" t="str">
        <f>IF(ISBLANK(H1560),"",VLOOKUP(H1560,tegevusalad!$A$7:$B$188,2,FALSE))</f>
        <v/>
      </c>
      <c r="K1560" s="281" t="str">
        <f t="shared" si="76"/>
        <v>2264171000</v>
      </c>
      <c r="L1560" s="1" t="str">
        <f t="shared" si="77"/>
        <v>Valdeku spordisaal</v>
      </c>
      <c r="M1560" s="6" t="str">
        <f t="shared" si="78"/>
        <v>08102</v>
      </c>
    </row>
    <row r="1561" spans="1:13">
      <c r="H1561" s="37"/>
      <c r="I1561" s="147" t="str">
        <f>IF(ISBLANK(H1561),"",VLOOKUP(H1561,tegevusalad!$A$7:$B$188,2,FALSE))</f>
        <v/>
      </c>
      <c r="K1561" s="281" t="str">
        <f t="shared" si="76"/>
        <v/>
      </c>
      <c r="L1561" s="1" t="str">
        <f t="shared" si="77"/>
        <v/>
      </c>
      <c r="M1561" s="6" t="str">
        <f t="shared" si="78"/>
        <v>08102</v>
      </c>
    </row>
    <row r="1562" spans="1:13">
      <c r="A1562" s="4" t="s">
        <v>5998</v>
      </c>
      <c r="D1562" s="4" t="s">
        <v>2844</v>
      </c>
      <c r="H1562" s="37"/>
      <c r="I1562" s="147" t="str">
        <f>IF(ISBLANK(H1562),"",VLOOKUP(H1562,tegevusalad!$A$7:$B$188,2,FALSE))</f>
        <v/>
      </c>
      <c r="K1562" s="281" t="str">
        <f t="shared" si="76"/>
        <v>2265100000</v>
      </c>
      <c r="L1562" s="1" t="str">
        <f t="shared" si="77"/>
        <v>Spordi- ja noorsootöötajate palgatõusu vahendid</v>
      </c>
      <c r="M1562" s="6" t="str">
        <f t="shared" si="78"/>
        <v>08102</v>
      </c>
    </row>
    <row r="1563" spans="1:13">
      <c r="B1563" s="4" t="s">
        <v>459</v>
      </c>
      <c r="E1563" s="4" t="s">
        <v>2844</v>
      </c>
      <c r="H1563" s="34" t="s">
        <v>7150</v>
      </c>
      <c r="I1563" s="147" t="str">
        <f>IF(ISBLANK(H1563),"",VLOOKUP(H1563,tegevusalad!$A$7:$B$188,2,FALSE))</f>
        <v>Muu vaba aeg, kultuur, religioon, sh haldus</v>
      </c>
      <c r="K1563" s="281" t="str">
        <f t="shared" ref="K1563:K1626" si="79">SUBSTITUTE(A1563," ","")&amp;SUBSTITUTE(B1563," ","")&amp;SUBSTITUTE(C1563," ","")</f>
        <v>2265101000</v>
      </c>
      <c r="L1563" s="1" t="str">
        <f t="shared" ref="L1563:L1626" si="80">D1563&amp;E1563&amp;F1563&amp;G1563</f>
        <v>Spordi- ja noorsootöötajate palgatõusu vahendid</v>
      </c>
      <c r="M1563" s="6" t="str">
        <f t="shared" ref="M1563:M1626" si="81">IF(ISBLANK(H1563),M1562,H1563)</f>
        <v>08600</v>
      </c>
    </row>
    <row r="1564" spans="1:13">
      <c r="A1564" s="4" t="s">
        <v>2156</v>
      </c>
      <c r="D1564" s="4" t="s">
        <v>2158</v>
      </c>
      <c r="I1564" s="147" t="str">
        <f>IF(ISBLANK(H1564),"",VLOOKUP(H1564,tegevusalad!$A$7:$B$188,2,FALSE))</f>
        <v/>
      </c>
      <c r="K1564" s="281" t="str">
        <f t="shared" si="79"/>
        <v>2264200000</v>
      </c>
      <c r="L1564" s="1" t="str">
        <f t="shared" si="80"/>
        <v>Tallinna Noorte Spordikeskus</v>
      </c>
      <c r="M1564" s="6" t="str">
        <f t="shared" si="81"/>
        <v>08600</v>
      </c>
    </row>
    <row r="1565" spans="1:13">
      <c r="B1565" s="4" t="s">
        <v>2157</v>
      </c>
      <c r="E1565" s="4" t="s">
        <v>2158</v>
      </c>
      <c r="H1565" s="37" t="s">
        <v>25</v>
      </c>
      <c r="I1565" s="147" t="str">
        <f>IF(ISBLANK(H1565),"",VLOOKUP(H1565,tegevusalad!$A$7:$B$188,2,FALSE))</f>
        <v>Laste huvialamajad ja keskused</v>
      </c>
      <c r="K1565" s="281" t="str">
        <f t="shared" si="79"/>
        <v>2264201000</v>
      </c>
      <c r="L1565" s="1" t="str">
        <f t="shared" si="80"/>
        <v>Tallinna Noorte Spordikeskus</v>
      </c>
      <c r="M1565" s="6" t="str">
        <f t="shared" si="81"/>
        <v>08106</v>
      </c>
    </row>
    <row r="1566" spans="1:13">
      <c r="A1566" s="4" t="s">
        <v>9226</v>
      </c>
      <c r="D1566" s="4" t="s">
        <v>8368</v>
      </c>
      <c r="K1566" s="281" t="str">
        <f t="shared" si="79"/>
        <v>2264300000</v>
      </c>
      <c r="L1566" s="1" t="str">
        <f t="shared" si="80"/>
        <v>Spordikoolid</v>
      </c>
      <c r="M1566" s="6" t="str">
        <f t="shared" si="81"/>
        <v>08106</v>
      </c>
    </row>
    <row r="1567" spans="1:13">
      <c r="B1567" s="4" t="s">
        <v>9227</v>
      </c>
      <c r="E1567" s="4" t="s">
        <v>9228</v>
      </c>
      <c r="H1567" s="37" t="s">
        <v>7153</v>
      </c>
      <c r="I1567" s="147" t="str">
        <f>IF(ISBLANK(H1567),"",VLOOKUP(H1567,tegevusalad!$A$7:$B$188,2,FALSE))</f>
        <v>Sport</v>
      </c>
      <c r="K1567" s="281" t="str">
        <f t="shared" si="79"/>
        <v>2264301000</v>
      </c>
      <c r="L1567" s="1" t="str">
        <f t="shared" si="80"/>
        <v>spordikoolid</v>
      </c>
      <c r="M1567" s="6" t="str">
        <f t="shared" si="81"/>
        <v>08102</v>
      </c>
    </row>
    <row r="1568" spans="1:13">
      <c r="B1568" s="4" t="s">
        <v>10244</v>
      </c>
      <c r="E1568" s="4" t="s">
        <v>10248</v>
      </c>
      <c r="H1568" s="34" t="s">
        <v>7153</v>
      </c>
      <c r="I1568" s="147" t="str">
        <f>IF(ISBLANK(H1568),"",VLOOKUP(H1568,tegevusalad!$A$7:$B$188,2,FALSE))</f>
        <v>Sport</v>
      </c>
      <c r="K1568" s="281" t="str">
        <f t="shared" si="79"/>
        <v>2264311000</v>
      </c>
      <c r="L1568" s="1" t="str">
        <f t="shared" si="80"/>
        <v>spordikooli treenerite tööjõukulu-RE</v>
      </c>
      <c r="M1568" s="6" t="str">
        <f t="shared" si="81"/>
        <v>08102</v>
      </c>
    </row>
    <row r="1569" spans="1:13">
      <c r="I1569" s="147" t="str">
        <f>IF(ISBLANK(H1569),"",VLOOKUP(H1569,tegevusalad!$A$7:$B$188,2,FALSE))</f>
        <v/>
      </c>
      <c r="K1569" s="281" t="str">
        <f t="shared" si="79"/>
        <v/>
      </c>
      <c r="L1569" s="1" t="str">
        <f t="shared" si="80"/>
        <v/>
      </c>
      <c r="M1569" s="6" t="str">
        <f t="shared" si="81"/>
        <v>08102</v>
      </c>
    </row>
    <row r="1570" spans="1:13">
      <c r="A1570" s="4" t="s">
        <v>18624</v>
      </c>
      <c r="D1570" s="4" t="s">
        <v>18616</v>
      </c>
      <c r="H1570" s="37" t="s">
        <v>7153</v>
      </c>
      <c r="I1570" s="147" t="str">
        <f>IF(ISBLANK(H1570),"",VLOOKUP(H1570,tegevusalad!$A$7:$B$188,2,FALSE))</f>
        <v>Sport</v>
      </c>
      <c r="K1570" s="281" t="str">
        <f t="shared" si="79"/>
        <v>2264400000</v>
      </c>
      <c r="L1570" s="1" t="str">
        <f t="shared" si="80"/>
        <v>Spordiparkide hooldus</v>
      </c>
      <c r="M1570" s="6" t="str">
        <f t="shared" si="81"/>
        <v>08102</v>
      </c>
    </row>
    <row r="1571" spans="1:13">
      <c r="B1571" s="4" t="s">
        <v>18625</v>
      </c>
      <c r="E1571" s="4" t="s">
        <v>18617</v>
      </c>
      <c r="H1571" s="37"/>
      <c r="K1571" s="281" t="str">
        <f t="shared" si="79"/>
        <v>2264430000</v>
      </c>
      <c r="L1571" s="1" t="str">
        <f t="shared" si="80"/>
        <v>Spordiparkide hooldus (kesklinn)</v>
      </c>
      <c r="M1571" s="6" t="str">
        <f t="shared" si="81"/>
        <v>08102</v>
      </c>
    </row>
    <row r="1572" spans="1:13">
      <c r="C1572" s="4" t="s">
        <v>18628</v>
      </c>
      <c r="F1572" s="4" t="s">
        <v>18618</v>
      </c>
      <c r="H1572" s="37"/>
      <c r="K1572" s="281" t="str">
        <f t="shared" si="79"/>
        <v>2264430010</v>
      </c>
      <c r="L1572" s="1" t="str">
        <f t="shared" si="80"/>
        <v>Koidu spordipark</v>
      </c>
      <c r="M1572" s="6" t="str">
        <f t="shared" si="81"/>
        <v>08102</v>
      </c>
    </row>
    <row r="1573" spans="1:13">
      <c r="B1573" s="4" t="s">
        <v>18626</v>
      </c>
      <c r="E1573" s="4" t="s">
        <v>18619</v>
      </c>
      <c r="H1573" s="37"/>
      <c r="K1573" s="281" t="str">
        <f t="shared" si="79"/>
        <v>2264450000</v>
      </c>
      <c r="L1573" s="1" t="str">
        <f t="shared" si="80"/>
        <v>Spordiparkide hooldus (lasnamäe)</v>
      </c>
      <c r="M1573" s="6" t="str">
        <f t="shared" si="81"/>
        <v>08102</v>
      </c>
    </row>
    <row r="1574" spans="1:13">
      <c r="C1574" s="4" t="s">
        <v>18629</v>
      </c>
      <c r="F1574" s="4" t="s">
        <v>18623</v>
      </c>
      <c r="H1574" s="37"/>
      <c r="K1574" s="281" t="str">
        <f t="shared" si="79"/>
        <v>2264450010</v>
      </c>
      <c r="L1574" s="1" t="str">
        <f t="shared" si="80"/>
        <v>Kivila spordipark</v>
      </c>
      <c r="M1574" s="6" t="str">
        <f t="shared" si="81"/>
        <v>08102</v>
      </c>
    </row>
    <row r="1575" spans="1:13">
      <c r="B1575" s="4" t="s">
        <v>18627</v>
      </c>
      <c r="E1575" s="4" t="s">
        <v>18620</v>
      </c>
      <c r="H1575" s="37"/>
      <c r="K1575" s="281" t="str">
        <f t="shared" si="79"/>
        <v>2264460000</v>
      </c>
      <c r="L1575" s="1" t="str">
        <f t="shared" si="80"/>
        <v>Spordiparkide hooldus (mustamäe)</v>
      </c>
      <c r="M1575" s="6" t="str">
        <f t="shared" si="81"/>
        <v>08102</v>
      </c>
    </row>
    <row r="1576" spans="1:13">
      <c r="C1576" s="4" t="s">
        <v>18630</v>
      </c>
      <c r="F1576" s="4" t="s">
        <v>18622</v>
      </c>
      <c r="H1576" s="37"/>
      <c r="K1576" s="281" t="str">
        <f t="shared" si="79"/>
        <v>2264460010</v>
      </c>
      <c r="L1576" s="1" t="str">
        <f t="shared" si="80"/>
        <v>Vilde spordipark</v>
      </c>
      <c r="M1576" s="6" t="str">
        <f t="shared" si="81"/>
        <v>08102</v>
      </c>
    </row>
    <row r="1577" spans="1:13">
      <c r="H1577" s="37"/>
      <c r="K1577" s="281" t="str">
        <f t="shared" si="79"/>
        <v/>
      </c>
      <c r="L1577" s="1" t="str">
        <f t="shared" si="80"/>
        <v/>
      </c>
      <c r="M1577" s="6" t="str">
        <f t="shared" si="81"/>
        <v>08102</v>
      </c>
    </row>
    <row r="1578" spans="1:13">
      <c r="A1578" s="4" t="s">
        <v>12564</v>
      </c>
      <c r="D1578" s="4" t="s">
        <v>12567</v>
      </c>
      <c r="H1578" s="34" t="s">
        <v>7153</v>
      </c>
      <c r="I1578" s="147" t="s">
        <v>1732</v>
      </c>
      <c r="K1578" s="281" t="str">
        <f t="shared" si="79"/>
        <v>2268100000</v>
      </c>
      <c r="L1578" s="1" t="str">
        <f t="shared" si="80"/>
        <v>Soetused spordiasutustele</v>
      </c>
      <c r="M1578" s="6" t="str">
        <f t="shared" si="81"/>
        <v>08102</v>
      </c>
    </row>
    <row r="1579" spans="1:13">
      <c r="B1579" s="4" t="s">
        <v>12565</v>
      </c>
      <c r="E1579" s="4" t="s">
        <v>12566</v>
      </c>
      <c r="H1579" s="34" t="s">
        <v>7153</v>
      </c>
      <c r="I1579" s="147" t="str">
        <f>IF(ISBLANK(H1579),"",VLOOKUP(H1579,tegevusalad!$A$7:$B$188,2,FALSE))</f>
        <v>Sport</v>
      </c>
      <c r="K1579" s="281" t="str">
        <f t="shared" si="79"/>
        <v>2268101000</v>
      </c>
      <c r="L1579" s="1" t="str">
        <f t="shared" si="80"/>
        <v>Spordiasutustele elustamisaparaatide soetamine</v>
      </c>
      <c r="M1579" s="6" t="str">
        <f t="shared" si="81"/>
        <v>08102</v>
      </c>
    </row>
    <row r="1580" spans="1:13">
      <c r="K1580" s="281" t="str">
        <f t="shared" si="79"/>
        <v/>
      </c>
      <c r="L1580" s="1" t="str">
        <f t="shared" si="80"/>
        <v/>
      </c>
      <c r="M1580" s="6" t="str">
        <f t="shared" si="81"/>
        <v>08102</v>
      </c>
    </row>
    <row r="1581" spans="1:13">
      <c r="A1581" s="3" t="s">
        <v>1361</v>
      </c>
      <c r="B1581" s="3"/>
      <c r="D1581" s="3" t="s">
        <v>1362</v>
      </c>
      <c r="E1581" s="3"/>
      <c r="F1581" s="3"/>
      <c r="I1581" s="147" t="str">
        <f>IF(ISBLANK(H1581),"",VLOOKUP(H1581,tegevusalad!$A$7:$B$188,2,FALSE))</f>
        <v/>
      </c>
      <c r="K1581" s="281" t="str">
        <f t="shared" si="79"/>
        <v>2270000000</v>
      </c>
      <c r="L1581" s="1" t="str">
        <f t="shared" si="80"/>
        <v>NOORSOOTÖÖ</v>
      </c>
      <c r="M1581" s="6" t="str">
        <f t="shared" si="81"/>
        <v>08102</v>
      </c>
    </row>
    <row r="1582" spans="1:13">
      <c r="I1582" s="147" t="str">
        <f>IF(ISBLANK(H1582),"",VLOOKUP(H1582,tegevusalad!$A$7:$B$188,2,FALSE))</f>
        <v/>
      </c>
      <c r="K1582" s="281" t="str">
        <f t="shared" si="79"/>
        <v/>
      </c>
      <c r="L1582" s="1" t="str">
        <f t="shared" si="80"/>
        <v/>
      </c>
      <c r="M1582" s="6" t="str">
        <f t="shared" si="81"/>
        <v>08102</v>
      </c>
    </row>
    <row r="1583" spans="1:13">
      <c r="A1583" s="4" t="s">
        <v>1363</v>
      </c>
      <c r="D1583" s="4" t="s">
        <v>1364</v>
      </c>
      <c r="H1583" s="37" t="s">
        <v>7151</v>
      </c>
      <c r="I1583" s="147" t="str">
        <f>IF(ISBLANK(H1583),"",VLOOKUP(H1583,tegevusalad!$A$7:$B$188,2,FALSE))</f>
        <v>Noorsootöö ja noortekeskused</v>
      </c>
      <c r="K1583" s="281" t="str">
        <f t="shared" si="79"/>
        <v>2271100000</v>
      </c>
      <c r="L1583" s="1" t="str">
        <f t="shared" si="80"/>
        <v>Noorsootöö</v>
      </c>
      <c r="M1583" s="6" t="str">
        <f t="shared" si="81"/>
        <v>08107</v>
      </c>
    </row>
    <row r="1584" spans="1:13">
      <c r="B1584" s="4" t="s">
        <v>1365</v>
      </c>
      <c r="E1584" s="4" t="s">
        <v>1366</v>
      </c>
      <c r="I1584" s="147" t="str">
        <f>IF(ISBLANK(H1584),"",VLOOKUP(H1584,tegevusalad!$A$7:$B$188,2,FALSE))</f>
        <v/>
      </c>
      <c r="K1584" s="281" t="str">
        <f t="shared" si="79"/>
        <v>2271110000</v>
      </c>
      <c r="L1584" s="1" t="str">
        <f t="shared" si="80"/>
        <v>noortekeskus</v>
      </c>
      <c r="M1584" s="6" t="str">
        <f t="shared" si="81"/>
        <v>08107</v>
      </c>
    </row>
    <row r="1585" spans="1:13">
      <c r="B1585" s="4" t="s">
        <v>1367</v>
      </c>
      <c r="E1585" s="4" t="s">
        <v>1368</v>
      </c>
      <c r="I1585" s="147" t="str">
        <f>IF(ISBLANK(H1585),"",VLOOKUP(H1585,tegevusalad!$A$7:$B$188,2,FALSE))</f>
        <v/>
      </c>
      <c r="K1585" s="281" t="str">
        <f t="shared" si="79"/>
        <v>2271111000</v>
      </c>
      <c r="L1585" s="1" t="str">
        <f t="shared" si="80"/>
        <v>noorte info ja nõustamine</v>
      </c>
      <c r="M1585" s="6" t="str">
        <f t="shared" si="81"/>
        <v>08107</v>
      </c>
    </row>
    <row r="1586" spans="1:13">
      <c r="B1586" s="4" t="s">
        <v>1367</v>
      </c>
      <c r="E1586" s="4" t="s">
        <v>7134</v>
      </c>
      <c r="I1586" s="147" t="str">
        <f>IF(ISBLANK(H1586),"",VLOOKUP(H1586,tegevusalad!$A$7:$B$188,2,FALSE))</f>
        <v/>
      </c>
      <c r="K1586" s="281" t="str">
        <f t="shared" si="79"/>
        <v>2271111000</v>
      </c>
      <c r="L1586" s="1" t="str">
        <f t="shared" si="80"/>
        <v>noorte info- ja nõustamiskeskus</v>
      </c>
      <c r="M1586" s="6" t="str">
        <f t="shared" si="81"/>
        <v>08107</v>
      </c>
    </row>
    <row r="1587" spans="1:13">
      <c r="C1587" s="4" t="s">
        <v>7136</v>
      </c>
      <c r="F1587" s="4" t="s">
        <v>7137</v>
      </c>
      <c r="I1587" s="147" t="str">
        <f>IF(ISBLANK(H1587),"",VLOOKUP(H1587,tegevusalad!$A$7:$B$188,2,FALSE))</f>
        <v/>
      </c>
      <c r="K1587" s="281" t="str">
        <f t="shared" si="79"/>
        <v>2271111010</v>
      </c>
      <c r="L1587" s="1" t="str">
        <f t="shared" si="80"/>
        <v>info ja nõustamine</v>
      </c>
      <c r="M1587" s="6" t="str">
        <f t="shared" si="81"/>
        <v>08107</v>
      </c>
    </row>
    <row r="1588" spans="1:13">
      <c r="C1588" s="4" t="s">
        <v>7135</v>
      </c>
      <c r="F1588" s="4" t="s">
        <v>7138</v>
      </c>
      <c r="I1588" s="147" t="str">
        <f>IF(ISBLANK(H1588),"",VLOOKUP(H1588,tegevusalad!$A$7:$B$188,2,FALSE))</f>
        <v/>
      </c>
      <c r="K1588" s="281" t="str">
        <f t="shared" si="79"/>
        <v>2271111020</v>
      </c>
      <c r="L1588" s="1" t="str">
        <f t="shared" si="80"/>
        <v>mobiilne noorsootöö</v>
      </c>
      <c r="M1588" s="6" t="str">
        <f t="shared" si="81"/>
        <v>08107</v>
      </c>
    </row>
    <row r="1589" spans="1:13">
      <c r="B1589" s="4" t="s">
        <v>199</v>
      </c>
      <c r="E1589" s="4" t="s">
        <v>200</v>
      </c>
      <c r="I1589" s="147" t="str">
        <f>IF(ISBLANK(H1589),"",VLOOKUP(H1589,tegevusalad!$A$7:$B$188,2,FALSE))</f>
        <v/>
      </c>
      <c r="K1589" s="281" t="str">
        <f t="shared" si="79"/>
        <v>2271112000</v>
      </c>
      <c r="L1589" s="1" t="str">
        <f t="shared" si="80"/>
        <v>noorteüritused</v>
      </c>
      <c r="M1589" s="6" t="str">
        <f t="shared" si="81"/>
        <v>08107</v>
      </c>
    </row>
    <row r="1590" spans="1:13">
      <c r="B1590" s="4" t="s">
        <v>3761</v>
      </c>
      <c r="E1590" s="4" t="s">
        <v>415</v>
      </c>
      <c r="I1590" s="147" t="str">
        <f>IF(ISBLANK(H1590),"",VLOOKUP(H1590,tegevusalad!$A$7:$B$188,2,FALSE))</f>
        <v/>
      </c>
      <c r="K1590" s="281" t="str">
        <f t="shared" si="79"/>
        <v>2271113000</v>
      </c>
      <c r="L1590" s="1" t="str">
        <f t="shared" si="80"/>
        <v>noorsootöötajate koolitus</v>
      </c>
      <c r="M1590" s="6" t="str">
        <f t="shared" si="81"/>
        <v>08107</v>
      </c>
    </row>
    <row r="1591" spans="1:13">
      <c r="B1591" s="1123" t="s">
        <v>16988</v>
      </c>
      <c r="E1591" s="4" t="s">
        <v>16987</v>
      </c>
      <c r="K1591" s="281" t="str">
        <f t="shared" si="79"/>
        <v>2271114000</v>
      </c>
      <c r="L1591" s="1" t="str">
        <f t="shared" si="80"/>
        <v>noorte info ja nõustamine (Haridusameti all)</v>
      </c>
      <c r="M1591" s="6" t="str">
        <f t="shared" si="81"/>
        <v>08107</v>
      </c>
    </row>
    <row r="1592" spans="1:13">
      <c r="B1592" s="6" t="s">
        <v>2589</v>
      </c>
      <c r="C1592" s="6"/>
      <c r="D1592" s="6"/>
      <c r="E1592" s="6" t="s">
        <v>827</v>
      </c>
      <c r="I1592" s="147" t="str">
        <f>IF(ISBLANK(H1592),"",VLOOKUP(H1592,tegevusalad!$A$7:$B$188,2,FALSE))</f>
        <v/>
      </c>
      <c r="K1592" s="281" t="str">
        <f t="shared" si="79"/>
        <v>2271199000</v>
      </c>
      <c r="L1592" s="1" t="str">
        <f t="shared" si="80"/>
        <v>tg noorsootöö - jaotamata</v>
      </c>
      <c r="M1592" s="6" t="str">
        <f t="shared" si="81"/>
        <v>08107</v>
      </c>
    </row>
    <row r="1593" spans="1:13">
      <c r="B1593" s="6"/>
      <c r="C1593" s="6"/>
      <c r="D1593" s="6"/>
      <c r="E1593" s="6"/>
      <c r="I1593" s="147" t="str">
        <f>IF(ISBLANK(H1593),"",VLOOKUP(H1593,tegevusalad!$A$7:$B$188,2,FALSE))</f>
        <v/>
      </c>
      <c r="K1593" s="281" t="str">
        <f t="shared" si="79"/>
        <v/>
      </c>
      <c r="L1593" s="1" t="str">
        <f t="shared" si="80"/>
        <v/>
      </c>
      <c r="M1593" s="6" t="str">
        <f t="shared" si="81"/>
        <v>08107</v>
      </c>
    </row>
    <row r="1594" spans="1:13">
      <c r="B1594" s="6"/>
      <c r="C1594" s="6"/>
      <c r="D1594" s="6"/>
      <c r="E1594" s="6"/>
      <c r="I1594" s="147" t="str">
        <f>IF(ISBLANK(H1594),"",VLOOKUP(H1594,tegevusalad!$A$7:$B$188,2,FALSE))</f>
        <v/>
      </c>
      <c r="K1594" s="281" t="str">
        <f t="shared" si="79"/>
        <v/>
      </c>
      <c r="L1594" s="1" t="str">
        <f t="shared" si="80"/>
        <v/>
      </c>
      <c r="M1594" s="6" t="str">
        <f t="shared" si="81"/>
        <v>08107</v>
      </c>
    </row>
    <row r="1595" spans="1:13">
      <c r="I1595" s="147" t="str">
        <f>IF(ISBLANK(H1595),"",VLOOKUP(H1595,tegevusalad!$A$7:$B$188,2,FALSE))</f>
        <v/>
      </c>
      <c r="K1595" s="281" t="str">
        <f t="shared" si="79"/>
        <v/>
      </c>
      <c r="L1595" s="1" t="str">
        <f t="shared" si="80"/>
        <v/>
      </c>
      <c r="M1595" s="6" t="str">
        <f t="shared" si="81"/>
        <v>08107</v>
      </c>
    </row>
    <row r="1596" spans="1:13">
      <c r="A1596" s="4" t="s">
        <v>3308</v>
      </c>
      <c r="D1596" s="4" t="s">
        <v>3309</v>
      </c>
      <c r="H1596" s="37" t="s">
        <v>7151</v>
      </c>
      <c r="I1596" s="147" t="str">
        <f>IF(ISBLANK(H1596),"",VLOOKUP(H1596,tegevusalad!$A$7:$B$188,2,FALSE))</f>
        <v>Noorsootöö ja noortekeskused</v>
      </c>
      <c r="K1596" s="281" t="str">
        <f t="shared" si="79"/>
        <v>2272100000</v>
      </c>
      <c r="L1596" s="1" t="str">
        <f t="shared" si="80"/>
        <v>Noorsootöö programmid ja -projektid</v>
      </c>
      <c r="M1596" s="6" t="str">
        <f t="shared" si="81"/>
        <v>08107</v>
      </c>
    </row>
    <row r="1597" spans="1:13">
      <c r="B1597" s="4" t="s">
        <v>9480</v>
      </c>
      <c r="E1597" s="4" t="s">
        <v>9481</v>
      </c>
      <c r="H1597" s="37"/>
      <c r="K1597" s="281" t="str">
        <f t="shared" si="79"/>
        <v>2272101000</v>
      </c>
      <c r="L1597" s="1" t="str">
        <f t="shared" si="80"/>
        <v>programmilised tegevused ja üritused</v>
      </c>
      <c r="M1597" s="6" t="str">
        <f t="shared" si="81"/>
        <v>08107</v>
      </c>
    </row>
    <row r="1598" spans="1:13">
      <c r="B1598" s="4" t="s">
        <v>5200</v>
      </c>
      <c r="E1598" s="4" t="s">
        <v>6997</v>
      </c>
      <c r="I1598" s="147" t="str">
        <f>IF(ISBLANK(H1598),"",VLOOKUP(H1598,tegevusalad!$A$7:$B$188,2,FALSE))</f>
        <v/>
      </c>
      <c r="K1598" s="281" t="str">
        <f t="shared" si="79"/>
        <v>2272110000</v>
      </c>
      <c r="L1598" s="1" t="str">
        <f t="shared" si="80"/>
        <v>laagriprojektid</v>
      </c>
      <c r="M1598" s="6" t="str">
        <f t="shared" si="81"/>
        <v>08107</v>
      </c>
    </row>
    <row r="1599" spans="1:13">
      <c r="B1599" s="4" t="s">
        <v>6011</v>
      </c>
      <c r="E1599" s="4" t="s">
        <v>6012</v>
      </c>
      <c r="I1599" s="147" t="str">
        <f>IF(ISBLANK(H1599),"",VLOOKUP(H1599,tegevusalad!$A$7:$B$188,2,FALSE))</f>
        <v/>
      </c>
      <c r="K1599" s="281" t="str">
        <f t="shared" si="79"/>
        <v>2272111000</v>
      </c>
      <c r="L1599" s="1" t="str">
        <f t="shared" si="80"/>
        <v>õpilasmalevad</v>
      </c>
      <c r="M1599" s="6" t="str">
        <f t="shared" si="81"/>
        <v>08107</v>
      </c>
    </row>
    <row r="1600" spans="1:13">
      <c r="B1600" s="4" t="s">
        <v>6013</v>
      </c>
      <c r="E1600" s="4" t="s">
        <v>6014</v>
      </c>
      <c r="I1600" s="147" t="str">
        <f>IF(ISBLANK(H1600),"",VLOOKUP(H1600,tegevusalad!$A$7:$B$188,2,FALSE))</f>
        <v/>
      </c>
      <c r="K1600" s="281" t="str">
        <f t="shared" si="79"/>
        <v>2272112000</v>
      </c>
      <c r="L1600" s="1" t="str">
        <f t="shared" si="80"/>
        <v>noorsooprojektid</v>
      </c>
      <c r="M1600" s="6" t="str">
        <f t="shared" si="81"/>
        <v>08107</v>
      </c>
    </row>
    <row r="1601" spans="2:13">
      <c r="B1601" s="4" t="s">
        <v>6015</v>
      </c>
      <c r="E1601" s="4" t="s">
        <v>290</v>
      </c>
      <c r="I1601" s="147" t="str">
        <f>IF(ISBLANK(H1601),"",VLOOKUP(H1601,tegevusalad!$A$7:$B$188,2,FALSE))</f>
        <v/>
      </c>
      <c r="K1601" s="281" t="str">
        <f t="shared" si="79"/>
        <v>2272113000</v>
      </c>
      <c r="L1601" s="1" t="str">
        <f t="shared" si="80"/>
        <v>noorteühingud</v>
      </c>
      <c r="M1601" s="6" t="str">
        <f t="shared" si="81"/>
        <v>08107</v>
      </c>
    </row>
    <row r="1602" spans="2:13">
      <c r="B1602" s="4" t="s">
        <v>172</v>
      </c>
      <c r="E1602" s="4" t="s">
        <v>4175</v>
      </c>
      <c r="I1602" s="147" t="str">
        <f>IF(ISBLANK(H1602),"",VLOOKUP(H1602,tegevusalad!$A$7:$B$188,2,FALSE))</f>
        <v/>
      </c>
      <c r="K1602" s="281" t="str">
        <f t="shared" si="79"/>
        <v>2272114000</v>
      </c>
      <c r="L1602" s="1" t="str">
        <f t="shared" si="80"/>
        <v>noorsootöö arendustegevus</v>
      </c>
      <c r="M1602" s="6" t="str">
        <f t="shared" si="81"/>
        <v>08107</v>
      </c>
    </row>
    <row r="1603" spans="2:13">
      <c r="B1603" s="4" t="s">
        <v>4176</v>
      </c>
      <c r="E1603" s="4" t="s">
        <v>4177</v>
      </c>
      <c r="I1603" s="147" t="str">
        <f>IF(ISBLANK(H1603),"",VLOOKUP(H1603,tegevusalad!$A$7:$B$188,2,FALSE))</f>
        <v/>
      </c>
      <c r="K1603" s="281" t="str">
        <f t="shared" si="79"/>
        <v>2272115000</v>
      </c>
      <c r="L1603" s="1" t="str">
        <f t="shared" si="80"/>
        <v>parima noorsootöötaja preemia</v>
      </c>
      <c r="M1603" s="6" t="str">
        <f t="shared" si="81"/>
        <v>08107</v>
      </c>
    </row>
    <row r="1604" spans="2:13">
      <c r="B1604" s="4" t="s">
        <v>1957</v>
      </c>
      <c r="E1604" s="4" t="s">
        <v>1958</v>
      </c>
      <c r="I1604" s="147" t="str">
        <f>IF(ISBLANK(H1604),"",VLOOKUP(H1604,tegevusalad!$A$7:$B$188,2,FALSE))</f>
        <v/>
      </c>
      <c r="K1604" s="281" t="str">
        <f t="shared" si="79"/>
        <v>2272116000</v>
      </c>
      <c r="L1604" s="1" t="str">
        <f t="shared" si="80"/>
        <v>noorteaasta</v>
      </c>
      <c r="M1604" s="6" t="str">
        <f t="shared" si="81"/>
        <v>08107</v>
      </c>
    </row>
    <row r="1605" spans="2:13">
      <c r="B1605" s="4" t="s">
        <v>1959</v>
      </c>
      <c r="E1605" s="4" t="s">
        <v>4500</v>
      </c>
      <c r="I1605" s="147" t="str">
        <f>IF(ISBLANK(H1605),"",VLOOKUP(H1605,tegevusalad!$A$7:$B$188,2,FALSE))</f>
        <v/>
      </c>
      <c r="K1605" s="281" t="str">
        <f t="shared" si="79"/>
        <v>2272117000</v>
      </c>
      <c r="L1605" s="1" t="str">
        <f t="shared" si="80"/>
        <v>Tegusad Eesti Noored</v>
      </c>
      <c r="M1605" s="6" t="str">
        <f t="shared" si="81"/>
        <v>08107</v>
      </c>
    </row>
    <row r="1606" spans="2:13">
      <c r="B1606" s="4" t="s">
        <v>6430</v>
      </c>
      <c r="E1606" s="4" t="s">
        <v>6431</v>
      </c>
      <c r="I1606" s="147" t="str">
        <f>IF(ISBLANK(H1606),"",VLOOKUP(H1606,tegevusalad!$A$7:$B$188,2,FALSE))</f>
        <v/>
      </c>
      <c r="K1606" s="281" t="str">
        <f t="shared" si="79"/>
        <v>2272118000</v>
      </c>
      <c r="L1606" s="1" t="str">
        <f t="shared" si="80"/>
        <v>noortelaagrid linnaosades</v>
      </c>
      <c r="M1606" s="6" t="str">
        <f t="shared" si="81"/>
        <v>08107</v>
      </c>
    </row>
    <row r="1607" spans="2:13">
      <c r="B1607" s="4" t="s">
        <v>522</v>
      </c>
      <c r="E1607" s="4" t="s">
        <v>523</v>
      </c>
      <c r="I1607" s="147" t="str">
        <f>IF(ISBLANK(H1607),"",VLOOKUP(H1607,tegevusalad!$A$7:$B$188,2,FALSE))</f>
        <v/>
      </c>
      <c r="K1607" s="281" t="str">
        <f t="shared" si="79"/>
        <v>2272121000</v>
      </c>
      <c r="L1607" s="1" t="str">
        <f t="shared" si="80"/>
        <v>UCEU noortelaagri korraldamine</v>
      </c>
      <c r="M1607" s="6" t="str">
        <f t="shared" si="81"/>
        <v>08107</v>
      </c>
    </row>
    <row r="1608" spans="2:13">
      <c r="B1608" s="4" t="s">
        <v>4047</v>
      </c>
      <c r="E1608" s="4" t="s">
        <v>4048</v>
      </c>
      <c r="I1608" s="147" t="str">
        <f>IF(ISBLANK(H1608),"",VLOOKUP(H1608,tegevusalad!$A$7:$B$188,2,FALSE))</f>
        <v/>
      </c>
      <c r="K1608" s="281" t="str">
        <f t="shared" si="79"/>
        <v>2272122000</v>
      </c>
      <c r="L1608" s="1" t="str">
        <f t="shared" si="80"/>
        <v>toetus SA-le Ahhaa</v>
      </c>
      <c r="M1608" s="6" t="str">
        <f t="shared" si="81"/>
        <v>08107</v>
      </c>
    </row>
    <row r="1609" spans="2:13">
      <c r="B1609" s="4" t="s">
        <v>8522</v>
      </c>
      <c r="E1609" s="4" t="s">
        <v>8523</v>
      </c>
      <c r="K1609" s="281" t="str">
        <f t="shared" si="79"/>
        <v>2272124000</v>
      </c>
      <c r="L1609" s="1" t="str">
        <f t="shared" si="80"/>
        <v>Tänavaspordi Liit</v>
      </c>
      <c r="M1609" s="6" t="str">
        <f t="shared" si="81"/>
        <v>08107</v>
      </c>
    </row>
    <row r="1610" spans="2:13">
      <c r="B1610" s="4" t="s">
        <v>7985</v>
      </c>
      <c r="E1610" s="4" t="s">
        <v>7989</v>
      </c>
      <c r="I1610" s="147" t="str">
        <f>IF(ISBLANK(H1610),"",VLOOKUP(H1610,tegevusalad!$A$7:$B$188,2,FALSE))</f>
        <v/>
      </c>
      <c r="K1610" s="281" t="str">
        <f t="shared" si="79"/>
        <v>2272125000</v>
      </c>
      <c r="L1610" s="1" t="str">
        <f t="shared" si="80"/>
        <v>üritus "Vaba aja mess 2013"</v>
      </c>
      <c r="M1610" s="6" t="str">
        <f t="shared" si="81"/>
        <v>08107</v>
      </c>
    </row>
    <row r="1611" spans="2:13">
      <c r="B1611" s="4" t="s">
        <v>7986</v>
      </c>
      <c r="E1611" s="4" t="s">
        <v>7987</v>
      </c>
      <c r="I1611" s="147" t="str">
        <f>IF(ISBLANK(H1611),"",VLOOKUP(H1611,tegevusalad!$A$7:$B$188,2,FALSE))</f>
        <v/>
      </c>
      <c r="K1611" s="281" t="str">
        <f t="shared" si="79"/>
        <v>2272126000</v>
      </c>
      <c r="L1611" s="1" t="str">
        <f t="shared" si="80"/>
        <v>Noortevolikogu</v>
      </c>
      <c r="M1611" s="6" t="str">
        <f t="shared" si="81"/>
        <v>08107</v>
      </c>
    </row>
    <row r="1612" spans="2:13">
      <c r="B1612" s="4" t="s">
        <v>11556</v>
      </c>
      <c r="E1612" s="4" t="s">
        <v>11557</v>
      </c>
      <c r="K1612" s="281" t="str">
        <f t="shared" si="79"/>
        <v>2272127000</v>
      </c>
      <c r="L1612" s="1" t="str">
        <f t="shared" si="80"/>
        <v>Elamusspordikeskus Ühing</v>
      </c>
      <c r="M1612" s="6" t="str">
        <f t="shared" si="81"/>
        <v>08107</v>
      </c>
    </row>
    <row r="1613" spans="2:13">
      <c r="B1613" s="4" t="s">
        <v>12059</v>
      </c>
      <c r="E1613" s="4" t="s">
        <v>12060</v>
      </c>
      <c r="K1613" s="281" t="str">
        <f t="shared" si="79"/>
        <v>2272128000</v>
      </c>
      <c r="L1613" s="1" t="str">
        <f t="shared" si="80"/>
        <v>MTÜ Gustav Adolfi Arenduskoda</v>
      </c>
      <c r="M1613" s="6" t="str">
        <f t="shared" si="81"/>
        <v>08107</v>
      </c>
    </row>
    <row r="1614" spans="2:13">
      <c r="B1614" s="4" t="s">
        <v>12569</v>
      </c>
      <c r="E1614" s="4" t="s">
        <v>12570</v>
      </c>
      <c r="K1614" s="281" t="str">
        <f t="shared" si="79"/>
        <v>2272129000</v>
      </c>
      <c r="L1614" s="1" t="str">
        <f t="shared" si="80"/>
        <v>Eesti Väitlusselts</v>
      </c>
      <c r="M1614" s="6" t="str">
        <f t="shared" si="81"/>
        <v>08107</v>
      </c>
    </row>
    <row r="1615" spans="2:13" ht="25.5" customHeight="1">
      <c r="B1615" s="4" t="s">
        <v>7376</v>
      </c>
      <c r="E1615" s="970" t="s">
        <v>7375</v>
      </c>
      <c r="F1615" s="966"/>
      <c r="G1615" s="966"/>
      <c r="I1615" s="147" t="str">
        <f>IF(ISBLANK(H1615),"",VLOOKUP(H1615,tegevusalad!$A$7:$B$188,2,FALSE))</f>
        <v/>
      </c>
      <c r="K1615" s="281" t="str">
        <f t="shared" si="79"/>
        <v>2272130000</v>
      </c>
      <c r="L1615" s="1" t="str">
        <f t="shared" si="80"/>
        <v>projekt "Noorte konkurentsivõime suurendamiseks ja sotsiaalse tõrjutuse vähendamiseks ühiskonnale pakutava noorsootöö teenuste osutamine"</v>
      </c>
      <c r="M1615" s="6" t="str">
        <f t="shared" si="81"/>
        <v>08107</v>
      </c>
    </row>
    <row r="1616" spans="2:13">
      <c r="B1616" s="607" t="s">
        <v>13037</v>
      </c>
      <c r="E1616" s="4" t="s">
        <v>13170</v>
      </c>
      <c r="F1616" s="606"/>
      <c r="G1616" s="606"/>
      <c r="K1616" s="281" t="str">
        <f t="shared" si="79"/>
        <v>2272131000</v>
      </c>
      <c r="L1616" s="1" t="str">
        <f t="shared" si="80"/>
        <v>noorte sotsiaalse tõrjutuse ennetamine (Raamleping ENTK)</v>
      </c>
      <c r="M1616" s="6" t="str">
        <f t="shared" si="81"/>
        <v>08107</v>
      </c>
    </row>
    <row r="1617" spans="1:13">
      <c r="B1617" s="4" t="s">
        <v>13036</v>
      </c>
      <c r="E1617" s="4" t="s">
        <v>13030</v>
      </c>
      <c r="K1617" s="281" t="str">
        <f t="shared" si="79"/>
        <v>2272132000</v>
      </c>
      <c r="L1617" s="1" t="str">
        <f t="shared" si="80"/>
        <v>Noorte tänavakultuuri festival 2018</v>
      </c>
      <c r="M1617" s="6" t="str">
        <f t="shared" si="81"/>
        <v>08107</v>
      </c>
    </row>
    <row r="1618" spans="1:13">
      <c r="B1618" s="4" t="s">
        <v>13569</v>
      </c>
      <c r="E1618" s="4" t="s">
        <v>13570</v>
      </c>
      <c r="K1618" s="281" t="str">
        <f t="shared" si="79"/>
        <v>2272133000</v>
      </c>
      <c r="L1618" s="1" t="str">
        <f t="shared" si="80"/>
        <v>MTÜ Spin</v>
      </c>
      <c r="M1618" s="6" t="str">
        <f t="shared" si="81"/>
        <v>08107</v>
      </c>
    </row>
    <row r="1619" spans="1:13" ht="15">
      <c r="B1619" s="4" t="s">
        <v>14061</v>
      </c>
      <c r="E1619" s="298" t="s">
        <v>14062</v>
      </c>
      <c r="K1619" s="281" t="str">
        <f t="shared" si="79"/>
        <v>2272134000</v>
      </c>
      <c r="L1619" s="1" t="str">
        <f t="shared" si="80"/>
        <v>NEET noorte tugimeetmete käivitamine ja rakendamine</v>
      </c>
      <c r="M1619" s="6" t="str">
        <f t="shared" si="81"/>
        <v>08107</v>
      </c>
    </row>
    <row r="1620" spans="1:13" ht="15">
      <c r="B1620" s="4" t="s">
        <v>15905</v>
      </c>
      <c r="E1620" s="298" t="s">
        <v>15907</v>
      </c>
      <c r="K1620" s="281" t="str">
        <f t="shared" si="79"/>
        <v>2272135000</v>
      </c>
      <c r="L1620" s="1" t="str">
        <f t="shared" si="80"/>
        <v>Lasnasport ja Raadiku Noortestaap</v>
      </c>
      <c r="M1620" s="6" t="str">
        <f t="shared" si="81"/>
        <v>08107</v>
      </c>
    </row>
    <row r="1621" spans="1:13" ht="15">
      <c r="B1621" s="4" t="s">
        <v>15906</v>
      </c>
      <c r="E1621" s="298" t="s">
        <v>15908</v>
      </c>
      <c r="K1621" s="281" t="str">
        <f t="shared" si="79"/>
        <v>2272136000</v>
      </c>
      <c r="L1621" s="1" t="str">
        <f t="shared" si="80"/>
        <v>"Minu Põhja-Tallinn"</v>
      </c>
      <c r="M1621" s="6" t="str">
        <f t="shared" si="81"/>
        <v>08107</v>
      </c>
    </row>
    <row r="1622" spans="1:13">
      <c r="B1622" s="4" t="s">
        <v>609</v>
      </c>
      <c r="E1622" s="4" t="s">
        <v>1956</v>
      </c>
      <c r="I1622" s="147" t="str">
        <f>IF(ISBLANK(H1622),"",VLOOKUP(H1622,tegevusalad!$A$7:$B$188,2,FALSE))</f>
        <v/>
      </c>
      <c r="K1622" s="281" t="str">
        <f t="shared" si="79"/>
        <v>2272199000</v>
      </c>
      <c r="L1622" s="1" t="str">
        <f t="shared" si="80"/>
        <v>noorsootöö programmid - jaotamata</v>
      </c>
      <c r="M1622" s="6" t="str">
        <f t="shared" si="81"/>
        <v>08107</v>
      </c>
    </row>
    <row r="1623" spans="1:13">
      <c r="I1623" s="147" t="str">
        <f>IF(ISBLANK(H1623),"",VLOOKUP(H1623,tegevusalad!$A$7:$B$188,2,FALSE))</f>
        <v/>
      </c>
      <c r="K1623" s="281" t="str">
        <f t="shared" si="79"/>
        <v/>
      </c>
      <c r="L1623" s="1" t="str">
        <f t="shared" si="80"/>
        <v/>
      </c>
      <c r="M1623" s="6" t="str">
        <f t="shared" si="81"/>
        <v>08107</v>
      </c>
    </row>
    <row r="1624" spans="1:13">
      <c r="A1624" s="4" t="s">
        <v>524</v>
      </c>
      <c r="D1624" s="4" t="s">
        <v>6106</v>
      </c>
      <c r="H1624" s="34" t="s">
        <v>7151</v>
      </c>
      <c r="I1624" s="147" t="str">
        <f>IF(ISBLANK(H1624),"",VLOOKUP(H1624,tegevusalad!$A$7:$B$188,2,FALSE))</f>
        <v>Noorsootöö ja noortekeskused</v>
      </c>
      <c r="K1624" s="281" t="str">
        <f t="shared" si="79"/>
        <v>2272200000</v>
      </c>
      <c r="L1624" s="1" t="str">
        <f t="shared" si="80"/>
        <v>Noorsootöö projektid (RE)</v>
      </c>
      <c r="M1624" s="6" t="str">
        <f t="shared" si="81"/>
        <v>08107</v>
      </c>
    </row>
    <row r="1625" spans="1:13">
      <c r="B1625" s="4" t="s">
        <v>94</v>
      </c>
      <c r="E1625" s="4" t="s">
        <v>93</v>
      </c>
      <c r="I1625" s="147" t="str">
        <f>IF(ISBLANK(H1625),"",VLOOKUP(H1625,tegevusalad!$A$7:$B$188,2,FALSE))</f>
        <v/>
      </c>
      <c r="K1625" s="281" t="str">
        <f t="shared" si="79"/>
        <v>2272201000</v>
      </c>
      <c r="L1625" s="1" t="str">
        <f t="shared" si="80"/>
        <v>Karjääriteenuste süsteemi arendamine Tallinnas</v>
      </c>
      <c r="M1625" s="6" t="str">
        <f t="shared" si="81"/>
        <v>08107</v>
      </c>
    </row>
    <row r="1626" spans="1:13">
      <c r="C1626" s="4" t="s">
        <v>129</v>
      </c>
      <c r="F1626" s="4" t="s">
        <v>116</v>
      </c>
      <c r="I1626" s="147" t="str">
        <f>IF(ISBLANK(H1626),"",VLOOKUP(H1626,tegevusalad!$A$7:$B$188,2,FALSE))</f>
        <v/>
      </c>
      <c r="K1626" s="281" t="str">
        <f t="shared" si="79"/>
        <v>2272201010</v>
      </c>
      <c r="L1626" s="1" t="str">
        <f t="shared" si="80"/>
        <v>Karjääriteenuste süsteem (kodum.sf)</v>
      </c>
      <c r="M1626" s="6" t="str">
        <f t="shared" si="81"/>
        <v>08107</v>
      </c>
    </row>
    <row r="1627" spans="1:13">
      <c r="C1627" s="4" t="s">
        <v>130</v>
      </c>
      <c r="F1627" s="4" t="s">
        <v>1331</v>
      </c>
      <c r="I1627" s="147" t="str">
        <f>IF(ISBLANK(H1627),"",VLOOKUP(H1627,tegevusalad!$A$7:$B$188,2,FALSE))</f>
        <v/>
      </c>
      <c r="K1627" s="281" t="str">
        <f t="shared" ref="K1627:K1690" si="82">SUBSTITUTE(A1627," ","")&amp;SUBSTITUTE(B1627," ","")&amp;SUBSTITUTE(C1627," ","")</f>
        <v>2272201020</v>
      </c>
      <c r="L1627" s="1" t="str">
        <f t="shared" ref="L1627:L1690" si="83">D1627&amp;E1627&amp;F1627&amp;G1627</f>
        <v>Karjääriteenuste süsteem (väism.sf)</v>
      </c>
      <c r="M1627" s="6" t="str">
        <f t="shared" ref="M1627:M1690" si="84">IF(ISBLANK(H1627),M1626,H1627)</f>
        <v>08107</v>
      </c>
    </row>
    <row r="1628" spans="1:13">
      <c r="B1628" s="4" t="s">
        <v>3355</v>
      </c>
      <c r="E1628" s="4" t="s">
        <v>3356</v>
      </c>
      <c r="I1628" s="147" t="str">
        <f>IF(ISBLANK(H1628),"",VLOOKUP(H1628,tegevusalad!$A$7:$B$188,2,FALSE))</f>
        <v/>
      </c>
      <c r="K1628" s="281" t="str">
        <f t="shared" si="82"/>
        <v>2272202000</v>
      </c>
      <c r="L1628" s="1" t="str">
        <f t="shared" si="83"/>
        <v>"Noorsootöö kvaliteedi arendamine"</v>
      </c>
      <c r="M1628" s="6" t="str">
        <f t="shared" si="84"/>
        <v>08107</v>
      </c>
    </row>
    <row r="1629" spans="1:13">
      <c r="B1629" s="4" t="s">
        <v>3357</v>
      </c>
      <c r="E1629" s="4" t="s">
        <v>2682</v>
      </c>
      <c r="I1629" s="147" t="str">
        <f>IF(ISBLANK(H1629),"",VLOOKUP(H1629,tegevusalad!$A$7:$B$188,2,FALSE))</f>
        <v/>
      </c>
      <c r="K1629" s="281" t="str">
        <f t="shared" si="82"/>
        <v>2272203000</v>
      </c>
      <c r="L1629" s="1" t="str">
        <f t="shared" si="83"/>
        <v>"Noorte ruum" INRERREG IV A</v>
      </c>
      <c r="M1629" s="6" t="str">
        <f t="shared" si="84"/>
        <v>08107</v>
      </c>
    </row>
    <row r="1630" spans="1:13">
      <c r="B1630" s="6" t="s">
        <v>3732</v>
      </c>
      <c r="C1630" s="6"/>
      <c r="D1630" s="6"/>
      <c r="E1630" s="6" t="s">
        <v>3733</v>
      </c>
      <c r="F1630" s="6"/>
      <c r="I1630" s="147" t="str">
        <f>IF(ISBLANK(H1630),"",VLOOKUP(H1630,tegevusalad!$A$7:$B$188,2,FALSE))</f>
        <v/>
      </c>
      <c r="K1630" s="281" t="str">
        <f t="shared" si="82"/>
        <v>2272204000</v>
      </c>
      <c r="L1630" s="1" t="str">
        <f t="shared" si="83"/>
        <v>"Kudumisgrafit"</v>
      </c>
      <c r="M1630" s="6" t="str">
        <f t="shared" si="84"/>
        <v>08107</v>
      </c>
    </row>
    <row r="1631" spans="1:13">
      <c r="A1631"/>
      <c r="B1631" s="6" t="s">
        <v>3734</v>
      </c>
      <c r="C1631" s="6"/>
      <c r="D1631" s="6"/>
      <c r="E1631" s="6" t="s">
        <v>4344</v>
      </c>
      <c r="F1631" s="6"/>
      <c r="I1631" s="147" t="str">
        <f>IF(ISBLANK(H1631),"",VLOOKUP(H1631,tegevusalad!$A$7:$B$188,2,FALSE))</f>
        <v/>
      </c>
      <c r="K1631" s="281" t="str">
        <f t="shared" si="82"/>
        <v>2272205000</v>
      </c>
      <c r="L1631" s="1" t="str">
        <f t="shared" si="83"/>
        <v>SNA ametnike stažeerimine</v>
      </c>
      <c r="M1631" s="6" t="str">
        <f t="shared" si="84"/>
        <v>08107</v>
      </c>
    </row>
    <row r="1632" spans="1:13">
      <c r="A1632"/>
      <c r="B1632" s="6" t="s">
        <v>3735</v>
      </c>
      <c r="C1632" s="6"/>
      <c r="D1632" s="6"/>
      <c r="E1632" s="6" t="s">
        <v>3076</v>
      </c>
      <c r="F1632" s="6"/>
      <c r="I1632" s="147" t="str">
        <f>IF(ISBLANK(H1632),"",VLOOKUP(H1632,tegevusalad!$A$7:$B$188,2,FALSE))</f>
        <v/>
      </c>
      <c r="K1632" s="281" t="str">
        <f t="shared" si="82"/>
        <v>2272206000</v>
      </c>
      <c r="L1632" s="1" t="str">
        <f t="shared" si="83"/>
        <v>"Noorte infokeskuste Tegevuskava 2011"</v>
      </c>
      <c r="M1632" s="6" t="str">
        <f t="shared" si="84"/>
        <v>08107</v>
      </c>
    </row>
    <row r="1633" spans="1:13">
      <c r="A1633"/>
      <c r="B1633" s="6" t="s">
        <v>2401</v>
      </c>
      <c r="C1633" s="6"/>
      <c r="D1633" s="6"/>
      <c r="E1633" s="138" t="s">
        <v>2893</v>
      </c>
      <c r="F1633" s="6"/>
      <c r="I1633" s="147" t="str">
        <f>IF(ISBLANK(H1633),"",VLOOKUP(H1633,tegevusalad!$A$7:$B$188,2,FALSE))</f>
        <v/>
      </c>
      <c r="K1633" s="281" t="str">
        <f t="shared" si="82"/>
        <v>2272207000</v>
      </c>
      <c r="L1633" s="1" t="str">
        <f t="shared" si="83"/>
        <v>"Citizenship Education through Media, Enterainment and Art"</v>
      </c>
      <c r="M1633" s="6" t="str">
        <f t="shared" si="84"/>
        <v>08107</v>
      </c>
    </row>
    <row r="1634" spans="1:13">
      <c r="A1634"/>
      <c r="B1634" s="6" t="s">
        <v>22</v>
      </c>
      <c r="C1634" s="6"/>
      <c r="D1634" s="6"/>
      <c r="E1634" s="138" t="s">
        <v>2895</v>
      </c>
      <c r="F1634" s="6"/>
      <c r="I1634" s="147" t="str">
        <f>IF(ISBLANK(H1634),"",VLOOKUP(H1634,tegevusalad!$A$7:$B$188,2,FALSE))</f>
        <v/>
      </c>
      <c r="K1634" s="281" t="str">
        <f t="shared" si="82"/>
        <v>2272208000</v>
      </c>
      <c r="L1634" s="1" t="str">
        <f t="shared" si="83"/>
        <v>"Patchwork of cultures"</v>
      </c>
      <c r="M1634" s="6" t="str">
        <f t="shared" si="84"/>
        <v>08107</v>
      </c>
    </row>
    <row r="1635" spans="1:13" ht="24" customHeight="1">
      <c r="A1635"/>
      <c r="B1635" s="6" t="s">
        <v>5184</v>
      </c>
      <c r="C1635" s="6"/>
      <c r="D1635" s="6"/>
      <c r="E1635" s="1286" t="s">
        <v>5186</v>
      </c>
      <c r="F1635" s="1286"/>
      <c r="G1635" s="966"/>
      <c r="I1635" s="147" t="str">
        <f>IF(ISBLANK(H1635),"",VLOOKUP(H1635,tegevusalad!$A$7:$B$188,2,FALSE))</f>
        <v/>
      </c>
      <c r="K1635" s="281" t="str">
        <f t="shared" si="82"/>
        <v>2272209000</v>
      </c>
      <c r="L1635" s="1" t="str">
        <f t="shared" si="83"/>
        <v>"Noorte konkurentsivõime suurendamiseks ja sotsiaalse tõrjutuse vähendamiseks ühiskonnale pakutava noorsootöö teenuste osutamine"</v>
      </c>
      <c r="M1635" s="6" t="str">
        <f t="shared" si="84"/>
        <v>08107</v>
      </c>
    </row>
    <row r="1636" spans="1:13">
      <c r="A1636"/>
      <c r="B1636" s="6" t="s">
        <v>5185</v>
      </c>
      <c r="C1636" s="6"/>
      <c r="D1636" s="6"/>
      <c r="E1636" s="138" t="s">
        <v>5187</v>
      </c>
      <c r="F1636" s="6"/>
      <c r="I1636" s="147" t="str">
        <f>IF(ISBLANK(H1636),"",VLOOKUP(H1636,tegevusalad!$A$7:$B$188,2,FALSE))</f>
        <v/>
      </c>
      <c r="K1636" s="281" t="str">
        <f t="shared" si="82"/>
        <v>2272210000</v>
      </c>
      <c r="L1636" s="1" t="str">
        <f t="shared" si="83"/>
        <v>"Noorsootöötajate koostöövõrgustiku suurendamine"</v>
      </c>
      <c r="M1636" s="6" t="str">
        <f t="shared" si="84"/>
        <v>08107</v>
      </c>
    </row>
    <row r="1637" spans="1:13">
      <c r="A1637"/>
      <c r="B1637" s="6" t="s">
        <v>3269</v>
      </c>
      <c r="C1637" s="6"/>
      <c r="D1637" s="6"/>
      <c r="E1637" s="138" t="s">
        <v>3268</v>
      </c>
      <c r="F1637" s="6"/>
      <c r="I1637" s="147" t="str">
        <f>IF(ISBLANK(H1637),"",VLOOKUP(H1637,tegevusalad!$A$7:$B$188,2,FALSE))</f>
        <v/>
      </c>
      <c r="K1637" s="281" t="str">
        <f t="shared" si="82"/>
        <v>2272211000</v>
      </c>
      <c r="L1637" s="1" t="str">
        <f t="shared" si="83"/>
        <v>" Elustiilid,meedia, ja osavõtt - noored Läänemere regioonis"</v>
      </c>
      <c r="M1637" s="6" t="str">
        <f t="shared" si="84"/>
        <v>08107</v>
      </c>
    </row>
    <row r="1638" spans="1:13">
      <c r="A1638"/>
      <c r="B1638" s="6" t="s">
        <v>529</v>
      </c>
      <c r="C1638" s="6"/>
      <c r="D1638" s="6"/>
      <c r="E1638" s="138" t="s">
        <v>6442</v>
      </c>
      <c r="F1638" s="6"/>
      <c r="G1638" s="138"/>
      <c r="I1638" s="147" t="str">
        <f>IF(ISBLANK(H1638),"",VLOOKUP(H1638,tegevusalad!$A$7:$B$188,2,FALSE))</f>
        <v/>
      </c>
      <c r="K1638" s="281" t="str">
        <f t="shared" si="82"/>
        <v>2272212000</v>
      </c>
      <c r="L1638" s="1" t="str">
        <f t="shared" si="83"/>
        <v>„Õppimine läbi mängu“</v>
      </c>
      <c r="M1638" s="6" t="str">
        <f t="shared" si="84"/>
        <v>08107</v>
      </c>
    </row>
    <row r="1639" spans="1:13">
      <c r="A1639"/>
      <c r="B1639" s="6" t="s">
        <v>1054</v>
      </c>
      <c r="C1639" s="6"/>
      <c r="D1639" s="6"/>
      <c r="E1639" s="138" t="s">
        <v>1055</v>
      </c>
      <c r="F1639" s="138"/>
      <c r="G1639" s="138"/>
      <c r="I1639" s="147" t="str">
        <f>IF(ISBLANK(H1639),"",VLOOKUP(H1639,tegevusalad!$A$7:$B$188,2,FALSE))</f>
        <v/>
      </c>
      <c r="K1639" s="281" t="str">
        <f t="shared" si="82"/>
        <v>2272213000</v>
      </c>
      <c r="L1639" s="1" t="str">
        <f t="shared" si="83"/>
        <v>„Multicultural Meeting Point“</v>
      </c>
      <c r="M1639" s="6" t="str">
        <f t="shared" si="84"/>
        <v>08107</v>
      </c>
    </row>
    <row r="1640" spans="1:13" ht="27.75" customHeight="1">
      <c r="A1640"/>
      <c r="B1640" s="6" t="s">
        <v>7358</v>
      </c>
      <c r="C1640" s="6"/>
      <c r="D1640" s="6"/>
      <c r="E1640" s="1286" t="s">
        <v>5186</v>
      </c>
      <c r="F1640" s="1286"/>
      <c r="G1640" s="966"/>
      <c r="I1640" s="147" t="str">
        <f>IF(ISBLANK(H1640),"",VLOOKUP(H1640,tegevusalad!$A$7:$B$188,2,FALSE))</f>
        <v/>
      </c>
      <c r="K1640" s="281" t="str">
        <f t="shared" si="82"/>
        <v>2272214000</v>
      </c>
      <c r="L1640" s="1" t="str">
        <f t="shared" si="83"/>
        <v>"Noorte konkurentsivõime suurendamiseks ja sotsiaalse tõrjutuse vähendamiseks ühiskonnale pakutava noorsootöö teenuste osutamine"</v>
      </c>
      <c r="M1640" s="6" t="str">
        <f t="shared" si="84"/>
        <v>08107</v>
      </c>
    </row>
    <row r="1641" spans="1:13" ht="27.75" customHeight="1">
      <c r="A1641"/>
      <c r="B1641" s="180" t="s">
        <v>7381</v>
      </c>
      <c r="C1641" s="6"/>
      <c r="D1641" s="6"/>
      <c r="E1641" s="1286" t="s">
        <v>7375</v>
      </c>
      <c r="F1641" s="1286"/>
      <c r="G1641" s="966"/>
      <c r="I1641" s="147" t="str">
        <f>IF(ISBLANK(H1641),"",VLOOKUP(H1641,tegevusalad!$A$7:$B$188,2,FALSE))</f>
        <v/>
      </c>
      <c r="K1641" s="281" t="str">
        <f t="shared" si="82"/>
        <v>2272215000</v>
      </c>
      <c r="L1641" s="1" t="str">
        <f t="shared" si="83"/>
        <v>projekt "Noorte konkurentsivõime suurendamiseks ja sotsiaalse tõrjutuse vähendamiseks ühiskonnale pakutava noorsootöö teenuste osutamine"</v>
      </c>
      <c r="M1641" s="6" t="str">
        <f t="shared" si="84"/>
        <v>08107</v>
      </c>
    </row>
    <row r="1642" spans="1:13" ht="12.75" customHeight="1">
      <c r="A1642"/>
      <c r="B1642" s="180" t="s">
        <v>7444</v>
      </c>
      <c r="C1642" s="6"/>
      <c r="D1642" s="6"/>
      <c r="E1642" s="1286" t="s">
        <v>7445</v>
      </c>
      <c r="F1642" s="1286"/>
      <c r="G1642" s="966"/>
      <c r="I1642" s="147" t="str">
        <f>IF(ISBLANK(H1642),"",VLOOKUP(H1642,tegevusalad!$A$7:$B$188,2,FALSE))</f>
        <v/>
      </c>
      <c r="K1642" s="281" t="str">
        <f t="shared" si="82"/>
        <v>2272216000</v>
      </c>
      <c r="L1642" s="1" t="str">
        <f t="shared" si="83"/>
        <v>projekt „Future City Jobs“</v>
      </c>
      <c r="M1642" s="6" t="str">
        <f t="shared" si="84"/>
        <v>08107</v>
      </c>
    </row>
    <row r="1643" spans="1:13" ht="12.75" customHeight="1">
      <c r="A1643"/>
      <c r="B1643" s="180" t="s">
        <v>7837</v>
      </c>
      <c r="C1643" s="6"/>
      <c r="D1643" s="6"/>
      <c r="E1643" s="1286" t="s">
        <v>7838</v>
      </c>
      <c r="F1643" s="1286"/>
      <c r="G1643" s="966"/>
      <c r="I1643" s="147" t="str">
        <f>IF(ISBLANK(H1643),"",VLOOKUP(H1643,tegevusalad!$A$7:$B$188,2,FALSE))</f>
        <v/>
      </c>
      <c r="K1643" s="281" t="str">
        <f t="shared" si="82"/>
        <v>2272217000</v>
      </c>
      <c r="L1643" s="1" t="str">
        <f t="shared" si="83"/>
        <v>Noorteinfo tegevuskava 2013 (HMV)</v>
      </c>
      <c r="M1643" s="6" t="str">
        <f t="shared" si="84"/>
        <v>08107</v>
      </c>
    </row>
    <row r="1644" spans="1:13" ht="12.75" customHeight="1">
      <c r="A1644"/>
      <c r="B1644" s="180" t="s">
        <v>7839</v>
      </c>
      <c r="C1644" s="6"/>
      <c r="D1644" s="6"/>
      <c r="E1644" s="1286" t="s">
        <v>7840</v>
      </c>
      <c r="F1644" s="1286"/>
      <c r="G1644" s="966"/>
      <c r="I1644" s="147" t="str">
        <f>IF(ISBLANK(H1644),"",VLOOKUP(H1644,tegevusalad!$A$7:$B$188,2,FALSE))</f>
        <v/>
      </c>
      <c r="K1644" s="281" t="str">
        <f t="shared" si="82"/>
        <v>2272218000</v>
      </c>
      <c r="L1644" s="1" t="str">
        <f t="shared" si="83"/>
        <v>MoNo leping</v>
      </c>
      <c r="M1644" s="6" t="str">
        <f t="shared" si="84"/>
        <v>08107</v>
      </c>
    </row>
    <row r="1645" spans="1:13" ht="12.75" customHeight="1">
      <c r="A1645"/>
      <c r="B1645" s="180" t="s">
        <v>8533</v>
      </c>
      <c r="C1645" s="6"/>
      <c r="D1645" s="6"/>
      <c r="E1645" s="1286" t="s">
        <v>8534</v>
      </c>
      <c r="F1645" s="1286"/>
      <c r="G1645" s="966"/>
      <c r="K1645" s="281" t="str">
        <f t="shared" si="82"/>
        <v>2272219000</v>
      </c>
      <c r="L1645" s="1" t="str">
        <f t="shared" si="83"/>
        <v>Noortelaagri juhtide koolitus</v>
      </c>
      <c r="M1645" s="6" t="str">
        <f t="shared" si="84"/>
        <v>08107</v>
      </c>
    </row>
    <row r="1646" spans="1:13" ht="12.75" customHeight="1">
      <c r="A1646"/>
      <c r="B1646" s="180" t="s">
        <v>7975</v>
      </c>
      <c r="C1646" s="6"/>
      <c r="D1646" s="6"/>
      <c r="E1646" s="1287" t="s">
        <v>7976</v>
      </c>
      <c r="F1646" s="1287"/>
      <c r="G1646" s="971"/>
      <c r="I1646" s="147" t="str">
        <f>IF(ISBLANK(H1646),"",VLOOKUP(H1646,tegevusalad!$A$7:$B$188,2,FALSE))</f>
        <v/>
      </c>
      <c r="K1646" s="281" t="str">
        <f t="shared" si="82"/>
        <v>2272220000</v>
      </c>
      <c r="L1646" s="1" t="str">
        <f t="shared" si="83"/>
        <v>"Noorte konkurentsivõime suurendamiseks ja sotsiaalse tõrjutuse vähendamiseks ühiskonnale pakutava noorsootöö teenuse osutamine" (VR)</v>
      </c>
      <c r="M1646" s="6" t="str">
        <f t="shared" si="84"/>
        <v>08107</v>
      </c>
    </row>
    <row r="1647" spans="1:13" ht="12.75" customHeight="1">
      <c r="A1647"/>
      <c r="B1647" s="180" t="s">
        <v>8043</v>
      </c>
      <c r="C1647" s="6"/>
      <c r="D1647" s="6"/>
      <c r="E1647" s="1287" t="s">
        <v>8039</v>
      </c>
      <c r="F1647" s="1287"/>
      <c r="G1647" s="969"/>
      <c r="I1647" s="147" t="str">
        <f>IF(ISBLANK(H1647),"",VLOOKUP(H1647,tegevusalad!$A$7:$B$188,2,FALSE))</f>
        <v/>
      </c>
      <c r="K1647" s="281" t="str">
        <f t="shared" si="82"/>
        <v>2272221000</v>
      </c>
      <c r="L1647" s="1" t="str">
        <f t="shared" si="83"/>
        <v>"Jalgrattaklubi"</v>
      </c>
      <c r="M1647" s="6" t="str">
        <f t="shared" si="84"/>
        <v>08107</v>
      </c>
    </row>
    <row r="1648" spans="1:13" ht="12.75" customHeight="1">
      <c r="A1648"/>
      <c r="B1648" s="183" t="s">
        <v>8045</v>
      </c>
      <c r="C1648" s="6"/>
      <c r="D1648" s="6"/>
      <c r="E1648" s="1287" t="s">
        <v>8040</v>
      </c>
      <c r="F1648" s="1287"/>
      <c r="G1648" s="969"/>
      <c r="I1648" s="147" t="str">
        <f>IF(ISBLANK(H1648),"",VLOOKUP(H1648,tegevusalad!$A$7:$B$188,2,FALSE))</f>
        <v/>
      </c>
      <c r="K1648" s="281" t="str">
        <f t="shared" si="82"/>
        <v>2272222000</v>
      </c>
      <c r="L1648" s="1" t="str">
        <f t="shared" si="83"/>
        <v>"Tuuritamine DJ-maailmas"</v>
      </c>
      <c r="M1648" s="6" t="str">
        <f t="shared" si="84"/>
        <v>08107</v>
      </c>
    </row>
    <row r="1649" spans="1:13" ht="12.75" customHeight="1">
      <c r="A1649"/>
      <c r="B1649" s="180" t="s">
        <v>8044</v>
      </c>
      <c r="C1649" s="6"/>
      <c r="D1649" s="6"/>
      <c r="E1649" s="1287" t="s">
        <v>8041</v>
      </c>
      <c r="F1649" s="1287"/>
      <c r="G1649" s="969"/>
      <c r="I1649" s="147" t="str">
        <f>IF(ISBLANK(H1649),"",VLOOKUP(H1649,tegevusalad!$A$7:$B$188,2,FALSE))</f>
        <v/>
      </c>
      <c r="K1649" s="281" t="str">
        <f t="shared" si="82"/>
        <v>2272223000</v>
      </c>
      <c r="L1649" s="1" t="str">
        <f t="shared" si="83"/>
        <v>"Kuidas elad soomäger"</v>
      </c>
      <c r="M1649" s="6" t="str">
        <f t="shared" si="84"/>
        <v>08107</v>
      </c>
    </row>
    <row r="1650" spans="1:13" ht="12.75" customHeight="1">
      <c r="A1650"/>
      <c r="B1650" s="180" t="s">
        <v>8046</v>
      </c>
      <c r="C1650" s="6"/>
      <c r="D1650" s="6"/>
      <c r="E1650" s="1287" t="s">
        <v>8042</v>
      </c>
      <c r="F1650" s="1287"/>
      <c r="G1650" s="969"/>
      <c r="I1650" s="147" t="str">
        <f>IF(ISBLANK(H1650),"",VLOOKUP(H1650,tegevusalad!$A$7:$B$188,2,FALSE))</f>
        <v/>
      </c>
      <c r="K1650" s="281" t="str">
        <f t="shared" si="82"/>
        <v>2272224000</v>
      </c>
      <c r="L1650" s="1" t="str">
        <f t="shared" si="83"/>
        <v>"Tervislik toitumine-see on imelihtne"</v>
      </c>
      <c r="M1650" s="6" t="str">
        <f t="shared" si="84"/>
        <v>08107</v>
      </c>
    </row>
    <row r="1651" spans="1:13" ht="12.75" customHeight="1">
      <c r="A1651"/>
      <c r="B1651" s="180" t="s">
        <v>8047</v>
      </c>
      <c r="C1651" s="6"/>
      <c r="D1651" s="6"/>
      <c r="E1651" s="1287" t="s">
        <v>8051</v>
      </c>
      <c r="F1651" s="1287"/>
      <c r="G1651" s="969"/>
      <c r="I1651" s="147" t="str">
        <f>IF(ISBLANK(H1651),"",VLOOKUP(H1651,tegevusalad!$A$7:$B$188,2,FALSE))</f>
        <v/>
      </c>
      <c r="K1651" s="281" t="str">
        <f t="shared" si="82"/>
        <v>2272225000</v>
      </c>
      <c r="L1651" s="1" t="str">
        <f t="shared" si="83"/>
        <v>"Ranna noortekeskus"</v>
      </c>
      <c r="M1651" s="6" t="str">
        <f t="shared" si="84"/>
        <v>08107</v>
      </c>
    </row>
    <row r="1652" spans="1:13" ht="12.75" customHeight="1">
      <c r="A1652"/>
      <c r="B1652" s="180" t="s">
        <v>8048</v>
      </c>
      <c r="C1652" s="6"/>
      <c r="D1652" s="6"/>
      <c r="E1652" s="1287" t="s">
        <v>8034</v>
      </c>
      <c r="F1652" s="1287"/>
      <c r="G1652" s="969"/>
      <c r="I1652" s="147" t="str">
        <f>IF(ISBLANK(H1652),"",VLOOKUP(H1652,tegevusalad!$A$7:$B$188,2,FALSE))</f>
        <v/>
      </c>
      <c r="K1652" s="281" t="str">
        <f t="shared" si="82"/>
        <v>2272226000</v>
      </c>
      <c r="L1652" s="1" t="str">
        <f t="shared" si="83"/>
        <v>"Võimaluste rand"</v>
      </c>
      <c r="M1652" s="6" t="str">
        <f t="shared" si="84"/>
        <v>08107</v>
      </c>
    </row>
    <row r="1653" spans="1:13" ht="12.75" customHeight="1">
      <c r="A1653"/>
      <c r="B1653" s="180" t="s">
        <v>8049</v>
      </c>
      <c r="C1653" s="6"/>
      <c r="D1653" s="6"/>
      <c r="E1653" s="1287" t="s">
        <v>8052</v>
      </c>
      <c r="F1653" s="1287"/>
      <c r="G1653" s="969"/>
      <c r="I1653" s="147" t="str">
        <f>IF(ISBLANK(H1653),"",VLOOKUP(H1653,tegevusalad!$A$7:$B$188,2,FALSE))</f>
        <v/>
      </c>
      <c r="K1653" s="281" t="str">
        <f t="shared" si="82"/>
        <v>2272227000</v>
      </c>
      <c r="L1653" s="1" t="str">
        <f t="shared" si="83"/>
        <v>"Darwin ütles-me oleme loomad"</v>
      </c>
      <c r="M1653" s="6" t="str">
        <f t="shared" si="84"/>
        <v>08107</v>
      </c>
    </row>
    <row r="1654" spans="1:13" ht="12.75" customHeight="1">
      <c r="A1654"/>
      <c r="B1654" s="180" t="s">
        <v>8050</v>
      </c>
      <c r="C1654" s="6"/>
      <c r="D1654" s="6"/>
      <c r="E1654" s="1287" t="s">
        <v>8032</v>
      </c>
      <c r="F1654" s="1287"/>
      <c r="G1654" s="969"/>
      <c r="I1654" s="147" t="str">
        <f>IF(ISBLANK(H1654),"",VLOOKUP(H1654,tegevusalad!$A$7:$B$188,2,FALSE))</f>
        <v/>
      </c>
      <c r="K1654" s="281" t="str">
        <f t="shared" si="82"/>
        <v>2272228000</v>
      </c>
      <c r="L1654" s="1" t="str">
        <f t="shared" si="83"/>
        <v>"Kutse ja erialase väljaõppeta täiskasvanutele suunatud metoodikapakett"</v>
      </c>
      <c r="M1654" s="6" t="str">
        <f t="shared" si="84"/>
        <v>08107</v>
      </c>
    </row>
    <row r="1655" spans="1:13" ht="12.75" customHeight="1">
      <c r="A1655"/>
      <c r="B1655" s="183" t="s">
        <v>8220</v>
      </c>
      <c r="C1655" s="6"/>
      <c r="D1655" s="6"/>
      <c r="E1655" s="1287" t="s">
        <v>8219</v>
      </c>
      <c r="F1655" s="1287"/>
      <c r="G1655" s="969"/>
      <c r="I1655" s="147" t="str">
        <f>IF(ISBLANK(H1655),"",VLOOKUP(H1655,tegevusalad!$A$7:$B$188,2,FALSE))</f>
        <v/>
      </c>
      <c r="K1655" s="281" t="str">
        <f t="shared" si="82"/>
        <v>2272229000</v>
      </c>
      <c r="L1655" s="1" t="str">
        <f t="shared" si="83"/>
        <v>"Haara võimalusest"</v>
      </c>
      <c r="M1655" s="6" t="str">
        <f t="shared" si="84"/>
        <v>08107</v>
      </c>
    </row>
    <row r="1656" spans="1:13" ht="12.75" customHeight="1">
      <c r="A1656"/>
      <c r="B1656" s="183" t="s">
        <v>8531</v>
      </c>
      <c r="C1656" s="6"/>
      <c r="D1656" s="6"/>
      <c r="E1656" s="1287" t="s">
        <v>8070</v>
      </c>
      <c r="F1656" s="1287"/>
      <c r="G1656" s="969"/>
      <c r="K1656" s="281" t="str">
        <f t="shared" si="82"/>
        <v>2272230000</v>
      </c>
      <c r="L1656" s="1" t="str">
        <f t="shared" si="83"/>
        <v>"Puzzle kokku"</v>
      </c>
      <c r="M1656" s="6" t="str">
        <f t="shared" si="84"/>
        <v>08107</v>
      </c>
    </row>
    <row r="1657" spans="1:13" ht="12.75" customHeight="1">
      <c r="A1657"/>
      <c r="B1657" s="183" t="s">
        <v>9151</v>
      </c>
      <c r="C1657" s="6"/>
      <c r="D1657" s="6"/>
      <c r="E1657" s="1287" t="s">
        <v>9152</v>
      </c>
      <c r="F1657" s="1287"/>
      <c r="G1657" s="969"/>
      <c r="K1657" s="281" t="str">
        <f t="shared" si="82"/>
        <v>2272231000</v>
      </c>
      <c r="L1657" s="1" t="str">
        <f t="shared" si="83"/>
        <v>Haabersti Noortekeskuse tegevussaalide renoveerimine</v>
      </c>
      <c r="M1657" s="6" t="str">
        <f t="shared" si="84"/>
        <v>08107</v>
      </c>
    </row>
    <row r="1658" spans="1:13" ht="12.75" customHeight="1">
      <c r="A1658"/>
      <c r="B1658" s="183" t="s">
        <v>9153</v>
      </c>
      <c r="C1658" s="6"/>
      <c r="D1658" s="6"/>
      <c r="E1658" s="1287" t="s">
        <v>9154</v>
      </c>
      <c r="F1658" s="1287"/>
      <c r="G1658" s="969"/>
      <c r="K1658" s="281" t="str">
        <f t="shared" si="82"/>
        <v>2272232000</v>
      </c>
      <c r="L1658" s="1" t="str">
        <f t="shared" si="83"/>
        <v>Haabersti Vaba Aja Keskuse võitluskunstide saali renoveerimine</v>
      </c>
      <c r="M1658" s="6" t="str">
        <f t="shared" si="84"/>
        <v>08107</v>
      </c>
    </row>
    <row r="1659" spans="1:13" ht="12.75" customHeight="1">
      <c r="A1659"/>
      <c r="B1659" s="183" t="s">
        <v>9183</v>
      </c>
      <c r="C1659" s="6"/>
      <c r="D1659" s="6"/>
      <c r="E1659" s="1288" t="s">
        <v>9186</v>
      </c>
      <c r="F1659" s="1288"/>
      <c r="G1659" s="966"/>
      <c r="K1659" s="281" t="str">
        <f t="shared" si="82"/>
        <v>2272233000</v>
      </c>
      <c r="L1659" s="1" t="str">
        <f t="shared" si="83"/>
        <v>Noorteinfo tegevuskava 2014 (HMV)</v>
      </c>
      <c r="M1659" s="6" t="str">
        <f t="shared" si="84"/>
        <v>08107</v>
      </c>
    </row>
    <row r="1660" spans="1:13" ht="12.75" customHeight="1">
      <c r="A1660"/>
      <c r="B1660" s="183" t="s">
        <v>9184</v>
      </c>
      <c r="C1660" s="6"/>
      <c r="D1660" s="6"/>
      <c r="E1660" s="1286" t="s">
        <v>9181</v>
      </c>
      <c r="F1660" s="1286"/>
      <c r="G1660" s="965"/>
      <c r="K1660" s="281" t="str">
        <f t="shared" si="82"/>
        <v>2272234000</v>
      </c>
      <c r="L1660" s="1" t="str">
        <f t="shared" si="83"/>
        <v>"Niidirulliga labürindis" ANKÜ</v>
      </c>
      <c r="M1660" s="6" t="str">
        <f t="shared" si="84"/>
        <v>08107</v>
      </c>
    </row>
    <row r="1661" spans="1:13" ht="12.75" customHeight="1">
      <c r="A1661"/>
      <c r="B1661" s="183" t="s">
        <v>9185</v>
      </c>
      <c r="C1661" s="6"/>
      <c r="D1661" s="6"/>
      <c r="E1661" s="1288" t="s">
        <v>9182</v>
      </c>
      <c r="F1661" s="1288"/>
      <c r="G1661" s="965"/>
      <c r="K1661" s="281" t="str">
        <f t="shared" si="82"/>
        <v>2272235000</v>
      </c>
      <c r="L1661" s="1" t="str">
        <f t="shared" si="83"/>
        <v>IT-ÖÖ ITKL</v>
      </c>
      <c r="M1661" s="6" t="str">
        <f t="shared" si="84"/>
        <v>08107</v>
      </c>
    </row>
    <row r="1662" spans="1:13" ht="12.75" customHeight="1">
      <c r="A1662"/>
      <c r="B1662" s="183" t="s">
        <v>9251</v>
      </c>
      <c r="C1662" s="6"/>
      <c r="D1662" s="6"/>
      <c r="E1662" s="1286" t="s">
        <v>9252</v>
      </c>
      <c r="F1662" s="1286"/>
      <c r="G1662" s="965"/>
      <c r="K1662" s="281" t="str">
        <f t="shared" si="82"/>
        <v>2272236000</v>
      </c>
      <c r="L1662" s="1" t="str">
        <f t="shared" si="83"/>
        <v>"Riskilaste toetusprogrammi rakendamine läbi noortekeskuste"</v>
      </c>
      <c r="M1662" s="6" t="str">
        <f t="shared" si="84"/>
        <v>08107</v>
      </c>
    </row>
    <row r="1663" spans="1:13" ht="12.75" customHeight="1">
      <c r="A1663"/>
      <c r="B1663" s="183" t="s">
        <v>9272</v>
      </c>
      <c r="C1663" s="6"/>
      <c r="D1663" s="6"/>
      <c r="E1663" s="1286" t="s">
        <v>9273</v>
      </c>
      <c r="F1663" s="1286"/>
      <c r="G1663" s="965"/>
      <c r="K1663" s="281" t="str">
        <f t="shared" si="82"/>
        <v>2272237000</v>
      </c>
      <c r="L1663" s="1" t="str">
        <f t="shared" si="83"/>
        <v>"Haabersti Liiklusäss 2014"</v>
      </c>
      <c r="M1663" s="6" t="str">
        <f t="shared" si="84"/>
        <v>08107</v>
      </c>
    </row>
    <row r="1664" spans="1:13" ht="12.75" customHeight="1">
      <c r="A1664"/>
      <c r="B1664" s="401" t="s">
        <v>9405</v>
      </c>
      <c r="C1664" s="183"/>
      <c r="D1664" s="183"/>
      <c r="E1664" s="402" t="s">
        <v>9414</v>
      </c>
      <c r="F1664" s="401"/>
      <c r="G1664" s="401"/>
      <c r="K1664" s="281" t="str">
        <f t="shared" si="82"/>
        <v>2272238000</v>
      </c>
      <c r="L1664" s="1" t="str">
        <f t="shared" si="83"/>
        <v>Projekt „Moeetendus Männikul“  (Harju MV)</v>
      </c>
      <c r="M1664" s="6" t="str">
        <f t="shared" si="84"/>
        <v>08107</v>
      </c>
    </row>
    <row r="1665" spans="1:13" ht="12.75" customHeight="1">
      <c r="A1665"/>
      <c r="B1665" s="401" t="s">
        <v>9406</v>
      </c>
      <c r="C1665" s="183"/>
      <c r="D1665" s="183"/>
      <c r="E1665" s="402" t="s">
        <v>9415</v>
      </c>
      <c r="F1665" s="401"/>
      <c r="G1665" s="401"/>
      <c r="K1665" s="281" t="str">
        <f t="shared" si="82"/>
        <v>2272239000</v>
      </c>
      <c r="L1665" s="1" t="str">
        <f t="shared" si="83"/>
        <v>Projekt „Tsirkust! Kõigile!“ (Harju MV)</v>
      </c>
      <c r="M1665" s="6" t="str">
        <f t="shared" si="84"/>
        <v>08107</v>
      </c>
    </row>
    <row r="1666" spans="1:13" ht="12.75" customHeight="1">
      <c r="A1666"/>
      <c r="B1666" s="401" t="s">
        <v>9407</v>
      </c>
      <c r="C1666" s="183"/>
      <c r="D1666" s="183"/>
      <c r="E1666" s="402" t="s">
        <v>9416</v>
      </c>
      <c r="F1666" s="401"/>
      <c r="G1666" s="401"/>
      <c r="K1666" s="281" t="str">
        <f t="shared" si="82"/>
        <v>2272240000</v>
      </c>
      <c r="L1666" s="1" t="str">
        <f t="shared" si="83"/>
        <v>Projekt "Ökosüsteem? Jäätmekäitlus? Ökoloogiline jalajälg? – See on kui hiina keel!" (Harju MV)</v>
      </c>
      <c r="M1666" s="6" t="str">
        <f t="shared" si="84"/>
        <v>08107</v>
      </c>
    </row>
    <row r="1667" spans="1:13" ht="12.75" customHeight="1">
      <c r="A1667"/>
      <c r="B1667" s="401" t="s">
        <v>9408</v>
      </c>
      <c r="C1667" s="183"/>
      <c r="D1667" s="183"/>
      <c r="E1667" s="402" t="s">
        <v>9417</v>
      </c>
      <c r="F1667" s="401"/>
      <c r="G1667" s="401"/>
      <c r="K1667" s="281" t="str">
        <f t="shared" si="82"/>
        <v>2272241000</v>
      </c>
      <c r="L1667" s="1" t="str">
        <f t="shared" si="83"/>
        <v>Projekt "Noorsootöötajad keset linna" (Harju MV)</v>
      </c>
      <c r="M1667" s="6" t="str">
        <f t="shared" si="84"/>
        <v>08107</v>
      </c>
    </row>
    <row r="1668" spans="1:13" ht="12.75" customHeight="1">
      <c r="A1668"/>
      <c r="B1668" s="401" t="s">
        <v>9409</v>
      </c>
      <c r="C1668" s="183"/>
      <c r="D1668" s="183"/>
      <c r="E1668" s="402" t="s">
        <v>9422</v>
      </c>
      <c r="F1668" s="401"/>
      <c r="G1668" s="401"/>
      <c r="K1668" s="281" t="str">
        <f t="shared" si="82"/>
        <v>2272242000</v>
      </c>
      <c r="L1668" s="1" t="str">
        <f t="shared" si="83"/>
        <v>Projekt „TõRuK ekstremistid“ (Harju MV)</v>
      </c>
      <c r="M1668" s="6" t="str">
        <f t="shared" si="84"/>
        <v>08107</v>
      </c>
    </row>
    <row r="1669" spans="1:13" ht="12.75" customHeight="1">
      <c r="A1669"/>
      <c r="B1669" s="401" t="s">
        <v>9410</v>
      </c>
      <c r="C1669" s="6"/>
      <c r="D1669" s="6"/>
      <c r="E1669" s="402" t="s">
        <v>9423</v>
      </c>
      <c r="F1669" s="401"/>
      <c r="G1669" s="401"/>
      <c r="K1669" s="281" t="str">
        <f t="shared" si="82"/>
        <v>2272243000</v>
      </c>
      <c r="L1669" s="1" t="str">
        <f t="shared" si="83"/>
        <v>projekt „Tallinna noortenädal 2014 „Raamist/ruumist välja““ (HTM)</v>
      </c>
      <c r="M1669" s="6" t="str">
        <f t="shared" si="84"/>
        <v>08107</v>
      </c>
    </row>
    <row r="1670" spans="1:13" ht="12.75" customHeight="1">
      <c r="A1670"/>
      <c r="B1670" s="404" t="s">
        <v>9535</v>
      </c>
      <c r="C1670" s="6"/>
      <c r="D1670" s="6"/>
      <c r="E1670" s="402" t="s">
        <v>9534</v>
      </c>
      <c r="F1670" s="404"/>
      <c r="G1670" s="404"/>
      <c r="K1670" s="281" t="str">
        <f t="shared" si="82"/>
        <v>2272244000</v>
      </c>
      <c r="L1670" s="1" t="str">
        <f t="shared" si="83"/>
        <v>"Kultuuride risttee"</v>
      </c>
      <c r="M1670" s="6" t="str">
        <f t="shared" si="84"/>
        <v>08107</v>
      </c>
    </row>
    <row r="1671" spans="1:13" ht="12.75" customHeight="1">
      <c r="A1671"/>
      <c r="B1671" s="410" t="s">
        <v>9613</v>
      </c>
      <c r="C1671" s="6"/>
      <c r="D1671" s="6"/>
      <c r="E1671" s="402" t="s">
        <v>9614</v>
      </c>
      <c r="F1671" s="410"/>
      <c r="G1671" s="410"/>
      <c r="K1671" s="281" t="str">
        <f t="shared" si="82"/>
        <v>2272245000</v>
      </c>
      <c r="L1671" s="1" t="str">
        <f t="shared" si="83"/>
        <v>projekt "Riskilaste toetusprogrammi rakendamine läbi noortekeskuste"</v>
      </c>
      <c r="M1671" s="6" t="str">
        <f t="shared" si="84"/>
        <v>08107</v>
      </c>
    </row>
    <row r="1672" spans="1:13" ht="12.75" customHeight="1">
      <c r="A1672"/>
      <c r="B1672" s="435" t="s">
        <v>10078</v>
      </c>
      <c r="C1672" s="6"/>
      <c r="D1672" s="6"/>
      <c r="E1672" s="402" t="s">
        <v>10079</v>
      </c>
      <c r="F1672" s="435"/>
      <c r="G1672" s="435"/>
      <c r="K1672" s="281" t="str">
        <f t="shared" si="82"/>
        <v>2272246000</v>
      </c>
      <c r="L1672" s="1" t="str">
        <f t="shared" si="83"/>
        <v>projekt "Ühise mure meetodi juurutamine kiusamisjuhtumite lahendamiseks Nõmme linnaosa haridusasutustes"</v>
      </c>
      <c r="M1672" s="6" t="str">
        <f t="shared" si="84"/>
        <v>08107</v>
      </c>
    </row>
    <row r="1673" spans="1:13" ht="12.75" customHeight="1">
      <c r="A1673"/>
      <c r="B1673" s="448" t="s">
        <v>10360</v>
      </c>
      <c r="C1673" s="6"/>
      <c r="D1673" s="6"/>
      <c r="E1673" s="402" t="s">
        <v>10361</v>
      </c>
      <c r="F1673" s="448"/>
      <c r="G1673" s="448"/>
      <c r="K1673" s="281" t="str">
        <f t="shared" si="82"/>
        <v>2272247000</v>
      </c>
      <c r="L1673" s="1" t="str">
        <f t="shared" si="83"/>
        <v>projekt "A 1000 mile yourney begins with a single step"</v>
      </c>
      <c r="M1673" s="6" t="str">
        <f t="shared" si="84"/>
        <v>08107</v>
      </c>
    </row>
    <row r="1674" spans="1:13" ht="12.75" customHeight="1">
      <c r="A1674"/>
      <c r="B1674" s="453" t="s">
        <v>10405</v>
      </c>
      <c r="C1674" s="6"/>
      <c r="D1674" s="6"/>
      <c r="E1674" s="402" t="s">
        <v>10406</v>
      </c>
      <c r="F1674" s="453"/>
      <c r="G1674" s="453"/>
      <c r="K1674" s="281" t="str">
        <f t="shared" si="82"/>
        <v>2272248000</v>
      </c>
      <c r="L1674" s="1" t="str">
        <f t="shared" si="83"/>
        <v>projekt Murdepunkt"</v>
      </c>
      <c r="M1674" s="6" t="str">
        <f t="shared" si="84"/>
        <v>08107</v>
      </c>
    </row>
    <row r="1675" spans="1:13" ht="12.75" customHeight="1">
      <c r="A1675"/>
      <c r="B1675" s="453" t="s">
        <v>10408</v>
      </c>
      <c r="C1675" s="6"/>
      <c r="D1675" s="6"/>
      <c r="E1675" s="402" t="s">
        <v>10407</v>
      </c>
      <c r="F1675" s="453"/>
      <c r="G1675" s="453"/>
      <c r="K1675" s="281" t="str">
        <f t="shared" si="82"/>
        <v>2272249000</v>
      </c>
      <c r="L1675" s="1" t="str">
        <f t="shared" si="83"/>
        <v>"Noorteinfo tegevuskava 2015"</v>
      </c>
      <c r="M1675" s="6" t="str">
        <f t="shared" si="84"/>
        <v>08107</v>
      </c>
    </row>
    <row r="1676" spans="1:13" ht="12.75" customHeight="1">
      <c r="A1676"/>
      <c r="B1676" s="458" t="s">
        <v>10543</v>
      </c>
      <c r="C1676" s="6"/>
      <c r="D1676" s="6"/>
      <c r="E1676" s="402" t="s">
        <v>10546</v>
      </c>
      <c r="F1676" s="458"/>
      <c r="G1676" s="458"/>
      <c r="K1676" s="281" t="str">
        <f t="shared" si="82"/>
        <v>2272250000</v>
      </c>
      <c r="L1676" s="1" t="str">
        <f t="shared" si="83"/>
        <v>Tallinna noortenädal 2015 vabatahtlike programm</v>
      </c>
      <c r="M1676" s="6" t="str">
        <f t="shared" si="84"/>
        <v>08107</v>
      </c>
    </row>
    <row r="1677" spans="1:13" ht="12.75" customHeight="1">
      <c r="A1677"/>
      <c r="B1677" s="458" t="s">
        <v>10544</v>
      </c>
      <c r="C1677" s="6"/>
      <c r="D1677" s="6"/>
      <c r="E1677" s="402" t="s">
        <v>10545</v>
      </c>
      <c r="F1677" s="458"/>
      <c r="G1677" s="458"/>
      <c r="K1677" s="281" t="str">
        <f t="shared" si="82"/>
        <v>2272251000</v>
      </c>
      <c r="L1677" s="1" t="str">
        <f t="shared" si="83"/>
        <v xml:space="preserve">EVS in Motion </v>
      </c>
      <c r="M1677" s="6" t="str">
        <f t="shared" si="84"/>
        <v>08107</v>
      </c>
    </row>
    <row r="1678" spans="1:13" ht="12.75" customHeight="1">
      <c r="A1678"/>
      <c r="B1678" s="459" t="s">
        <v>10551</v>
      </c>
      <c r="C1678" s="6"/>
      <c r="D1678" s="6"/>
      <c r="E1678" s="402" t="s">
        <v>10550</v>
      </c>
      <c r="F1678" s="459"/>
      <c r="G1678" s="459"/>
      <c r="K1678" s="281" t="str">
        <f t="shared" si="82"/>
        <v>2272252000</v>
      </c>
      <c r="L1678" s="1" t="str">
        <f t="shared" si="83"/>
        <v>Projekt "ART sõidud 2"</v>
      </c>
      <c r="M1678" s="6" t="str">
        <f t="shared" si="84"/>
        <v>08107</v>
      </c>
    </row>
    <row r="1679" spans="1:13" ht="12.75" customHeight="1">
      <c r="B1679" s="459" t="s">
        <v>10552</v>
      </c>
      <c r="C1679" s="6"/>
      <c r="D1679" s="6"/>
      <c r="E1679" s="402" t="s">
        <v>10553</v>
      </c>
      <c r="F1679" s="459"/>
      <c r="G1679" s="459"/>
      <c r="K1679" s="281" t="str">
        <f t="shared" si="82"/>
        <v>2272253000</v>
      </c>
      <c r="L1679" s="1" t="str">
        <f t="shared" si="83"/>
        <v>Projekt "Kaasaegne varjude teater"</v>
      </c>
      <c r="M1679" s="6" t="str">
        <f t="shared" si="84"/>
        <v>08107</v>
      </c>
    </row>
    <row r="1680" spans="1:13" ht="12.75" customHeight="1">
      <c r="B1680" s="460" t="s">
        <v>10573</v>
      </c>
      <c r="C1680" s="6"/>
      <c r="D1680" s="6"/>
      <c r="E1680" s="402" t="s">
        <v>10571</v>
      </c>
      <c r="F1680" s="460"/>
      <c r="G1680" s="460"/>
      <c r="K1680" s="281" t="str">
        <f t="shared" si="82"/>
        <v>2272254000</v>
      </c>
      <c r="L1680" s="1" t="str">
        <f t="shared" si="83"/>
        <v>Projekt "Tänavakultuuri ilu ja võlu"</v>
      </c>
      <c r="M1680" s="6" t="str">
        <f t="shared" si="84"/>
        <v>08107</v>
      </c>
    </row>
    <row r="1681" spans="2:13" ht="12.75" customHeight="1">
      <c r="B1681" s="461" t="s">
        <v>10594</v>
      </c>
      <c r="C1681" s="6"/>
      <c r="D1681" s="6"/>
      <c r="E1681" s="402" t="s">
        <v>10595</v>
      </c>
      <c r="F1681" s="461"/>
      <c r="G1681" s="461"/>
      <c r="K1681" s="281" t="str">
        <f t="shared" si="82"/>
        <v>2272255000</v>
      </c>
      <c r="L1681" s="1" t="str">
        <f t="shared" si="83"/>
        <v>Projekt "Slide 2015"</v>
      </c>
      <c r="M1681" s="6" t="str">
        <f t="shared" si="84"/>
        <v>08107</v>
      </c>
    </row>
    <row r="1682" spans="2:13" ht="12.75" customHeight="1">
      <c r="B1682" s="462" t="s">
        <v>10628</v>
      </c>
      <c r="C1682" s="6"/>
      <c r="D1682" s="6"/>
      <c r="E1682" s="402" t="s">
        <v>10720</v>
      </c>
      <c r="F1682" s="462"/>
      <c r="G1682" s="462"/>
      <c r="K1682" s="281" t="str">
        <f t="shared" si="82"/>
        <v>2272256000</v>
      </c>
      <c r="L1682" s="1" t="str">
        <f t="shared" si="83"/>
        <v>Projekt "Suvi Hopneri hoovis"</v>
      </c>
      <c r="M1682" s="6" t="str">
        <f t="shared" si="84"/>
        <v>08107</v>
      </c>
    </row>
    <row r="1683" spans="2:13" ht="12.75" customHeight="1">
      <c r="B1683" s="463" t="s">
        <v>10664</v>
      </c>
      <c r="C1683" s="6"/>
      <c r="D1683" s="6"/>
      <c r="E1683" s="402" t="s">
        <v>10661</v>
      </c>
      <c r="F1683" s="463"/>
      <c r="G1683" s="463"/>
      <c r="K1683" s="281" t="str">
        <f t="shared" si="82"/>
        <v>2272257000</v>
      </c>
      <c r="L1683" s="1" t="str">
        <f t="shared" si="83"/>
        <v>Itaalia noortevahetus</v>
      </c>
      <c r="M1683" s="6" t="str">
        <f t="shared" si="84"/>
        <v>08107</v>
      </c>
    </row>
    <row r="1684" spans="2:13" ht="12.75" customHeight="1">
      <c r="B1684" s="463" t="s">
        <v>10665</v>
      </c>
      <c r="C1684" s="6"/>
      <c r="D1684" s="6"/>
      <c r="E1684" s="402" t="s">
        <v>10663</v>
      </c>
      <c r="F1684" s="463"/>
      <c r="G1684" s="463"/>
      <c r="K1684" s="281" t="str">
        <f t="shared" si="82"/>
        <v>2272258000</v>
      </c>
      <c r="L1684" s="1" t="str">
        <f t="shared" si="83"/>
        <v>Bosnia noortevahetus</v>
      </c>
      <c r="M1684" s="6" t="str">
        <f t="shared" si="84"/>
        <v>08107</v>
      </c>
    </row>
    <row r="1685" spans="2:13" ht="12.75" customHeight="1">
      <c r="B1685" s="479" t="s">
        <v>10722</v>
      </c>
      <c r="C1685" s="6"/>
      <c r="D1685" s="6"/>
      <c r="E1685" s="274" t="s">
        <v>10723</v>
      </c>
      <c r="F1685" s="467"/>
      <c r="G1685" s="467"/>
      <c r="K1685" s="281" t="str">
        <f t="shared" si="82"/>
        <v>2272259000</v>
      </c>
      <c r="L1685" s="1" t="str">
        <f t="shared" si="83"/>
        <v>Projekt "Jagatud mitmekesisus" (Shared Diversity)</v>
      </c>
      <c r="M1685" s="6" t="str">
        <f t="shared" si="84"/>
        <v>08107</v>
      </c>
    </row>
    <row r="1686" spans="2:13" ht="12.75" customHeight="1">
      <c r="B1686" s="479" t="s">
        <v>10726</v>
      </c>
      <c r="C1686" s="6"/>
      <c r="D1686" s="6"/>
      <c r="E1686" s="274" t="s">
        <v>10725</v>
      </c>
      <c r="F1686" s="479"/>
      <c r="G1686" s="479"/>
      <c r="K1686" s="281" t="str">
        <f t="shared" si="82"/>
        <v>2272260000</v>
      </c>
      <c r="L1686" s="1" t="str">
        <f t="shared" si="83"/>
        <v>Vabatahtlik teenistus Hollandis</v>
      </c>
      <c r="M1686" s="6" t="str">
        <f t="shared" si="84"/>
        <v>08107</v>
      </c>
    </row>
    <row r="1687" spans="2:13" ht="12.75" customHeight="1">
      <c r="B1687" s="494" t="s">
        <v>11192</v>
      </c>
      <c r="C1687" s="6"/>
      <c r="D1687" s="6"/>
      <c r="E1687" s="274" t="s">
        <v>11189</v>
      </c>
      <c r="F1687" s="494"/>
      <c r="G1687" s="494"/>
      <c r="K1687" s="281" t="str">
        <f t="shared" si="82"/>
        <v>2272261000</v>
      </c>
      <c r="L1687" s="1" t="str">
        <f t="shared" si="83"/>
        <v>Projekt "Koos sallivamaks!"</v>
      </c>
      <c r="M1687" s="6" t="str">
        <f t="shared" si="84"/>
        <v>08107</v>
      </c>
    </row>
    <row r="1688" spans="2:13" ht="12.75" customHeight="1">
      <c r="B1688" s="494" t="s">
        <v>11193</v>
      </c>
      <c r="C1688" s="6"/>
      <c r="D1688" s="6"/>
      <c r="E1688" s="274" t="s">
        <v>11190</v>
      </c>
      <c r="F1688" s="494"/>
      <c r="G1688" s="494"/>
      <c r="K1688" s="281" t="str">
        <f t="shared" si="82"/>
        <v>2272262000</v>
      </c>
      <c r="L1688" s="1" t="str">
        <f t="shared" si="83"/>
        <v>Projekt "Greener You 2016"</v>
      </c>
      <c r="M1688" s="6" t="str">
        <f t="shared" si="84"/>
        <v>08107</v>
      </c>
    </row>
    <row r="1689" spans="2:13" ht="12.75" customHeight="1">
      <c r="B1689" s="497" t="s">
        <v>11308</v>
      </c>
      <c r="C1689" s="6"/>
      <c r="D1689" s="6"/>
      <c r="E1689" s="402" t="s">
        <v>11309</v>
      </c>
      <c r="F1689" s="497"/>
      <c r="G1689" s="497"/>
      <c r="K1689" s="281" t="str">
        <f t="shared" si="82"/>
        <v>2272263000</v>
      </c>
      <c r="L1689" s="1" t="str">
        <f t="shared" si="83"/>
        <v>"Noorteinfo tegevuskava 2016"</v>
      </c>
      <c r="M1689" s="6" t="str">
        <f t="shared" si="84"/>
        <v>08107</v>
      </c>
    </row>
    <row r="1690" spans="2:13" ht="12.75" customHeight="1">
      <c r="B1690" s="500" t="s">
        <v>11402</v>
      </c>
      <c r="C1690" s="6"/>
      <c r="D1690" s="6"/>
      <c r="E1690" s="402" t="s">
        <v>11403</v>
      </c>
      <c r="F1690" s="500"/>
      <c r="G1690" s="500"/>
      <c r="K1690" s="281" t="str">
        <f t="shared" si="82"/>
        <v>2272264000</v>
      </c>
      <c r="L1690" s="1" t="str">
        <f t="shared" si="83"/>
        <v>Projekt „Tallinna linna noorsoo- ja spordiamet, inventari soetamine“</v>
      </c>
      <c r="M1690" s="6" t="str">
        <f t="shared" si="84"/>
        <v>08107</v>
      </c>
    </row>
    <row r="1691" spans="2:13" ht="12.75" customHeight="1">
      <c r="B1691" s="505" t="s">
        <v>11652</v>
      </c>
      <c r="C1691" s="6"/>
      <c r="D1691" s="6"/>
      <c r="E1691" s="402" t="s">
        <v>11651</v>
      </c>
      <c r="F1691" s="505"/>
      <c r="G1691" s="505"/>
      <c r="K1691" s="281" t="str">
        <f t="shared" ref="K1691:K1756" si="85">SUBSTITUTE(A1691," ","")&amp;SUBSTITUTE(B1691," ","")&amp;SUBSTITUTE(C1691," ","")</f>
        <v>2272265000</v>
      </c>
      <c r="L1691" s="1" t="str">
        <f t="shared" ref="L1691:L1756" si="86">D1691&amp;E1691&amp;F1691&amp;G1691</f>
        <v>Projekt "Kultuuride Kameeleon"</v>
      </c>
      <c r="M1691" s="6" t="str">
        <f t="shared" ref="M1691:M1756" si="87">IF(ISBLANK(H1691),M1690,H1691)</f>
        <v>08107</v>
      </c>
    </row>
    <row r="1692" spans="2:13" ht="12.75" customHeight="1">
      <c r="B1692" s="595" t="s">
        <v>12760</v>
      </c>
      <c r="C1692" s="6"/>
      <c r="D1692" s="6"/>
      <c r="E1692" s="402" t="s">
        <v>12777</v>
      </c>
      <c r="F1692" s="595"/>
      <c r="G1692" s="595"/>
      <c r="K1692" s="281" t="str">
        <f t="shared" si="85"/>
        <v>2272266000</v>
      </c>
      <c r="L1692" s="1" t="str">
        <f t="shared" si="86"/>
        <v>Projekt "Kultuuride turbulents"</v>
      </c>
      <c r="M1692" s="6" t="str">
        <f t="shared" si="87"/>
        <v>08107</v>
      </c>
    </row>
    <row r="1693" spans="2:13" ht="12.75" customHeight="1">
      <c r="B1693" s="804" t="s">
        <v>12859</v>
      </c>
      <c r="C1693" s="183"/>
      <c r="D1693" s="183"/>
      <c r="E1693" s="402" t="s">
        <v>14453</v>
      </c>
      <c r="F1693" s="804"/>
      <c r="G1693" s="1121" t="s">
        <v>13266</v>
      </c>
      <c r="H1693" s="1121"/>
      <c r="J1693" s="183"/>
      <c r="K1693" s="281" t="str">
        <f t="shared" si="85"/>
        <v>2272267000</v>
      </c>
      <c r="L1693" s="1" t="str">
        <f t="shared" si="86"/>
        <v>Noorte sotsiaalset ettevõtlust edendav arenguprogramm(põhja-tallinn)</v>
      </c>
      <c r="M1693" s="6" t="str">
        <f t="shared" si="87"/>
        <v>08107</v>
      </c>
    </row>
    <row r="1694" spans="2:13" ht="15">
      <c r="B1694" s="910" t="s">
        <v>13528</v>
      </c>
      <c r="C1694" s="183"/>
      <c r="D1694" s="183"/>
      <c r="E1694" s="402" t="s">
        <v>14454</v>
      </c>
      <c r="F1694" s="402"/>
      <c r="G1694" s="1121" t="s">
        <v>9412</v>
      </c>
      <c r="H1694" s="1121"/>
      <c r="J1694" s="183"/>
      <c r="K1694" s="281" t="str">
        <f t="shared" si="85"/>
        <v>2272268000</v>
      </c>
      <c r="L1694" s="1" t="str">
        <f t="shared" si="86"/>
        <v>Loomingulised meeled (Erasmus+Noorte ja noorsootöötajate õpirännet KA1 Euroopa Vabatahtlik Teenistus)TSNA</v>
      </c>
      <c r="M1694" s="6" t="str">
        <f t="shared" si="87"/>
        <v>08107</v>
      </c>
    </row>
    <row r="1695" spans="2:13" ht="15">
      <c r="B1695" s="911" t="s">
        <v>19071</v>
      </c>
      <c r="C1695" s="183"/>
      <c r="D1695" s="183"/>
      <c r="E1695" s="736" t="s">
        <v>14459</v>
      </c>
      <c r="F1695" s="402"/>
      <c r="G1695" s="1121" t="s">
        <v>9412</v>
      </c>
      <c r="H1695" s="1121"/>
      <c r="J1695" s="183"/>
      <c r="K1695" s="281" t="str">
        <f t="shared" si="85"/>
        <v>2272269000</v>
      </c>
      <c r="L1695" s="1" t="str">
        <f t="shared" si="86"/>
        <v>Õpime läbi koostöö (We Learn through Collaboration - WLTC)TSNA</v>
      </c>
      <c r="M1695" s="6" t="str">
        <f t="shared" si="87"/>
        <v>08107</v>
      </c>
    </row>
    <row r="1696" spans="2:13" ht="15">
      <c r="B1696" s="1120" t="s">
        <v>19072</v>
      </c>
      <c r="C1696" s="183"/>
      <c r="D1696" s="183"/>
      <c r="E1696" s="736" t="s">
        <v>16960</v>
      </c>
      <c r="F1696" s="402"/>
      <c r="G1696" s="1121" t="s">
        <v>3591</v>
      </c>
      <c r="H1696" s="1121"/>
      <c r="J1696" s="183"/>
      <c r="K1696" s="281" t="str">
        <f t="shared" si="85"/>
        <v>2272270000</v>
      </c>
      <c r="L1696" s="1" t="str">
        <f t="shared" si="86"/>
        <v>Huvikeskus Kullo noortelaagridHaridusamet</v>
      </c>
      <c r="M1696" s="6" t="str">
        <f t="shared" si="87"/>
        <v>08107</v>
      </c>
    </row>
    <row r="1697" spans="1:13" ht="15">
      <c r="B1697" s="1233" t="s">
        <v>19073</v>
      </c>
      <c r="C1697" s="183"/>
      <c r="D1697" s="183"/>
      <c r="E1697" s="736" t="s">
        <v>18837</v>
      </c>
      <c r="F1697" s="402"/>
      <c r="G1697" s="402"/>
      <c r="H1697" s="1121"/>
      <c r="J1697" s="183"/>
      <c r="K1697" s="281" t="str">
        <f t="shared" si="85"/>
        <v>2272280000</v>
      </c>
      <c r="L1697" s="1" t="str">
        <f t="shared" si="86"/>
        <v>Toetus sõjapõgenikest UA noorte lõimumiseks</v>
      </c>
      <c r="M1697" s="6" t="str">
        <f t="shared" si="87"/>
        <v>08107</v>
      </c>
    </row>
    <row r="1698" spans="1:13" ht="15">
      <c r="B1698" s="1265" t="s">
        <v>19069</v>
      </c>
      <c r="C1698" s="183"/>
      <c r="D1698" s="183" t="s">
        <v>19074</v>
      </c>
      <c r="E1698" s="736"/>
      <c r="F1698" s="402"/>
      <c r="G1698" s="402"/>
      <c r="H1698" s="1121"/>
      <c r="J1698" s="183"/>
      <c r="K1698" s="281" t="str">
        <f t="shared" si="85"/>
        <v>2272290000</v>
      </c>
      <c r="L1698" s="1"/>
    </row>
    <row r="1699" spans="1:13" ht="15">
      <c r="B1699" s="1265"/>
      <c r="C1699" s="183" t="s">
        <v>19068</v>
      </c>
      <c r="D1699" s="183"/>
      <c r="E1699" s="1211" t="s">
        <v>19070</v>
      </c>
      <c r="F1699" s="402"/>
      <c r="G1699" s="402"/>
      <c r="H1699" s="1121"/>
      <c r="J1699" s="183"/>
      <c r="K1699" s="281" t="str">
        <f t="shared" ref="K1699" si="88">SUBSTITUTE(A1699," ","")&amp;SUBSTITUTE(B1699," ","")&amp;SUBSTITUTE(C1699," ","")</f>
        <v>2272291000</v>
      </c>
      <c r="L1699" s="1" t="str">
        <f t="shared" ref="L1699" si="89">D1699&amp;E1699&amp;F1699&amp;G1699</f>
        <v xml:space="preserve">Haabersti noorteprojekt  "Linnaruumi objektide supergraafika" </v>
      </c>
      <c r="M1699" s="6" t="str">
        <f>IF(ISBLANK(H1699),M1696,H1699)</f>
        <v>08107</v>
      </c>
    </row>
    <row r="1700" spans="1:13">
      <c r="B1700" s="4" t="s">
        <v>2599</v>
      </c>
      <c r="E1700" s="4" t="s">
        <v>6105</v>
      </c>
      <c r="G1700" s="458"/>
      <c r="I1700" s="147" t="str">
        <f>IF(ISBLANK(H1700),"",VLOOKUP(H1700,tegevusalad!$A$7:$B$188,2,FALSE))</f>
        <v/>
      </c>
      <c r="K1700" s="281" t="str">
        <f t="shared" si="85"/>
        <v>2272299000</v>
      </c>
      <c r="L1700" s="1" t="str">
        <f t="shared" si="86"/>
        <v>noorsootöö projektid (RE) - jaotamata</v>
      </c>
      <c r="M1700" s="6" t="str">
        <f>IF(ISBLANK(H1700),M1697,H1700)</f>
        <v>08107</v>
      </c>
    </row>
    <row r="1701" spans="1:13">
      <c r="C1701" s="4" t="s">
        <v>2399</v>
      </c>
      <c r="F1701" s="4" t="s">
        <v>6315</v>
      </c>
      <c r="I1701" s="147" t="str">
        <f>IF(ISBLANK(H1701),"",VLOOKUP(H1701,tegevusalad!$A$7:$B$188,2,FALSE))</f>
        <v/>
      </c>
      <c r="K1701" s="281" t="str">
        <f t="shared" si="85"/>
        <v>2272299010</v>
      </c>
      <c r="L1701" s="1" t="str">
        <f t="shared" si="86"/>
        <v>noorsootöö projektid  -kodumaine</v>
      </c>
      <c r="M1701" s="6" t="str">
        <f t="shared" si="87"/>
        <v>08107</v>
      </c>
    </row>
    <row r="1702" spans="1:13">
      <c r="C1702" s="4" t="s">
        <v>2400</v>
      </c>
      <c r="F1702" s="4" t="s">
        <v>6316</v>
      </c>
      <c r="I1702" s="147" t="str">
        <f>IF(ISBLANK(H1702),"",VLOOKUP(H1702,tegevusalad!$A$7:$B$188,2,FALSE))</f>
        <v/>
      </c>
      <c r="K1702" s="281" t="str">
        <f t="shared" si="85"/>
        <v>2272299020</v>
      </c>
      <c r="L1702" s="1" t="str">
        <f t="shared" si="86"/>
        <v>noorsootöö projektid  -välismaine</v>
      </c>
      <c r="M1702" s="6" t="str">
        <f t="shared" si="87"/>
        <v>08107</v>
      </c>
    </row>
    <row r="1703" spans="1:13" ht="14.25" customHeight="1">
      <c r="I1703" s="147" t="str">
        <f>IF(ISBLANK(H1703),"",VLOOKUP(H1703,tegevusalad!$A$7:$B$188,2,FALSE))</f>
        <v/>
      </c>
      <c r="K1703" s="281" t="str">
        <f t="shared" si="85"/>
        <v/>
      </c>
      <c r="L1703" s="1" t="str">
        <f t="shared" si="86"/>
        <v/>
      </c>
      <c r="M1703" s="6" t="str">
        <f t="shared" si="87"/>
        <v>08107</v>
      </c>
    </row>
    <row r="1704" spans="1:13">
      <c r="A1704" s="4" t="s">
        <v>6971</v>
      </c>
      <c r="D1704" s="4" t="s">
        <v>6972</v>
      </c>
      <c r="H1704" s="37" t="s">
        <v>7151</v>
      </c>
      <c r="I1704" s="147" t="str">
        <f>IF(ISBLANK(H1704),"",VLOOKUP(H1704,tegevusalad!$A$7:$B$188,2,FALSE))</f>
        <v>Noorsootöö ja noortekeskused</v>
      </c>
      <c r="K1704" s="281" t="str">
        <f t="shared" si="85"/>
        <v>2273800000</v>
      </c>
      <c r="L1704" s="1" t="str">
        <f t="shared" si="86"/>
        <v>Piirkondlikud noorsookeskused</v>
      </c>
      <c r="M1704" s="6" t="str">
        <f t="shared" si="87"/>
        <v>08107</v>
      </c>
    </row>
    <row r="1705" spans="1:13">
      <c r="B1705" s="4" t="s">
        <v>6973</v>
      </c>
      <c r="E1705" s="4" t="s">
        <v>4213</v>
      </c>
      <c r="I1705" s="147" t="str">
        <f>IF(ISBLANK(H1705),"",VLOOKUP(H1705,tegevusalad!$A$7:$B$188,2,FALSE))</f>
        <v/>
      </c>
      <c r="K1705" s="281" t="str">
        <f t="shared" si="85"/>
        <v>2273820000</v>
      </c>
      <c r="L1705" s="1" t="str">
        <f t="shared" si="86"/>
        <v>Haabersti avatud noortekeskus</v>
      </c>
      <c r="M1705" s="6" t="str">
        <f t="shared" si="87"/>
        <v>08107</v>
      </c>
    </row>
    <row r="1706" spans="1:13">
      <c r="E1706" s="4" t="s">
        <v>9124</v>
      </c>
      <c r="K1706" s="281" t="str">
        <f t="shared" si="85"/>
        <v/>
      </c>
      <c r="L1706" s="1" t="str">
        <f t="shared" si="86"/>
        <v>Projektide kulud</v>
      </c>
      <c r="M1706" s="6" t="str">
        <f t="shared" si="87"/>
        <v>08107</v>
      </c>
    </row>
    <row r="1707" spans="1:13">
      <c r="C1707" s="4" t="s">
        <v>11562</v>
      </c>
      <c r="F1707" s="4" t="s">
        <v>11370</v>
      </c>
      <c r="K1707" s="281" t="str">
        <f t="shared" si="85"/>
        <v>2273820500</v>
      </c>
      <c r="L1707" s="1" t="str">
        <f t="shared" si="86"/>
        <v>Eesti Noorsootöö Keskus</v>
      </c>
      <c r="M1707" s="6" t="str">
        <f t="shared" si="87"/>
        <v>08107</v>
      </c>
    </row>
    <row r="1708" spans="1:13">
      <c r="C1708" s="4" t="s">
        <v>17191</v>
      </c>
      <c r="F1708" s="4" t="s">
        <v>17089</v>
      </c>
      <c r="K1708" s="281" t="str">
        <f t="shared" si="85"/>
        <v>2273820510</v>
      </c>
      <c r="L1708" s="1" t="str">
        <f t="shared" si="86"/>
        <v>HARNO rahastatavad projektid</v>
      </c>
      <c r="M1708" s="6" t="str">
        <f t="shared" si="87"/>
        <v>08107</v>
      </c>
    </row>
    <row r="1709" spans="1:13">
      <c r="C1709" s="4" t="s">
        <v>19055</v>
      </c>
      <c r="F1709" s="4" t="s">
        <v>3279</v>
      </c>
      <c r="K1709" s="281" t="str">
        <f t="shared" si="85"/>
        <v>2273820600</v>
      </c>
      <c r="L1709" s="1" t="str">
        <f t="shared" si="86"/>
        <v>SA Archimedes rahastatavad projektid</v>
      </c>
      <c r="M1709" s="6" t="str">
        <f t="shared" si="87"/>
        <v>08107</v>
      </c>
    </row>
    <row r="1710" spans="1:13">
      <c r="B1710" s="4" t="s">
        <v>12476</v>
      </c>
      <c r="E1710" s="4" t="s">
        <v>9500</v>
      </c>
      <c r="K1710" s="281" t="str">
        <f t="shared" si="85"/>
        <v>2273831010</v>
      </c>
      <c r="L1710" s="1" t="str">
        <f t="shared" si="86"/>
        <v>Kesklinna noortekeskus</v>
      </c>
      <c r="M1710" s="6" t="str">
        <f t="shared" si="87"/>
        <v>08107</v>
      </c>
    </row>
    <row r="1711" spans="1:13">
      <c r="C1711" s="4" t="s">
        <v>9499</v>
      </c>
      <c r="F1711" s="4" t="s">
        <v>9500</v>
      </c>
      <c r="K1711" s="281" t="str">
        <f t="shared" si="85"/>
        <v>2273831000</v>
      </c>
      <c r="L1711" s="1" t="str">
        <f t="shared" si="86"/>
        <v>Kesklinna noortekeskus</v>
      </c>
      <c r="M1711" s="6" t="str">
        <f t="shared" si="87"/>
        <v>08107</v>
      </c>
    </row>
    <row r="1712" spans="1:13">
      <c r="B1712" s="4" t="s">
        <v>12475</v>
      </c>
      <c r="E1712" s="4" t="s">
        <v>9124</v>
      </c>
      <c r="K1712" s="281" t="str">
        <f t="shared" si="85"/>
        <v>2273831020</v>
      </c>
      <c r="L1712" s="1" t="str">
        <f t="shared" si="86"/>
        <v>Projektide kulud</v>
      </c>
      <c r="M1712" s="6" t="str">
        <f t="shared" si="87"/>
        <v>08107</v>
      </c>
    </row>
    <row r="1713" spans="1:14">
      <c r="C1713" s="4" t="s">
        <v>11433</v>
      </c>
      <c r="F1713" s="4" t="s">
        <v>12474</v>
      </c>
      <c r="K1713" s="281" t="str">
        <f t="shared" si="85"/>
        <v>2273831500</v>
      </c>
      <c r="L1713" s="1" t="str">
        <f t="shared" si="86"/>
        <v>Eesti Noorsootöö Keskus rahastatvad projektid</v>
      </c>
      <c r="M1713" s="6" t="str">
        <f t="shared" si="87"/>
        <v>08107</v>
      </c>
    </row>
    <row r="1714" spans="1:14">
      <c r="C1714" s="4" t="s">
        <v>11488</v>
      </c>
      <c r="F1714" s="4" t="s">
        <v>12473</v>
      </c>
      <c r="K1714" s="281" t="str">
        <f t="shared" si="85"/>
        <v>2273831510</v>
      </c>
      <c r="L1714" s="1" t="str">
        <f t="shared" si="86"/>
        <v>MTÜ Eesti Avatud Noortekeskuste Ühendus rahastatavad projektid</v>
      </c>
      <c r="M1714" s="6" t="str">
        <f t="shared" si="87"/>
        <v>08107</v>
      </c>
    </row>
    <row r="1715" spans="1:14">
      <c r="C1715" s="4" t="s">
        <v>18755</v>
      </c>
      <c r="F1715" s="4" t="s">
        <v>17227</v>
      </c>
      <c r="K1715" s="281" t="str">
        <f t="shared" si="85"/>
        <v>2273831520</v>
      </c>
      <c r="L1715" s="1" t="str">
        <f t="shared" si="86"/>
        <v>Eesti Noorteühenduste Liit rahastatavad projektid</v>
      </c>
      <c r="M1715" s="6" t="str">
        <f t="shared" si="87"/>
        <v>08107</v>
      </c>
    </row>
    <row r="1716" spans="1:14" s="151" customFormat="1">
      <c r="A1716" s="18"/>
      <c r="B1716" s="18"/>
      <c r="C1716" s="588" t="s">
        <v>11347</v>
      </c>
      <c r="D1716" s="588"/>
      <c r="E1716" s="588"/>
      <c r="F1716" s="588" t="s">
        <v>3279</v>
      </c>
      <c r="G1716" s="18"/>
      <c r="H1716" s="386"/>
      <c r="I1716" s="403"/>
      <c r="J1716" s="137"/>
      <c r="K1716" s="281" t="str">
        <f t="shared" si="85"/>
        <v>2273881500</v>
      </c>
      <c r="L1716" s="1" t="str">
        <f t="shared" si="86"/>
        <v>SA Archimedes rahastatavad projektid</v>
      </c>
      <c r="M1716" s="6" t="str">
        <f t="shared" si="87"/>
        <v>08107</v>
      </c>
      <c r="N1716"/>
    </row>
    <row r="1717" spans="1:14" s="149" customFormat="1">
      <c r="A1717" s="4"/>
      <c r="B1717" s="4"/>
      <c r="C1717" s="4" t="s">
        <v>12478</v>
      </c>
      <c r="D1717" s="4"/>
      <c r="E1717" s="4"/>
      <c r="F1717" s="4" t="s">
        <v>3279</v>
      </c>
      <c r="G1717" s="4"/>
      <c r="H1717" s="36"/>
      <c r="I1717" s="22"/>
      <c r="J1717" s="9"/>
      <c r="K1717" s="281" t="str">
        <f t="shared" si="85"/>
        <v>2273831600</v>
      </c>
      <c r="L1717" s="1" t="str">
        <f t="shared" si="86"/>
        <v>SA Archimedes rahastatavad projektid</v>
      </c>
      <c r="M1717" s="6" t="str">
        <f t="shared" si="87"/>
        <v>08107</v>
      </c>
      <c r="N1717"/>
    </row>
    <row r="1718" spans="1:14">
      <c r="B1718" s="4" t="s">
        <v>12471</v>
      </c>
      <c r="E1718" s="4" t="s">
        <v>11504</v>
      </c>
      <c r="K1718" s="281" t="str">
        <f t="shared" si="85"/>
        <v>2273842010</v>
      </c>
      <c r="L1718" s="1" t="str">
        <f t="shared" si="86"/>
        <v xml:space="preserve">Kristiine noortekeskus </v>
      </c>
      <c r="M1718" s="6" t="str">
        <f t="shared" si="87"/>
        <v>08107</v>
      </c>
    </row>
    <row r="1719" spans="1:14">
      <c r="C1719" s="4" t="s">
        <v>11502</v>
      </c>
      <c r="F1719" s="4" t="s">
        <v>12477</v>
      </c>
      <c r="K1719" s="281" t="str">
        <f t="shared" si="85"/>
        <v>2273842000</v>
      </c>
      <c r="L1719" s="1" t="str">
        <f t="shared" si="86"/>
        <v>Kristiine noortekeskus</v>
      </c>
      <c r="M1719" s="6" t="str">
        <f t="shared" si="87"/>
        <v>08107</v>
      </c>
    </row>
    <row r="1720" spans="1:14">
      <c r="B1720" s="4" t="s">
        <v>12472</v>
      </c>
      <c r="E1720" s="4" t="s">
        <v>9124</v>
      </c>
      <c r="K1720" s="281" t="str">
        <f t="shared" si="85"/>
        <v>2273842020</v>
      </c>
      <c r="L1720" s="1" t="str">
        <f t="shared" si="86"/>
        <v>Projektide kulud</v>
      </c>
      <c r="M1720" s="6" t="str">
        <f t="shared" si="87"/>
        <v>08107</v>
      </c>
    </row>
    <row r="1721" spans="1:14">
      <c r="C1721" s="4" t="s">
        <v>11503</v>
      </c>
      <c r="F1721" s="4" t="s">
        <v>12474</v>
      </c>
      <c r="K1721" s="281" t="str">
        <f t="shared" si="85"/>
        <v>2273842500</v>
      </c>
      <c r="L1721" s="1" t="str">
        <f t="shared" si="86"/>
        <v>Eesti Noorsootöö Keskus rahastatvad projektid</v>
      </c>
      <c r="M1721" s="6" t="str">
        <f t="shared" si="87"/>
        <v>08107</v>
      </c>
    </row>
    <row r="1722" spans="1:14">
      <c r="C1722" s="4" t="s">
        <v>11859</v>
      </c>
      <c r="F1722" s="4" t="s">
        <v>12473</v>
      </c>
      <c r="K1722" s="281" t="str">
        <f t="shared" si="85"/>
        <v>2273842510</v>
      </c>
      <c r="L1722" s="1" t="str">
        <f t="shared" si="86"/>
        <v>MTÜ Eesti Avatud Noortekeskuste Ühendus rahastatavad projektid</v>
      </c>
      <c r="M1722" s="6" t="str">
        <f t="shared" si="87"/>
        <v>08107</v>
      </c>
    </row>
    <row r="1723" spans="1:14">
      <c r="C1723" s="4" t="s">
        <v>17142</v>
      </c>
      <c r="F1723" s="4" t="s">
        <v>17143</v>
      </c>
      <c r="K1723" s="281" t="str">
        <f t="shared" si="85"/>
        <v>2273842520</v>
      </c>
      <c r="L1723" s="1" t="str">
        <f t="shared" si="86"/>
        <v>HTM rahastatavad projektid</v>
      </c>
      <c r="M1723" s="6" t="str">
        <f t="shared" si="87"/>
        <v>08107</v>
      </c>
    </row>
    <row r="1724" spans="1:14">
      <c r="C1724" s="4" t="s">
        <v>17190</v>
      </c>
      <c r="F1724" s="4" t="s">
        <v>17089</v>
      </c>
      <c r="K1724" s="281" t="str">
        <f t="shared" si="85"/>
        <v>2283842530</v>
      </c>
      <c r="L1724" s="1" t="str">
        <f t="shared" si="86"/>
        <v>HARNO rahastatavad projektid</v>
      </c>
      <c r="M1724" s="6" t="str">
        <f t="shared" si="87"/>
        <v>08107</v>
      </c>
    </row>
    <row r="1725" spans="1:14">
      <c r="C1725" s="4" t="s">
        <v>11877</v>
      </c>
      <c r="F1725" s="4" t="s">
        <v>3279</v>
      </c>
      <c r="K1725" s="281" t="str">
        <f t="shared" si="85"/>
        <v>2273842600</v>
      </c>
      <c r="L1725" s="1" t="str">
        <f t="shared" si="86"/>
        <v>SA Archimedes rahastatavad projektid</v>
      </c>
      <c r="M1725" s="6" t="str">
        <f t="shared" si="87"/>
        <v>08107</v>
      </c>
    </row>
    <row r="1726" spans="1:14" s="591" customFormat="1">
      <c r="A1726" s="588"/>
      <c r="B1726" s="588"/>
      <c r="C1726" s="588" t="s">
        <v>11616</v>
      </c>
      <c r="D1726" s="588"/>
      <c r="E1726" s="588"/>
      <c r="F1726" s="588" t="s">
        <v>11617</v>
      </c>
      <c r="G1726" s="588"/>
      <c r="H1726" s="589"/>
      <c r="I1726" s="403"/>
      <c r="J1726" s="590"/>
      <c r="K1726" s="281" t="str">
        <f t="shared" si="85"/>
        <v>2273842700</v>
      </c>
      <c r="L1726" s="1" t="str">
        <f t="shared" si="86"/>
        <v xml:space="preserve">Erasmus + Noorte ja noorsootöötajate õpiränne </v>
      </c>
      <c r="M1726" s="6" t="str">
        <f t="shared" si="87"/>
        <v>08107</v>
      </c>
      <c r="N1726"/>
    </row>
    <row r="1727" spans="1:14">
      <c r="B1727" s="4" t="s">
        <v>7825</v>
      </c>
      <c r="E1727" s="4" t="s">
        <v>7826</v>
      </c>
      <c r="I1727" s="147" t="str">
        <f>IF(ISBLANK(H1727),"",VLOOKUP(H1727,tegevusalad!$A$7:$B$188,2,FALSE))</f>
        <v/>
      </c>
      <c r="K1727" s="281" t="str">
        <f t="shared" si="85"/>
        <v>2273850000</v>
      </c>
      <c r="L1727" s="1" t="str">
        <f t="shared" si="86"/>
        <v>Lasnamäe Noortekeskus</v>
      </c>
      <c r="M1727" s="6" t="str">
        <f t="shared" si="87"/>
        <v>08107</v>
      </c>
    </row>
    <row r="1728" spans="1:14">
      <c r="C1728" s="4" t="s">
        <v>11491</v>
      </c>
      <c r="F1728" s="4" t="s">
        <v>11354</v>
      </c>
      <c r="K1728" s="281" t="str">
        <f t="shared" si="85"/>
        <v>2273850510</v>
      </c>
      <c r="L1728" s="1" t="str">
        <f t="shared" si="86"/>
        <v>Eesti Avatud Noortekeskuste Ühendus MTÜ</v>
      </c>
      <c r="M1728" s="6" t="str">
        <f t="shared" si="87"/>
        <v>08107</v>
      </c>
    </row>
    <row r="1729" spans="2:13">
      <c r="C1729" s="4" t="s">
        <v>17103</v>
      </c>
      <c r="F1729" s="4" t="s">
        <v>17089</v>
      </c>
      <c r="K1729" s="281" t="str">
        <f t="shared" si="85"/>
        <v>2273850520</v>
      </c>
      <c r="L1729" s="1" t="str">
        <f t="shared" si="86"/>
        <v>HARNO rahastatavad projektid</v>
      </c>
      <c r="M1729" s="6" t="str">
        <f t="shared" si="87"/>
        <v>08107</v>
      </c>
    </row>
    <row r="1730" spans="2:13">
      <c r="C1730" s="4" t="s">
        <v>11346</v>
      </c>
      <c r="F1730" s="4" t="s">
        <v>11345</v>
      </c>
      <c r="K1730" s="281" t="str">
        <f t="shared" si="85"/>
        <v>2273850610</v>
      </c>
      <c r="L1730" s="1" t="str">
        <f t="shared" si="86"/>
        <v>Lasnamäe Noortekeskuse ruumide remont</v>
      </c>
      <c r="M1730" s="6" t="str">
        <f t="shared" si="87"/>
        <v>08107</v>
      </c>
    </row>
    <row r="1731" spans="2:13">
      <c r="B1731" s="4" t="s">
        <v>4214</v>
      </c>
      <c r="E1731" s="4" t="s">
        <v>4215</v>
      </c>
      <c r="I1731" s="147" t="str">
        <f>IF(ISBLANK(H1731),"",VLOOKUP(H1731,tegevusalad!$A$7:$B$188,2,FALSE))</f>
        <v/>
      </c>
      <c r="K1731" s="281" t="str">
        <f t="shared" si="85"/>
        <v>2273860000</v>
      </c>
      <c r="L1731" s="1" t="str">
        <f t="shared" si="86"/>
        <v>Mustamäe avatud noortekeskus</v>
      </c>
      <c r="M1731" s="6" t="str">
        <f t="shared" si="87"/>
        <v>08107</v>
      </c>
    </row>
    <row r="1732" spans="2:13">
      <c r="C1732" s="4" t="s">
        <v>14803</v>
      </c>
      <c r="F1732" s="4" t="s">
        <v>14804</v>
      </c>
      <c r="K1732" s="281" t="str">
        <f t="shared" si="85"/>
        <v>2273860110</v>
      </c>
      <c r="L1732" s="1" t="str">
        <f t="shared" si="86"/>
        <v>"Ellujääjate" programm</v>
      </c>
      <c r="M1732" s="6" t="str">
        <f t="shared" si="87"/>
        <v>08107</v>
      </c>
    </row>
    <row r="1733" spans="2:13">
      <c r="C1733" s="4" t="s">
        <v>12523</v>
      </c>
      <c r="F1733" s="4" t="s">
        <v>12474</v>
      </c>
      <c r="K1733" s="281" t="str">
        <f t="shared" si="85"/>
        <v>2273860500</v>
      </c>
      <c r="L1733" s="1" t="str">
        <f t="shared" si="86"/>
        <v>Eesti Noorsootöö Keskus rahastatvad projektid</v>
      </c>
      <c r="M1733" s="6" t="str">
        <f t="shared" si="87"/>
        <v>08107</v>
      </c>
    </row>
    <row r="1734" spans="2:13">
      <c r="C1734" s="4" t="s">
        <v>11495</v>
      </c>
      <c r="F1734" s="4" t="s">
        <v>12473</v>
      </c>
      <c r="K1734" s="281" t="str">
        <f t="shared" si="85"/>
        <v>2273860510</v>
      </c>
      <c r="L1734" s="1" t="str">
        <f t="shared" si="86"/>
        <v>MTÜ Eesti Avatud Noortekeskuste Ühendus rahastatavad projektid</v>
      </c>
      <c r="M1734" s="6" t="str">
        <f t="shared" si="87"/>
        <v>08107</v>
      </c>
    </row>
    <row r="1735" spans="2:13">
      <c r="C1735" s="4" t="s">
        <v>17421</v>
      </c>
      <c r="F1735" s="4" t="s">
        <v>17422</v>
      </c>
      <c r="K1735" s="281" t="str">
        <f t="shared" si="85"/>
        <v>2273860520</v>
      </c>
      <c r="L1735" s="1" t="str">
        <f t="shared" si="86"/>
        <v>MTÜ Peace Child rahastatavad projektid</v>
      </c>
      <c r="M1735" s="6" t="str">
        <f t="shared" si="87"/>
        <v>08107</v>
      </c>
    </row>
    <row r="1736" spans="2:13">
      <c r="C1736" s="4" t="s">
        <v>12240</v>
      </c>
      <c r="F1736" s="4" t="s">
        <v>3279</v>
      </c>
      <c r="K1736" s="281" t="str">
        <f t="shared" si="85"/>
        <v>2273860600</v>
      </c>
      <c r="L1736" s="1" t="str">
        <f t="shared" si="86"/>
        <v>SA Archimedes rahastatavad projektid</v>
      </c>
      <c r="M1736" s="6" t="str">
        <f t="shared" si="87"/>
        <v>08107</v>
      </c>
    </row>
    <row r="1737" spans="2:13">
      <c r="B1737" s="4" t="s">
        <v>9501</v>
      </c>
      <c r="E1737" s="4" t="s">
        <v>13352</v>
      </c>
      <c r="K1737" s="281" t="str">
        <f t="shared" si="85"/>
        <v>2273871000</v>
      </c>
      <c r="L1737" s="1" t="str">
        <f t="shared" si="86"/>
        <v>Nõmme (Pääsküla) noortekeskus</v>
      </c>
      <c r="M1737" s="6" t="str">
        <f t="shared" si="87"/>
        <v>08107</v>
      </c>
    </row>
    <row r="1738" spans="2:13">
      <c r="C1738" s="4" t="s">
        <v>11381</v>
      </c>
      <c r="F1738" s="4" t="s">
        <v>11370</v>
      </c>
      <c r="K1738" s="281" t="str">
        <f t="shared" si="85"/>
        <v>2273871500</v>
      </c>
      <c r="L1738" s="1" t="str">
        <f t="shared" si="86"/>
        <v>Eesti Noorsootöö Keskus</v>
      </c>
      <c r="M1738" s="6" t="str">
        <f t="shared" si="87"/>
        <v>08107</v>
      </c>
    </row>
    <row r="1739" spans="2:13">
      <c r="C1739" s="4" t="s">
        <v>13986</v>
      </c>
      <c r="F1739" s="4" t="s">
        <v>12473</v>
      </c>
      <c r="K1739" s="281" t="str">
        <f t="shared" si="85"/>
        <v>2273871510</v>
      </c>
      <c r="L1739" s="1" t="str">
        <f t="shared" si="86"/>
        <v>MTÜ Eesti Avatud Noortekeskuste Ühendus rahastatavad projektid</v>
      </c>
      <c r="M1739" s="6" t="str">
        <f t="shared" si="87"/>
        <v>08107</v>
      </c>
    </row>
    <row r="1740" spans="2:13">
      <c r="C1740" s="4" t="s">
        <v>15578</v>
      </c>
      <c r="F1740" s="4" t="s">
        <v>15579</v>
      </c>
      <c r="K1740" s="281" t="str">
        <f t="shared" si="85"/>
        <v>2273871520</v>
      </c>
      <c r="L1740" s="1" t="str">
        <f t="shared" si="86"/>
        <v>MTÜ Eesti Noorteühenduste Liit rahastatavad projektid</v>
      </c>
      <c r="M1740" s="6" t="str">
        <f t="shared" si="87"/>
        <v>08107</v>
      </c>
    </row>
    <row r="1741" spans="2:13">
      <c r="B1741" s="4" t="s">
        <v>9502</v>
      </c>
      <c r="E1741" s="4" t="s">
        <v>18581</v>
      </c>
      <c r="K1741" s="281" t="str">
        <f t="shared" si="85"/>
        <v>2273872000</v>
      </c>
      <c r="L1741" s="1" t="str">
        <f t="shared" si="86"/>
        <v>Männiku (Valdeku) noortekeskus</v>
      </c>
      <c r="M1741" s="6" t="str">
        <f t="shared" si="87"/>
        <v>08107</v>
      </c>
    </row>
    <row r="1742" spans="2:13">
      <c r="C1742" s="4" t="s">
        <v>11353</v>
      </c>
      <c r="F1742" s="4" t="s">
        <v>12474</v>
      </c>
      <c r="K1742" s="281" t="str">
        <f t="shared" si="85"/>
        <v>2273872500</v>
      </c>
      <c r="L1742" s="1" t="str">
        <f t="shared" si="86"/>
        <v>Eesti Noorsootöö Keskus rahastatvad projektid</v>
      </c>
      <c r="M1742" s="6" t="str">
        <f t="shared" si="87"/>
        <v>08107</v>
      </c>
    </row>
    <row r="1743" spans="2:13">
      <c r="C1743" s="4" t="s">
        <v>11380</v>
      </c>
      <c r="F1743" s="4" t="s">
        <v>12473</v>
      </c>
      <c r="K1743" s="281" t="str">
        <f t="shared" si="85"/>
        <v>2273872510</v>
      </c>
      <c r="L1743" s="1" t="str">
        <f t="shared" si="86"/>
        <v>MTÜ Eesti Avatud Noortekeskuste Ühendus rahastatavad projektid</v>
      </c>
      <c r="M1743" s="6" t="str">
        <f t="shared" si="87"/>
        <v>08107</v>
      </c>
    </row>
    <row r="1744" spans="2:13">
      <c r="C1744" s="4" t="s">
        <v>18582</v>
      </c>
      <c r="F1744" s="4" t="s">
        <v>17089</v>
      </c>
      <c r="K1744" s="281" t="str">
        <f t="shared" si="85"/>
        <v>2273872530</v>
      </c>
      <c r="L1744" s="1" t="str">
        <f t="shared" si="86"/>
        <v>HARNO rahastatavad projektid</v>
      </c>
      <c r="M1744" s="6" t="str">
        <f t="shared" si="87"/>
        <v>08107</v>
      </c>
    </row>
    <row r="1745" spans="2:13">
      <c r="C1745" s="4" t="s">
        <v>17148</v>
      </c>
      <c r="F1745" s="4" t="s">
        <v>17143</v>
      </c>
      <c r="K1745" s="281" t="str">
        <f t="shared" si="85"/>
        <v>2273872520</v>
      </c>
      <c r="L1745" s="1" t="str">
        <f t="shared" si="86"/>
        <v>HTM rahastatavad projektid</v>
      </c>
      <c r="M1745" s="6" t="str">
        <f t="shared" si="87"/>
        <v>08107</v>
      </c>
    </row>
    <row r="1746" spans="2:13">
      <c r="B1746" s="4" t="s">
        <v>4216</v>
      </c>
      <c r="E1746" s="4" t="s">
        <v>6130</v>
      </c>
      <c r="I1746" s="147" t="str">
        <f>IF(ISBLANK(H1746),"",VLOOKUP(H1746,tegevusalad!$A$7:$B$188,2,FALSE))</f>
        <v/>
      </c>
      <c r="K1746" s="281" t="str">
        <f t="shared" si="85"/>
        <v>2273880000</v>
      </c>
      <c r="L1746" s="1" t="str">
        <f t="shared" si="86"/>
        <v>Mähe noortekeskus</v>
      </c>
      <c r="M1746" s="6" t="str">
        <f t="shared" si="87"/>
        <v>08107</v>
      </c>
    </row>
    <row r="1747" spans="2:13">
      <c r="C1747" s="4" t="s">
        <v>11369</v>
      </c>
      <c r="F1747" s="4" t="s">
        <v>12474</v>
      </c>
      <c r="K1747" s="281" t="str">
        <f t="shared" si="85"/>
        <v>2273880500</v>
      </c>
      <c r="L1747" s="1" t="str">
        <f t="shared" si="86"/>
        <v>Eesti Noorsootöö Keskus rahastatvad projektid</v>
      </c>
      <c r="M1747" s="6" t="str">
        <f t="shared" si="87"/>
        <v>08107</v>
      </c>
    </row>
    <row r="1748" spans="2:13">
      <c r="C1748" s="4" t="s">
        <v>14511</v>
      </c>
      <c r="F1748" s="4" t="s">
        <v>12473</v>
      </c>
      <c r="K1748" s="281" t="str">
        <f t="shared" si="85"/>
        <v>2273880510</v>
      </c>
      <c r="L1748" s="1" t="str">
        <f t="shared" si="86"/>
        <v>MTÜ Eesti Avatud Noortekeskuste Ühendus rahastatavad projektid</v>
      </c>
      <c r="M1748" s="6" t="str">
        <f t="shared" si="87"/>
        <v>08107</v>
      </c>
    </row>
    <row r="1749" spans="2:13">
      <c r="B1749" s="4" t="s">
        <v>6131</v>
      </c>
      <c r="E1749" s="4" t="s">
        <v>6132</v>
      </c>
      <c r="I1749" s="147" t="str">
        <f>IF(ISBLANK(H1749),"",VLOOKUP(H1749,tegevusalad!$A$7:$B$188,2,FALSE))</f>
        <v/>
      </c>
      <c r="K1749" s="281" t="str">
        <f t="shared" si="85"/>
        <v>2273881000</v>
      </c>
      <c r="L1749" s="1" t="str">
        <f t="shared" si="86"/>
        <v>Kose noortekeskus</v>
      </c>
      <c r="M1749" s="6" t="str">
        <f t="shared" si="87"/>
        <v>08107</v>
      </c>
    </row>
    <row r="1750" spans="2:13">
      <c r="C1750" s="4" t="s">
        <v>11347</v>
      </c>
      <c r="F1750" s="4" t="s">
        <v>3279</v>
      </c>
      <c r="K1750" s="281" t="str">
        <f t="shared" si="85"/>
        <v>2273881500</v>
      </c>
      <c r="L1750" s="1" t="str">
        <f t="shared" si="86"/>
        <v>SA Archimedes rahastatavad projektid</v>
      </c>
      <c r="M1750" s="6" t="str">
        <f t="shared" si="87"/>
        <v>08107</v>
      </c>
    </row>
    <row r="1751" spans="2:13">
      <c r="C1751" s="4" t="s">
        <v>17149</v>
      </c>
      <c r="F1751" s="4" t="s">
        <v>17143</v>
      </c>
      <c r="K1751" s="281" t="str">
        <f t="shared" si="85"/>
        <v>2273881510</v>
      </c>
      <c r="L1751" s="1" t="str">
        <f t="shared" si="86"/>
        <v>HTM rahastatavad projektid</v>
      </c>
      <c r="M1751" s="6" t="str">
        <f t="shared" si="87"/>
        <v>08107</v>
      </c>
    </row>
    <row r="1752" spans="2:13">
      <c r="C1752" s="4" t="s">
        <v>18395</v>
      </c>
      <c r="F1752" s="4" t="s">
        <v>18396</v>
      </c>
      <c r="K1752" s="281" t="str">
        <f t="shared" si="85"/>
        <v>2273881520</v>
      </c>
      <c r="L1752" s="1" t="str">
        <f t="shared" si="86"/>
        <v>Eesti Avatud Noortekeskuste Ühendus MTÜ rahastatavad projektid</v>
      </c>
      <c r="M1752" s="6" t="str">
        <f t="shared" si="87"/>
        <v>08107</v>
      </c>
    </row>
    <row r="1753" spans="2:13">
      <c r="B1753" s="4" t="s">
        <v>9503</v>
      </c>
      <c r="E1753" s="4" t="s">
        <v>9504</v>
      </c>
      <c r="K1753" s="281" t="str">
        <f t="shared" si="85"/>
        <v>2273890000</v>
      </c>
      <c r="L1753" s="1" t="str">
        <f t="shared" si="86"/>
        <v>Põhja-Tallinna Noortekeskus</v>
      </c>
      <c r="M1753" s="6" t="str">
        <f t="shared" si="87"/>
        <v>08107</v>
      </c>
    </row>
    <row r="1754" spans="2:13">
      <c r="C1754" s="4" t="s">
        <v>11391</v>
      </c>
      <c r="F1754" s="4" t="s">
        <v>12474</v>
      </c>
      <c r="K1754" s="281" t="str">
        <f t="shared" si="85"/>
        <v>2273890500</v>
      </c>
      <c r="L1754" s="1" t="str">
        <f t="shared" si="86"/>
        <v>Eesti Noorsootöö Keskus rahastatvad projektid</v>
      </c>
      <c r="M1754" s="6" t="str">
        <f t="shared" si="87"/>
        <v>08107</v>
      </c>
    </row>
    <row r="1755" spans="2:13">
      <c r="C1755" s="4" t="s">
        <v>12921</v>
      </c>
      <c r="F1755" s="4" t="s">
        <v>12473</v>
      </c>
      <c r="K1755" s="281" t="str">
        <f t="shared" si="85"/>
        <v>2273890510</v>
      </c>
      <c r="L1755" s="1" t="str">
        <f t="shared" si="86"/>
        <v>MTÜ Eesti Avatud Noortekeskuste Ühendus rahastatavad projektid</v>
      </c>
      <c r="M1755" s="6" t="str">
        <f t="shared" si="87"/>
        <v>08107</v>
      </c>
    </row>
    <row r="1756" spans="2:13">
      <c r="C1756" s="4" t="s">
        <v>11576</v>
      </c>
      <c r="F1756" s="4" t="s">
        <v>3279</v>
      </c>
      <c r="K1756" s="281" t="str">
        <f t="shared" si="85"/>
        <v>2273890600</v>
      </c>
      <c r="L1756" s="1" t="str">
        <f t="shared" si="86"/>
        <v>SA Archimedes rahastatavad projektid</v>
      </c>
      <c r="M1756" s="6" t="str">
        <f t="shared" si="87"/>
        <v>08107</v>
      </c>
    </row>
    <row r="1757" spans="2:13">
      <c r="C1757" s="4" t="s">
        <v>17088</v>
      </c>
      <c r="F1757" s="4" t="s">
        <v>17089</v>
      </c>
      <c r="K1757" s="281" t="str">
        <f t="shared" ref="K1757:K1822" si="90">SUBSTITUTE(A1757," ","")&amp;SUBSTITUTE(B1757," ","")&amp;SUBSTITUTE(C1757," ","")</f>
        <v>2273890700</v>
      </c>
      <c r="L1757" s="1" t="str">
        <f t="shared" ref="L1757:L1822" si="91">D1757&amp;E1757&amp;F1757&amp;G1757</f>
        <v>HARNO rahastatavad projektid</v>
      </c>
      <c r="M1757" s="6" t="str">
        <f t="shared" ref="M1757:M1822" si="92">IF(ISBLANK(H1757),M1756,H1757)</f>
        <v>08107</v>
      </c>
    </row>
    <row r="1758" spans="2:13">
      <c r="C1758" s="4" t="s">
        <v>13309</v>
      </c>
      <c r="F1758" s="4" t="s">
        <v>4092</v>
      </c>
      <c r="K1758" s="281" t="str">
        <f t="shared" si="90"/>
        <v>2273890900</v>
      </c>
      <c r="L1758" s="1" t="str">
        <f t="shared" si="91"/>
        <v>Muud projektid</v>
      </c>
      <c r="M1758" s="6" t="str">
        <f t="shared" si="92"/>
        <v>08107</v>
      </c>
    </row>
    <row r="1759" spans="2:13">
      <c r="C1759" s="4" t="s">
        <v>13265</v>
      </c>
      <c r="F1759" s="4" t="s">
        <v>13170</v>
      </c>
      <c r="K1759" s="281" t="str">
        <f t="shared" si="90"/>
        <v>2273890710</v>
      </c>
      <c r="L1759" s="1" t="str">
        <f t="shared" si="91"/>
        <v>noorte sotsiaalse tõrjutuse ennetamine (Raamleping ENTK)</v>
      </c>
      <c r="M1759" s="6" t="str">
        <f t="shared" si="92"/>
        <v>08107</v>
      </c>
    </row>
    <row r="1760" spans="2:13">
      <c r="I1760" s="147" t="str">
        <f>IF(ISBLANK(H1760),"",VLOOKUP(H1760,tegevusalad!$A$7:$B$188,2,FALSE))</f>
        <v/>
      </c>
      <c r="K1760" s="281" t="str">
        <f t="shared" si="90"/>
        <v/>
      </c>
      <c r="L1760" s="1" t="str">
        <f t="shared" si="91"/>
        <v/>
      </c>
      <c r="M1760" s="6" t="str">
        <f t="shared" si="92"/>
        <v>08107</v>
      </c>
    </row>
    <row r="1761" spans="1:13">
      <c r="A1761" s="4" t="s">
        <v>5090</v>
      </c>
      <c r="D1761" s="4" t="s">
        <v>5568</v>
      </c>
      <c r="H1761" s="37" t="s">
        <v>7151</v>
      </c>
      <c r="I1761" s="147" t="str">
        <f>IF(ISBLANK(H1761),"",VLOOKUP(H1761,tegevusalad!$A$7:$B$188,2,FALSE))</f>
        <v>Noorsootöö ja noortekeskused</v>
      </c>
      <c r="K1761" s="281" t="str">
        <f t="shared" si="90"/>
        <v>2273900000</v>
      </c>
      <c r="L1761" s="1" t="str">
        <f t="shared" si="91"/>
        <v>Piirkondlikud noorsooüritused</v>
      </c>
      <c r="M1761" s="6" t="str">
        <f t="shared" si="92"/>
        <v>08107</v>
      </c>
    </row>
    <row r="1762" spans="1:13">
      <c r="B1762" s="4" t="s">
        <v>4840</v>
      </c>
      <c r="E1762" s="4" t="s">
        <v>1394</v>
      </c>
      <c r="I1762" s="147" t="str">
        <f>IF(ISBLANK(H1762),"",VLOOKUP(H1762,tegevusalad!$A$7:$B$188,2,FALSE))</f>
        <v/>
      </c>
      <c r="K1762" s="281" t="str">
        <f t="shared" si="90"/>
        <v>2273920000</v>
      </c>
      <c r="L1762" s="1" t="str">
        <f t="shared" si="91"/>
        <v>piirkondlikud noorsooüritused (Haabersti linnaosa)</v>
      </c>
      <c r="M1762" s="6" t="str">
        <f t="shared" si="92"/>
        <v>08107</v>
      </c>
    </row>
    <row r="1763" spans="1:13">
      <c r="C1763" s="4" t="s">
        <v>7302</v>
      </c>
      <c r="F1763" s="4" t="s">
        <v>7308</v>
      </c>
      <c r="I1763" s="147" t="str">
        <f>IF(ISBLANK(H1763),"",VLOOKUP(H1763,tegevusalad!$A$7:$B$188,2,FALSE))</f>
        <v/>
      </c>
      <c r="K1763" s="281" t="str">
        <f t="shared" si="90"/>
        <v>2273920990</v>
      </c>
      <c r="L1763" s="1" t="str">
        <f t="shared" si="91"/>
        <v>noorsooüritused - jaotamata (Haabersti linnaosa)</v>
      </c>
      <c r="M1763" s="6" t="str">
        <f t="shared" si="92"/>
        <v>08107</v>
      </c>
    </row>
    <row r="1764" spans="1:13">
      <c r="A1764"/>
      <c r="B1764" s="4" t="s">
        <v>2371</v>
      </c>
      <c r="E1764" s="4" t="s">
        <v>6759</v>
      </c>
      <c r="I1764" s="147" t="str">
        <f>IF(ISBLANK(H1764),"",VLOOKUP(H1764,tegevusalad!$A$7:$B$188,2,FALSE))</f>
        <v/>
      </c>
      <c r="K1764" s="281" t="str">
        <f t="shared" si="90"/>
        <v>2273930000</v>
      </c>
      <c r="L1764" s="1" t="str">
        <f t="shared" si="91"/>
        <v>piirkondlikud noorsooüritused (Kesklinn)</v>
      </c>
      <c r="M1764" s="6" t="str">
        <f t="shared" si="92"/>
        <v>08107</v>
      </c>
    </row>
    <row r="1765" spans="1:13">
      <c r="A1765"/>
      <c r="C1765" s="4" t="s">
        <v>7303</v>
      </c>
      <c r="F1765" s="4" t="s">
        <v>7309</v>
      </c>
      <c r="I1765" s="147" t="str">
        <f>IF(ISBLANK(H1765),"",VLOOKUP(H1765,tegevusalad!$A$7:$B$188,2,FALSE))</f>
        <v/>
      </c>
      <c r="K1765" s="281" t="str">
        <f t="shared" si="90"/>
        <v>2273930990</v>
      </c>
      <c r="L1765" s="1" t="str">
        <f t="shared" si="91"/>
        <v>noorsooüritused - jaotamata (Kesklinn)</v>
      </c>
      <c r="M1765" s="6" t="str">
        <f t="shared" si="92"/>
        <v>08107</v>
      </c>
    </row>
    <row r="1766" spans="1:13">
      <c r="A1766"/>
      <c r="B1766" s="4" t="s">
        <v>2900</v>
      </c>
      <c r="E1766" s="4" t="s">
        <v>3776</v>
      </c>
      <c r="I1766" s="147" t="str">
        <f>IF(ISBLANK(H1766),"",VLOOKUP(H1766,tegevusalad!$A$7:$B$188,2,FALSE))</f>
        <v/>
      </c>
      <c r="K1766" s="281" t="str">
        <f t="shared" si="90"/>
        <v>2273940000</v>
      </c>
      <c r="L1766" s="1" t="str">
        <f t="shared" si="91"/>
        <v>piirkondlikud noorsooüritused (Kristiine linnaosa)</v>
      </c>
      <c r="M1766" s="6" t="str">
        <f t="shared" si="92"/>
        <v>08107</v>
      </c>
    </row>
    <row r="1767" spans="1:13">
      <c r="A1767"/>
      <c r="C1767" s="4" t="s">
        <v>7304</v>
      </c>
      <c r="F1767" s="4" t="s">
        <v>7310</v>
      </c>
      <c r="I1767" s="147" t="str">
        <f>IF(ISBLANK(H1767),"",VLOOKUP(H1767,tegevusalad!$A$7:$B$188,2,FALSE))</f>
        <v/>
      </c>
      <c r="K1767" s="281" t="str">
        <f t="shared" si="90"/>
        <v>2273940990</v>
      </c>
      <c r="L1767" s="1" t="str">
        <f t="shared" si="91"/>
        <v>noorsooüritused - jaotamata (Kristiine linnaosa)</v>
      </c>
      <c r="M1767" s="6" t="str">
        <f t="shared" si="92"/>
        <v>08107</v>
      </c>
    </row>
    <row r="1768" spans="1:13">
      <c r="A1768"/>
      <c r="B1768" s="4" t="s">
        <v>4745</v>
      </c>
      <c r="E1768" s="4" t="s">
        <v>4055</v>
      </c>
      <c r="I1768" s="147" t="str">
        <f>IF(ISBLANK(H1768),"",VLOOKUP(H1768,tegevusalad!$A$7:$B$188,2,FALSE))</f>
        <v/>
      </c>
      <c r="K1768" s="281" t="str">
        <f t="shared" si="90"/>
        <v>2273950000</v>
      </c>
      <c r="L1768" s="1" t="str">
        <f t="shared" si="91"/>
        <v>piirkondlikud noorsooüritused (Lasnamäe linnaosa)</v>
      </c>
      <c r="M1768" s="6" t="str">
        <f t="shared" si="92"/>
        <v>08107</v>
      </c>
    </row>
    <row r="1769" spans="1:13">
      <c r="A1769"/>
      <c r="C1769" s="4" t="s">
        <v>7305</v>
      </c>
      <c r="F1769" s="4" t="s">
        <v>7311</v>
      </c>
      <c r="I1769" s="147" t="str">
        <f>IF(ISBLANK(H1769),"",VLOOKUP(H1769,tegevusalad!$A$7:$B$188,2,FALSE))</f>
        <v/>
      </c>
      <c r="K1769" s="281" t="str">
        <f t="shared" si="90"/>
        <v>2273950990</v>
      </c>
      <c r="L1769" s="1" t="str">
        <f t="shared" si="91"/>
        <v>noorsooüritused - jaotamata  (Lasnamäe linnaosa)</v>
      </c>
      <c r="M1769" s="6" t="str">
        <f t="shared" si="92"/>
        <v>08107</v>
      </c>
    </row>
    <row r="1770" spans="1:13">
      <c r="A1770"/>
      <c r="B1770" s="4" t="s">
        <v>4056</v>
      </c>
      <c r="E1770" s="4" t="s">
        <v>6694</v>
      </c>
      <c r="I1770" s="147" t="str">
        <f>IF(ISBLANK(H1770),"",VLOOKUP(H1770,tegevusalad!$A$7:$B$188,2,FALSE))</f>
        <v/>
      </c>
      <c r="K1770" s="281" t="str">
        <f t="shared" si="90"/>
        <v>2273960000</v>
      </c>
      <c r="L1770" s="1" t="str">
        <f t="shared" si="91"/>
        <v>piirkondlikud noorsooüritused (Mustamäe linnaosa)</v>
      </c>
      <c r="M1770" s="6" t="str">
        <f t="shared" si="92"/>
        <v>08107</v>
      </c>
    </row>
    <row r="1771" spans="1:13">
      <c r="A1771"/>
      <c r="C1771" s="4" t="s">
        <v>7306</v>
      </c>
      <c r="F1771" s="4" t="s">
        <v>7312</v>
      </c>
      <c r="I1771" s="147" t="str">
        <f>IF(ISBLANK(H1771),"",VLOOKUP(H1771,tegevusalad!$A$7:$B$188,2,FALSE))</f>
        <v/>
      </c>
      <c r="K1771" s="281" t="str">
        <f t="shared" si="90"/>
        <v>2273960990</v>
      </c>
      <c r="L1771" s="1" t="str">
        <f t="shared" si="91"/>
        <v>noorsooüritused - jaotamata  (Mustamäe linnaosa)</v>
      </c>
      <c r="M1771" s="6" t="str">
        <f t="shared" si="92"/>
        <v>08107</v>
      </c>
    </row>
    <row r="1772" spans="1:13">
      <c r="A1772"/>
      <c r="B1772" s="4" t="s">
        <v>5718</v>
      </c>
      <c r="E1772" s="4" t="s">
        <v>5719</v>
      </c>
      <c r="I1772" s="147" t="str">
        <f>IF(ISBLANK(H1772),"",VLOOKUP(H1772,tegevusalad!$A$7:$B$188,2,FALSE))</f>
        <v/>
      </c>
      <c r="K1772" s="281" t="str">
        <f t="shared" si="90"/>
        <v>2273970000</v>
      </c>
      <c r="L1772" s="1" t="str">
        <f t="shared" si="91"/>
        <v>piirkondlikud noorsooüritused (Nõmme linnaosa)</v>
      </c>
      <c r="M1772" s="6" t="str">
        <f t="shared" si="92"/>
        <v>08107</v>
      </c>
    </row>
    <row r="1773" spans="1:13">
      <c r="A1773"/>
      <c r="C1773" s="4" t="s">
        <v>7284</v>
      </c>
      <c r="F1773" s="4" t="s">
        <v>7317</v>
      </c>
      <c r="I1773" s="147" t="str">
        <f>IF(ISBLANK(H1773),"",VLOOKUP(H1773,tegevusalad!$A$7:$B$188,2,FALSE))</f>
        <v/>
      </c>
      <c r="K1773" s="281" t="str">
        <f t="shared" si="90"/>
        <v>2273970810</v>
      </c>
      <c r="L1773" s="1" t="str">
        <f t="shared" si="91"/>
        <v>Projekt "Mobiilne noorsootöö kui kompleksne lähenemine"</v>
      </c>
      <c r="M1773" s="6" t="str">
        <f t="shared" si="92"/>
        <v>08107</v>
      </c>
    </row>
    <row r="1774" spans="1:13">
      <c r="A1774"/>
      <c r="C1774" s="4" t="s">
        <v>7285</v>
      </c>
      <c r="F1774" s="4" t="s">
        <v>7314</v>
      </c>
      <c r="I1774" s="147" t="str">
        <f>IF(ISBLANK(H1774),"",VLOOKUP(H1774,tegevusalad!$A$7:$B$188,2,FALSE))</f>
        <v/>
      </c>
      <c r="K1774" s="281" t="str">
        <f t="shared" si="90"/>
        <v>2273970990</v>
      </c>
      <c r="L1774" s="1" t="str">
        <f t="shared" si="91"/>
        <v>noorsooüritused - jaotamata (Nõmme linnaosa)</v>
      </c>
      <c r="M1774" s="6" t="str">
        <f t="shared" si="92"/>
        <v>08107</v>
      </c>
    </row>
    <row r="1775" spans="1:13">
      <c r="A1775"/>
      <c r="B1775" s="4" t="s">
        <v>5720</v>
      </c>
      <c r="E1775" s="4" t="s">
        <v>6814</v>
      </c>
      <c r="I1775" s="147" t="str">
        <f>IF(ISBLANK(H1775),"",VLOOKUP(H1775,tegevusalad!$A$7:$B$188,2,FALSE))</f>
        <v/>
      </c>
      <c r="K1775" s="281" t="str">
        <f t="shared" si="90"/>
        <v>2273980000</v>
      </c>
      <c r="L1775" s="1" t="str">
        <f t="shared" si="91"/>
        <v>piirkondlikud noorsooüritused (Pirita linnaosa)</v>
      </c>
      <c r="M1775" s="6" t="str">
        <f t="shared" si="92"/>
        <v>08107</v>
      </c>
    </row>
    <row r="1776" spans="1:13">
      <c r="A1776"/>
      <c r="C1776" s="4" t="s">
        <v>7307</v>
      </c>
      <c r="F1776" s="4" t="s">
        <v>7313</v>
      </c>
      <c r="I1776" s="147" t="str">
        <f>IF(ISBLANK(H1776),"",VLOOKUP(H1776,tegevusalad!$A$7:$B$188,2,FALSE))</f>
        <v/>
      </c>
      <c r="K1776" s="281" t="str">
        <f t="shared" si="90"/>
        <v>2273980990</v>
      </c>
      <c r="L1776" s="1" t="str">
        <f t="shared" si="91"/>
        <v>noorsooüritused - jaotamata (Pirita linnaosa)</v>
      </c>
      <c r="M1776" s="6" t="str">
        <f t="shared" si="92"/>
        <v>08107</v>
      </c>
    </row>
    <row r="1777" spans="1:13">
      <c r="A1777"/>
      <c r="B1777" s="4" t="s">
        <v>3985</v>
      </c>
      <c r="E1777" s="1241" t="s">
        <v>18947</v>
      </c>
      <c r="I1777" s="147" t="str">
        <f>IF(ISBLANK(H1777),"",VLOOKUP(H1777,tegevusalad!$A$7:$B$188,2,FALSE))</f>
        <v/>
      </c>
      <c r="K1777" s="281" t="str">
        <f t="shared" si="90"/>
        <v>2273990000</v>
      </c>
      <c r="L1777" s="1" t="str">
        <f t="shared" si="91"/>
        <v>piirkondlikud noorsooüritused (Põhja-Tallinn)-enam ei kasuta!!!</v>
      </c>
      <c r="M1777" s="6" t="str">
        <f t="shared" si="92"/>
        <v>08107</v>
      </c>
    </row>
    <row r="1778" spans="1:13">
      <c r="A1778"/>
      <c r="C1778" s="4" t="s">
        <v>5967</v>
      </c>
      <c r="F1778" s="4" t="s">
        <v>5049</v>
      </c>
      <c r="I1778" s="147" t="str">
        <f>IF(ISBLANK(H1778),"",VLOOKUP(H1778,tegevusalad!$A$7:$B$188,2,FALSE))</f>
        <v/>
      </c>
      <c r="K1778" s="281" t="str">
        <f t="shared" si="90"/>
        <v>2273990100</v>
      </c>
      <c r="L1778" s="1" t="str">
        <f t="shared" si="91"/>
        <v>linnalaagrid (Põhja-Tallinn)</v>
      </c>
      <c r="M1778" s="6" t="str">
        <f t="shared" si="92"/>
        <v>08107</v>
      </c>
    </row>
    <row r="1779" spans="1:13">
      <c r="A1779"/>
      <c r="C1779" s="4" t="s">
        <v>7286</v>
      </c>
      <c r="F1779" s="4" t="s">
        <v>7317</v>
      </c>
      <c r="I1779" s="147" t="str">
        <f>IF(ISBLANK(H1779),"",VLOOKUP(H1779,tegevusalad!$A$7:$B$188,2,FALSE))</f>
        <v/>
      </c>
      <c r="K1779" s="281" t="str">
        <f t="shared" si="90"/>
        <v>2273990810</v>
      </c>
      <c r="L1779" s="1" t="str">
        <f t="shared" si="91"/>
        <v>Projekt "Mobiilne noorsootöö kui kompleksne lähenemine"</v>
      </c>
      <c r="M1779" s="6" t="str">
        <f t="shared" si="92"/>
        <v>08107</v>
      </c>
    </row>
    <row r="1780" spans="1:13">
      <c r="A1780"/>
      <c r="C1780" s="4" t="s">
        <v>18894</v>
      </c>
      <c r="F1780" s="4" t="s">
        <v>18895</v>
      </c>
      <c r="K1780" s="281" t="str">
        <f t="shared" si="90"/>
        <v>2273990820</v>
      </c>
      <c r="L1780" s="1" t="str">
        <f t="shared" si="91"/>
        <v>Projekt "Ruum karbist väljas"</v>
      </c>
      <c r="M1780" s="6" t="str">
        <f t="shared" si="92"/>
        <v>08107</v>
      </c>
    </row>
    <row r="1781" spans="1:13">
      <c r="C1781" s="4" t="s">
        <v>5968</v>
      </c>
      <c r="F1781" s="4" t="s">
        <v>5048</v>
      </c>
      <c r="I1781" s="147" t="str">
        <f>IF(ISBLANK(H1781),"",VLOOKUP(H1781,tegevusalad!$A$7:$B$188,2,FALSE))</f>
        <v/>
      </c>
      <c r="K1781" s="281" t="str">
        <f t="shared" si="90"/>
        <v>2273990990</v>
      </c>
      <c r="L1781" s="1" t="str">
        <f t="shared" si="91"/>
        <v>noorsooüritused - jaotamata (Põhja-Tallinn)</v>
      </c>
      <c r="M1781" s="6" t="str">
        <f t="shared" si="92"/>
        <v>08107</v>
      </c>
    </row>
    <row r="1782" spans="1:13">
      <c r="I1782" s="147" t="str">
        <f>IF(ISBLANK(H1782),"",VLOOKUP(H1782,tegevusalad!$A$7:$B$188,2,FALSE))</f>
        <v/>
      </c>
      <c r="K1782" s="281" t="str">
        <f t="shared" si="90"/>
        <v/>
      </c>
      <c r="L1782" s="1" t="str">
        <f t="shared" si="91"/>
        <v/>
      </c>
      <c r="M1782" s="6" t="str">
        <f t="shared" si="92"/>
        <v>08107</v>
      </c>
    </row>
    <row r="1783" spans="1:13">
      <c r="A1783" s="4" t="s">
        <v>6963</v>
      </c>
      <c r="D1783" s="4" t="s">
        <v>6817</v>
      </c>
      <c r="G1783" s="939"/>
      <c r="H1783" s="37" t="s">
        <v>7151</v>
      </c>
      <c r="I1783" s="147" t="str">
        <f>IF(ISBLANK(H1783),"",VLOOKUP(H1783,tegevusalad!$A$7:$B$188,2,FALSE))</f>
        <v>Noorsootöö ja noortekeskused</v>
      </c>
      <c r="K1783" s="281" t="str">
        <f t="shared" si="90"/>
        <v>2274000000</v>
      </c>
      <c r="L1783" s="1" t="str">
        <f t="shared" si="91"/>
        <v>Välisosalusega projektid</v>
      </c>
      <c r="M1783" s="6" t="str">
        <f t="shared" si="92"/>
        <v>08107</v>
      </c>
    </row>
    <row r="1784" spans="1:13">
      <c r="B1784" s="4" t="s">
        <v>7070</v>
      </c>
      <c r="E1784" s="4" t="s">
        <v>17330</v>
      </c>
      <c r="G1784" s="939"/>
      <c r="I1784" s="147" t="str">
        <f>IF(ISBLANK(H1784),"",VLOOKUP(H1784,tegevusalad!$A$7:$B$188,2,FALSE))</f>
        <v/>
      </c>
      <c r="K1784" s="281" t="str">
        <f t="shared" si="90"/>
        <v>2274001000</v>
      </c>
      <c r="L1784" s="1" t="str">
        <f t="shared" si="91"/>
        <v>Spordi- ja Noorsooamet / Haridusamet</v>
      </c>
      <c r="M1784" s="6" t="str">
        <f t="shared" si="92"/>
        <v>08107</v>
      </c>
    </row>
    <row r="1785" spans="1:13">
      <c r="C1785" s="4" t="s">
        <v>14800</v>
      </c>
      <c r="F1785" s="4" t="s">
        <v>14798</v>
      </c>
      <c r="I1785" s="147" t="str">
        <f>IF(ISBLANK(H1785),"",VLOOKUP(H1785,tegevusalad!$A$7:$B$188,2,FALSE))</f>
        <v/>
      </c>
      <c r="K1785" s="281" t="str">
        <f t="shared" si="90"/>
        <v>2274001010</v>
      </c>
      <c r="L1785" s="1" t="str">
        <f t="shared" si="91"/>
        <v xml:space="preserve">Noorsootöötajate õpirände projekt - CASvisit SCOOL    </v>
      </c>
      <c r="M1785" s="6" t="str">
        <f t="shared" si="92"/>
        <v>08107</v>
      </c>
    </row>
    <row r="1786" spans="1:13" ht="15">
      <c r="C1786" s="4" t="s">
        <v>15695</v>
      </c>
      <c r="F1786" s="722" t="s">
        <v>15694</v>
      </c>
      <c r="K1786" s="281" t="str">
        <f t="shared" si="90"/>
        <v>2274001020</v>
      </c>
      <c r="L1786" s="1" t="str">
        <f t="shared" si="91"/>
        <v>Uuenduslikud Meeled (Innovative Minds - IM)</v>
      </c>
      <c r="M1786" s="6" t="str">
        <f t="shared" si="92"/>
        <v>08107</v>
      </c>
    </row>
    <row r="1787" spans="1:13" ht="15">
      <c r="C1787" s="4" t="s">
        <v>16860</v>
      </c>
      <c r="F1787" s="722" t="s">
        <v>16861</v>
      </c>
      <c r="K1787" s="281" t="str">
        <f t="shared" si="90"/>
        <v>2274001030</v>
      </c>
      <c r="L1787" s="1" t="str">
        <f t="shared" si="91"/>
        <v xml:space="preserve">Nutikas noorsootöö läbi spordi - SSYW   </v>
      </c>
      <c r="M1787" s="6" t="str">
        <f t="shared" si="92"/>
        <v>08107</v>
      </c>
    </row>
    <row r="1788" spans="1:13" ht="15">
      <c r="C1788" s="4" t="s">
        <v>17331</v>
      </c>
      <c r="F1788" s="722" t="s">
        <v>17332</v>
      </c>
      <c r="K1788" s="281" t="str">
        <f t="shared" si="90"/>
        <v>2274001040</v>
      </c>
      <c r="L1788" s="1" t="str">
        <f t="shared" si="91"/>
        <v>Youthtube</v>
      </c>
      <c r="M1788" s="6" t="str">
        <f t="shared" si="92"/>
        <v>08107</v>
      </c>
    </row>
    <row r="1789" spans="1:13" ht="15">
      <c r="C1789" s="4" t="s">
        <v>18780</v>
      </c>
      <c r="F1789" s="763" t="s">
        <v>18781</v>
      </c>
      <c r="K1789" s="281" t="str">
        <f t="shared" si="90"/>
        <v>2274001050</v>
      </c>
      <c r="L1789" s="1" t="str">
        <f t="shared" si="91"/>
        <v>Baltimaade Noorte Foorum - YFBS</v>
      </c>
      <c r="M1789" s="6" t="str">
        <f t="shared" si="92"/>
        <v>08107</v>
      </c>
    </row>
    <row r="1790" spans="1:13" ht="15">
      <c r="C1790" s="4" t="s">
        <v>19098</v>
      </c>
      <c r="F1790" s="722" t="s">
        <v>19097</v>
      </c>
      <c r="K1790" s="281" t="str">
        <f t="shared" si="90"/>
        <v>2274001060</v>
      </c>
      <c r="L1790" s="1" t="str">
        <f t="shared" ref="L1790" si="93">D1790&amp;E1790&amp;F1790&amp;G1790</f>
        <v>Tehke rahu nähtavaks – Euroopa noored kui sotsiaalsete muutuste esindajad (Make peace visible - European youth as agents of social change)</v>
      </c>
      <c r="M1790" s="6" t="str">
        <f t="shared" ref="M1790" si="94">IF(ISBLANK(H1790),M1789,H1790)</f>
        <v>08107</v>
      </c>
    </row>
    <row r="1791" spans="1:13" ht="15">
      <c r="F1791" s="763"/>
      <c r="K1791" s="281"/>
      <c r="L1791" s="1"/>
    </row>
    <row r="1792" spans="1:13">
      <c r="K1792" s="281" t="str">
        <f t="shared" si="90"/>
        <v/>
      </c>
      <c r="L1792" s="1" t="str">
        <f t="shared" si="91"/>
        <v/>
      </c>
      <c r="M1792" s="6" t="str">
        <f>IF(ISBLANK(H1792),M1789,H1792)</f>
        <v>08107</v>
      </c>
    </row>
    <row r="1793" spans="1:14">
      <c r="I1793" s="147" t="str">
        <f>IF(ISBLANK(H1793),"",VLOOKUP(H1793,tegevusalad!$A$7:$B$188,2,FALSE))</f>
        <v/>
      </c>
      <c r="K1793" s="281" t="str">
        <f t="shared" si="90"/>
        <v/>
      </c>
      <c r="L1793" s="1" t="str">
        <f t="shared" si="91"/>
        <v/>
      </c>
      <c r="M1793" s="6" t="str">
        <f t="shared" si="92"/>
        <v>08107</v>
      </c>
    </row>
    <row r="1794" spans="1:14">
      <c r="A1794" s="3" t="s">
        <v>2082</v>
      </c>
      <c r="B1794" s="3"/>
      <c r="C1794" s="3"/>
      <c r="D1794" s="3" t="s">
        <v>2083</v>
      </c>
      <c r="E1794" s="3"/>
      <c r="F1794" s="3"/>
      <c r="G1794" s="3"/>
      <c r="I1794" s="147" t="str">
        <f>IF(ISBLANK(H1794),"",VLOOKUP(H1794,tegevusalad!$A$7:$B$188,2,FALSE))</f>
        <v/>
      </c>
      <c r="K1794" s="281" t="str">
        <f t="shared" si="90"/>
        <v>2280000000</v>
      </c>
      <c r="L1794" s="1" t="str">
        <f t="shared" si="91"/>
        <v>SOTSIAALHOOLEKANNE</v>
      </c>
      <c r="M1794" s="6" t="str">
        <f t="shared" si="92"/>
        <v>08107</v>
      </c>
    </row>
    <row r="1795" spans="1:14">
      <c r="D1795" s="3"/>
      <c r="E1795" s="3"/>
      <c r="I1795" s="147" t="str">
        <f>IF(ISBLANK(H1795),"",VLOOKUP(H1795,tegevusalad!$A$7:$B$188,2,FALSE))</f>
        <v/>
      </c>
      <c r="K1795" s="281" t="str">
        <f t="shared" ref="K1795:K1804" si="95">SUBSTITUTE(A1795," ","")&amp;SUBSTITUTE(B1795," ","")&amp;SUBSTITUTE(C1795," ","")</f>
        <v/>
      </c>
      <c r="L1795" s="1" t="str">
        <f t="shared" ref="L1795:L1804" si="96">D1795&amp;E1795&amp;F1795&amp;G1795</f>
        <v/>
      </c>
      <c r="M1795" s="6" t="str">
        <f t="shared" ref="M1795:M1804" si="97">IF(ISBLANK(H1795),M1794,H1795)</f>
        <v>08107</v>
      </c>
    </row>
    <row r="1796" spans="1:14">
      <c r="A1796" s="4" t="s">
        <v>2084</v>
      </c>
      <c r="D1796" s="4" t="s">
        <v>2085</v>
      </c>
      <c r="H1796" s="37" t="s">
        <v>8545</v>
      </c>
      <c r="I1796" s="147" t="str">
        <f>IF(ISBLANK(H1796),"",VLOOKUP(H1796,tegevusalad!$A$7:$B$188,2,FALSE))</f>
        <v>Muu sotsiaalne kaitse, sh sotsiaalse kaitse haldus</v>
      </c>
      <c r="K1796" s="281" t="str">
        <f t="shared" si="95"/>
        <v>2280100000</v>
      </c>
      <c r="L1796" s="1" t="str">
        <f t="shared" si="96"/>
        <v>Sotsiaal- ja Tervishoiuamet</v>
      </c>
      <c r="M1796" s="6" t="str">
        <f t="shared" si="97"/>
        <v>10900</v>
      </c>
    </row>
    <row r="1797" spans="1:14">
      <c r="B1797" s="4" t="s">
        <v>2703</v>
      </c>
      <c r="E1797" s="4" t="s">
        <v>2085</v>
      </c>
      <c r="H1797" s="37" t="s">
        <v>8545</v>
      </c>
      <c r="I1797" s="147" t="str">
        <f>IF(ISBLANK(H1797),"",VLOOKUP(H1797,tegevusalad!$A$7:$B$188,2,FALSE))</f>
        <v>Muu sotsiaalne kaitse, sh sotsiaalse kaitse haldus</v>
      </c>
      <c r="K1797" s="281" t="str">
        <f t="shared" si="95"/>
        <v>2280101000</v>
      </c>
      <c r="L1797" s="1" t="str">
        <f t="shared" si="96"/>
        <v>Sotsiaal- ja Tervishoiuamet</v>
      </c>
      <c r="M1797" s="6" t="str">
        <f t="shared" si="97"/>
        <v>10900</v>
      </c>
    </row>
    <row r="1798" spans="1:14">
      <c r="B1798" s="4" t="s">
        <v>18570</v>
      </c>
      <c r="E1798" s="4" t="s">
        <v>18569</v>
      </c>
      <c r="H1798" s="37" t="s">
        <v>8545</v>
      </c>
      <c r="I1798" s="147" t="str">
        <f>IF(ISBLANK(H1798),"",VLOOKUP(H1798,tegevusalad!$A$7:$B$188,2,FALSE))</f>
        <v>Muu sotsiaalne kaitse, sh sotsiaalse kaitse haldus</v>
      </c>
      <c r="K1798" s="281" t="str">
        <f t="shared" si="95"/>
        <v>2280102000</v>
      </c>
      <c r="L1798" s="1" t="str">
        <f t="shared" si="96"/>
        <v>Hooldusreformiga seotud kulu (riigi toetusfondist)</v>
      </c>
      <c r="M1798" s="6" t="str">
        <f t="shared" si="97"/>
        <v>10900</v>
      </c>
    </row>
    <row r="1799" spans="1:14">
      <c r="B1799" s="4" t="s">
        <v>14202</v>
      </c>
      <c r="E1799" s="4" t="s">
        <v>14203</v>
      </c>
      <c r="H1799" s="37" t="s">
        <v>8545</v>
      </c>
      <c r="I1799" s="147" t="str">
        <f>IF(ISBLANK(H1799),"",VLOOKUP(H1799,tegevusalad!$A$7:$B$188,2,FALSE))</f>
        <v>Muu sotsiaalne kaitse, sh sotsiaalse kaitse haldus</v>
      </c>
      <c r="K1799" s="281" t="str">
        <f t="shared" si="95"/>
        <v>2280101110</v>
      </c>
      <c r="L1799" s="1" t="str">
        <f t="shared" si="96"/>
        <v>STA lastekaitse kulud</v>
      </c>
      <c r="M1799" s="6" t="str">
        <f t="shared" si="97"/>
        <v>10900</v>
      </c>
    </row>
    <row r="1800" spans="1:14">
      <c r="B1800" s="4" t="s">
        <v>17784</v>
      </c>
      <c r="E1800" s="4" t="s">
        <v>17657</v>
      </c>
      <c r="H1800" s="37" t="s">
        <v>8545</v>
      </c>
      <c r="I1800" s="147" t="str">
        <f>IF(ISBLANK(H1800),"",VLOOKUP(H1800,tegevusalad!$A$7:$B$188,2,FALSE))</f>
        <v>Muu sotsiaalne kaitse, sh sotsiaalse kaitse haldus</v>
      </c>
      <c r="K1800" s="281" t="str">
        <f t="shared" si="95"/>
        <v>2280111000</v>
      </c>
      <c r="L1800" s="1" t="str">
        <f t="shared" si="96"/>
        <v>Eestkoste kulud</v>
      </c>
      <c r="M1800" s="6" t="str">
        <f t="shared" si="97"/>
        <v>10900</v>
      </c>
    </row>
    <row r="1801" spans="1:14">
      <c r="B1801" s="4" t="s">
        <v>17956</v>
      </c>
      <c r="E1801" s="4" t="s">
        <v>17957</v>
      </c>
      <c r="H1801" s="37" t="s">
        <v>8545</v>
      </c>
      <c r="I1801" s="147" t="str">
        <f>IF(ISBLANK(H1801),"",VLOOKUP(H1801,tegevusalad!$A$7:$B$188,2,FALSE))</f>
        <v>Muu sotsiaalne kaitse, sh sotsiaalse kaitse haldus</v>
      </c>
      <c r="K1801" s="281" t="str">
        <f t="shared" si="95"/>
        <v>2280121000</v>
      </c>
      <c r="L1801" s="1" t="str">
        <f t="shared" si="96"/>
        <v>Uussisserändajate kohanemise toetamise kulud</v>
      </c>
      <c r="M1801" s="6" t="str">
        <f t="shared" si="97"/>
        <v>10900</v>
      </c>
    </row>
    <row r="1802" spans="1:14">
      <c r="I1802" s="147" t="str">
        <f>IF(ISBLANK(H1802),"",VLOOKUP(H1802,tegevusalad!$A$7:$B$188,2,FALSE))</f>
        <v/>
      </c>
      <c r="K1802" s="281" t="str">
        <f t="shared" si="95"/>
        <v/>
      </c>
      <c r="L1802" s="1" t="str">
        <f t="shared" si="96"/>
        <v/>
      </c>
      <c r="M1802" s="6" t="str">
        <f t="shared" si="97"/>
        <v>10900</v>
      </c>
    </row>
    <row r="1803" spans="1:14">
      <c r="A1803" s="4" t="s">
        <v>2852</v>
      </c>
      <c r="D1803" s="4" t="s">
        <v>2095</v>
      </c>
      <c r="I1803" s="147" t="str">
        <f>IF(ISBLANK(H1803),"",VLOOKUP(H1803,tegevusalad!$A$7:$B$188,2,FALSE))</f>
        <v/>
      </c>
      <c r="K1803" s="281" t="str">
        <f t="shared" si="95"/>
        <v>2280900000</v>
      </c>
      <c r="L1803" s="1" t="str">
        <f t="shared" si="96"/>
        <v>Muud sotsiaalhoolekande kulud</v>
      </c>
      <c r="M1803" s="6" t="str">
        <f t="shared" si="97"/>
        <v>10900</v>
      </c>
    </row>
    <row r="1804" spans="1:14">
      <c r="B1804" s="4" t="s">
        <v>2096</v>
      </c>
      <c r="E1804" s="4" t="s">
        <v>14749</v>
      </c>
      <c r="H1804" s="34" t="s">
        <v>3517</v>
      </c>
      <c r="K1804" s="281" t="str">
        <f t="shared" si="95"/>
        <v>2280901000</v>
      </c>
      <c r="L1804" s="1" t="str">
        <f t="shared" si="96"/>
        <v>sotsiaalhoolekande töötajate palgavahendite kasv</v>
      </c>
      <c r="M1804" s="6" t="str">
        <f t="shared" si="97"/>
        <v>xxxxx</v>
      </c>
      <c r="N1804" t="s">
        <v>16306</v>
      </c>
    </row>
    <row r="1805" spans="1:14">
      <c r="B1805" s="4" t="s">
        <v>6107</v>
      </c>
      <c r="E1805" s="4" t="s">
        <v>1539</v>
      </c>
      <c r="H1805" s="37" t="s">
        <v>8545</v>
      </c>
      <c r="I1805" s="147" t="str">
        <f>IF(ISBLANK(H1805),"",VLOOKUP(H1805,tegevusalad!$A$7:$B$188,2,FALSE))</f>
        <v>Muu sotsiaalne kaitse, sh sotsiaalse kaitse haldus</v>
      </c>
      <c r="K1805" s="281" t="str">
        <f t="shared" si="90"/>
        <v>2280902000</v>
      </c>
      <c r="L1805" s="1" t="str">
        <f t="shared" si="91"/>
        <v>Nõmme Sotsiaalkeskus</v>
      </c>
      <c r="M1805" s="6" t="str">
        <f t="shared" si="92"/>
        <v>10900</v>
      </c>
    </row>
    <row r="1806" spans="1:14">
      <c r="B1806" s="4" t="s">
        <v>2779</v>
      </c>
      <c r="E1806" s="4" t="s">
        <v>6547</v>
      </c>
      <c r="H1806" s="37" t="s">
        <v>8545</v>
      </c>
      <c r="I1806" s="147" t="str">
        <f>IF(ISBLANK(H1806),"",VLOOKUP(H1806,tegevusalad!$A$7:$B$188,2,FALSE))</f>
        <v>Muu sotsiaalne kaitse, sh sotsiaalse kaitse haldus</v>
      </c>
      <c r="K1806" s="281" t="str">
        <f t="shared" si="90"/>
        <v>2280999000</v>
      </c>
      <c r="L1806" s="1" t="str">
        <f t="shared" si="91"/>
        <v>muud sotsiaalhoolekande kulud</v>
      </c>
      <c r="M1806" s="6" t="str">
        <f t="shared" si="92"/>
        <v>10900</v>
      </c>
    </row>
    <row r="1807" spans="1:14">
      <c r="I1807" s="147" t="str">
        <f>IF(ISBLANK(H1807),"",VLOOKUP(H1807,tegevusalad!$A$7:$B$188,2,FALSE))</f>
        <v/>
      </c>
      <c r="K1807" s="281" t="str">
        <f t="shared" si="90"/>
        <v/>
      </c>
      <c r="L1807" s="1" t="str">
        <f t="shared" si="91"/>
        <v/>
      </c>
      <c r="M1807" s="6" t="str">
        <f t="shared" si="92"/>
        <v>10900</v>
      </c>
    </row>
    <row r="1808" spans="1:14">
      <c r="A1808" s="4" t="s">
        <v>6548</v>
      </c>
      <c r="D1808" s="4" t="s">
        <v>2684</v>
      </c>
      <c r="I1808" s="147" t="str">
        <f>IF(ISBLANK(H1808),"",VLOOKUP(H1808,tegevusalad!$A$7:$B$188,2,FALSE))</f>
        <v/>
      </c>
      <c r="K1808" s="281" t="str">
        <f t="shared" si="90"/>
        <v>2281100000</v>
      </c>
      <c r="L1808" s="1" t="str">
        <f t="shared" si="91"/>
        <v>Puuetega inimeste hoolekanne</v>
      </c>
      <c r="M1808" s="6" t="str">
        <f t="shared" si="92"/>
        <v>10900</v>
      </c>
    </row>
    <row r="1809" spans="1:13">
      <c r="B1809" s="4" t="s">
        <v>2685</v>
      </c>
      <c r="E1809" s="4" t="s">
        <v>14030</v>
      </c>
      <c r="H1809" s="34" t="s">
        <v>2104</v>
      </c>
      <c r="I1809" s="147" t="str">
        <f>IF(ISBLANK(H1809),"",VLOOKUP(H1809,tegevusalad!$A$7:$B$188,2,FALSE))</f>
        <v>Muu puuetega inimeste sotsiaalne kaitse</v>
      </c>
      <c r="K1809" s="281" t="str">
        <f t="shared" si="90"/>
        <v>2281101000</v>
      </c>
      <c r="L1809" s="1" t="str">
        <f t="shared" si="91"/>
        <v>sotsiaaltransporditeenus</v>
      </c>
      <c r="M1809" s="6" t="str">
        <f t="shared" si="92"/>
        <v>10121</v>
      </c>
    </row>
    <row r="1810" spans="1:13">
      <c r="B1810" s="4" t="s">
        <v>2687</v>
      </c>
      <c r="E1810" s="4" t="s">
        <v>8945</v>
      </c>
      <c r="H1810" s="34" t="s">
        <v>2104</v>
      </c>
      <c r="I1810" s="147" t="str">
        <f>IF(ISBLANK(H1810),"",VLOOKUP(H1810,tegevusalad!$A$7:$B$188,2,FALSE))</f>
        <v>Muu puuetega inimeste sotsiaalne kaitse</v>
      </c>
      <c r="K1810" s="281" t="str">
        <f t="shared" si="90"/>
        <v>2281102000</v>
      </c>
      <c r="L1810" s="1" t="str">
        <f t="shared" si="91"/>
        <v>viipekeeleteenus</v>
      </c>
      <c r="M1810" s="6" t="str">
        <f t="shared" si="92"/>
        <v>10121</v>
      </c>
    </row>
    <row r="1811" spans="1:13">
      <c r="B1811" s="4" t="s">
        <v>754</v>
      </c>
      <c r="E1811" s="4" t="s">
        <v>755</v>
      </c>
      <c r="H1811" s="34" t="s">
        <v>2104</v>
      </c>
      <c r="I1811" s="147" t="str">
        <f>IF(ISBLANK(H1811),"",VLOOKUP(H1811,tegevusalad!$A$7:$B$188,2,FALSE))</f>
        <v>Muu puuetega inimeste sotsiaalne kaitse</v>
      </c>
      <c r="K1811" s="281" t="str">
        <f t="shared" si="90"/>
        <v>2281103000</v>
      </c>
      <c r="L1811" s="1" t="str">
        <f t="shared" si="91"/>
        <v>isikliku abistaja teenused</v>
      </c>
      <c r="M1811" s="6" t="str">
        <f t="shared" si="92"/>
        <v>10121</v>
      </c>
    </row>
    <row r="1812" spans="1:13">
      <c r="C1812" s="4" t="s">
        <v>10874</v>
      </c>
      <c r="F1812" s="4" t="s">
        <v>10875</v>
      </c>
      <c r="H1812" s="34" t="s">
        <v>2104</v>
      </c>
      <c r="I1812" s="147" t="str">
        <f>IF(ISBLANK(H1812),"",VLOOKUP(H1812,tegevusalad!$A$7:$B$188,2,FALSE))</f>
        <v>Muu puuetega inimeste sotsiaalne kaitse</v>
      </c>
      <c r="K1812" s="281" t="str">
        <f t="shared" si="90"/>
        <v>2281103100</v>
      </c>
      <c r="L1812" s="1" t="str">
        <f t="shared" si="91"/>
        <v>isikliku abistaja teenus täiskasvanud nägemispuudega inimestele</v>
      </c>
      <c r="M1812" s="6" t="str">
        <f t="shared" si="92"/>
        <v>10121</v>
      </c>
    </row>
    <row r="1813" spans="1:13">
      <c r="C1813" s="4" t="s">
        <v>10876</v>
      </c>
      <c r="F1813" s="4" t="s">
        <v>10877</v>
      </c>
      <c r="H1813" s="34" t="s">
        <v>2104</v>
      </c>
      <c r="I1813" s="147" t="str">
        <f>IF(ISBLANK(H1813),"",VLOOKUP(H1813,tegevusalad!$A$7:$B$188,2,FALSE))</f>
        <v>Muu puuetega inimeste sotsiaalne kaitse</v>
      </c>
      <c r="K1813" s="281" t="str">
        <f t="shared" si="90"/>
        <v>2281103200</v>
      </c>
      <c r="L1813" s="1" t="str">
        <f t="shared" si="91"/>
        <v>isikliku abistaja teenus täiskasvanud liikumispuudega inimestele</v>
      </c>
      <c r="M1813" s="6" t="str">
        <f t="shared" si="92"/>
        <v>10121</v>
      </c>
    </row>
    <row r="1814" spans="1:13">
      <c r="C1814" s="4" t="s">
        <v>10878</v>
      </c>
      <c r="F1814" s="4" t="s">
        <v>10879</v>
      </c>
      <c r="H1814" s="34" t="s">
        <v>2104</v>
      </c>
      <c r="I1814" s="147" t="str">
        <f>IF(ISBLANK(H1814),"",VLOOKUP(H1814,tegevusalad!$A$7:$B$188,2,FALSE))</f>
        <v>Muu puuetega inimeste sotsiaalne kaitse</v>
      </c>
      <c r="K1814" s="281" t="str">
        <f t="shared" si="90"/>
        <v>2281103300</v>
      </c>
      <c r="L1814" s="1" t="str">
        <f t="shared" si="91"/>
        <v>tugiisiku teenus täiskasvanud vaimupuudega inimestele</v>
      </c>
      <c r="M1814" s="6" t="str">
        <f t="shared" si="92"/>
        <v>10121</v>
      </c>
    </row>
    <row r="1815" spans="1:13">
      <c r="B1815" s="4" t="s">
        <v>1884</v>
      </c>
      <c r="E1815" s="4" t="s">
        <v>1885</v>
      </c>
      <c r="H1815" s="34" t="s">
        <v>2104</v>
      </c>
      <c r="I1815" s="147" t="str">
        <f>IF(ISBLANK(H1815),"",VLOOKUP(H1815,tegevusalad!$A$7:$B$188,2,FALSE))</f>
        <v>Muu puuetega inimeste sotsiaalne kaitse</v>
      </c>
      <c r="K1815" s="281" t="str">
        <f t="shared" si="90"/>
        <v>2281104000</v>
      </c>
      <c r="L1815" s="1" t="str">
        <f t="shared" si="91"/>
        <v>töö- ja rakenduskeskuse teenused</v>
      </c>
      <c r="M1815" s="6" t="str">
        <f t="shared" si="92"/>
        <v>10121</v>
      </c>
    </row>
    <row r="1816" spans="1:13" ht="12.75" customHeight="1">
      <c r="C1816" s="4" t="s">
        <v>1886</v>
      </c>
      <c r="F1816" s="963" t="s">
        <v>954</v>
      </c>
      <c r="G1816" s="963"/>
      <c r="H1816" s="126" t="s">
        <v>2104</v>
      </c>
      <c r="I1816" s="147" t="str">
        <f>IF(ISBLANK(H1816),"",VLOOKUP(H1816,tegevusalad!$A$7:$B$188,2,FALSE))</f>
        <v>Muu puuetega inimeste sotsiaalne kaitse</v>
      </c>
      <c r="K1816" s="281" t="str">
        <f t="shared" si="90"/>
        <v>2281104010</v>
      </c>
      <c r="L1816" s="1" t="str">
        <f t="shared" si="91"/>
        <v xml:space="preserve">puuetega inimeste kaitstud töö- ja rakenduskeskuse teenus  </v>
      </c>
      <c r="M1816" s="6" t="str">
        <f t="shared" si="92"/>
        <v>10121</v>
      </c>
    </row>
    <row r="1817" spans="1:13">
      <c r="C1817" s="4" t="s">
        <v>955</v>
      </c>
      <c r="F1817" s="4" t="s">
        <v>3793</v>
      </c>
      <c r="H1817" s="126" t="s">
        <v>2104</v>
      </c>
      <c r="I1817" s="147" t="str">
        <f>IF(ISBLANK(H1817),"",VLOOKUP(H1817,tegevusalad!$A$7:$B$188,2,FALSE))</f>
        <v>Muu puuetega inimeste sotsiaalne kaitse</v>
      </c>
      <c r="K1817" s="281" t="str">
        <f t="shared" si="90"/>
        <v>2281104020</v>
      </c>
      <c r="L1817" s="1" t="str">
        <f t="shared" si="91"/>
        <v>puuetega inimeste tegevuskeskuse teenus</v>
      </c>
      <c r="M1817" s="6" t="str">
        <f t="shared" si="92"/>
        <v>10121</v>
      </c>
    </row>
    <row r="1818" spans="1:13">
      <c r="B1818" s="4" t="s">
        <v>3794</v>
      </c>
      <c r="E1818" s="4" t="s">
        <v>3795</v>
      </c>
      <c r="H1818" s="34" t="s">
        <v>2104</v>
      </c>
      <c r="I1818" s="147" t="str">
        <f>IF(ISBLANK(H1818),"",VLOOKUP(H1818,tegevusalad!$A$7:$B$188,2,FALSE))</f>
        <v>Muu puuetega inimeste sotsiaalne kaitse</v>
      </c>
      <c r="K1818" s="281" t="str">
        <f t="shared" si="90"/>
        <v>2281105000</v>
      </c>
      <c r="L1818" s="1" t="str">
        <f t="shared" si="91"/>
        <v>nõustamisteenused</v>
      </c>
      <c r="M1818" s="6" t="str">
        <f t="shared" si="92"/>
        <v>10121</v>
      </c>
    </row>
    <row r="1819" spans="1:13">
      <c r="B1819" s="4" t="s">
        <v>4654</v>
      </c>
      <c r="E1819" s="4" t="s">
        <v>4655</v>
      </c>
      <c r="I1819" s="147" t="str">
        <f>IF(ISBLANK(H1819),"",VLOOKUP(H1819,tegevusalad!$A$7:$B$188,2,FALSE))</f>
        <v/>
      </c>
      <c r="K1819" s="281" t="str">
        <f t="shared" si="90"/>
        <v>2281106000</v>
      </c>
      <c r="L1819" s="1" t="str">
        <f t="shared" si="91"/>
        <v>päevategevus ja -hoid</v>
      </c>
      <c r="M1819" s="6" t="str">
        <f t="shared" si="92"/>
        <v>10121</v>
      </c>
    </row>
    <row r="1820" spans="1:13">
      <c r="B1820" s="4" t="s">
        <v>8975</v>
      </c>
      <c r="D1820" s="4" t="s">
        <v>15997</v>
      </c>
      <c r="G1820" s="15" t="s">
        <v>7741</v>
      </c>
      <c r="H1820" s="305"/>
      <c r="I1820" s="147" t="str">
        <f>IF(ISBLANK(H1820),"",VLOOKUP(H1820,tegevusalad!$A$7:$B$188,2,FALSE))</f>
        <v/>
      </c>
      <c r="K1820" s="281" t="str">
        <f t="shared" si="90"/>
        <v>2281106100</v>
      </c>
      <c r="L1820" s="1" t="str">
        <f t="shared" si="91"/>
        <v>teenused psüühilise erivajadusega inimestele (LINN)linn</v>
      </c>
      <c r="M1820" s="6" t="str">
        <f t="shared" si="92"/>
        <v>10121</v>
      </c>
    </row>
    <row r="1821" spans="1:13">
      <c r="C1821" s="4" t="s">
        <v>15995</v>
      </c>
      <c r="E1821" s="4" t="s">
        <v>15999</v>
      </c>
      <c r="G1821" s="388" t="s">
        <v>4656</v>
      </c>
      <c r="H1821" s="276" t="s">
        <v>8537</v>
      </c>
      <c r="I1821" s="147" t="str">
        <f>IF(ISBLANK(H1821),"",VLOOKUP(H1821,tegevusalad!$A$7:$B$188,2,FALSE))</f>
        <v>Puuetega inimeste sotsiaalhoolekandeasutused</v>
      </c>
      <c r="K1821" s="281" t="str">
        <f t="shared" si="90"/>
        <v>2281106110</v>
      </c>
      <c r="L1821" s="1" t="str">
        <f t="shared" si="91"/>
        <v>päevategevus ja -hoid linna hoolekandeasutus</v>
      </c>
      <c r="M1821" s="6" t="str">
        <f t="shared" si="92"/>
        <v>10120</v>
      </c>
    </row>
    <row r="1822" spans="1:13">
      <c r="C1822" s="4" t="s">
        <v>15996</v>
      </c>
      <c r="E1822" s="4" t="s">
        <v>15998</v>
      </c>
      <c r="G1822" s="388" t="s">
        <v>4656</v>
      </c>
      <c r="H1822" s="276" t="s">
        <v>8537</v>
      </c>
      <c r="I1822" s="147" t="str">
        <f>IF(ISBLANK(H1822),"",VLOOKUP(H1822,tegevusalad!$A$7:$B$188,2,FALSE))</f>
        <v>Puuetega inimeste sotsiaalhoolekandeasutused</v>
      </c>
      <c r="K1822" s="281" t="str">
        <f t="shared" si="90"/>
        <v>2281106120</v>
      </c>
      <c r="L1822" s="1" t="str">
        <f t="shared" si="91"/>
        <v>teenused psüühilise erivajadusega inimestele (VTK)linna hoolekandeasutus</v>
      </c>
      <c r="M1822" s="6" t="str">
        <f t="shared" si="92"/>
        <v>10120</v>
      </c>
    </row>
    <row r="1823" spans="1:13">
      <c r="B1823" s="4" t="s">
        <v>8976</v>
      </c>
      <c r="G1823" s="15" t="s">
        <v>7742</v>
      </c>
      <c r="I1823" s="147" t="str">
        <f>IF(ISBLANK(H1823),"",VLOOKUP(H1823,tegevusalad!$A$7:$B$188,2,FALSE))</f>
        <v/>
      </c>
      <c r="K1823" s="281" t="str">
        <f t="shared" ref="K1823:K1886" si="98">SUBSTITUTE(A1823," ","")&amp;SUBSTITUTE(B1823," ","")&amp;SUBSTITUTE(C1823," ","")</f>
        <v>2281106200</v>
      </c>
      <c r="L1823" s="1" t="str">
        <f t="shared" ref="L1823:L1886" si="99">D1823&amp;E1823&amp;F1823&amp;G1823</f>
        <v>riik</v>
      </c>
      <c r="M1823" s="6" t="str">
        <f t="shared" ref="M1823:M1886" si="100">IF(ISBLANK(H1823),M1822,H1823)</f>
        <v>10120</v>
      </c>
    </row>
    <row r="1824" spans="1:13">
      <c r="A1824"/>
      <c r="C1824" s="4" t="s">
        <v>12193</v>
      </c>
      <c r="G1824" s="388" t="s">
        <v>12197</v>
      </c>
      <c r="H1824" s="276" t="s">
        <v>8537</v>
      </c>
      <c r="I1824" s="147" t="str">
        <f>IF(ISBLANK(H1824),"",VLOOKUP(H1824,tegevusalad!$A$7:$B$188,2,FALSE))</f>
        <v>Puuetega inimeste sotsiaalhoolekandeasutused</v>
      </c>
      <c r="K1824" s="281" t="str">
        <f t="shared" si="98"/>
        <v>2281106210</v>
      </c>
      <c r="L1824" s="1" t="str">
        <f t="shared" si="99"/>
        <v>psüühiliste erivajadustega inimeste hoolekanne</v>
      </c>
      <c r="M1824" s="6" t="str">
        <f t="shared" si="100"/>
        <v>10120</v>
      </c>
    </row>
    <row r="1825" spans="1:13">
      <c r="A1825"/>
      <c r="C1825" s="4" t="s">
        <v>12194</v>
      </c>
      <c r="G1825" s="388" t="s">
        <v>750</v>
      </c>
      <c r="H1825" s="276" t="s">
        <v>8537</v>
      </c>
      <c r="I1825" s="147" t="str">
        <f>IF(ISBLANK(H1825),"",VLOOKUP(H1825,tegevusalad!$A$7:$B$188,2,FALSE))</f>
        <v>Puuetega inimeste sotsiaalhoolekandeasutused</v>
      </c>
      <c r="K1825" s="281" t="str">
        <f t="shared" si="98"/>
        <v>2281106220</v>
      </c>
      <c r="L1825" s="1" t="str">
        <f t="shared" si="99"/>
        <v>rehabilitatsiooniteenus</v>
      </c>
      <c r="M1825" s="6" t="str">
        <f t="shared" si="100"/>
        <v>10120</v>
      </c>
    </row>
    <row r="1826" spans="1:13">
      <c r="A1826"/>
      <c r="C1826" s="4" t="s">
        <v>12195</v>
      </c>
      <c r="G1826" s="388" t="s">
        <v>12198</v>
      </c>
      <c r="H1826" s="276" t="s">
        <v>8537</v>
      </c>
      <c r="I1826" s="147" t="str">
        <f>IF(ISBLANK(H1826),"",VLOOKUP(H1826,tegevusalad!$A$7:$B$188,2,FALSE))</f>
        <v>Puuetega inimeste sotsiaalhoolekandeasutused</v>
      </c>
      <c r="K1826" s="281" t="str">
        <f t="shared" si="98"/>
        <v>2281106230</v>
      </c>
      <c r="L1826" s="1" t="str">
        <f t="shared" si="99"/>
        <v>igapäevaelu ja töötamise toetamine</v>
      </c>
      <c r="M1826" s="6" t="str">
        <f t="shared" si="100"/>
        <v>10120</v>
      </c>
    </row>
    <row r="1827" spans="1:13">
      <c r="A1827"/>
      <c r="C1827" s="4" t="s">
        <v>12196</v>
      </c>
      <c r="G1827" s="388" t="s">
        <v>12199</v>
      </c>
      <c r="H1827" s="276" t="s">
        <v>8537</v>
      </c>
      <c r="I1827" s="147" t="str">
        <f>IF(ISBLANK(H1827),"",VLOOKUP(H1827,tegevusalad!$A$7:$B$188,2,FALSE))</f>
        <v>Puuetega inimeste sotsiaalhoolekandeasutused</v>
      </c>
      <c r="K1827" s="281" t="str">
        <f t="shared" si="98"/>
        <v>2281106240</v>
      </c>
      <c r="L1827" s="1" t="str">
        <f t="shared" si="99"/>
        <v xml:space="preserve">ööpäevaringne erihooldusteenus </v>
      </c>
      <c r="M1827" s="6" t="str">
        <f t="shared" si="100"/>
        <v>10120</v>
      </c>
    </row>
    <row r="1828" spans="1:13">
      <c r="A1828"/>
      <c r="C1828" s="4" t="s">
        <v>17919</v>
      </c>
      <c r="G1828" s="388" t="s">
        <v>17920</v>
      </c>
      <c r="H1828" s="276" t="s">
        <v>8537</v>
      </c>
      <c r="I1828" s="147" t="str">
        <f>IF(ISBLANK(H1828),"",VLOOKUP(H1828,tegevusalad!$A$7:$B$188,2,FALSE))</f>
        <v>Puuetega inimeste sotsiaalhoolekandeasutused</v>
      </c>
      <c r="K1828" s="281" t="str">
        <f t="shared" si="98"/>
        <v>2281106250</v>
      </c>
      <c r="L1828" s="1" t="str">
        <f t="shared" si="99"/>
        <v>raske ja sügava liitpuudega täisealiste inimeste EHK</v>
      </c>
      <c r="M1828" s="6" t="str">
        <f t="shared" si="100"/>
        <v>10120</v>
      </c>
    </row>
    <row r="1829" spans="1:13">
      <c r="A1829"/>
      <c r="C1829" s="4" t="s">
        <v>12324</v>
      </c>
      <c r="G1829" s="586" t="s">
        <v>12325</v>
      </c>
      <c r="H1829" s="276" t="s">
        <v>8537</v>
      </c>
      <c r="I1829" s="147" t="str">
        <f>IF(ISBLANK(H1829),"",VLOOKUP(H1829,tegevusalad!$A$7:$B$188,2,FALSE))</f>
        <v>Puuetega inimeste sotsiaalhoolekandeasutused</v>
      </c>
      <c r="K1829" s="281" t="str">
        <f t="shared" si="98"/>
        <v>2281106300</v>
      </c>
      <c r="L1829" s="1" t="str">
        <f t="shared" si="99"/>
        <v>praktikajuhendamine</v>
      </c>
      <c r="M1829" s="6" t="str">
        <f t="shared" si="100"/>
        <v>10120</v>
      </c>
    </row>
    <row r="1830" spans="1:13">
      <c r="A1830"/>
      <c r="C1830" s="4" t="s">
        <v>18572</v>
      </c>
      <c r="E1830" s="4" t="s">
        <v>18573</v>
      </c>
      <c r="G1830" s="586"/>
      <c r="H1830" s="276"/>
      <c r="K1830" s="281" t="str">
        <f t="shared" si="98"/>
        <v>2281106400</v>
      </c>
      <c r="L1830" s="1" t="str">
        <f t="shared" si="99"/>
        <v>raske ja sügava liitpuudega inimeste erihoolekandeteenus</v>
      </c>
      <c r="M1830" s="6" t="str">
        <f t="shared" si="100"/>
        <v>10120</v>
      </c>
    </row>
    <row r="1831" spans="1:13">
      <c r="A1831"/>
      <c r="C1831" s="4" t="s">
        <v>18574</v>
      </c>
      <c r="E1831" s="4" t="s">
        <v>18576</v>
      </c>
      <c r="G1831" s="586" t="s">
        <v>7741</v>
      </c>
      <c r="H1831" s="276" t="s">
        <v>8537</v>
      </c>
      <c r="I1831" s="147" t="str">
        <f>IF(ISBLANK(H1831),"",VLOOKUP(H1831,tegevusalad!$A$7:$B$188,2,FALSE))</f>
        <v>Puuetega inimeste sotsiaalhoolekandeasutused</v>
      </c>
      <c r="K1831" s="281" t="str">
        <f t="shared" si="98"/>
        <v>2281106410</v>
      </c>
      <c r="L1831" s="1" t="str">
        <f t="shared" si="99"/>
        <v>raske ja sügava liitpuudega inimeste erihoolekandeteenus (LINN)linn</v>
      </c>
      <c r="M1831" s="6" t="str">
        <f t="shared" si="100"/>
        <v>10120</v>
      </c>
    </row>
    <row r="1832" spans="1:13">
      <c r="A1832"/>
      <c r="C1832" s="4" t="s">
        <v>18575</v>
      </c>
      <c r="E1832" s="4" t="s">
        <v>18577</v>
      </c>
      <c r="G1832" s="586" t="s">
        <v>7742</v>
      </c>
      <c r="H1832" s="276" t="s">
        <v>8537</v>
      </c>
      <c r="I1832" s="147" t="str">
        <f>IF(ISBLANK(H1832),"",VLOOKUP(H1832,tegevusalad!$A$7:$B$188,2,FALSE))</f>
        <v>Puuetega inimeste sotsiaalhoolekandeasutused</v>
      </c>
      <c r="K1832" s="281" t="str">
        <f t="shared" si="98"/>
        <v>2281106420</v>
      </c>
      <c r="L1832" s="1" t="str">
        <f t="shared" si="99"/>
        <v>raske ja sügava liitpuudega inimeste erihoolekandeteenus (RIIK)riik</v>
      </c>
      <c r="M1832" s="6" t="str">
        <f t="shared" si="100"/>
        <v>10120</v>
      </c>
    </row>
    <row r="1833" spans="1:13">
      <c r="A1833"/>
      <c r="B1833" s="4" t="s">
        <v>4658</v>
      </c>
      <c r="E1833" s="4" t="s">
        <v>6383</v>
      </c>
      <c r="H1833" s="34" t="s">
        <v>2104</v>
      </c>
      <c r="I1833" s="147" t="str">
        <f>IF(ISBLANK(H1833),"",VLOOKUP(H1833,tegevusalad!$A$7:$B$188,2,FALSE))</f>
        <v>Muu puuetega inimeste sotsiaalne kaitse</v>
      </c>
      <c r="K1833" s="281" t="str">
        <f t="shared" si="98"/>
        <v>2281107000</v>
      </c>
      <c r="L1833" s="1" t="str">
        <f t="shared" si="99"/>
        <v>puudega inimese perekonda toetavad teenused</v>
      </c>
      <c r="M1833" s="6" t="str">
        <f t="shared" si="100"/>
        <v>10121</v>
      </c>
    </row>
    <row r="1834" spans="1:13">
      <c r="A1834"/>
      <c r="C1834" s="4" t="s">
        <v>2938</v>
      </c>
      <c r="F1834" s="4" t="s">
        <v>3651</v>
      </c>
      <c r="H1834" s="126" t="s">
        <v>2104</v>
      </c>
      <c r="I1834" s="147" t="str">
        <f>IF(ISBLANK(H1834),"",VLOOKUP(H1834,tegevusalad!$A$7:$B$188,2,FALSE))</f>
        <v>Muu puuetega inimeste sotsiaalne kaitse</v>
      </c>
      <c r="K1834" s="281" t="str">
        <f t="shared" si="98"/>
        <v>2281107010</v>
      </c>
      <c r="L1834" s="1" t="str">
        <f t="shared" si="99"/>
        <v>puuetega laste päevahoid</v>
      </c>
      <c r="M1834" s="6" t="str">
        <f t="shared" si="100"/>
        <v>10121</v>
      </c>
    </row>
    <row r="1835" spans="1:13">
      <c r="A1835"/>
      <c r="C1835" s="4" t="s">
        <v>8778</v>
      </c>
      <c r="F1835" s="4" t="s">
        <v>8776</v>
      </c>
      <c r="H1835" s="34" t="s">
        <v>2104</v>
      </c>
      <c r="I1835" s="147" t="s">
        <v>8777</v>
      </c>
      <c r="K1835" s="281" t="str">
        <f t="shared" si="98"/>
        <v>2281107110</v>
      </c>
      <c r="L1835" s="1" t="str">
        <f t="shared" si="99"/>
        <v xml:space="preserve">juhtkoerte toit </v>
      </c>
      <c r="M1835" s="6" t="str">
        <f t="shared" si="100"/>
        <v>10121</v>
      </c>
    </row>
    <row r="1836" spans="1:13">
      <c r="A1836"/>
      <c r="C1836" s="4" t="s">
        <v>3652</v>
      </c>
      <c r="F1836" s="4" t="s">
        <v>3935</v>
      </c>
      <c r="H1836" s="126" t="s">
        <v>2104</v>
      </c>
      <c r="I1836" s="147" t="str">
        <f>IF(ISBLANK(H1836),"",VLOOKUP(H1836,tegevusalad!$A$7:$B$188,2,FALSE))</f>
        <v>Muu puuetega inimeste sotsiaalne kaitse</v>
      </c>
      <c r="K1836" s="281" t="str">
        <f t="shared" si="98"/>
        <v>2281107990</v>
      </c>
      <c r="L1836" s="1" t="str">
        <f t="shared" si="99"/>
        <v>muud hoolekandeteenused</v>
      </c>
      <c r="M1836" s="6" t="str">
        <f t="shared" si="100"/>
        <v>10121</v>
      </c>
    </row>
    <row r="1837" spans="1:13">
      <c r="A1837"/>
      <c r="B1837" s="4" t="s">
        <v>1206</v>
      </c>
      <c r="E1837" s="4" t="s">
        <v>8977</v>
      </c>
      <c r="H1837" s="305" t="s">
        <v>8537</v>
      </c>
      <c r="I1837" s="147" t="str">
        <f>IF(ISBLANK(H1837),"",VLOOKUP(H1837,tegevusalad!$A$7:$B$188,2,FALSE))</f>
        <v>Puuetega inimeste sotsiaalhoolekandeasutused</v>
      </c>
      <c r="K1837" s="281" t="str">
        <f t="shared" si="98"/>
        <v>2281109000</v>
      </c>
      <c r="L1837" s="1" t="str">
        <f t="shared" si="99"/>
        <v>teenused psüühilise erivajadusega inimestele (Vaimse Tervise Keskus)</v>
      </c>
      <c r="M1837" s="6" t="str">
        <f t="shared" si="100"/>
        <v>10120</v>
      </c>
    </row>
    <row r="1838" spans="1:13">
      <c r="A1838"/>
      <c r="C1838" s="4" t="s">
        <v>7743</v>
      </c>
      <c r="G1838" s="4" t="s">
        <v>7741</v>
      </c>
      <c r="H1838" s="305" t="s">
        <v>8537</v>
      </c>
      <c r="I1838" s="147" t="str">
        <f>IF(ISBLANK(H1838),"",VLOOKUP(H1838,tegevusalad!$A$7:$B$188,2,FALSE))</f>
        <v>Puuetega inimeste sotsiaalhoolekandeasutused</v>
      </c>
      <c r="K1838" s="281" t="str">
        <f t="shared" si="98"/>
        <v>2281109100</v>
      </c>
      <c r="L1838" s="1" t="str">
        <f t="shared" si="99"/>
        <v>linn</v>
      </c>
      <c r="M1838" s="6" t="str">
        <f t="shared" si="100"/>
        <v>10120</v>
      </c>
    </row>
    <row r="1839" spans="1:13">
      <c r="A1839"/>
      <c r="C1839" s="4" t="s">
        <v>7744</v>
      </c>
      <c r="G1839" s="4" t="s">
        <v>7742</v>
      </c>
      <c r="H1839" s="305" t="s">
        <v>8537</v>
      </c>
      <c r="I1839" s="147" t="str">
        <f>IF(ISBLANK(H1839),"",VLOOKUP(H1839,tegevusalad!$A$7:$B$188,2,FALSE))</f>
        <v>Puuetega inimeste sotsiaalhoolekandeasutused</v>
      </c>
      <c r="K1839" s="281" t="str">
        <f t="shared" si="98"/>
        <v>2281109200</v>
      </c>
      <c r="L1839" s="1" t="str">
        <f t="shared" si="99"/>
        <v>riik</v>
      </c>
      <c r="M1839" s="6" t="str">
        <f t="shared" si="100"/>
        <v>10120</v>
      </c>
    </row>
    <row r="1840" spans="1:13">
      <c r="A1840"/>
      <c r="B1840" s="4" t="s">
        <v>8962</v>
      </c>
      <c r="E1840" s="4" t="s">
        <v>8963</v>
      </c>
      <c r="H1840" s="126" t="s">
        <v>8537</v>
      </c>
      <c r="I1840" s="147" t="str">
        <f>IF(ISBLANK(H1840),"",VLOOKUP(H1840,tegevusalad!$A$7:$B$188,2,FALSE))</f>
        <v>Puuetega inimeste sotsiaalhoolekandeasutused</v>
      </c>
      <c r="K1840" s="281" t="str">
        <f t="shared" si="98"/>
        <v>2281110000</v>
      </c>
      <c r="L1840" s="1" t="str">
        <f t="shared" si="99"/>
        <v>rehabilitatsiooniteenused (Vaimse Tervise Keskus)</v>
      </c>
      <c r="M1840" s="6" t="str">
        <f t="shared" si="100"/>
        <v>10120</v>
      </c>
    </row>
    <row r="1841" spans="1:13">
      <c r="A1841"/>
      <c r="B1841" s="4" t="s">
        <v>11211</v>
      </c>
      <c r="E1841" s="4" t="s">
        <v>12510</v>
      </c>
      <c r="H1841" s="126" t="s">
        <v>8537</v>
      </c>
      <c r="I1841" s="147" t="str">
        <f>IF(ISBLANK(H1841),"",VLOOKUP(H1841,tegevusalad!$A$7:$B$188,2,FALSE))</f>
        <v>Puuetega inimeste sotsiaalhoolekandeasutused</v>
      </c>
      <c r="K1841" s="281" t="str">
        <f t="shared" si="98"/>
        <v>2281111000</v>
      </c>
      <c r="L1841" s="1" t="str">
        <f t="shared" si="99"/>
        <v>Kaitstud töö teenus</v>
      </c>
      <c r="M1841" s="6" t="str">
        <f t="shared" si="100"/>
        <v>10120</v>
      </c>
    </row>
    <row r="1842" spans="1:13">
      <c r="A1842"/>
      <c r="C1842" s="4" t="s">
        <v>11213</v>
      </c>
      <c r="F1842" s="4" t="s">
        <v>11212</v>
      </c>
      <c r="H1842" s="126" t="s">
        <v>8537</v>
      </c>
      <c r="I1842" s="147" t="str">
        <f>IF(ISBLANK(H1842),"",VLOOKUP(H1842,tegevusalad!$A$7:$B$188,2,FALSE))</f>
        <v>Puuetega inimeste sotsiaalhoolekandeasutused</v>
      </c>
      <c r="K1842" s="281" t="str">
        <f t="shared" si="98"/>
        <v>2281111010</v>
      </c>
      <c r="L1842" s="1" t="str">
        <f t="shared" si="99"/>
        <v>kaitstud töö teenus</v>
      </c>
      <c r="M1842" s="6" t="str">
        <f t="shared" si="100"/>
        <v>10120</v>
      </c>
    </row>
    <row r="1843" spans="1:13">
      <c r="A1843"/>
      <c r="B1843" s="4" t="s">
        <v>12664</v>
      </c>
      <c r="E1843" s="4" t="s">
        <v>12666</v>
      </c>
      <c r="H1843" s="126" t="s">
        <v>8537</v>
      </c>
      <c r="I1843" s="147" t="str">
        <f>IF(ISBLANK(H1843),"",VLOOKUP(H1843,tegevusalad!$A$7:$B$188,2,FALSE))</f>
        <v>Puuetega inimeste sotsiaalhoolekandeasutused</v>
      </c>
      <c r="K1843" s="281" t="str">
        <f t="shared" si="98"/>
        <v>2281112000</v>
      </c>
      <c r="L1843" s="1" t="str">
        <f t="shared" si="99"/>
        <v>Isikukeskne erihoolekande teenus</v>
      </c>
      <c r="M1843" s="6" t="str">
        <f t="shared" si="100"/>
        <v>10120</v>
      </c>
    </row>
    <row r="1844" spans="1:13">
      <c r="A1844"/>
      <c r="C1844" s="4" t="s">
        <v>12665</v>
      </c>
      <c r="F1844" s="4" t="s">
        <v>12663</v>
      </c>
      <c r="H1844" s="126" t="s">
        <v>8537</v>
      </c>
      <c r="I1844" s="147" t="str">
        <f>IF(ISBLANK(H1844),"",VLOOKUP(H1844,tegevusalad!$A$7:$B$188,2,FALSE))</f>
        <v>Puuetega inimeste sotsiaalhoolekandeasutused</v>
      </c>
      <c r="K1844" s="281" t="str">
        <f t="shared" si="98"/>
        <v>2281112010</v>
      </c>
      <c r="L1844" s="1" t="str">
        <f t="shared" si="99"/>
        <v>isikukeskne erihoolekande teenus</v>
      </c>
      <c r="M1844" s="6" t="str">
        <f t="shared" si="100"/>
        <v>10120</v>
      </c>
    </row>
    <row r="1845" spans="1:13">
      <c r="A1845"/>
      <c r="C1845" s="4" t="s">
        <v>14918</v>
      </c>
      <c r="F1845" s="4" t="s">
        <v>16041</v>
      </c>
      <c r="H1845" s="126" t="s">
        <v>8537</v>
      </c>
      <c r="I1845" s="147" t="str">
        <f>IF(ISBLANK(H1845),"",VLOOKUP(H1845,tegevusalad!$A$7:$B$188,2,FALSE))</f>
        <v>Puuetega inimeste sotsiaalhoolekandeasutused</v>
      </c>
      <c r="K1845" s="281" t="str">
        <f t="shared" si="98"/>
        <v>2281112020</v>
      </c>
      <c r="L1845" s="1" t="str">
        <f t="shared" si="99"/>
        <v>Isikukeskse erihoolekandeteenuse teenusmudeli rakendamine kohalikus omavalitsuses</v>
      </c>
      <c r="M1845" s="6" t="str">
        <f t="shared" si="100"/>
        <v>10120</v>
      </c>
    </row>
    <row r="1846" spans="1:13">
      <c r="A1846"/>
      <c r="B1846" s="4" t="s">
        <v>10764</v>
      </c>
      <c r="E1846" s="4" t="s">
        <v>10765</v>
      </c>
      <c r="H1846" s="34" t="s">
        <v>3950</v>
      </c>
      <c r="I1846" s="147" t="str">
        <f>IF(ISBLANK(H1846),"",VLOOKUP(H1846,tegevusalad!$A$7:$B$188,2,FALSE))</f>
        <v>Muu perekondade ja laste sotsiaalne kaitse</v>
      </c>
      <c r="K1846" s="281" t="str">
        <f t="shared" si="98"/>
        <v>2281113000</v>
      </c>
      <c r="L1846" s="1" t="str">
        <f t="shared" si="99"/>
        <v>Raske ja sügava puudega laste tugiisikuteenus</v>
      </c>
      <c r="M1846" s="6" t="str">
        <f t="shared" si="100"/>
        <v>10402</v>
      </c>
    </row>
    <row r="1847" spans="1:13">
      <c r="A1847"/>
      <c r="C1847" s="4" t="s">
        <v>10766</v>
      </c>
      <c r="F1847" s="4" t="s">
        <v>11301</v>
      </c>
      <c r="H1847" s="34" t="s">
        <v>3950</v>
      </c>
      <c r="I1847" s="147" t="str">
        <f>IF(ISBLANK(H1847),"",VLOOKUP(H1847,tegevusalad!$A$7:$B$188,2,FALSE))</f>
        <v>Muu perekondade ja laste sotsiaalne kaitse</v>
      </c>
      <c r="K1847" s="281" t="str">
        <f t="shared" si="98"/>
        <v>2281113010</v>
      </c>
      <c r="L1847" s="1" t="str">
        <f t="shared" si="99"/>
        <v>raske ja sügava puudega laste tugiisikuteenus (linn)</v>
      </c>
      <c r="M1847" s="6" t="str">
        <f t="shared" si="100"/>
        <v>10402</v>
      </c>
    </row>
    <row r="1848" spans="1:13">
      <c r="A1848"/>
      <c r="C1848" s="4" t="s">
        <v>11299</v>
      </c>
      <c r="F1848" s="4" t="s">
        <v>11300</v>
      </c>
      <c r="H1848" s="34" t="s">
        <v>3950</v>
      </c>
      <c r="I1848" s="147" t="str">
        <f>IF(ISBLANK(H1848),"",VLOOKUP(H1848,tegevusalad!$A$7:$B$188,2,FALSE))</f>
        <v>Muu perekondade ja laste sotsiaalne kaitse</v>
      </c>
      <c r="K1848" s="281" t="str">
        <f t="shared" si="98"/>
        <v>2281113020</v>
      </c>
      <c r="L1848" s="1" t="str">
        <f t="shared" si="99"/>
        <v>raske ja sügava puudega laste tugiteenus (riik)</v>
      </c>
      <c r="M1848" s="6" t="str">
        <f t="shared" si="100"/>
        <v>10402</v>
      </c>
    </row>
    <row r="1849" spans="1:13">
      <c r="B1849" s="4" t="s">
        <v>3374</v>
      </c>
      <c r="E1849" s="4" t="s">
        <v>13809</v>
      </c>
      <c r="H1849" s="34" t="s">
        <v>2104</v>
      </c>
      <c r="I1849" s="147" t="str">
        <f>IF(ISBLANK(H1849),"",VLOOKUP(H1849,tegevusalad!$A$7:$B$188,2,FALSE))</f>
        <v>Muu puuetega inimeste sotsiaalne kaitse</v>
      </c>
      <c r="K1849" s="281" t="str">
        <f t="shared" si="98"/>
        <v>2281120000</v>
      </c>
      <c r="L1849" s="1" t="str">
        <f t="shared" si="99"/>
        <v>puudega inimeste hooldajatoetus</v>
      </c>
      <c r="M1849" s="6" t="str">
        <f t="shared" si="100"/>
        <v>10121</v>
      </c>
    </row>
    <row r="1850" spans="1:13">
      <c r="B1850" s="4" t="s">
        <v>2102</v>
      </c>
      <c r="E1850" s="4" t="s">
        <v>13810</v>
      </c>
      <c r="H1850" s="34" t="s">
        <v>2104</v>
      </c>
      <c r="I1850" s="147" t="str">
        <f>IF(ISBLANK(H1850),"",VLOOKUP(H1850,tegevusalad!$A$7:$B$188,2,FALSE))</f>
        <v>Muu puuetega inimeste sotsiaalne kaitse</v>
      </c>
      <c r="K1850" s="281" t="str">
        <f t="shared" si="98"/>
        <v>2281130000</v>
      </c>
      <c r="L1850" s="1" t="str">
        <f t="shared" si="99"/>
        <v>puudega inimeste hooldajate eest makstav sotsiaalmaks</v>
      </c>
      <c r="M1850" s="6" t="str">
        <f t="shared" si="100"/>
        <v>10121</v>
      </c>
    </row>
    <row r="1851" spans="1:13">
      <c r="B1851" s="4" t="s">
        <v>16985</v>
      </c>
      <c r="E1851" s="4" t="s">
        <v>16986</v>
      </c>
      <c r="H1851" s="34" t="s">
        <v>8537</v>
      </c>
      <c r="I1851" s="147" t="str">
        <f>IF(ISBLANK(H1851),"",VLOOKUP(H1851,tegevusalad!$A$7:$B$188,2,FALSE))</f>
        <v>Puuetega inimeste sotsiaalhoolekandeasutused</v>
      </c>
      <c r="K1851" s="281" t="str">
        <f t="shared" si="98"/>
        <v>2281150010</v>
      </c>
      <c r="L1851" s="1" t="str">
        <f t="shared" si="99"/>
        <v>pilootprojekt "Teismeliste ja noorte vaimse tervise kompleksteenus" (Vaimse Tervise Keskus)</v>
      </c>
      <c r="M1851" s="6" t="str">
        <f t="shared" si="100"/>
        <v>10120</v>
      </c>
    </row>
    <row r="1852" spans="1:13">
      <c r="B1852" s="6" t="s">
        <v>6626</v>
      </c>
      <c r="C1852" s="6"/>
      <c r="D1852" s="6"/>
      <c r="E1852" s="6" t="s">
        <v>714</v>
      </c>
      <c r="I1852" s="147" t="str">
        <f>IF(ISBLANK(H1852),"",VLOOKUP(H1852,tegevusalad!$A$7:$B$188,2,FALSE))</f>
        <v/>
      </c>
      <c r="K1852" s="281" t="str">
        <f t="shared" si="98"/>
        <v>2281199000</v>
      </c>
      <c r="L1852" s="1" t="str">
        <f t="shared" si="99"/>
        <v>tg puuetega isikute hoolekanne - jaotamata</v>
      </c>
      <c r="M1852" s="6" t="str">
        <f t="shared" si="100"/>
        <v>10120</v>
      </c>
    </row>
    <row r="1853" spans="1:13">
      <c r="I1853" s="147" t="str">
        <f>IF(ISBLANK(H1853),"",VLOOKUP(H1853,tegevusalad!$A$7:$B$188,2,FALSE))</f>
        <v/>
      </c>
      <c r="K1853" s="281" t="str">
        <f t="shared" si="98"/>
        <v/>
      </c>
      <c r="L1853" s="1" t="str">
        <f t="shared" si="99"/>
        <v/>
      </c>
      <c r="M1853" s="6" t="str">
        <f t="shared" si="100"/>
        <v>10120</v>
      </c>
    </row>
    <row r="1854" spans="1:13">
      <c r="A1854" s="4" t="s">
        <v>2680</v>
      </c>
      <c r="D1854" s="4" t="s">
        <v>6598</v>
      </c>
      <c r="I1854" s="147" t="str">
        <f>IF(ISBLANK(H1854),"",VLOOKUP(H1854,tegevusalad!$A$7:$B$188,2,FALSE))</f>
        <v/>
      </c>
      <c r="K1854" s="281" t="str">
        <f t="shared" si="98"/>
        <v>2281200000</v>
      </c>
      <c r="L1854" s="1" t="str">
        <f t="shared" si="99"/>
        <v>Eakate hoolekanne</v>
      </c>
      <c r="M1854" s="6" t="str">
        <f t="shared" si="100"/>
        <v>10120</v>
      </c>
    </row>
    <row r="1855" spans="1:13">
      <c r="B1855" s="4" t="s">
        <v>6599</v>
      </c>
      <c r="E1855" s="4" t="s">
        <v>13025</v>
      </c>
      <c r="I1855" s="147" t="str">
        <f>IF(ISBLANK(H1855),"",VLOOKUP(H1855,tegevusalad!$A$7:$B$188,2,FALSE))</f>
        <v/>
      </c>
      <c r="K1855" s="281" t="str">
        <f t="shared" si="98"/>
        <v>2281201000</v>
      </c>
      <c r="L1855" s="1" t="str">
        <f t="shared" si="99"/>
        <v>ööpäevane üldhoolduse teenus</v>
      </c>
      <c r="M1855" s="6" t="str">
        <f t="shared" si="100"/>
        <v>10120</v>
      </c>
    </row>
    <row r="1856" spans="1:13">
      <c r="G1856" s="5" t="s">
        <v>4656</v>
      </c>
      <c r="H1856" s="34" t="s">
        <v>8538</v>
      </c>
      <c r="I1856" s="147" t="str">
        <f>IF(ISBLANK(H1856),"",VLOOKUP(H1856,tegevusalad!$A$7:$B$188,2,FALSE))</f>
        <v>Eakate sotsiaalhoolekandeasutused</v>
      </c>
      <c r="K1856" s="281" t="str">
        <f t="shared" si="98"/>
        <v/>
      </c>
      <c r="L1856" s="1" t="str">
        <f t="shared" si="99"/>
        <v>linna hoolekandeasutus</v>
      </c>
      <c r="M1856" s="6" t="str">
        <f t="shared" si="100"/>
        <v>10200</v>
      </c>
    </row>
    <row r="1857" spans="2:13">
      <c r="G1857" s="5" t="s">
        <v>4657</v>
      </c>
      <c r="H1857" s="34" t="s">
        <v>8540</v>
      </c>
      <c r="I1857" s="147" t="str">
        <f>IF(ISBLANK(H1857),"",VLOOKUP(H1857,tegevusalad!$A$7:$B$188,2,FALSE))</f>
        <v>Muu eakate sotsiaalne kaitse</v>
      </c>
      <c r="K1857" s="281" t="str">
        <f t="shared" si="98"/>
        <v/>
      </c>
      <c r="L1857" s="1" t="str">
        <f t="shared" si="99"/>
        <v>muu</v>
      </c>
      <c r="M1857" s="6" t="str">
        <f t="shared" si="100"/>
        <v>10201</v>
      </c>
    </row>
    <row r="1858" spans="2:13">
      <c r="C1858" s="4" t="s">
        <v>5442</v>
      </c>
      <c r="F1858" s="4" t="s">
        <v>13026</v>
      </c>
      <c r="G1858" s="5"/>
      <c r="I1858" s="147" t="str">
        <f>IF(ISBLANK(H1858),"",VLOOKUP(H1858,tegevusalad!$A$7:$B$188,2,FALSE))</f>
        <v/>
      </c>
      <c r="K1858" s="281" t="str">
        <f t="shared" si="98"/>
        <v>2281201010</v>
      </c>
      <c r="L1858" s="1" t="str">
        <f t="shared" si="99"/>
        <v>ööpäevane üldhoolduse teenus (STA)</v>
      </c>
      <c r="M1858" s="6" t="str">
        <f t="shared" si="100"/>
        <v>10201</v>
      </c>
    </row>
    <row r="1859" spans="2:13">
      <c r="G1859" s="5" t="s">
        <v>4656</v>
      </c>
      <c r="H1859" s="34" t="s">
        <v>8538</v>
      </c>
      <c r="I1859" s="147" t="str">
        <f>IF(ISBLANK(H1859),"",VLOOKUP(H1859,tegevusalad!$A$7:$B$188,2,FALSE))</f>
        <v>Eakate sotsiaalhoolekandeasutused</v>
      </c>
      <c r="K1859" s="281" t="str">
        <f t="shared" si="98"/>
        <v/>
      </c>
      <c r="L1859" s="1" t="str">
        <f t="shared" si="99"/>
        <v>linna hoolekandeasutus</v>
      </c>
      <c r="M1859" s="6" t="str">
        <f t="shared" si="100"/>
        <v>10200</v>
      </c>
    </row>
    <row r="1860" spans="2:13">
      <c r="G1860" s="5" t="s">
        <v>4657</v>
      </c>
      <c r="H1860" s="34" t="s">
        <v>8540</v>
      </c>
      <c r="I1860" s="147" t="str">
        <f>IF(ISBLANK(H1860),"",VLOOKUP(H1860,tegevusalad!$A$7:$B$188,2,FALSE))</f>
        <v>Muu eakate sotsiaalne kaitse</v>
      </c>
      <c r="K1860" s="281" t="str">
        <f t="shared" si="98"/>
        <v/>
      </c>
      <c r="L1860" s="1" t="str">
        <f t="shared" si="99"/>
        <v>muu</v>
      </c>
      <c r="M1860" s="6" t="str">
        <f t="shared" si="100"/>
        <v>10201</v>
      </c>
    </row>
    <row r="1861" spans="2:13">
      <c r="C1861" s="4" t="s">
        <v>17875</v>
      </c>
      <c r="F1861" s="4" t="s">
        <v>17876</v>
      </c>
      <c r="G1861" s="5" t="s">
        <v>4656</v>
      </c>
      <c r="H1861" s="34" t="s">
        <v>8538</v>
      </c>
      <c r="I1861" s="147" t="str">
        <f>IF(ISBLANK(H1861),"",VLOOKUP(H1861,tegevusalad!$A$7:$B$188,2,FALSE))</f>
        <v>Eakate sotsiaalhoolekandeasutused</v>
      </c>
      <c r="K1861" s="281" t="str">
        <f t="shared" si="98"/>
        <v>2281201310</v>
      </c>
      <c r="L1861" s="1" t="str">
        <f t="shared" si="99"/>
        <v>Iru Hooldekodu uue dementsete osakonna avamiseks toetuslinna hoolekandeasutus</v>
      </c>
      <c r="M1861" s="6" t="str">
        <f t="shared" si="100"/>
        <v>10200</v>
      </c>
    </row>
    <row r="1862" spans="2:13">
      <c r="C1862" s="4" t="s">
        <v>12867</v>
      </c>
      <c r="F1862" s="4" t="s">
        <v>12325</v>
      </c>
      <c r="G1862" s="5"/>
      <c r="H1862" s="37" t="s">
        <v>8538</v>
      </c>
      <c r="I1862" s="147" t="str">
        <f>IF(ISBLANK(H1862),"",VLOOKUP(H1862,tegevusalad!$A$7:$B$188,2,FALSE))</f>
        <v>Eakate sotsiaalhoolekandeasutused</v>
      </c>
      <c r="K1862" s="281" t="str">
        <f t="shared" si="98"/>
        <v>2281201020</v>
      </c>
      <c r="L1862" s="1" t="str">
        <f t="shared" si="99"/>
        <v>praktikajuhendamine</v>
      </c>
      <c r="M1862" s="6" t="str">
        <f t="shared" si="100"/>
        <v>10200</v>
      </c>
    </row>
    <row r="1863" spans="2:13">
      <c r="C1863" s="4" t="s">
        <v>6312</v>
      </c>
      <c r="F1863" s="4" t="s">
        <v>13027</v>
      </c>
      <c r="G1863" s="5"/>
      <c r="I1863" s="147" t="str">
        <f>IF(ISBLANK(H1863),"",VLOOKUP(H1863,tegevusalad!$A$7:$B$188,2,FALSE))</f>
        <v/>
      </c>
      <c r="K1863" s="281" t="str">
        <f t="shared" si="98"/>
        <v>2281201700</v>
      </c>
      <c r="L1863" s="1" t="str">
        <f t="shared" si="99"/>
        <v>ööpäevane üldhoolduse teenus (Nõmme linnaosa)</v>
      </c>
      <c r="M1863" s="6" t="str">
        <f t="shared" si="100"/>
        <v>10200</v>
      </c>
    </row>
    <row r="1864" spans="2:13">
      <c r="G1864" s="5" t="s">
        <v>4656</v>
      </c>
      <c r="H1864" s="34" t="s">
        <v>8538</v>
      </c>
      <c r="I1864" s="147" t="str">
        <f>IF(ISBLANK(H1864),"",VLOOKUP(H1864,tegevusalad!$A$7:$B$188,2,FALSE))</f>
        <v>Eakate sotsiaalhoolekandeasutused</v>
      </c>
      <c r="K1864" s="281" t="str">
        <f t="shared" si="98"/>
        <v/>
      </c>
      <c r="L1864" s="1" t="str">
        <f t="shared" si="99"/>
        <v>linna hoolekandeasutus</v>
      </c>
      <c r="M1864" s="6" t="str">
        <f t="shared" si="100"/>
        <v>10200</v>
      </c>
    </row>
    <row r="1865" spans="2:13">
      <c r="G1865" s="5" t="s">
        <v>4657</v>
      </c>
      <c r="H1865" s="34" t="s">
        <v>8540</v>
      </c>
      <c r="I1865" s="147" t="str">
        <f>IF(ISBLANK(H1865),"",VLOOKUP(H1865,tegevusalad!$A$7:$B$188,2,FALSE))</f>
        <v>Muu eakate sotsiaalne kaitse</v>
      </c>
      <c r="K1865" s="281" t="str">
        <f t="shared" si="98"/>
        <v/>
      </c>
      <c r="L1865" s="1" t="str">
        <f t="shared" si="99"/>
        <v>muu</v>
      </c>
      <c r="M1865" s="6" t="str">
        <f t="shared" si="100"/>
        <v>10201</v>
      </c>
    </row>
    <row r="1866" spans="2:13">
      <c r="C1866" s="4" t="s">
        <v>7266</v>
      </c>
      <c r="F1866" s="4" t="s">
        <v>7267</v>
      </c>
      <c r="G1866" s="5"/>
      <c r="I1866" s="147" t="str">
        <f>IF(ISBLANK(H1866),"",VLOOKUP(H1866,tegevusalad!$A$7:$B$188,2,FALSE))</f>
        <v/>
      </c>
      <c r="K1866" s="281" t="str">
        <f t="shared" si="98"/>
        <v>2281201810</v>
      </c>
      <c r="L1866" s="1" t="str">
        <f t="shared" si="99"/>
        <v>omasteta isikute matmine (Sotsiaal- ja Tervishoiuamet)</v>
      </c>
      <c r="M1866" s="6" t="str">
        <f t="shared" si="100"/>
        <v>10201</v>
      </c>
    </row>
    <row r="1867" spans="2:13">
      <c r="G1867" s="5" t="s">
        <v>4656</v>
      </c>
      <c r="H1867" s="34" t="s">
        <v>8538</v>
      </c>
      <c r="I1867" s="147" t="str">
        <f>IF(ISBLANK(H1867),"",VLOOKUP(H1867,tegevusalad!$A$7:$B$188,2,FALSE))</f>
        <v>Eakate sotsiaalhoolekandeasutused</v>
      </c>
      <c r="K1867" s="281" t="str">
        <f t="shared" si="98"/>
        <v/>
      </c>
      <c r="L1867" s="1" t="str">
        <f t="shared" si="99"/>
        <v>linna hoolekandeasutus</v>
      </c>
      <c r="M1867" s="6" t="str">
        <f t="shared" si="100"/>
        <v>10200</v>
      </c>
    </row>
    <row r="1868" spans="2:13">
      <c r="G1868" s="5" t="s">
        <v>4657</v>
      </c>
      <c r="H1868" s="34" t="s">
        <v>8540</v>
      </c>
      <c r="I1868" s="147" t="str">
        <f>IF(ISBLANK(H1868),"",VLOOKUP(H1868,tegevusalad!$A$7:$B$188,2,FALSE))</f>
        <v>Muu eakate sotsiaalne kaitse</v>
      </c>
      <c r="K1868" s="281" t="str">
        <f t="shared" si="98"/>
        <v/>
      </c>
      <c r="L1868" s="1" t="str">
        <f t="shared" si="99"/>
        <v>muu</v>
      </c>
      <c r="M1868" s="6" t="str">
        <f t="shared" si="100"/>
        <v>10201</v>
      </c>
    </row>
    <row r="1869" spans="2:13">
      <c r="B1869" s="4" t="s">
        <v>562</v>
      </c>
      <c r="E1869" s="4" t="s">
        <v>18534</v>
      </c>
      <c r="I1869" s="147" t="str">
        <f>IF(ISBLANK(H1869),"",VLOOKUP(H1869,tegevusalad!$A$7:$B$188,2,FALSE))</f>
        <v/>
      </c>
      <c r="K1869" s="281" t="str">
        <f t="shared" si="98"/>
        <v>2281202000</v>
      </c>
      <c r="L1869" s="1" t="str">
        <f t="shared" si="99"/>
        <v>mäluhäiretega inimeste päevahoiuteenus</v>
      </c>
      <c r="M1869" s="6" t="str">
        <f t="shared" si="100"/>
        <v>10201</v>
      </c>
    </row>
    <row r="1870" spans="2:13">
      <c r="G1870" s="5" t="s">
        <v>4656</v>
      </c>
      <c r="H1870" s="34" t="s">
        <v>8538</v>
      </c>
      <c r="I1870" s="147" t="str">
        <f>IF(ISBLANK(H1870),"",VLOOKUP(H1870,tegevusalad!$A$7:$B$188,2,FALSE))</f>
        <v>Eakate sotsiaalhoolekandeasutused</v>
      </c>
      <c r="K1870" s="281" t="str">
        <f t="shared" si="98"/>
        <v/>
      </c>
      <c r="L1870" s="1" t="str">
        <f t="shared" si="99"/>
        <v>linna hoolekandeasutus</v>
      </c>
      <c r="M1870" s="6" t="str">
        <f t="shared" si="100"/>
        <v>10200</v>
      </c>
    </row>
    <row r="1871" spans="2:13">
      <c r="G1871" s="5" t="s">
        <v>4657</v>
      </c>
      <c r="H1871" s="34" t="s">
        <v>8540</v>
      </c>
      <c r="I1871" s="147" t="str">
        <f>IF(ISBLANK(H1871),"",VLOOKUP(H1871,tegevusalad!$A$7:$B$188,2,FALSE))</f>
        <v>Muu eakate sotsiaalne kaitse</v>
      </c>
      <c r="K1871" s="281" t="str">
        <f t="shared" si="98"/>
        <v/>
      </c>
      <c r="L1871" s="1" t="str">
        <f t="shared" si="99"/>
        <v>muu</v>
      </c>
      <c r="M1871" s="6" t="str">
        <f t="shared" si="100"/>
        <v>10201</v>
      </c>
    </row>
    <row r="1872" spans="2:13">
      <c r="C1872" s="4" t="s">
        <v>563</v>
      </c>
      <c r="F1872" s="4" t="s">
        <v>2151</v>
      </c>
      <c r="I1872" s="147" t="str">
        <f>IF(ISBLANK(H1872),"",VLOOKUP(H1872,tegevusalad!$A$7:$B$188,2,FALSE))</f>
        <v/>
      </c>
      <c r="K1872" s="281" t="str">
        <f t="shared" si="98"/>
        <v>2281202010</v>
      </c>
      <c r="L1872" s="1" t="str">
        <f t="shared" si="99"/>
        <v>dementsete päevahoid</v>
      </c>
      <c r="M1872" s="6" t="str">
        <f t="shared" si="100"/>
        <v>10201</v>
      </c>
    </row>
    <row r="1873" spans="1:13">
      <c r="G1873" s="5" t="s">
        <v>4656</v>
      </c>
      <c r="H1873" s="34" t="s">
        <v>8538</v>
      </c>
      <c r="I1873" s="147" t="str">
        <f>IF(ISBLANK(H1873),"",VLOOKUP(H1873,tegevusalad!$A$7:$B$188,2,FALSE))</f>
        <v>Eakate sotsiaalhoolekandeasutused</v>
      </c>
      <c r="K1873" s="281" t="str">
        <f t="shared" si="98"/>
        <v/>
      </c>
      <c r="L1873" s="1" t="str">
        <f t="shared" si="99"/>
        <v>linna hoolekandeasutus</v>
      </c>
      <c r="M1873" s="6" t="str">
        <f t="shared" si="100"/>
        <v>10200</v>
      </c>
    </row>
    <row r="1874" spans="1:13">
      <c r="G1874" s="5" t="s">
        <v>4657</v>
      </c>
      <c r="H1874" s="34" t="s">
        <v>8540</v>
      </c>
      <c r="I1874" s="147" t="str">
        <f>IF(ISBLANK(H1874),"",VLOOKUP(H1874,tegevusalad!$A$7:$B$188,2,FALSE))</f>
        <v>Muu eakate sotsiaalne kaitse</v>
      </c>
      <c r="K1874" s="281" t="str">
        <f t="shared" si="98"/>
        <v/>
      </c>
      <c r="L1874" s="1" t="str">
        <f t="shared" si="99"/>
        <v>muu</v>
      </c>
      <c r="M1874" s="6" t="str">
        <f t="shared" si="100"/>
        <v>10201</v>
      </c>
    </row>
    <row r="1875" spans="1:13">
      <c r="B1875" s="4" t="s">
        <v>10768</v>
      </c>
      <c r="E1875" s="4" t="s">
        <v>10769</v>
      </c>
      <c r="G1875" s="5"/>
      <c r="H1875" s="34" t="s">
        <v>8540</v>
      </c>
      <c r="I1875" s="147" t="str">
        <f>IF(ISBLANK(H1875),"",VLOOKUP(H1875,tegevusalad!$A$7:$B$188,2,FALSE))</f>
        <v>Muu eakate sotsiaalne kaitse</v>
      </c>
      <c r="K1875" s="281" t="str">
        <f t="shared" si="98"/>
        <v>2281203000</v>
      </c>
      <c r="L1875" s="1" t="str">
        <f t="shared" si="99"/>
        <v>omastehooldaja asendusteenus</v>
      </c>
      <c r="M1875" s="6" t="str">
        <f t="shared" si="100"/>
        <v>10201</v>
      </c>
    </row>
    <row r="1876" spans="1:13">
      <c r="C1876" s="4" t="s">
        <v>10767</v>
      </c>
      <c r="F1876" s="4" t="s">
        <v>10769</v>
      </c>
      <c r="G1876" s="5"/>
      <c r="H1876" s="34" t="s">
        <v>8540</v>
      </c>
      <c r="I1876" s="147" t="str">
        <f>IF(ISBLANK(H1876),"",VLOOKUP(H1876,tegevusalad!$A$7:$B$188,2,FALSE))</f>
        <v>Muu eakate sotsiaalne kaitse</v>
      </c>
      <c r="K1876" s="281" t="str">
        <f t="shared" si="98"/>
        <v>2281203010</v>
      </c>
      <c r="L1876" s="1" t="str">
        <f t="shared" si="99"/>
        <v>omastehooldaja asendusteenus</v>
      </c>
      <c r="M1876" s="6" t="str">
        <f t="shared" si="100"/>
        <v>10201</v>
      </c>
    </row>
    <row r="1877" spans="1:13">
      <c r="C1877" s="4" t="s">
        <v>2595</v>
      </c>
      <c r="F1877" s="4" t="s">
        <v>2596</v>
      </c>
      <c r="I1877" s="147" t="str">
        <f>IF(ISBLANK(H1877),"",VLOOKUP(H1877,tegevusalad!$A$7:$B$188,2,FALSE))</f>
        <v/>
      </c>
      <c r="K1877" s="281" t="str">
        <f t="shared" si="98"/>
        <v>2281202990</v>
      </c>
      <c r="L1877" s="1" t="str">
        <f t="shared" si="99"/>
        <v>muud eaka inimese perekonda toetavad teenused</v>
      </c>
      <c r="M1877" s="6" t="str">
        <f t="shared" si="100"/>
        <v>10201</v>
      </c>
    </row>
    <row r="1878" spans="1:13">
      <c r="G1878" s="5" t="s">
        <v>4656</v>
      </c>
      <c r="H1878" s="34" t="s">
        <v>8538</v>
      </c>
      <c r="I1878" s="147" t="str">
        <f>IF(ISBLANK(H1878),"",VLOOKUP(H1878,tegevusalad!$A$7:$B$188,2,FALSE))</f>
        <v>Eakate sotsiaalhoolekandeasutused</v>
      </c>
      <c r="K1878" s="281" t="str">
        <f t="shared" si="98"/>
        <v/>
      </c>
      <c r="L1878" s="1" t="str">
        <f t="shared" si="99"/>
        <v>linna hoolekandeasutus</v>
      </c>
      <c r="M1878" s="6" t="str">
        <f t="shared" si="100"/>
        <v>10200</v>
      </c>
    </row>
    <row r="1879" spans="1:13">
      <c r="G1879" s="5" t="s">
        <v>4657</v>
      </c>
      <c r="H1879" s="34" t="s">
        <v>8540</v>
      </c>
      <c r="I1879" s="147" t="str">
        <f>IF(ISBLANK(H1879),"",VLOOKUP(H1879,tegevusalad!$A$7:$B$188,2,FALSE))</f>
        <v>Muu eakate sotsiaalne kaitse</v>
      </c>
      <c r="K1879" s="281" t="str">
        <f t="shared" si="98"/>
        <v/>
      </c>
      <c r="L1879" s="1" t="str">
        <f t="shared" si="99"/>
        <v>muu</v>
      </c>
      <c r="M1879" s="6" t="str">
        <f t="shared" si="100"/>
        <v>10201</v>
      </c>
    </row>
    <row r="1880" spans="1:13">
      <c r="B1880" s="4" t="s">
        <v>464</v>
      </c>
      <c r="E1880" s="4" t="s">
        <v>465</v>
      </c>
      <c r="H1880" s="34" t="s">
        <v>8540</v>
      </c>
      <c r="I1880" s="147" t="str">
        <f>IF(ISBLANK(H1880),"",VLOOKUP(H1880,tegevusalad!$A$7:$B$188,2,FALSE))</f>
        <v>Muu eakate sotsiaalne kaitse</v>
      </c>
      <c r="K1880" s="281" t="str">
        <f t="shared" si="98"/>
        <v>2281211000</v>
      </c>
      <c r="L1880" s="1" t="str">
        <f t="shared" si="99"/>
        <v>üldhooldekodu teenused (R)</v>
      </c>
      <c r="M1880" s="6" t="str">
        <f t="shared" si="100"/>
        <v>10201</v>
      </c>
    </row>
    <row r="1881" spans="1:13">
      <c r="B1881" s="4" t="s">
        <v>8249</v>
      </c>
      <c r="E1881" s="4" t="s">
        <v>4609</v>
      </c>
      <c r="H1881" s="34" t="s">
        <v>8540</v>
      </c>
      <c r="I1881" s="147" t="str">
        <f>IF(ISBLANK(H1881),"",VLOOKUP(H1881,tegevusalad!$A$7:$B$188,2,FALSE))</f>
        <v>Muu eakate sotsiaalne kaitse</v>
      </c>
      <c r="K1881" s="281" t="str">
        <f t="shared" si="98"/>
        <v>2281221000</v>
      </c>
      <c r="L1881" s="1" t="str">
        <f t="shared" si="99"/>
        <v>sotsiaalvalve teenus</v>
      </c>
      <c r="M1881" s="6" t="str">
        <f t="shared" si="100"/>
        <v>10201</v>
      </c>
    </row>
    <row r="1882" spans="1:13">
      <c r="B1882" s="4" t="s">
        <v>15120</v>
      </c>
      <c r="E1882" s="4" t="s">
        <v>15121</v>
      </c>
      <c r="H1882" s="34" t="s">
        <v>8540</v>
      </c>
      <c r="I1882" s="147" t="str">
        <f>IF(ISBLANK(H1882),"",VLOOKUP(H1882,tegevusalad!$A$7:$B$188,2,FALSE))</f>
        <v>Muu eakate sotsiaalne kaitse</v>
      </c>
      <c r="K1882" s="281" t="str">
        <f t="shared" si="98"/>
        <v>2281231000</v>
      </c>
      <c r="L1882" s="1" t="str">
        <f t="shared" si="99"/>
        <v>koduteenuse klientidele poekauba kohaletoimetamise tasu</v>
      </c>
      <c r="M1882" s="6" t="str">
        <f t="shared" si="100"/>
        <v>10201</v>
      </c>
    </row>
    <row r="1883" spans="1:13">
      <c r="B1883" s="4" t="s">
        <v>8201</v>
      </c>
      <c r="E1883" s="4" t="s">
        <v>8946</v>
      </c>
      <c r="H1883" s="34" t="s">
        <v>8540</v>
      </c>
      <c r="I1883" s="147" t="str">
        <f>IF(ISBLANK(H1883),"",VLOOKUP(H1883,tegevusalad!$A$7:$B$188,2,FALSE))</f>
        <v>Muu eakate sotsiaalne kaitse</v>
      </c>
      <c r="K1883" s="281" t="str">
        <f t="shared" si="98"/>
        <v>2281291000</v>
      </c>
      <c r="L1883" s="1" t="str">
        <f t="shared" si="99"/>
        <v>eakate päevakeskuste haldamine</v>
      </c>
      <c r="M1883" s="6" t="str">
        <f t="shared" si="100"/>
        <v>10201</v>
      </c>
    </row>
    <row r="1884" spans="1:13">
      <c r="B1884" s="6" t="s">
        <v>715</v>
      </c>
      <c r="C1884" s="6"/>
      <c r="D1884" s="6"/>
      <c r="E1884" s="6" t="s">
        <v>1040</v>
      </c>
      <c r="H1884" s="34" t="s">
        <v>8540</v>
      </c>
      <c r="I1884" s="147" t="str">
        <f>IF(ISBLANK(H1884),"",VLOOKUP(H1884,tegevusalad!$A$7:$B$188,2,FALSE))</f>
        <v>Muu eakate sotsiaalne kaitse</v>
      </c>
      <c r="K1884" s="281" t="str">
        <f t="shared" si="98"/>
        <v>2281299000</v>
      </c>
      <c r="L1884" s="1" t="str">
        <f t="shared" si="99"/>
        <v>tg eakate hoolekanne - jaotamata</v>
      </c>
      <c r="M1884" s="6" t="str">
        <f t="shared" si="100"/>
        <v>10201</v>
      </c>
    </row>
    <row r="1885" spans="1:13">
      <c r="I1885" s="147" t="str">
        <f>IF(ISBLANK(H1885),"",VLOOKUP(H1885,tegevusalad!$A$7:$B$188,2,FALSE))</f>
        <v/>
      </c>
      <c r="K1885" s="281" t="str">
        <f t="shared" si="98"/>
        <v/>
      </c>
      <c r="L1885" s="1" t="str">
        <f t="shared" si="99"/>
        <v/>
      </c>
      <c r="M1885" s="6" t="str">
        <f t="shared" si="100"/>
        <v>10201</v>
      </c>
    </row>
    <row r="1886" spans="1:13">
      <c r="A1886" s="4" t="s">
        <v>4445</v>
      </c>
      <c r="D1886" s="4" t="s">
        <v>2322</v>
      </c>
      <c r="I1886" s="147" t="str">
        <f>IF(ISBLANK(H1886),"",VLOOKUP(H1886,tegevusalad!$A$7:$B$188,2,FALSE))</f>
        <v/>
      </c>
      <c r="K1886" s="281" t="str">
        <f t="shared" si="98"/>
        <v>2281300000</v>
      </c>
      <c r="L1886" s="1" t="str">
        <f t="shared" si="99"/>
        <v>Laste hoolekanne</v>
      </c>
      <c r="M1886" s="6" t="str">
        <f t="shared" si="100"/>
        <v>10201</v>
      </c>
    </row>
    <row r="1887" spans="1:13">
      <c r="B1887" s="4" t="s">
        <v>1739</v>
      </c>
      <c r="E1887" s="4" t="s">
        <v>7213</v>
      </c>
      <c r="H1887" s="37" t="s">
        <v>3950</v>
      </c>
      <c r="I1887" s="147" t="str">
        <f>IF(ISBLANK(H1887),"",VLOOKUP(H1887,tegevusalad!$A$7:$B$188,2,FALSE))</f>
        <v>Muu perekondade ja laste sotsiaalne kaitse</v>
      </c>
      <c r="K1887" s="281" t="str">
        <f t="shared" ref="K1887:K1950" si="101">SUBSTITUTE(A1887," ","")&amp;SUBSTITUTE(B1887," ","")&amp;SUBSTITUTE(C1887," ","")</f>
        <v>2281301000</v>
      </c>
      <c r="L1887" s="1" t="str">
        <f t="shared" ref="L1887:L1950" si="102">D1887&amp;E1887&amp;F1887&amp;G1887</f>
        <v>psühholoogiline nõustamine</v>
      </c>
      <c r="M1887" s="6" t="str">
        <f t="shared" ref="M1887:M1950" si="103">IF(ISBLANK(H1887),M1886,H1887)</f>
        <v>10402</v>
      </c>
    </row>
    <row r="1888" spans="1:13">
      <c r="C1888" s="4" t="s">
        <v>7214</v>
      </c>
      <c r="F1888" s="4" t="s">
        <v>2283</v>
      </c>
      <c r="H1888" s="126" t="s">
        <v>3950</v>
      </c>
      <c r="I1888" s="147" t="str">
        <f>IF(ISBLANK(H1888),"",VLOOKUP(H1888,tegevusalad!$A$7:$B$188,2,FALSE))</f>
        <v>Muu perekondade ja laste sotsiaalne kaitse</v>
      </c>
      <c r="K1888" s="281" t="str">
        <f t="shared" si="101"/>
        <v>2281301010</v>
      </c>
      <c r="L1888" s="1" t="str">
        <f t="shared" si="102"/>
        <v>perede ja noorte nõustamiskeskuse teenus</v>
      </c>
      <c r="M1888" s="6" t="str">
        <f t="shared" si="103"/>
        <v>10402</v>
      </c>
    </row>
    <row r="1889" spans="1:13">
      <c r="C1889" s="4" t="s">
        <v>2284</v>
      </c>
      <c r="F1889" s="4" t="s">
        <v>2074</v>
      </c>
      <c r="H1889" s="126" t="s">
        <v>3950</v>
      </c>
      <c r="I1889" s="147" t="str">
        <f>IF(ISBLANK(H1889),"",VLOOKUP(H1889,tegevusalad!$A$7:$B$188,2,FALSE))</f>
        <v>Muu perekondade ja laste sotsiaalne kaitse</v>
      </c>
      <c r="K1889" s="281" t="str">
        <f t="shared" si="101"/>
        <v>2281301990</v>
      </c>
      <c r="L1889" s="1" t="str">
        <f t="shared" si="102"/>
        <v>muu psühholoogiline nõustamine</v>
      </c>
      <c r="M1889" s="6" t="str">
        <f t="shared" si="103"/>
        <v>10402</v>
      </c>
    </row>
    <row r="1890" spans="1:13">
      <c r="B1890" s="4" t="s">
        <v>6832</v>
      </c>
      <c r="E1890" s="4" t="s">
        <v>5327</v>
      </c>
      <c r="H1890" s="34" t="s">
        <v>3950</v>
      </c>
      <c r="I1890" s="147" t="str">
        <f>IF(ISBLANK(H1890),"",VLOOKUP(H1890,tegevusalad!$A$7:$B$188,2,FALSE))</f>
        <v>Muu perekondade ja laste sotsiaalne kaitse</v>
      </c>
      <c r="K1890" s="281" t="str">
        <f t="shared" si="101"/>
        <v>2281302000</v>
      </c>
      <c r="L1890" s="1" t="str">
        <f t="shared" si="102"/>
        <v>perekeskuse teenused</v>
      </c>
      <c r="M1890" s="6" t="str">
        <f t="shared" si="103"/>
        <v>10402</v>
      </c>
    </row>
    <row r="1891" spans="1:13">
      <c r="C1891" s="4" t="s">
        <v>5326</v>
      </c>
      <c r="F1891" s="4" t="s">
        <v>5327</v>
      </c>
      <c r="H1891" s="34" t="s">
        <v>3950</v>
      </c>
      <c r="I1891" s="147" t="str">
        <f>IF(ISBLANK(H1891),"",VLOOKUP(H1891,tegevusalad!$A$7:$B$188,2,FALSE))</f>
        <v>Muu perekondade ja laste sotsiaalne kaitse</v>
      </c>
      <c r="K1891" s="281" t="str">
        <f t="shared" si="101"/>
        <v>2281302020</v>
      </c>
      <c r="L1891" s="1" t="str">
        <f t="shared" si="102"/>
        <v>perekeskuse teenused</v>
      </c>
      <c r="M1891" s="6" t="str">
        <f t="shared" si="103"/>
        <v>10402</v>
      </c>
    </row>
    <row r="1892" spans="1:13">
      <c r="G1892" s="5" t="s">
        <v>4656</v>
      </c>
      <c r="H1892" s="34" t="s">
        <v>3950</v>
      </c>
      <c r="I1892" s="147" t="str">
        <f>IF(ISBLANK(H1892),"",VLOOKUP(H1892,tegevusalad!$A$7:$B$188,2,FALSE))</f>
        <v>Muu perekondade ja laste sotsiaalne kaitse</v>
      </c>
      <c r="K1892" s="281" t="str">
        <f t="shared" si="101"/>
        <v/>
      </c>
      <c r="L1892" s="1" t="str">
        <f t="shared" si="102"/>
        <v>linna hoolekandeasutus</v>
      </c>
      <c r="M1892" s="6" t="str">
        <f t="shared" si="103"/>
        <v>10402</v>
      </c>
    </row>
    <row r="1893" spans="1:13">
      <c r="C1893" s="4" t="s">
        <v>6833</v>
      </c>
      <c r="F1893" s="4" t="s">
        <v>4644</v>
      </c>
      <c r="H1893" s="34" t="s">
        <v>3950</v>
      </c>
      <c r="I1893" s="147" t="str">
        <f>IF(ISBLANK(H1893),"",VLOOKUP(H1893,tegevusalad!$A$7:$B$188,2,FALSE))</f>
        <v>Muu perekondade ja laste sotsiaalne kaitse</v>
      </c>
      <c r="K1893" s="281" t="str">
        <f t="shared" si="101"/>
        <v>2281302990</v>
      </c>
      <c r="L1893" s="1" t="str">
        <f t="shared" si="102"/>
        <v>muud perekeskuse teenused</v>
      </c>
      <c r="M1893" s="6" t="str">
        <f t="shared" si="103"/>
        <v>10402</v>
      </c>
    </row>
    <row r="1894" spans="1:13">
      <c r="B1894" s="4" t="s">
        <v>6629</v>
      </c>
      <c r="E1894" s="4" t="s">
        <v>3805</v>
      </c>
      <c r="H1894" s="37" t="s">
        <v>3950</v>
      </c>
      <c r="I1894" s="147" t="str">
        <f>IF(ISBLANK(H1894),"",VLOOKUP(H1894,tegevusalad!$A$7:$B$188,2,FALSE))</f>
        <v>Muu perekondade ja laste sotsiaalne kaitse</v>
      </c>
      <c r="K1894" s="281" t="str">
        <f t="shared" si="101"/>
        <v>2281303000</v>
      </c>
      <c r="L1894" s="1" t="str">
        <f t="shared" si="102"/>
        <v>psühhosotsiaalne nõustamine ja praktiline pereabi</v>
      </c>
      <c r="M1894" s="6" t="str">
        <f t="shared" si="103"/>
        <v>10402</v>
      </c>
    </row>
    <row r="1895" spans="1:13">
      <c r="C1895" s="4" t="s">
        <v>3323</v>
      </c>
      <c r="F1895" s="4" t="s">
        <v>5171</v>
      </c>
      <c r="H1895" s="126" t="s">
        <v>3950</v>
      </c>
      <c r="I1895" s="147" t="str">
        <f>IF(ISBLANK(H1895),"",VLOOKUP(H1895,tegevusalad!$A$7:$B$188,2,FALSE))</f>
        <v>Muu perekondade ja laste sotsiaalne kaitse</v>
      </c>
      <c r="K1895" s="281" t="str">
        <f t="shared" si="101"/>
        <v>2281303010</v>
      </c>
      <c r="L1895" s="1" t="str">
        <f t="shared" si="102"/>
        <v>töö riskiperedega</v>
      </c>
      <c r="M1895" s="6" t="str">
        <f t="shared" si="103"/>
        <v>10402</v>
      </c>
    </row>
    <row r="1896" spans="1:13" ht="27" customHeight="1">
      <c r="C1896" s="4" t="s">
        <v>6345</v>
      </c>
      <c r="F1896" s="963" t="s">
        <v>2899</v>
      </c>
      <c r="G1896" s="963"/>
      <c r="H1896" s="126" t="s">
        <v>3950</v>
      </c>
      <c r="I1896" s="147" t="str">
        <f>IF(ISBLANK(H1896),"",VLOOKUP(H1896,tegevusalad!$A$7:$B$188,2,FALSE))</f>
        <v>Muu perekondade ja laste sotsiaalne kaitse</v>
      </c>
      <c r="K1896" s="281" t="str">
        <f t="shared" si="101"/>
        <v>2281303990</v>
      </c>
      <c r="L1896" s="1" t="str">
        <f t="shared" si="102"/>
        <v>muu psühhosotsiaalne nõustamine ja praktiline pereabi</v>
      </c>
      <c r="M1896" s="6" t="str">
        <f t="shared" si="103"/>
        <v>10402</v>
      </c>
    </row>
    <row r="1897" spans="1:13">
      <c r="B1897" s="4" t="s">
        <v>3669</v>
      </c>
      <c r="E1897" s="4" t="s">
        <v>2385</v>
      </c>
      <c r="I1897" s="147" t="str">
        <f>IF(ISBLANK(H1897),"",VLOOKUP(H1897,tegevusalad!$A$7:$B$188,2,FALSE))</f>
        <v/>
      </c>
      <c r="K1897" s="281" t="str">
        <f t="shared" si="101"/>
        <v>2281304000</v>
      </c>
      <c r="L1897" s="1" t="str">
        <f t="shared" si="102"/>
        <v>sotsiaalse rehabilitatsiooni teenused</v>
      </c>
      <c r="M1897" s="6" t="str">
        <f t="shared" si="103"/>
        <v>10402</v>
      </c>
    </row>
    <row r="1898" spans="1:13">
      <c r="G1898" s="5" t="s">
        <v>4656</v>
      </c>
      <c r="H1898" s="34" t="s">
        <v>3950</v>
      </c>
      <c r="I1898" s="147" t="str">
        <f>IF(ISBLANK(H1898),"",VLOOKUP(H1898,tegevusalad!$A$7:$B$188,2,FALSE))</f>
        <v>Muu perekondade ja laste sotsiaalne kaitse</v>
      </c>
      <c r="K1898" s="281" t="str">
        <f t="shared" si="101"/>
        <v/>
      </c>
      <c r="L1898" s="1" t="str">
        <f t="shared" si="102"/>
        <v>linna hoolekandeasutus</v>
      </c>
      <c r="M1898" s="6" t="str">
        <f t="shared" si="103"/>
        <v>10402</v>
      </c>
    </row>
    <row r="1899" spans="1:13">
      <c r="G1899" s="5" t="s">
        <v>4657</v>
      </c>
      <c r="H1899" s="37" t="s">
        <v>3950</v>
      </c>
      <c r="I1899" s="147" t="str">
        <f>IF(ISBLANK(H1899),"",VLOOKUP(H1899,tegevusalad!$A$7:$B$188,2,FALSE))</f>
        <v>Muu perekondade ja laste sotsiaalne kaitse</v>
      </c>
      <c r="K1899" s="281" t="str">
        <f t="shared" si="101"/>
        <v/>
      </c>
      <c r="L1899" s="1" t="str">
        <f t="shared" si="102"/>
        <v>muu</v>
      </c>
      <c r="M1899" s="6" t="str">
        <f t="shared" si="103"/>
        <v>10402</v>
      </c>
    </row>
    <row r="1900" spans="1:13" ht="25.5">
      <c r="C1900" s="4" t="s">
        <v>2975</v>
      </c>
      <c r="F1900" s="963" t="s">
        <v>748</v>
      </c>
      <c r="G1900" s="963"/>
      <c r="I1900" s="147" t="str">
        <f>IF(ISBLANK(H1900),"",VLOOKUP(H1900,tegevusalad!$A$7:$B$188,2,FALSE))</f>
        <v/>
      </c>
      <c r="K1900" s="281" t="str">
        <f t="shared" si="101"/>
        <v>2281304010</v>
      </c>
      <c r="L1900" s="1" t="str">
        <f t="shared" si="102"/>
        <v>alaealiste õigusrikkujate sotsiaalne rehabilitatsioon</v>
      </c>
      <c r="M1900" s="6" t="str">
        <f t="shared" si="103"/>
        <v>10402</v>
      </c>
    </row>
    <row r="1901" spans="1:13">
      <c r="A1901"/>
      <c r="G1901" s="5" t="s">
        <v>4656</v>
      </c>
      <c r="H1901" s="34" t="s">
        <v>6237</v>
      </c>
      <c r="I1901" s="147" t="str">
        <f>IF(ISBLANK(H1901),"",VLOOKUP(H1901,tegevusalad!$A$7:$B$188,2,FALSE))</f>
        <v>Asendus- ja järelhooldus</v>
      </c>
      <c r="K1901" s="281" t="str">
        <f t="shared" si="101"/>
        <v/>
      </c>
      <c r="L1901" s="1" t="str">
        <f t="shared" si="102"/>
        <v>linna hoolekandeasutus</v>
      </c>
      <c r="M1901" s="6" t="str">
        <f t="shared" si="103"/>
        <v>10400</v>
      </c>
    </row>
    <row r="1902" spans="1:13">
      <c r="A1902"/>
      <c r="G1902" s="5" t="s">
        <v>4657</v>
      </c>
      <c r="H1902" s="37" t="s">
        <v>3950</v>
      </c>
      <c r="I1902" s="147" t="str">
        <f>IF(ISBLANK(H1902),"",VLOOKUP(H1902,tegevusalad!$A$7:$B$188,2,FALSE))</f>
        <v>Muu perekondade ja laste sotsiaalne kaitse</v>
      </c>
      <c r="K1902" s="281" t="str">
        <f t="shared" si="101"/>
        <v/>
      </c>
      <c r="L1902" s="1" t="str">
        <f t="shared" si="102"/>
        <v>muu</v>
      </c>
      <c r="M1902" s="6" t="str">
        <f t="shared" si="103"/>
        <v>10402</v>
      </c>
    </row>
    <row r="1903" spans="1:13">
      <c r="A1903"/>
      <c r="C1903" s="4" t="s">
        <v>749</v>
      </c>
      <c r="F1903" s="4" t="s">
        <v>750</v>
      </c>
      <c r="H1903" s="34" t="s">
        <v>3950</v>
      </c>
      <c r="I1903" s="147" t="str">
        <f>IF(ISBLANK(H1903),"",VLOOKUP(H1903,tegevusalad!$A$7:$B$188,2,FALSE))</f>
        <v>Muu perekondade ja laste sotsiaalne kaitse</v>
      </c>
      <c r="K1903" s="281" t="str">
        <f t="shared" si="101"/>
        <v>2281304020</v>
      </c>
      <c r="L1903" s="1" t="str">
        <f t="shared" si="102"/>
        <v>rehabilitatsiooniteenus</v>
      </c>
      <c r="M1903" s="6" t="str">
        <f t="shared" si="103"/>
        <v>10402</v>
      </c>
    </row>
    <row r="1904" spans="1:13">
      <c r="A1904"/>
      <c r="G1904" s="5" t="s">
        <v>4656</v>
      </c>
      <c r="H1904" s="34" t="s">
        <v>3950</v>
      </c>
      <c r="I1904" s="147" t="str">
        <f>IF(ISBLANK(H1904),"",VLOOKUP(H1904,tegevusalad!$A$7:$B$188,2,FALSE))</f>
        <v>Muu perekondade ja laste sotsiaalne kaitse</v>
      </c>
      <c r="K1904" s="281" t="str">
        <f t="shared" si="101"/>
        <v/>
      </c>
      <c r="L1904" s="1" t="str">
        <f t="shared" si="102"/>
        <v>linna hoolekandeasutus</v>
      </c>
      <c r="M1904" s="6" t="str">
        <f t="shared" si="103"/>
        <v>10402</v>
      </c>
    </row>
    <row r="1905" spans="1:13">
      <c r="A1905"/>
      <c r="G1905" s="5" t="s">
        <v>4657</v>
      </c>
      <c r="H1905" s="37" t="s">
        <v>3950</v>
      </c>
      <c r="I1905" s="147" t="str">
        <f>IF(ISBLANK(H1905),"",VLOOKUP(H1905,tegevusalad!$A$7:$B$188,2,FALSE))</f>
        <v>Muu perekondade ja laste sotsiaalne kaitse</v>
      </c>
      <c r="K1905" s="281" t="str">
        <f t="shared" si="101"/>
        <v/>
      </c>
      <c r="L1905" s="1" t="str">
        <f t="shared" si="102"/>
        <v>muu</v>
      </c>
      <c r="M1905" s="6" t="str">
        <f t="shared" si="103"/>
        <v>10402</v>
      </c>
    </row>
    <row r="1906" spans="1:13">
      <c r="A1906"/>
      <c r="C1906" s="4" t="s">
        <v>3627</v>
      </c>
      <c r="F1906" s="4" t="s">
        <v>13022</v>
      </c>
      <c r="I1906" s="147" t="str">
        <f>IF(ISBLANK(H1906),"",VLOOKUP(H1906,tegevusalad!$A$7:$B$188,2,FALSE))</f>
        <v/>
      </c>
      <c r="K1906" s="281" t="str">
        <f t="shared" si="101"/>
        <v>2281304030</v>
      </c>
      <c r="L1906" s="1" t="str">
        <f t="shared" si="102"/>
        <v>järelhooldusteenus (noortekodu teenus)</v>
      </c>
      <c r="M1906" s="6" t="str">
        <f t="shared" si="103"/>
        <v>10402</v>
      </c>
    </row>
    <row r="1907" spans="1:13">
      <c r="A1907"/>
      <c r="G1907" s="5" t="s">
        <v>4656</v>
      </c>
      <c r="H1907" s="34" t="s">
        <v>6237</v>
      </c>
      <c r="I1907" s="147" t="str">
        <f>IF(ISBLANK(H1907),"",VLOOKUP(H1907,tegevusalad!$A$7:$B$188,2,FALSE))</f>
        <v>Asendus- ja järelhooldus</v>
      </c>
      <c r="K1907" s="281" t="str">
        <f t="shared" si="101"/>
        <v/>
      </c>
      <c r="L1907" s="1" t="str">
        <f t="shared" si="102"/>
        <v>linna hoolekandeasutus</v>
      </c>
      <c r="M1907" s="6" t="str">
        <f t="shared" si="103"/>
        <v>10400</v>
      </c>
    </row>
    <row r="1908" spans="1:13">
      <c r="A1908"/>
      <c r="G1908" s="5" t="s">
        <v>4657</v>
      </c>
      <c r="H1908" s="37" t="s">
        <v>3950</v>
      </c>
      <c r="I1908" s="147" t="str">
        <f>IF(ISBLANK(H1908),"",VLOOKUP(H1908,tegevusalad!$A$7:$B$188,2,FALSE))</f>
        <v>Muu perekondade ja laste sotsiaalne kaitse</v>
      </c>
      <c r="K1908" s="281" t="str">
        <f t="shared" si="101"/>
        <v/>
      </c>
      <c r="L1908" s="1" t="str">
        <f t="shared" si="102"/>
        <v>muu</v>
      </c>
      <c r="M1908" s="6" t="str">
        <f t="shared" si="103"/>
        <v>10402</v>
      </c>
    </row>
    <row r="1909" spans="1:13">
      <c r="A1909"/>
      <c r="C1909" s="4" t="s">
        <v>751</v>
      </c>
      <c r="F1909" s="4" t="s">
        <v>2601</v>
      </c>
      <c r="I1909" s="147" t="str">
        <f>IF(ISBLANK(H1909),"",VLOOKUP(H1909,tegevusalad!$A$7:$B$188,2,FALSE))</f>
        <v/>
      </c>
      <c r="K1909" s="281" t="str">
        <f t="shared" si="101"/>
        <v>2281304990</v>
      </c>
      <c r="L1909" s="1" t="str">
        <f t="shared" si="102"/>
        <v>muud sotsiaalse rehabilitatsiooni teenused</v>
      </c>
      <c r="M1909" s="6" t="str">
        <f t="shared" si="103"/>
        <v>10402</v>
      </c>
    </row>
    <row r="1910" spans="1:13">
      <c r="A1910"/>
      <c r="G1910" s="5" t="s">
        <v>4656</v>
      </c>
      <c r="H1910" s="34" t="s">
        <v>6237</v>
      </c>
      <c r="I1910" s="147" t="str">
        <f>IF(ISBLANK(H1910),"",VLOOKUP(H1910,tegevusalad!$A$7:$B$188,2,FALSE))</f>
        <v>Asendus- ja järelhooldus</v>
      </c>
      <c r="K1910" s="281" t="str">
        <f t="shared" si="101"/>
        <v/>
      </c>
      <c r="L1910" s="1" t="str">
        <f t="shared" si="102"/>
        <v>linna hoolekandeasutus</v>
      </c>
      <c r="M1910" s="6" t="str">
        <f t="shared" si="103"/>
        <v>10400</v>
      </c>
    </row>
    <row r="1911" spans="1:13">
      <c r="A1911"/>
      <c r="G1911" s="5" t="s">
        <v>4657</v>
      </c>
      <c r="H1911" s="37" t="s">
        <v>3950</v>
      </c>
      <c r="I1911" s="147" t="str">
        <f>IF(ISBLANK(H1911),"",VLOOKUP(H1911,tegevusalad!$A$7:$B$188,2,FALSE))</f>
        <v>Muu perekondade ja laste sotsiaalne kaitse</v>
      </c>
      <c r="K1911" s="281" t="str">
        <f t="shared" si="101"/>
        <v/>
      </c>
      <c r="L1911" s="1" t="str">
        <f t="shared" si="102"/>
        <v>muu</v>
      </c>
      <c r="M1911" s="6" t="str">
        <f t="shared" si="103"/>
        <v>10402</v>
      </c>
    </row>
    <row r="1912" spans="1:13">
      <c r="A1912"/>
      <c r="B1912" s="4" t="s">
        <v>2602</v>
      </c>
      <c r="E1912" s="4" t="s">
        <v>6557</v>
      </c>
      <c r="I1912" s="147" t="str">
        <f>IF(ISBLANK(H1912),"",VLOOKUP(H1912,tegevusalad!$A$7:$B$188,2,FALSE))</f>
        <v/>
      </c>
      <c r="K1912" s="281" t="str">
        <f t="shared" si="101"/>
        <v>2281305000</v>
      </c>
      <c r="L1912" s="1" t="str">
        <f t="shared" si="102"/>
        <v>perekonda toetavad teenused</v>
      </c>
      <c r="M1912" s="6" t="str">
        <f t="shared" si="103"/>
        <v>10402</v>
      </c>
    </row>
    <row r="1913" spans="1:13">
      <c r="A1913"/>
      <c r="G1913" s="5" t="s">
        <v>4656</v>
      </c>
      <c r="H1913" s="34" t="s">
        <v>6237</v>
      </c>
      <c r="I1913" s="147" t="str">
        <f>IF(ISBLANK(H1913),"",VLOOKUP(H1913,tegevusalad!$A$7:$B$188,2,FALSE))</f>
        <v>Asendus- ja järelhooldus</v>
      </c>
      <c r="K1913" s="281" t="str">
        <f t="shared" si="101"/>
        <v/>
      </c>
      <c r="L1913" s="1" t="str">
        <f t="shared" si="102"/>
        <v>linna hoolekandeasutus</v>
      </c>
      <c r="M1913" s="6" t="str">
        <f t="shared" si="103"/>
        <v>10400</v>
      </c>
    </row>
    <row r="1914" spans="1:13">
      <c r="A1914"/>
      <c r="G1914" s="5" t="s">
        <v>4657</v>
      </c>
      <c r="H1914" s="37" t="s">
        <v>3950</v>
      </c>
      <c r="I1914" s="147" t="str">
        <f>IF(ISBLANK(H1914),"",VLOOKUP(H1914,tegevusalad!$A$7:$B$188,2,FALSE))</f>
        <v>Muu perekondade ja laste sotsiaalne kaitse</v>
      </c>
      <c r="K1914" s="281" t="str">
        <f t="shared" si="101"/>
        <v/>
      </c>
      <c r="L1914" s="1" t="str">
        <f t="shared" si="102"/>
        <v>muu</v>
      </c>
      <c r="M1914" s="6" t="str">
        <f t="shared" si="103"/>
        <v>10402</v>
      </c>
    </row>
    <row r="1915" spans="1:13">
      <c r="A1915"/>
      <c r="C1915" s="4" t="s">
        <v>858</v>
      </c>
      <c r="F1915" s="4" t="s">
        <v>859</v>
      </c>
      <c r="H1915" s="126"/>
      <c r="I1915" s="147" t="str">
        <f>IF(ISBLANK(H1915),"",VLOOKUP(H1915,tegevusalad!$A$7:$B$188,2,FALSE))</f>
        <v/>
      </c>
      <c r="K1915" s="281" t="str">
        <f t="shared" si="101"/>
        <v>2281305010</v>
      </c>
      <c r="L1915" s="1" t="str">
        <f t="shared" si="102"/>
        <v>ranitsad vähekindlustatud perede lastele</v>
      </c>
      <c r="M1915" s="6" t="str">
        <f t="shared" si="103"/>
        <v>10402</v>
      </c>
    </row>
    <row r="1916" spans="1:13">
      <c r="A1916"/>
      <c r="G1916" s="5" t="s">
        <v>4656</v>
      </c>
      <c r="H1916" s="34" t="s">
        <v>6237</v>
      </c>
      <c r="I1916" s="147" t="str">
        <f>IF(ISBLANK(H1916),"",VLOOKUP(H1916,tegevusalad!$A$7:$B$188,2,FALSE))</f>
        <v>Asendus- ja järelhooldus</v>
      </c>
      <c r="K1916" s="281" t="str">
        <f t="shared" si="101"/>
        <v/>
      </c>
      <c r="L1916" s="1" t="str">
        <f t="shared" si="102"/>
        <v>linna hoolekandeasutus</v>
      </c>
      <c r="M1916" s="6" t="str">
        <f t="shared" si="103"/>
        <v>10400</v>
      </c>
    </row>
    <row r="1917" spans="1:13">
      <c r="A1917"/>
      <c r="B1917"/>
      <c r="G1917" s="5" t="s">
        <v>4657</v>
      </c>
      <c r="H1917" s="37" t="s">
        <v>3950</v>
      </c>
      <c r="I1917" s="147" t="str">
        <f>IF(ISBLANK(H1917),"",VLOOKUP(H1917,tegevusalad!$A$7:$B$188,2,FALSE))</f>
        <v>Muu perekondade ja laste sotsiaalne kaitse</v>
      </c>
      <c r="K1917" s="281" t="str">
        <f t="shared" si="101"/>
        <v/>
      </c>
      <c r="L1917" s="1" t="str">
        <f t="shared" si="102"/>
        <v>muu</v>
      </c>
      <c r="M1917" s="6" t="str">
        <f t="shared" si="103"/>
        <v>10402</v>
      </c>
    </row>
    <row r="1918" spans="1:13">
      <c r="A1918"/>
      <c r="B1918"/>
      <c r="C1918" s="4" t="s">
        <v>11467</v>
      </c>
      <c r="F1918" s="4" t="s">
        <v>11468</v>
      </c>
      <c r="G1918" s="5"/>
      <c r="H1918" s="37" t="s">
        <v>3950</v>
      </c>
      <c r="I1918" s="147" t="str">
        <f>IF(ISBLANK(H1918),"",VLOOKUP(H1918,tegevusalad!$A$7:$B$188,2,FALSE))</f>
        <v>Muu perekondade ja laste sotsiaalne kaitse</v>
      </c>
      <c r="K1918" s="281" t="str">
        <f t="shared" si="101"/>
        <v>2281305020</v>
      </c>
      <c r="L1918" s="1" t="str">
        <f t="shared" si="102"/>
        <v>transport lastelaagritesse</v>
      </c>
      <c r="M1918" s="6" t="str">
        <f t="shared" si="103"/>
        <v>10402</v>
      </c>
    </row>
    <row r="1919" spans="1:13">
      <c r="A1919"/>
      <c r="B1919"/>
      <c r="C1919" s="4" t="s">
        <v>13819</v>
      </c>
      <c r="F1919" s="4" t="s">
        <v>4448</v>
      </c>
      <c r="G1919" s="5"/>
      <c r="H1919" s="37" t="s">
        <v>3950</v>
      </c>
      <c r="I1919" s="147" t="str">
        <f>IF(ISBLANK(H1919),"",VLOOKUP(H1919,tegevusalad!$A$7:$B$188,2,FALSE))</f>
        <v>Muu perekondade ja laste sotsiaalne kaitse</v>
      </c>
      <c r="K1919" s="281" t="str">
        <f t="shared" si="101"/>
        <v>2281305210</v>
      </c>
      <c r="L1919" s="1" t="str">
        <f t="shared" si="102"/>
        <v>imiku hoolduspakid</v>
      </c>
      <c r="M1919" s="6" t="str">
        <f t="shared" si="103"/>
        <v>10402</v>
      </c>
    </row>
    <row r="1920" spans="1:13">
      <c r="A1920"/>
      <c r="B1920"/>
      <c r="C1920" s="4" t="s">
        <v>13820</v>
      </c>
      <c r="F1920" s="4" t="s">
        <v>11939</v>
      </c>
      <c r="G1920" s="5"/>
      <c r="H1920" s="34" t="s">
        <v>3950</v>
      </c>
      <c r="I1920" s="147" t="str">
        <f>IF(ISBLANK(H1920),"",VLOOKUP(H1920,tegevusalad!$A$7:$B$188,2,FALSE))</f>
        <v>Muu perekondade ja laste sotsiaalne kaitse</v>
      </c>
      <c r="K1920" s="281" t="str">
        <f t="shared" si="101"/>
        <v>2281305220</v>
      </c>
      <c r="L1920" s="1" t="str">
        <f t="shared" si="102"/>
        <v>vanemlusprogrammi "Imelised aastad" koolitused</v>
      </c>
      <c r="M1920" s="6" t="str">
        <f t="shared" si="103"/>
        <v>10402</v>
      </c>
    </row>
    <row r="1921" spans="1:13">
      <c r="A1921"/>
      <c r="B1921"/>
      <c r="C1921" s="4" t="s">
        <v>13821</v>
      </c>
      <c r="F1921" s="4" t="s">
        <v>7213</v>
      </c>
      <c r="G1921" s="5"/>
      <c r="H1921" s="34" t="s">
        <v>3950</v>
      </c>
      <c r="I1921" s="147" t="str">
        <f>IF(ISBLANK(H1921),"",VLOOKUP(H1921,tegevusalad!$A$7:$B$188,2,FALSE))</f>
        <v>Muu perekondade ja laste sotsiaalne kaitse</v>
      </c>
      <c r="K1921" s="281" t="str">
        <f t="shared" si="101"/>
        <v>2281305230</v>
      </c>
      <c r="L1921" s="1" t="str">
        <f t="shared" si="102"/>
        <v>psühholoogiline nõustamine</v>
      </c>
      <c r="M1921" s="6" t="str">
        <f t="shared" si="103"/>
        <v>10402</v>
      </c>
    </row>
    <row r="1922" spans="1:13">
      <c r="A1922"/>
      <c r="B1922"/>
      <c r="C1922" s="584" t="s">
        <v>5782</v>
      </c>
      <c r="D1922" s="584"/>
      <c r="E1922" s="584"/>
      <c r="F1922" s="584" t="s">
        <v>808</v>
      </c>
      <c r="G1922" s="584"/>
      <c r="H1922" s="126"/>
      <c r="I1922" s="147" t="str">
        <f>IF(ISBLANK(H1922),"",VLOOKUP(H1922,tegevusalad!$A$7:$B$188,2,FALSE))</f>
        <v/>
      </c>
      <c r="J1922" s="183"/>
      <c r="K1922" s="281" t="str">
        <f t="shared" si="101"/>
        <v>2281305050</v>
      </c>
      <c r="L1922" s="1" t="str">
        <f t="shared" si="102"/>
        <v>puudega laste intervallhoid</v>
      </c>
      <c r="M1922" s="6" t="str">
        <f t="shared" si="103"/>
        <v>10402</v>
      </c>
    </row>
    <row r="1923" spans="1:13">
      <c r="A1923"/>
      <c r="B1923"/>
      <c r="C1923" s="584"/>
      <c r="D1923" s="18" t="s">
        <v>9058</v>
      </c>
      <c r="E1923" s="18"/>
      <c r="F1923" s="18"/>
      <c r="G1923" s="18" t="s">
        <v>7741</v>
      </c>
      <c r="H1923" s="386"/>
      <c r="I1923" s="147" t="str">
        <f>IF(ISBLANK(H1923),"",VLOOKUP(H1923,tegevusalad!$A$7:$B$188,2,FALSE))</f>
        <v/>
      </c>
      <c r="J1923" s="137"/>
      <c r="K1923" s="281" t="str">
        <f t="shared" si="101"/>
        <v/>
      </c>
      <c r="L1923" s="1" t="str">
        <f t="shared" si="102"/>
        <v>228 13 05 05 1linn</v>
      </c>
      <c r="M1923" s="6" t="str">
        <f t="shared" si="103"/>
        <v>10402</v>
      </c>
    </row>
    <row r="1924" spans="1:13">
      <c r="A1924"/>
      <c r="B1924"/>
      <c r="C1924" s="584"/>
      <c r="D1924" s="584"/>
      <c r="E1924" s="584"/>
      <c r="F1924" s="584"/>
      <c r="G1924" s="452" t="s">
        <v>4656</v>
      </c>
      <c r="H1924" s="126" t="s">
        <v>6237</v>
      </c>
      <c r="I1924" s="147" t="str">
        <f>IF(ISBLANK(H1924),"",VLOOKUP(H1924,tegevusalad!$A$7:$B$188,2,FALSE))</f>
        <v>Asendus- ja järelhooldus</v>
      </c>
      <c r="J1924" s="183"/>
      <c r="K1924" s="281" t="str">
        <f t="shared" si="101"/>
        <v/>
      </c>
      <c r="L1924" s="1" t="str">
        <f t="shared" si="102"/>
        <v>linna hoolekandeasutus</v>
      </c>
      <c r="M1924" s="6" t="str">
        <f t="shared" si="103"/>
        <v>10400</v>
      </c>
    </row>
    <row r="1925" spans="1:13">
      <c r="A1925"/>
      <c r="B1925"/>
      <c r="C1925" s="584"/>
      <c r="D1925" s="584"/>
      <c r="E1925" s="584"/>
      <c r="F1925" s="584"/>
      <c r="G1925" s="452" t="s">
        <v>4657</v>
      </c>
      <c r="H1925" s="144" t="s">
        <v>3950</v>
      </c>
      <c r="I1925" s="147" t="str">
        <f>IF(ISBLANK(H1925),"",VLOOKUP(H1925,tegevusalad!$A$7:$B$188,2,FALSE))</f>
        <v>Muu perekondade ja laste sotsiaalne kaitse</v>
      </c>
      <c r="J1925" s="183"/>
      <c r="K1925" s="281" t="str">
        <f t="shared" si="101"/>
        <v/>
      </c>
      <c r="L1925" s="1" t="str">
        <f t="shared" si="102"/>
        <v>muu</v>
      </c>
      <c r="M1925" s="6" t="str">
        <f t="shared" si="103"/>
        <v>10402</v>
      </c>
    </row>
    <row r="1926" spans="1:13">
      <c r="A1926"/>
      <c r="B1926"/>
      <c r="C1926" s="584"/>
      <c r="D1926" s="18" t="s">
        <v>9059</v>
      </c>
      <c r="E1926" s="18"/>
      <c r="F1926" s="18"/>
      <c r="G1926" s="18" t="s">
        <v>7742</v>
      </c>
      <c r="H1926" s="386"/>
      <c r="I1926" s="147" t="str">
        <f>IF(ISBLANK(H1926),"",VLOOKUP(H1926,tegevusalad!$A$7:$B$188,2,FALSE))</f>
        <v/>
      </c>
      <c r="J1926" s="137"/>
      <c r="K1926" s="281" t="str">
        <f t="shared" si="101"/>
        <v/>
      </c>
      <c r="L1926" s="1" t="str">
        <f t="shared" si="102"/>
        <v>228 13 05 05 2riik</v>
      </c>
      <c r="M1926" s="6" t="str">
        <f t="shared" si="103"/>
        <v>10402</v>
      </c>
    </row>
    <row r="1927" spans="1:13">
      <c r="A1927"/>
      <c r="B1927"/>
      <c r="C1927" s="584"/>
      <c r="D1927" s="584"/>
      <c r="E1927" s="584"/>
      <c r="F1927" s="584"/>
      <c r="G1927" s="452" t="s">
        <v>4656</v>
      </c>
      <c r="H1927" s="126" t="s">
        <v>6237</v>
      </c>
      <c r="I1927" s="147" t="str">
        <f>IF(ISBLANK(H1927),"",VLOOKUP(H1927,tegevusalad!$A$7:$B$188,2,FALSE))</f>
        <v>Asendus- ja järelhooldus</v>
      </c>
      <c r="J1927" s="183"/>
      <c r="K1927" s="281" t="str">
        <f t="shared" si="101"/>
        <v/>
      </c>
      <c r="L1927" s="1" t="str">
        <f t="shared" si="102"/>
        <v>linna hoolekandeasutus</v>
      </c>
      <c r="M1927" s="6" t="str">
        <f t="shared" si="103"/>
        <v>10400</v>
      </c>
    </row>
    <row r="1928" spans="1:13">
      <c r="A1928"/>
      <c r="B1928"/>
      <c r="C1928" s="584"/>
      <c r="D1928" s="584"/>
      <c r="E1928" s="584"/>
      <c r="F1928" s="584"/>
      <c r="G1928" s="452" t="s">
        <v>4657</v>
      </c>
      <c r="H1928" s="144" t="s">
        <v>3950</v>
      </c>
      <c r="I1928" s="147" t="str">
        <f>IF(ISBLANK(H1928),"",VLOOKUP(H1928,tegevusalad!$A$7:$B$188,2,FALSE))</f>
        <v>Muu perekondade ja laste sotsiaalne kaitse</v>
      </c>
      <c r="J1928" s="183"/>
      <c r="K1928" s="281" t="str">
        <f t="shared" si="101"/>
        <v/>
      </c>
      <c r="L1928" s="1" t="str">
        <f t="shared" si="102"/>
        <v>muu</v>
      </c>
      <c r="M1928" s="6" t="str">
        <f t="shared" si="103"/>
        <v>10402</v>
      </c>
    </row>
    <row r="1929" spans="1:13">
      <c r="A1929"/>
      <c r="B1929"/>
      <c r="C1929" s="4" t="s">
        <v>4261</v>
      </c>
      <c r="F1929" s="4" t="s">
        <v>4262</v>
      </c>
      <c r="H1929" s="126"/>
      <c r="I1929" s="147" t="str">
        <f>IF(ISBLANK(H1929),"",VLOOKUP(H1929,tegevusalad!$A$7:$B$188,2,FALSE))</f>
        <v/>
      </c>
      <c r="K1929" s="281" t="str">
        <f t="shared" si="101"/>
        <v>2281305110</v>
      </c>
      <c r="L1929" s="1" t="str">
        <f t="shared" si="102"/>
        <v>laste toitlustamine päevakeskustes</v>
      </c>
      <c r="M1929" s="6" t="str">
        <f t="shared" si="103"/>
        <v>10402</v>
      </c>
    </row>
    <row r="1930" spans="1:13">
      <c r="A1930"/>
      <c r="B1930"/>
      <c r="G1930" s="390" t="s">
        <v>4656</v>
      </c>
      <c r="H1930" s="34" t="s">
        <v>6237</v>
      </c>
      <c r="I1930" s="147" t="str">
        <f>IF(ISBLANK(H1930),"",VLOOKUP(H1930,tegevusalad!$A$7:$B$188,2,FALSE))</f>
        <v>Asendus- ja järelhooldus</v>
      </c>
      <c r="K1930" s="281" t="str">
        <f t="shared" si="101"/>
        <v/>
      </c>
      <c r="L1930" s="1" t="str">
        <f t="shared" si="102"/>
        <v>linna hoolekandeasutus</v>
      </c>
      <c r="M1930" s="6" t="str">
        <f t="shared" si="103"/>
        <v>10400</v>
      </c>
    </row>
    <row r="1931" spans="1:13">
      <c r="A1931"/>
      <c r="B1931"/>
      <c r="G1931" s="390" t="s">
        <v>4657</v>
      </c>
      <c r="H1931" s="37" t="s">
        <v>3950</v>
      </c>
      <c r="I1931" s="147" t="str">
        <f>IF(ISBLANK(H1931),"",VLOOKUP(H1931,tegevusalad!$A$7:$B$188,2,FALSE))</f>
        <v>Muu perekondade ja laste sotsiaalne kaitse</v>
      </c>
      <c r="K1931" s="281" t="str">
        <f t="shared" si="101"/>
        <v/>
      </c>
      <c r="L1931" s="1" t="str">
        <f t="shared" si="102"/>
        <v>muu</v>
      </c>
      <c r="M1931" s="6" t="str">
        <f t="shared" si="103"/>
        <v>10402</v>
      </c>
    </row>
    <row r="1932" spans="1:13">
      <c r="A1932"/>
      <c r="B1932"/>
      <c r="C1932" s="4" t="s">
        <v>809</v>
      </c>
      <c r="F1932" s="4" t="s">
        <v>13824</v>
      </c>
      <c r="H1932" s="126"/>
      <c r="I1932" s="147" t="str">
        <f>IF(ISBLANK(H1932),"",VLOOKUP(H1932,tegevusalad!$A$7:$B$188,2,FALSE))</f>
        <v/>
      </c>
      <c r="K1932" s="281" t="str">
        <f t="shared" si="101"/>
        <v>2281305910</v>
      </c>
      <c r="L1932" s="1" t="str">
        <f t="shared" si="102"/>
        <v>muud perekonda toetavad teenused (linn)</v>
      </c>
      <c r="M1932" s="6" t="str">
        <f t="shared" si="103"/>
        <v>10402</v>
      </c>
    </row>
    <row r="1933" spans="1:13">
      <c r="A1933"/>
      <c r="B1933"/>
      <c r="G1933" s="390" t="s">
        <v>4656</v>
      </c>
      <c r="H1933" s="34" t="s">
        <v>6237</v>
      </c>
      <c r="I1933" s="147" t="str">
        <f>IF(ISBLANK(H1933),"",VLOOKUP(H1933,tegevusalad!$A$7:$B$188,2,FALSE))</f>
        <v>Asendus- ja järelhooldus</v>
      </c>
      <c r="K1933" s="281" t="str">
        <f t="shared" si="101"/>
        <v/>
      </c>
      <c r="L1933" s="1" t="str">
        <f t="shared" si="102"/>
        <v>linna hoolekandeasutus</v>
      </c>
      <c r="M1933" s="6" t="str">
        <f t="shared" si="103"/>
        <v>10400</v>
      </c>
    </row>
    <row r="1934" spans="1:13">
      <c r="A1934"/>
      <c r="B1934"/>
      <c r="G1934" s="390" t="s">
        <v>4657</v>
      </c>
      <c r="H1934" s="37" t="s">
        <v>3950</v>
      </c>
      <c r="I1934" s="147" t="str">
        <f>IF(ISBLANK(H1934),"",VLOOKUP(H1934,tegevusalad!$A$7:$B$188,2,FALSE))</f>
        <v>Muu perekondade ja laste sotsiaalne kaitse</v>
      </c>
      <c r="K1934" s="281" t="str">
        <f t="shared" si="101"/>
        <v/>
      </c>
      <c r="L1934" s="1" t="str">
        <f t="shared" si="102"/>
        <v>muu</v>
      </c>
      <c r="M1934" s="6" t="str">
        <f t="shared" si="103"/>
        <v>10402</v>
      </c>
    </row>
    <row r="1935" spans="1:13">
      <c r="A1935"/>
      <c r="B1935"/>
      <c r="C1935" s="4" t="s">
        <v>13822</v>
      </c>
      <c r="F1935" s="4" t="s">
        <v>13823</v>
      </c>
      <c r="G1935" s="390"/>
      <c r="H1935" s="37"/>
      <c r="K1935" s="281" t="str">
        <f t="shared" si="101"/>
        <v>2281305920</v>
      </c>
      <c r="L1935" s="1" t="str">
        <f t="shared" si="102"/>
        <v>muud perekonda toetavad teenused (riik)</v>
      </c>
      <c r="M1935" s="6" t="str">
        <f t="shared" si="103"/>
        <v>10402</v>
      </c>
    </row>
    <row r="1936" spans="1:13">
      <c r="A1936"/>
      <c r="B1936"/>
      <c r="C1936" s="4" t="s">
        <v>7078</v>
      </c>
      <c r="F1936" s="4" t="s">
        <v>13825</v>
      </c>
      <c r="H1936" s="126"/>
      <c r="I1936" s="147" t="str">
        <f>IF(ISBLANK(H1936),"",VLOOKUP(H1936,tegevusalad!$A$7:$B$188,2,FALSE))</f>
        <v/>
      </c>
      <c r="K1936" s="281" t="str">
        <f t="shared" si="101"/>
        <v>2281305990</v>
      </c>
      <c r="L1936" s="1" t="str">
        <f t="shared" si="102"/>
        <v>muud perekonda toetavad teenused (kuni 31.12.2018)</v>
      </c>
      <c r="M1936" s="6" t="str">
        <f t="shared" si="103"/>
        <v>10402</v>
      </c>
    </row>
    <row r="1937" spans="1:13">
      <c r="A1937"/>
      <c r="B1937"/>
      <c r="D1937" s="18" t="s">
        <v>9060</v>
      </c>
      <c r="E1937" s="18"/>
      <c r="F1937" s="18"/>
      <c r="G1937" s="18" t="s">
        <v>7741</v>
      </c>
      <c r="H1937" s="386"/>
      <c r="I1937" s="147" t="str">
        <f>IF(ISBLANK(H1937),"",VLOOKUP(H1937,tegevusalad!$A$7:$B$188,2,FALSE))</f>
        <v/>
      </c>
      <c r="J1937" s="387"/>
      <c r="K1937" s="281" t="str">
        <f t="shared" si="101"/>
        <v/>
      </c>
      <c r="L1937" s="1" t="str">
        <f t="shared" si="102"/>
        <v>228 13 05 99 1linn</v>
      </c>
      <c r="M1937" s="6" t="str">
        <f t="shared" si="103"/>
        <v>10402</v>
      </c>
    </row>
    <row r="1938" spans="1:13">
      <c r="A1938"/>
      <c r="G1938" s="389" t="s">
        <v>4656</v>
      </c>
      <c r="H1938" s="34" t="s">
        <v>6237</v>
      </c>
      <c r="I1938" s="147" t="str">
        <f>IF(ISBLANK(H1938),"",VLOOKUP(H1938,tegevusalad!$A$7:$B$188,2,FALSE))</f>
        <v>Asendus- ja järelhooldus</v>
      </c>
      <c r="K1938" s="281" t="str">
        <f t="shared" si="101"/>
        <v/>
      </c>
      <c r="L1938" s="1" t="str">
        <f t="shared" si="102"/>
        <v>linna hoolekandeasutus</v>
      </c>
      <c r="M1938" s="6" t="str">
        <f t="shared" si="103"/>
        <v>10400</v>
      </c>
    </row>
    <row r="1939" spans="1:13">
      <c r="A1939"/>
      <c r="G1939" s="389" t="s">
        <v>4657</v>
      </c>
      <c r="H1939" s="37" t="s">
        <v>3950</v>
      </c>
      <c r="I1939" s="147" t="str">
        <f>IF(ISBLANK(H1939),"",VLOOKUP(H1939,tegevusalad!$A$7:$B$188,2,FALSE))</f>
        <v>Muu perekondade ja laste sotsiaalne kaitse</v>
      </c>
      <c r="K1939" s="281" t="str">
        <f t="shared" si="101"/>
        <v/>
      </c>
      <c r="L1939" s="1" t="str">
        <f t="shared" si="102"/>
        <v>muu</v>
      </c>
      <c r="M1939" s="6" t="str">
        <f t="shared" si="103"/>
        <v>10402</v>
      </c>
    </row>
    <row r="1940" spans="1:13">
      <c r="A1940"/>
      <c r="D1940" s="18" t="s">
        <v>9061</v>
      </c>
      <c r="E1940" s="18"/>
      <c r="F1940" s="18"/>
      <c r="G1940" s="18" t="s">
        <v>7742</v>
      </c>
      <c r="H1940" s="386"/>
      <c r="I1940" s="147" t="str">
        <f>IF(ISBLANK(H1940),"",VLOOKUP(H1940,tegevusalad!$A$7:$B$188,2,FALSE))</f>
        <v/>
      </c>
      <c r="J1940" s="387"/>
      <c r="K1940" s="281" t="str">
        <f t="shared" si="101"/>
        <v/>
      </c>
      <c r="L1940" s="1" t="str">
        <f t="shared" si="102"/>
        <v>228 13 05 99 2riik</v>
      </c>
      <c r="M1940" s="6" t="str">
        <f t="shared" si="103"/>
        <v>10402</v>
      </c>
    </row>
    <row r="1941" spans="1:13">
      <c r="A1941"/>
      <c r="G1941" s="389" t="s">
        <v>4656</v>
      </c>
      <c r="H1941" s="34" t="s">
        <v>6237</v>
      </c>
      <c r="I1941" s="147" t="str">
        <f>IF(ISBLANK(H1941),"",VLOOKUP(H1941,tegevusalad!$A$7:$B$188,2,FALSE))</f>
        <v>Asendus- ja järelhooldus</v>
      </c>
      <c r="K1941" s="281" t="str">
        <f t="shared" si="101"/>
        <v/>
      </c>
      <c r="L1941" s="1" t="str">
        <f t="shared" si="102"/>
        <v>linna hoolekandeasutus</v>
      </c>
      <c r="M1941" s="6" t="str">
        <f t="shared" si="103"/>
        <v>10400</v>
      </c>
    </row>
    <row r="1942" spans="1:13">
      <c r="A1942"/>
      <c r="G1942" s="389" t="s">
        <v>4657</v>
      </c>
      <c r="H1942" s="37" t="s">
        <v>3950</v>
      </c>
      <c r="I1942" s="147" t="str">
        <f>IF(ISBLANK(H1942),"",VLOOKUP(H1942,tegevusalad!$A$7:$B$188,2,FALSE))</f>
        <v>Muu perekondade ja laste sotsiaalne kaitse</v>
      </c>
      <c r="K1942" s="281" t="str">
        <f t="shared" si="101"/>
        <v/>
      </c>
      <c r="L1942" s="1" t="str">
        <f t="shared" si="102"/>
        <v>muu</v>
      </c>
      <c r="M1942" s="6" t="str">
        <f t="shared" si="103"/>
        <v>10402</v>
      </c>
    </row>
    <row r="1943" spans="1:13">
      <c r="A1943"/>
      <c r="B1943" s="4" t="s">
        <v>4577</v>
      </c>
      <c r="C1943" s="15"/>
      <c r="D1943" s="15"/>
      <c r="E1943" s="15" t="s">
        <v>10201</v>
      </c>
      <c r="F1943" s="15"/>
      <c r="G1943" s="15"/>
      <c r="H1943" s="126"/>
      <c r="I1943" s="147" t="str">
        <f>IF(ISBLANK(H1943),"",VLOOKUP(H1943,tegevusalad!$A$7:$B$188,2,FALSE))</f>
        <v/>
      </c>
      <c r="K1943" s="281" t="str">
        <f t="shared" si="101"/>
        <v>2281306000</v>
      </c>
      <c r="L1943" s="1" t="str">
        <f t="shared" si="102"/>
        <v>laste ja emad lastega turvakoduteenused</v>
      </c>
      <c r="M1943" s="6" t="str">
        <f t="shared" si="103"/>
        <v>10402</v>
      </c>
    </row>
    <row r="1944" spans="1:13">
      <c r="A1944"/>
      <c r="G1944" s="5" t="s">
        <v>4656</v>
      </c>
      <c r="H1944" s="34" t="s">
        <v>6237</v>
      </c>
      <c r="I1944" s="147" t="str">
        <f>IF(ISBLANK(H1944),"",VLOOKUP(H1944,tegevusalad!$A$7:$B$188,2,FALSE))</f>
        <v>Asendus- ja järelhooldus</v>
      </c>
      <c r="K1944" s="281" t="str">
        <f t="shared" si="101"/>
        <v/>
      </c>
      <c r="L1944" s="1" t="str">
        <f t="shared" si="102"/>
        <v>linna hoolekandeasutus</v>
      </c>
      <c r="M1944" s="6" t="str">
        <f t="shared" si="103"/>
        <v>10400</v>
      </c>
    </row>
    <row r="1945" spans="1:13">
      <c r="A1945"/>
      <c r="G1945" s="5" t="s">
        <v>4657</v>
      </c>
      <c r="H1945" s="37" t="s">
        <v>3950</v>
      </c>
      <c r="I1945" s="147" t="str">
        <f>IF(ISBLANK(H1945),"",VLOOKUP(H1945,tegevusalad!$A$7:$B$188,2,FALSE))</f>
        <v>Muu perekondade ja laste sotsiaalne kaitse</v>
      </c>
      <c r="K1945" s="281" t="str">
        <f t="shared" si="101"/>
        <v/>
      </c>
      <c r="L1945" s="1" t="str">
        <f t="shared" si="102"/>
        <v>muu</v>
      </c>
      <c r="M1945" s="6" t="str">
        <f t="shared" si="103"/>
        <v>10402</v>
      </c>
    </row>
    <row r="1946" spans="1:13">
      <c r="A1946"/>
      <c r="C1946" s="4" t="s">
        <v>4578</v>
      </c>
      <c r="F1946" s="4" t="s">
        <v>10202</v>
      </c>
      <c r="I1946" s="147" t="str">
        <f>IF(ISBLANK(H1946),"",VLOOKUP(H1946,tegevusalad!$A$7:$B$188,2,FALSE))</f>
        <v/>
      </c>
      <c r="K1946" s="281" t="str">
        <f t="shared" si="101"/>
        <v>2281306030</v>
      </c>
      <c r="L1946" s="1" t="str">
        <f t="shared" si="102"/>
        <v>turvakoduteenus emadele ja lastele</v>
      </c>
      <c r="M1946" s="6" t="str">
        <f t="shared" si="103"/>
        <v>10402</v>
      </c>
    </row>
    <row r="1947" spans="1:13">
      <c r="A1947"/>
      <c r="G1947" s="5" t="s">
        <v>4656</v>
      </c>
      <c r="H1947" s="34" t="s">
        <v>6237</v>
      </c>
      <c r="I1947" s="147" t="str">
        <f>IF(ISBLANK(H1947),"",VLOOKUP(H1947,tegevusalad!$A$7:$B$188,2,FALSE))</f>
        <v>Asendus- ja järelhooldus</v>
      </c>
      <c r="K1947" s="281" t="str">
        <f t="shared" si="101"/>
        <v/>
      </c>
      <c r="L1947" s="1" t="str">
        <f t="shared" si="102"/>
        <v>linna hoolekandeasutus</v>
      </c>
      <c r="M1947" s="6" t="str">
        <f t="shared" si="103"/>
        <v>10400</v>
      </c>
    </row>
    <row r="1948" spans="1:13">
      <c r="A1948"/>
      <c r="G1948" s="5" t="s">
        <v>4657</v>
      </c>
      <c r="H1948" s="37" t="s">
        <v>3950</v>
      </c>
      <c r="I1948" s="147" t="str">
        <f>IF(ISBLANK(H1948),"",VLOOKUP(H1948,tegevusalad!$A$7:$B$188,2,FALSE))</f>
        <v>Muu perekondade ja laste sotsiaalne kaitse</v>
      </c>
      <c r="K1948" s="281" t="str">
        <f t="shared" si="101"/>
        <v/>
      </c>
      <c r="L1948" s="1" t="str">
        <f t="shared" si="102"/>
        <v>muu</v>
      </c>
      <c r="M1948" s="6" t="str">
        <f t="shared" si="103"/>
        <v>10402</v>
      </c>
    </row>
    <row r="1949" spans="1:13">
      <c r="A1949"/>
      <c r="C1949" s="4" t="s">
        <v>2796</v>
      </c>
      <c r="F1949" s="4" t="s">
        <v>10203</v>
      </c>
      <c r="I1949" s="147" t="str">
        <f>IF(ISBLANK(H1949),"",VLOOKUP(H1949,tegevusalad!$A$7:$B$188,2,FALSE))</f>
        <v/>
      </c>
      <c r="K1949" s="281" t="str">
        <f t="shared" si="101"/>
        <v>2281306040</v>
      </c>
      <c r="L1949" s="1" t="str">
        <f t="shared" si="102"/>
        <v>turvakoduteenus väikelastele</v>
      </c>
      <c r="M1949" s="6" t="str">
        <f t="shared" si="103"/>
        <v>10402</v>
      </c>
    </row>
    <row r="1950" spans="1:13">
      <c r="A1950"/>
      <c r="G1950" s="5" t="s">
        <v>4656</v>
      </c>
      <c r="H1950" s="34" t="s">
        <v>6237</v>
      </c>
      <c r="I1950" s="147" t="str">
        <f>IF(ISBLANK(H1950),"",VLOOKUP(H1950,tegevusalad!$A$7:$B$188,2,FALSE))</f>
        <v>Asendus- ja järelhooldus</v>
      </c>
      <c r="K1950" s="281" t="str">
        <f t="shared" si="101"/>
        <v/>
      </c>
      <c r="L1950" s="1" t="str">
        <f t="shared" si="102"/>
        <v>linna hoolekandeasutus</v>
      </c>
      <c r="M1950" s="6" t="str">
        <f t="shared" si="103"/>
        <v>10400</v>
      </c>
    </row>
    <row r="1951" spans="1:13">
      <c r="A1951"/>
      <c r="G1951" s="5" t="s">
        <v>4657</v>
      </c>
      <c r="H1951" s="37" t="s">
        <v>3950</v>
      </c>
      <c r="I1951" s="147" t="str">
        <f>IF(ISBLANK(H1951),"",VLOOKUP(H1951,tegevusalad!$A$7:$B$188,2,FALSE))</f>
        <v>Muu perekondade ja laste sotsiaalne kaitse</v>
      </c>
      <c r="K1951" s="281" t="str">
        <f t="shared" ref="K1951:K2014" si="104">SUBSTITUTE(A1951," ","")&amp;SUBSTITUTE(B1951," ","")&amp;SUBSTITUTE(C1951," ","")</f>
        <v/>
      </c>
      <c r="L1951" s="1" t="str">
        <f t="shared" ref="L1951:L2014" si="105">D1951&amp;E1951&amp;F1951&amp;G1951</f>
        <v>muu</v>
      </c>
      <c r="M1951" s="6" t="str">
        <f t="shared" ref="M1951:M2014" si="106">IF(ISBLANK(H1951),M1950,H1951)</f>
        <v>10402</v>
      </c>
    </row>
    <row r="1952" spans="1:13">
      <c r="A1952"/>
      <c r="C1952" s="4" t="s">
        <v>3224</v>
      </c>
      <c r="F1952" s="4" t="s">
        <v>10204</v>
      </c>
      <c r="I1952" s="147" t="str">
        <f>IF(ISBLANK(H1952),"",VLOOKUP(H1952,tegevusalad!$A$7:$B$188,2,FALSE))</f>
        <v/>
      </c>
      <c r="K1952" s="281" t="str">
        <f t="shared" si="104"/>
        <v>2281306050</v>
      </c>
      <c r="L1952" s="1" t="str">
        <f t="shared" si="105"/>
        <v>turvakoduteenus lastele</v>
      </c>
      <c r="M1952" s="6" t="str">
        <f t="shared" si="106"/>
        <v>10402</v>
      </c>
    </row>
    <row r="1953" spans="1:13">
      <c r="A1953"/>
      <c r="G1953" s="5" t="s">
        <v>4656</v>
      </c>
      <c r="H1953" s="34" t="s">
        <v>6237</v>
      </c>
      <c r="I1953" s="147" t="str">
        <f>IF(ISBLANK(H1953),"",VLOOKUP(H1953,tegevusalad!$A$7:$B$188,2,FALSE))</f>
        <v>Asendus- ja järelhooldus</v>
      </c>
      <c r="K1953" s="281" t="str">
        <f t="shared" si="104"/>
        <v/>
      </c>
      <c r="L1953" s="1" t="str">
        <f t="shared" si="105"/>
        <v>linna hoolekandeasutus</v>
      </c>
      <c r="M1953" s="6" t="str">
        <f t="shared" si="106"/>
        <v>10400</v>
      </c>
    </row>
    <row r="1954" spans="1:13">
      <c r="A1954"/>
      <c r="G1954" s="5" t="s">
        <v>4657</v>
      </c>
      <c r="H1954" s="37" t="s">
        <v>3950</v>
      </c>
      <c r="I1954" s="147" t="str">
        <f>IF(ISBLANK(H1954),"",VLOOKUP(H1954,tegevusalad!$A$7:$B$188,2,FALSE))</f>
        <v>Muu perekondade ja laste sotsiaalne kaitse</v>
      </c>
      <c r="K1954" s="281" t="str">
        <f t="shared" si="104"/>
        <v/>
      </c>
      <c r="L1954" s="1" t="str">
        <f t="shared" si="105"/>
        <v>muu</v>
      </c>
      <c r="M1954" s="6" t="str">
        <f t="shared" si="106"/>
        <v>10402</v>
      </c>
    </row>
    <row r="1955" spans="1:13">
      <c r="A1955"/>
      <c r="B1955" s="4" t="s">
        <v>897</v>
      </c>
      <c r="E1955" s="4" t="s">
        <v>13125</v>
      </c>
      <c r="H1955" s="37" t="s">
        <v>3950</v>
      </c>
      <c r="I1955" s="147" t="str">
        <f>IF(ISBLANK(H1955),"",VLOOKUP(H1955,tegevusalad!$A$7:$B$188,2,FALSE))</f>
        <v>Muu perekondade ja laste sotsiaalne kaitse</v>
      </c>
      <c r="K1955" s="281" t="str">
        <f t="shared" si="104"/>
        <v>2281307000</v>
      </c>
      <c r="L1955" s="1" t="str">
        <f t="shared" si="105"/>
        <v xml:space="preserve">Muud asendushooldusteenused </v>
      </c>
      <c r="M1955" s="6" t="str">
        <f t="shared" si="106"/>
        <v>10402</v>
      </c>
    </row>
    <row r="1956" spans="1:13">
      <c r="A1956"/>
      <c r="C1956" s="4" t="s">
        <v>13023</v>
      </c>
      <c r="F1956" s="4" t="s">
        <v>4493</v>
      </c>
      <c r="H1956" s="37" t="s">
        <v>3950</v>
      </c>
      <c r="I1956" s="147" t="str">
        <f>IF(ISBLANK(H1956),"",VLOOKUP(H1956,tegevusalad!$A$7:$B$188,2,FALSE))</f>
        <v>Muu perekondade ja laste sotsiaalne kaitse</v>
      </c>
      <c r="K1956" s="281" t="str">
        <f t="shared" si="104"/>
        <v>2281307010</v>
      </c>
      <c r="L1956" s="1" t="str">
        <f t="shared" si="105"/>
        <v>hooldamine perekonnas (kasupered)</v>
      </c>
      <c r="M1956" s="6" t="str">
        <f t="shared" si="106"/>
        <v>10402</v>
      </c>
    </row>
    <row r="1957" spans="1:13">
      <c r="A1957"/>
      <c r="C1957" s="4" t="s">
        <v>13024</v>
      </c>
      <c r="F1957" s="4" t="s">
        <v>808</v>
      </c>
      <c r="H1957" s="37" t="s">
        <v>3950</v>
      </c>
      <c r="I1957" s="147" t="str">
        <f>IF(ISBLANK(H1957),"",VLOOKUP(H1957,tegevusalad!$A$7:$B$188,2,FALSE))</f>
        <v>Muu perekondade ja laste sotsiaalne kaitse</v>
      </c>
      <c r="K1957" s="281" t="str">
        <f t="shared" si="104"/>
        <v>2281307020</v>
      </c>
      <c r="L1957" s="1" t="str">
        <f t="shared" si="105"/>
        <v>puudega laste intervallhoid</v>
      </c>
      <c r="M1957" s="6" t="str">
        <f t="shared" si="106"/>
        <v>10402</v>
      </c>
    </row>
    <row r="1958" spans="1:13">
      <c r="A1958"/>
      <c r="C1958" s="4" t="s">
        <v>13040</v>
      </c>
      <c r="F1958" s="4" t="s">
        <v>13042</v>
      </c>
      <c r="H1958" s="37" t="s">
        <v>3950</v>
      </c>
      <c r="I1958" s="147" t="str">
        <f>IF(ISBLANK(H1958),"",VLOOKUP(H1958,tegevusalad!$A$7:$B$188,2,FALSE))</f>
        <v>Muu perekondade ja laste sotsiaalne kaitse</v>
      </c>
      <c r="K1958" s="281" t="str">
        <f t="shared" si="104"/>
        <v>2281307030</v>
      </c>
      <c r="L1958" s="1" t="str">
        <f t="shared" si="105"/>
        <v>laste taskuraha</v>
      </c>
      <c r="M1958" s="6" t="str">
        <f t="shared" si="106"/>
        <v>10402</v>
      </c>
    </row>
    <row r="1959" spans="1:13">
      <c r="A1959"/>
      <c r="C1959" s="4" t="s">
        <v>13041</v>
      </c>
      <c r="F1959" s="4" t="s">
        <v>13043</v>
      </c>
      <c r="H1959" s="37" t="s">
        <v>3950</v>
      </c>
      <c r="I1959" s="147" t="str">
        <f>IF(ISBLANK(H1959),"",VLOOKUP(H1959,tegevusalad!$A$7:$B$188,2,FALSE))</f>
        <v>Muu perekondade ja laste sotsiaalne kaitse</v>
      </c>
      <c r="K1959" s="281" t="str">
        <f t="shared" si="104"/>
        <v>2281307040</v>
      </c>
      <c r="L1959" s="1" t="str">
        <f t="shared" si="105"/>
        <v>lastelaagrite sotsiaaltuusikute linnaosalus</v>
      </c>
      <c r="M1959" s="6" t="str">
        <f t="shared" si="106"/>
        <v>10402</v>
      </c>
    </row>
    <row r="1960" spans="1:13">
      <c r="A1960"/>
      <c r="B1960" s="4" t="s">
        <v>600</v>
      </c>
      <c r="E1960" s="4" t="s">
        <v>13126</v>
      </c>
      <c r="H1960" s="34" t="s">
        <v>6237</v>
      </c>
      <c r="I1960" s="147" t="str">
        <f>IF(ISBLANK(H1960),"",VLOOKUP(H1960,tegevusalad!$A$7:$B$188,2,FALSE))</f>
        <v>Asendus- ja järelhooldus</v>
      </c>
      <c r="K1960" s="281" t="str">
        <f t="shared" si="104"/>
        <v>2281308000</v>
      </c>
      <c r="L1960" s="1" t="str">
        <f t="shared" si="105"/>
        <v>Asendus- ja järelhooldusteenused (STA, Tallinna Lastekodu)</v>
      </c>
      <c r="M1960" s="6" t="str">
        <f t="shared" si="106"/>
        <v>10400</v>
      </c>
    </row>
    <row r="1961" spans="1:13">
      <c r="A1961"/>
      <c r="C1961" s="4" t="s">
        <v>13127</v>
      </c>
      <c r="F1961" s="964" t="s">
        <v>13128</v>
      </c>
      <c r="G1961" s="964"/>
      <c r="H1961" s="126" t="s">
        <v>6237</v>
      </c>
      <c r="I1961" s="147" t="str">
        <f>IF(ISBLANK(H1961),"",VLOOKUP(H1961,tegevusalad!$A$7:$B$188,2,FALSE))</f>
        <v>Asendus- ja järelhooldus</v>
      </c>
      <c r="K1961" s="281" t="str">
        <f t="shared" si="104"/>
        <v>2281308110</v>
      </c>
      <c r="L1961" s="1" t="str">
        <f t="shared" si="105"/>
        <v>asendushooldusteenus (linn)</v>
      </c>
      <c r="M1961" s="6" t="str">
        <f t="shared" si="106"/>
        <v>10400</v>
      </c>
    </row>
    <row r="1962" spans="1:13">
      <c r="A1962"/>
      <c r="C1962" s="4" t="s">
        <v>13129</v>
      </c>
      <c r="F1962" s="709" t="s">
        <v>13130</v>
      </c>
      <c r="G1962" s="709"/>
      <c r="H1962" s="126" t="s">
        <v>6237</v>
      </c>
      <c r="I1962" s="147" t="str">
        <f>IF(ISBLANK(H1962),"",VLOOKUP(H1962,tegevusalad!$A$7:$B$188,2,FALSE))</f>
        <v>Asendus- ja järelhooldus</v>
      </c>
      <c r="K1962" s="281" t="str">
        <f t="shared" si="104"/>
        <v>2281308120</v>
      </c>
      <c r="L1962" s="1" t="str">
        <f t="shared" si="105"/>
        <v>asendushooldusteenus (riik)</v>
      </c>
      <c r="M1962" s="6" t="str">
        <f t="shared" si="106"/>
        <v>10400</v>
      </c>
    </row>
    <row r="1963" spans="1:13">
      <c r="A1963"/>
      <c r="C1963" s="4" t="s">
        <v>16500</v>
      </c>
      <c r="F1963" s="964" t="s">
        <v>16501</v>
      </c>
      <c r="G1963" s="964"/>
      <c r="H1963" s="126" t="s">
        <v>6237</v>
      </c>
      <c r="I1963" s="147" t="str">
        <f>IF(ISBLANK(H1963),"",VLOOKUP(H1963,tegevusalad!$A$7:$B$188,2,FALSE))</f>
        <v>Asendus- ja järelhooldus</v>
      </c>
      <c r="K1963" s="281" t="str">
        <f t="shared" si="104"/>
        <v>2281308130</v>
      </c>
      <c r="L1963" s="1" t="str">
        <f t="shared" si="105"/>
        <v>LK asendushooldusteenus (annetused)</v>
      </c>
      <c r="M1963" s="6" t="str">
        <f t="shared" si="106"/>
        <v>10400</v>
      </c>
    </row>
    <row r="1964" spans="1:13">
      <c r="A1964"/>
      <c r="C1964" s="4" t="s">
        <v>16679</v>
      </c>
      <c r="F1964" s="964" t="s">
        <v>16680</v>
      </c>
      <c r="G1964" s="964"/>
      <c r="H1964" s="126" t="s">
        <v>6237</v>
      </c>
      <c r="I1964" s="147" t="str">
        <f>IF(ISBLANK(H1964),"",VLOOKUP(H1964,tegevusalad!$A$7:$B$188,2,FALSE))</f>
        <v>Asendus- ja järelhooldus</v>
      </c>
      <c r="K1964" s="281" t="str">
        <f t="shared" si="104"/>
        <v>2281308150</v>
      </c>
      <c r="L1964" s="1" t="str">
        <f t="shared" si="105"/>
        <v>LK perepõhise asendushoolduse tugiteenused</v>
      </c>
      <c r="M1964" s="6" t="str">
        <f t="shared" si="106"/>
        <v>10400</v>
      </c>
    </row>
    <row r="1965" spans="1:13">
      <c r="A1965"/>
      <c r="C1965" s="4" t="s">
        <v>13131</v>
      </c>
      <c r="F1965" s="709" t="s">
        <v>13132</v>
      </c>
      <c r="G1965" s="709"/>
      <c r="H1965" s="126" t="s">
        <v>6237</v>
      </c>
      <c r="I1965" s="147" t="str">
        <f>IF(ISBLANK(H1965),"",VLOOKUP(H1965,tegevusalad!$A$7:$B$188,2,FALSE))</f>
        <v>Asendus- ja järelhooldus</v>
      </c>
      <c r="K1965" s="281" t="str">
        <f t="shared" si="104"/>
        <v>2281308210</v>
      </c>
      <c r="L1965" s="1" t="str">
        <f t="shared" si="105"/>
        <v>järelhooldusteenus (linn)</v>
      </c>
      <c r="M1965" s="6" t="str">
        <f t="shared" si="106"/>
        <v>10400</v>
      </c>
    </row>
    <row r="1966" spans="1:13">
      <c r="A1966"/>
      <c r="C1966" s="4" t="s">
        <v>13133</v>
      </c>
      <c r="F1966" s="709" t="s">
        <v>13134</v>
      </c>
      <c r="G1966" s="709"/>
      <c r="H1966" s="126" t="s">
        <v>6237</v>
      </c>
      <c r="I1966" s="147" t="str">
        <f>IF(ISBLANK(H1966),"",VLOOKUP(H1966,tegevusalad!$A$7:$B$188,2,FALSE))</f>
        <v>Asendus- ja järelhooldus</v>
      </c>
      <c r="K1966" s="281" t="str">
        <f t="shared" si="104"/>
        <v>2281308220</v>
      </c>
      <c r="L1966" s="1" t="str">
        <f t="shared" si="105"/>
        <v>järelhooldusteenus (riik)</v>
      </c>
      <c r="M1966" s="6" t="str">
        <f t="shared" si="106"/>
        <v>10400</v>
      </c>
    </row>
    <row r="1967" spans="1:13">
      <c r="A1967"/>
      <c r="C1967" s="4" t="s">
        <v>13135</v>
      </c>
      <c r="F1967" s="709" t="s">
        <v>13136</v>
      </c>
      <c r="G1967" s="709"/>
      <c r="H1967" s="126" t="s">
        <v>3950</v>
      </c>
      <c r="I1967" s="147" t="str">
        <f>IF(ISBLANK(H1967),"",VLOOKUP(H1967,tegevusalad!$A$7:$B$188,2,FALSE))</f>
        <v>Muu perekondade ja laste sotsiaalne kaitse</v>
      </c>
      <c r="K1967" s="281" t="str">
        <f t="shared" si="104"/>
        <v>2281308510</v>
      </c>
      <c r="L1967" s="1" t="str">
        <f t="shared" si="105"/>
        <v>lastelaagrid (linn)</v>
      </c>
      <c r="M1967" s="6" t="str">
        <f t="shared" si="106"/>
        <v>10402</v>
      </c>
    </row>
    <row r="1968" spans="1:13">
      <c r="A1968"/>
      <c r="C1968" s="4" t="s">
        <v>13137</v>
      </c>
      <c r="F1968" s="709" t="s">
        <v>13138</v>
      </c>
      <c r="G1968" s="709"/>
      <c r="H1968" s="126" t="s">
        <v>3950</v>
      </c>
      <c r="I1968" s="147" t="str">
        <f>IF(ISBLANK(H1968),"",VLOOKUP(H1968,tegevusalad!$A$7:$B$188,2,FALSE))</f>
        <v>Muu perekondade ja laste sotsiaalne kaitse</v>
      </c>
      <c r="K1968" s="281" t="str">
        <f t="shared" si="104"/>
        <v>2281308520</v>
      </c>
      <c r="L1968" s="1" t="str">
        <f t="shared" si="105"/>
        <v>lastelaagrid (lriik)</v>
      </c>
      <c r="M1968" s="6" t="str">
        <f t="shared" si="106"/>
        <v>10402</v>
      </c>
    </row>
    <row r="1969" spans="1:13">
      <c r="A1969"/>
      <c r="B1969" s="4" t="s">
        <v>1797</v>
      </c>
      <c r="E1969" s="4" t="s">
        <v>11151</v>
      </c>
      <c r="H1969" s="34" t="s">
        <v>3950</v>
      </c>
      <c r="I1969" s="147" t="str">
        <f>IF(ISBLANK(H1969),"",VLOOKUP(H1969,tegevusalad!$A$7:$B$188,2,FALSE))</f>
        <v>Muu perekondade ja laste sotsiaalne kaitse</v>
      </c>
      <c r="K1969" s="281" t="str">
        <f t="shared" si="104"/>
        <v>2281309000</v>
      </c>
      <c r="L1969" s="1" t="str">
        <f t="shared" si="105"/>
        <v>käitumishäiretega laste rehabilitatsiooniteenus</v>
      </c>
      <c r="M1969" s="6" t="str">
        <f t="shared" si="106"/>
        <v>10402</v>
      </c>
    </row>
    <row r="1970" spans="1:13">
      <c r="A1970"/>
      <c r="C1970" s="4" t="s">
        <v>10770</v>
      </c>
      <c r="G1970" s="4" t="s">
        <v>7741</v>
      </c>
      <c r="H1970" s="34" t="s">
        <v>3950</v>
      </c>
      <c r="I1970" s="147" t="str">
        <f>IF(ISBLANK(H1970),"",VLOOKUP(H1970,tegevusalad!$A$7:$B$188,2,FALSE))</f>
        <v>Muu perekondade ja laste sotsiaalne kaitse</v>
      </c>
      <c r="K1970" s="281" t="str">
        <f t="shared" si="104"/>
        <v>2281309100</v>
      </c>
      <c r="L1970" s="1" t="str">
        <f t="shared" si="105"/>
        <v>linn</v>
      </c>
      <c r="M1970" s="6" t="str">
        <f t="shared" si="106"/>
        <v>10402</v>
      </c>
    </row>
    <row r="1971" spans="1:13">
      <c r="A1971"/>
      <c r="C1971" s="4" t="s">
        <v>10771</v>
      </c>
      <c r="G1971" s="4" t="s">
        <v>7742</v>
      </c>
      <c r="H1971" s="34" t="s">
        <v>3950</v>
      </c>
      <c r="I1971" s="147" t="str">
        <f>IF(ISBLANK(H1971),"",VLOOKUP(H1971,tegevusalad!$A$7:$B$188,2,FALSE))</f>
        <v>Muu perekondade ja laste sotsiaalne kaitse</v>
      </c>
      <c r="K1971" s="281" t="str">
        <f t="shared" si="104"/>
        <v>2281309200</v>
      </c>
      <c r="L1971" s="1" t="str">
        <f t="shared" si="105"/>
        <v>riik</v>
      </c>
      <c r="M1971" s="6" t="str">
        <f t="shared" si="106"/>
        <v>10402</v>
      </c>
    </row>
    <row r="1972" spans="1:13">
      <c r="A1972"/>
      <c r="B1972" s="4" t="s">
        <v>3464</v>
      </c>
      <c r="E1972" s="4" t="s">
        <v>4448</v>
      </c>
      <c r="H1972" s="37" t="s">
        <v>3950</v>
      </c>
      <c r="I1972" s="147" t="str">
        <f>IF(ISBLANK(H1972),"",VLOOKUP(H1972,tegevusalad!$A$7:$B$188,2,FALSE))</f>
        <v>Muu perekondade ja laste sotsiaalne kaitse</v>
      </c>
      <c r="K1972" s="281" t="str">
        <f t="shared" si="104"/>
        <v>2281310000</v>
      </c>
      <c r="L1972" s="1" t="str">
        <f t="shared" si="105"/>
        <v>imiku hoolduspakid</v>
      </c>
      <c r="M1972" s="6" t="str">
        <f t="shared" si="106"/>
        <v>10402</v>
      </c>
    </row>
    <row r="1973" spans="1:13">
      <c r="A1973"/>
      <c r="B1973" s="4" t="s">
        <v>4918</v>
      </c>
      <c r="E1973" s="4" t="s">
        <v>482</v>
      </c>
      <c r="I1973" s="147" t="str">
        <f>IF(ISBLANK(H1973),"",VLOOKUP(H1973,tegevusalad!$A$7:$B$188,2,FALSE))</f>
        <v/>
      </c>
      <c r="K1973" s="281" t="str">
        <f t="shared" si="104"/>
        <v>2281311000</v>
      </c>
      <c r="L1973" s="1" t="str">
        <f t="shared" si="105"/>
        <v>laste päevakeskuse teenus</v>
      </c>
      <c r="M1973" s="6" t="str">
        <f t="shared" si="106"/>
        <v>10402</v>
      </c>
    </row>
    <row r="1974" spans="1:13">
      <c r="A1974"/>
      <c r="G1974" s="5" t="s">
        <v>4656</v>
      </c>
      <c r="H1974" s="34" t="s">
        <v>6237</v>
      </c>
      <c r="I1974" s="147" t="str">
        <f>IF(ISBLANK(H1974),"",VLOOKUP(H1974,tegevusalad!$A$7:$B$188,2,FALSE))</f>
        <v>Asendus- ja järelhooldus</v>
      </c>
      <c r="K1974" s="281" t="str">
        <f t="shared" si="104"/>
        <v/>
      </c>
      <c r="L1974" s="1" t="str">
        <f t="shared" si="105"/>
        <v>linna hoolekandeasutus</v>
      </c>
      <c r="M1974" s="6" t="str">
        <f t="shared" si="106"/>
        <v>10400</v>
      </c>
    </row>
    <row r="1975" spans="1:13">
      <c r="A1975"/>
      <c r="G1975" s="5" t="s">
        <v>4657</v>
      </c>
      <c r="H1975" s="37" t="s">
        <v>3950</v>
      </c>
      <c r="I1975" s="147" t="str">
        <f>IF(ISBLANK(H1975),"",VLOOKUP(H1975,tegevusalad!$A$7:$B$188,2,FALSE))</f>
        <v>Muu perekondade ja laste sotsiaalne kaitse</v>
      </c>
      <c r="K1975" s="281" t="str">
        <f t="shared" si="104"/>
        <v/>
      </c>
      <c r="L1975" s="1" t="str">
        <f t="shared" si="105"/>
        <v>muu</v>
      </c>
      <c r="M1975" s="6" t="str">
        <f t="shared" si="106"/>
        <v>10402</v>
      </c>
    </row>
    <row r="1976" spans="1:13">
      <c r="A1976"/>
      <c r="C1976" s="4" t="s">
        <v>2568</v>
      </c>
      <c r="F1976" s="4" t="s">
        <v>2971</v>
      </c>
      <c r="G1976" s="5"/>
      <c r="I1976" s="147" t="str">
        <f>IF(ISBLANK(H1976),"",VLOOKUP(H1976,tegevusalad!$A$7:$B$188,2,FALSE))</f>
        <v/>
      </c>
      <c r="K1976" s="281" t="str">
        <f t="shared" si="104"/>
        <v>2281311010</v>
      </c>
      <c r="L1976" s="1" t="str">
        <f t="shared" si="105"/>
        <v>laste päevakeskuse teenus (Sotsiaal- ja Tervishoiuamet)</v>
      </c>
      <c r="M1976" s="6" t="str">
        <f t="shared" si="106"/>
        <v>10402</v>
      </c>
    </row>
    <row r="1977" spans="1:13">
      <c r="A1977"/>
      <c r="G1977" s="5" t="s">
        <v>4656</v>
      </c>
      <c r="H1977" s="34" t="s">
        <v>6237</v>
      </c>
      <c r="I1977" s="147" t="str">
        <f>IF(ISBLANK(H1977),"",VLOOKUP(H1977,tegevusalad!$A$7:$B$188,2,FALSE))</f>
        <v>Asendus- ja järelhooldus</v>
      </c>
      <c r="K1977" s="281" t="str">
        <f t="shared" si="104"/>
        <v/>
      </c>
      <c r="L1977" s="1" t="str">
        <f t="shared" si="105"/>
        <v>linna hoolekandeasutus</v>
      </c>
      <c r="M1977" s="6" t="str">
        <f t="shared" si="106"/>
        <v>10400</v>
      </c>
    </row>
    <row r="1978" spans="1:13">
      <c r="A1978"/>
      <c r="G1978" s="5" t="s">
        <v>4657</v>
      </c>
      <c r="H1978" s="37" t="s">
        <v>3950</v>
      </c>
      <c r="I1978" s="147" t="str">
        <f>IF(ISBLANK(H1978),"",VLOOKUP(H1978,tegevusalad!$A$7:$B$188,2,FALSE))</f>
        <v>Muu perekondade ja laste sotsiaalne kaitse</v>
      </c>
      <c r="K1978" s="281" t="str">
        <f t="shared" si="104"/>
        <v/>
      </c>
      <c r="L1978" s="1" t="str">
        <f t="shared" si="105"/>
        <v>muu</v>
      </c>
      <c r="M1978" s="6" t="str">
        <f t="shared" si="106"/>
        <v>10402</v>
      </c>
    </row>
    <row r="1979" spans="1:13">
      <c r="A1979"/>
      <c r="C1979" s="4" t="s">
        <v>11295</v>
      </c>
      <c r="F1979" s="4" t="s">
        <v>11296</v>
      </c>
      <c r="G1979" s="5"/>
      <c r="H1979" s="37" t="s">
        <v>3950</v>
      </c>
      <c r="I1979" s="147" t="str">
        <f>IF(ISBLANK(H1979),"",VLOOKUP(H1979,tegevusalad!$A$7:$B$188,2,FALSE))</f>
        <v>Muu perekondade ja laste sotsiaalne kaitse</v>
      </c>
      <c r="K1979" s="281" t="str">
        <f t="shared" si="104"/>
        <v>2281311500</v>
      </c>
      <c r="L1979" s="1" t="str">
        <f t="shared" si="105"/>
        <v>laste päevakeskuse teenus (Lasnamäe linnaosa)</v>
      </c>
      <c r="M1979" s="6" t="str">
        <f t="shared" si="106"/>
        <v>10402</v>
      </c>
    </row>
    <row r="1980" spans="1:13">
      <c r="C1980" s="4" t="s">
        <v>2569</v>
      </c>
      <c r="F1980" s="4" t="s">
        <v>2972</v>
      </c>
      <c r="G1980" s="5"/>
      <c r="H1980" s="37"/>
      <c r="I1980" s="147" t="str">
        <f>IF(ISBLANK(H1980),"",VLOOKUP(H1980,tegevusalad!$A$7:$B$188,2,FALSE))</f>
        <v/>
      </c>
      <c r="K1980" s="281" t="str">
        <f t="shared" si="104"/>
        <v>2281311700</v>
      </c>
      <c r="L1980" s="1" t="str">
        <f t="shared" si="105"/>
        <v>laste päevakeskuse teenus (Nõmme linnaosa)</v>
      </c>
      <c r="M1980" s="6" t="str">
        <f t="shared" si="106"/>
        <v>10402</v>
      </c>
    </row>
    <row r="1981" spans="1:13">
      <c r="G1981" s="5" t="s">
        <v>4656</v>
      </c>
      <c r="H1981" s="34" t="s">
        <v>6237</v>
      </c>
      <c r="I1981" s="147" t="str">
        <f>IF(ISBLANK(H1981),"",VLOOKUP(H1981,tegevusalad!$A$7:$B$188,2,FALSE))</f>
        <v>Asendus- ja järelhooldus</v>
      </c>
      <c r="K1981" s="281" t="str">
        <f t="shared" si="104"/>
        <v/>
      </c>
      <c r="L1981" s="1" t="str">
        <f t="shared" si="105"/>
        <v>linna hoolekandeasutus</v>
      </c>
      <c r="M1981" s="6" t="str">
        <f t="shared" si="106"/>
        <v>10400</v>
      </c>
    </row>
    <row r="1982" spans="1:13">
      <c r="G1982" s="5" t="s">
        <v>4657</v>
      </c>
      <c r="H1982" s="37" t="s">
        <v>3950</v>
      </c>
      <c r="I1982" s="147" t="str">
        <f>IF(ISBLANK(H1982),"",VLOOKUP(H1982,tegevusalad!$A$7:$B$188,2,FALSE))</f>
        <v>Muu perekondade ja laste sotsiaalne kaitse</v>
      </c>
      <c r="K1982" s="281" t="str">
        <f t="shared" si="104"/>
        <v/>
      </c>
      <c r="L1982" s="1" t="str">
        <f t="shared" si="105"/>
        <v>muu</v>
      </c>
      <c r="M1982" s="6" t="str">
        <f t="shared" si="106"/>
        <v>10402</v>
      </c>
    </row>
    <row r="1983" spans="1:13">
      <c r="B1983" s="4" t="s">
        <v>11938</v>
      </c>
      <c r="E1983" s="4" t="s">
        <v>11939</v>
      </c>
      <c r="G1983" s="5" t="s">
        <v>7742</v>
      </c>
      <c r="H1983" s="34" t="s">
        <v>3950</v>
      </c>
      <c r="I1983" s="147" t="str">
        <f>IF(ISBLANK(H1983),"",VLOOKUP(H1983,tegevusalad!$A$7:$B$188,2,FALSE))</f>
        <v>Muu perekondade ja laste sotsiaalne kaitse</v>
      </c>
      <c r="K1983" s="281" t="str">
        <f t="shared" si="104"/>
        <v>2281312000</v>
      </c>
      <c r="L1983" s="1" t="str">
        <f t="shared" si="105"/>
        <v>vanemlusprogrammi "Imelised aastad" koolitusedriik</v>
      </c>
      <c r="M1983" s="6" t="str">
        <f t="shared" si="106"/>
        <v>10402</v>
      </c>
    </row>
    <row r="1984" spans="1:13">
      <c r="B1984" s="4" t="s">
        <v>14541</v>
      </c>
      <c r="E1984" s="4" t="s">
        <v>14539</v>
      </c>
      <c r="G1984" s="5"/>
      <c r="H1984" s="34" t="s">
        <v>3950</v>
      </c>
      <c r="I1984" s="147" t="str">
        <f>IF(ISBLANK(H1984),"",VLOOKUP(H1984,tegevusalad!$A$7:$B$188,2,FALSE))</f>
        <v>Muu perekondade ja laste sotsiaalne kaitse</v>
      </c>
      <c r="K1984" s="281" t="str">
        <f t="shared" si="104"/>
        <v>2281313000</v>
      </c>
      <c r="L1984" s="1" t="str">
        <f t="shared" si="105"/>
        <v>kinnise lasteasutuse teenus</v>
      </c>
      <c r="M1984" s="6" t="str">
        <f t="shared" si="106"/>
        <v>10402</v>
      </c>
    </row>
    <row r="1985" spans="2:13">
      <c r="B1985" s="4" t="s">
        <v>17689</v>
      </c>
      <c r="E1985" s="4" t="s">
        <v>17690</v>
      </c>
      <c r="G1985" s="5"/>
      <c r="H1985" s="37" t="s">
        <v>3950</v>
      </c>
      <c r="I1985" s="147" t="str">
        <f>IF(ISBLANK(H1985),"",VLOOKUP(H1985,tegevusalad!$A$7:$B$188,2,FALSE))</f>
        <v>Muu perekondade ja laste sotsiaalne kaitse</v>
      </c>
      <c r="K1985" s="281" t="str">
        <f t="shared" si="104"/>
        <v>2281315000</v>
      </c>
      <c r="L1985" s="1" t="str">
        <f t="shared" si="105"/>
        <v>noorte tugiprogramm</v>
      </c>
      <c r="M1985" s="6" t="str">
        <f t="shared" si="106"/>
        <v>10402</v>
      </c>
    </row>
    <row r="1986" spans="2:13">
      <c r="B1986" s="4" t="s">
        <v>13826</v>
      </c>
      <c r="E1986" s="4" t="s">
        <v>17226</v>
      </c>
      <c r="G1986" s="5"/>
      <c r="K1986" s="281" t="str">
        <f t="shared" si="104"/>
        <v>2281320000</v>
      </c>
      <c r="L1986" s="1" t="str">
        <f t="shared" si="105"/>
        <v>Puudega laste tugiteenused</v>
      </c>
      <c r="M1986" s="6" t="str">
        <f t="shared" si="106"/>
        <v>10402</v>
      </c>
    </row>
    <row r="1987" spans="2:13">
      <c r="C1987" s="4" t="s">
        <v>13827</v>
      </c>
      <c r="F1987" s="4" t="s">
        <v>11301</v>
      </c>
      <c r="G1987" s="5"/>
      <c r="H1987" s="34" t="s">
        <v>3950</v>
      </c>
      <c r="I1987" s="147" t="str">
        <f>IF(ISBLANK(H1987),"",VLOOKUP(H1987,tegevusalad!$A$7:$B$188,2,FALSE))</f>
        <v>Muu perekondade ja laste sotsiaalne kaitse</v>
      </c>
      <c r="K1987" s="281" t="str">
        <f t="shared" si="104"/>
        <v>2281321010</v>
      </c>
      <c r="L1987" s="1" t="str">
        <f t="shared" si="105"/>
        <v>raske ja sügava puudega laste tugiisikuteenus (linn)</v>
      </c>
      <c r="M1987" s="6" t="str">
        <f t="shared" si="106"/>
        <v>10402</v>
      </c>
    </row>
    <row r="1988" spans="2:13">
      <c r="C1988" s="4" t="s">
        <v>13828</v>
      </c>
      <c r="F1988" s="4" t="s">
        <v>13829</v>
      </c>
      <c r="G1988" s="5"/>
      <c r="H1988" s="34" t="s">
        <v>3950</v>
      </c>
      <c r="I1988" s="147" t="str">
        <f>IF(ISBLANK(H1988),"",VLOOKUP(H1988,tegevusalad!$A$7:$B$188,2,FALSE))</f>
        <v>Muu perekondade ja laste sotsiaalne kaitse</v>
      </c>
      <c r="K1988" s="281" t="str">
        <f t="shared" si="104"/>
        <v>2281321020</v>
      </c>
      <c r="L1988" s="1" t="str">
        <f t="shared" si="105"/>
        <v>raske ja sügava puudega laste tugiisikuteenus (riik)</v>
      </c>
      <c r="M1988" s="6" t="str">
        <f t="shared" si="106"/>
        <v>10402</v>
      </c>
    </row>
    <row r="1989" spans="2:13">
      <c r="C1989" s="4" t="s">
        <v>17033</v>
      </c>
      <c r="F1989" s="4" t="s">
        <v>17034</v>
      </c>
      <c r="G1989" s="5"/>
      <c r="H1989" s="34" t="s">
        <v>3950</v>
      </c>
      <c r="I1989" s="147" t="str">
        <f>IF(ISBLANK(H1989),"",VLOOKUP(H1989,tegevusalad!$A$7:$B$188,2,FALSE))</f>
        <v>Muu perekondade ja laste sotsiaalne kaitse</v>
      </c>
      <c r="K1989" s="281" t="str">
        <f t="shared" si="104"/>
        <v>2281321030</v>
      </c>
      <c r="L1989" s="1" t="str">
        <f t="shared" si="105"/>
        <v>keskmise puudega laste tugiisikuteenus (linn)</v>
      </c>
      <c r="M1989" s="6" t="str">
        <f t="shared" si="106"/>
        <v>10402</v>
      </c>
    </row>
    <row r="1990" spans="2:13" ht="15">
      <c r="C1990" s="4" t="s">
        <v>16349</v>
      </c>
      <c r="F1990" s="298" t="s">
        <v>16348</v>
      </c>
      <c r="G1990" s="5"/>
      <c r="H1990" s="34" t="s">
        <v>3950</v>
      </c>
      <c r="I1990" s="147" t="str">
        <f>IF(ISBLANK(H1990),"",VLOOKUP(H1990,tegevusalad!$A$7:$B$188,2,FALSE))</f>
        <v>Muu perekondade ja laste sotsiaalne kaitse</v>
      </c>
      <c r="K1990" s="281" t="str">
        <f t="shared" si="104"/>
        <v>2281321050</v>
      </c>
      <c r="L1990" s="1" t="str">
        <f t="shared" si="105"/>
        <v>raske ja sügava puudega lastele tugiisiku-, lapsehoiu- ja transporditeenuse arendamine ja pakkumine kohalikus omavalitsuses (SKA)</v>
      </c>
      <c r="M1990" s="6" t="str">
        <f t="shared" si="106"/>
        <v>10402</v>
      </c>
    </row>
    <row r="1991" spans="2:13">
      <c r="C1991" s="4" t="s">
        <v>13830</v>
      </c>
      <c r="F1991" s="4" t="s">
        <v>18571</v>
      </c>
      <c r="G1991" s="5"/>
      <c r="H1991" s="34" t="s">
        <v>3950</v>
      </c>
      <c r="I1991" s="147" t="str">
        <f>IF(ISBLANK(H1991),"",VLOOKUP(H1991,tegevusalad!$A$7:$B$188,2,FALSE))</f>
        <v>Muu perekondade ja laste sotsiaalne kaitse</v>
      </c>
      <c r="K1991" s="281" t="str">
        <f t="shared" si="104"/>
        <v>2281322010</v>
      </c>
      <c r="L1991" s="1" t="str">
        <f t="shared" si="105"/>
        <v>hoiukoduteenus raske ja sügava puudega lastele (linn)</v>
      </c>
      <c r="M1991" s="6" t="str">
        <f t="shared" si="106"/>
        <v>10402</v>
      </c>
    </row>
    <row r="1992" spans="2:13">
      <c r="C1992" s="4" t="s">
        <v>15767</v>
      </c>
      <c r="F1992" s="4" t="s">
        <v>15768</v>
      </c>
      <c r="G1992" s="5"/>
      <c r="H1992" s="34" t="s">
        <v>3950</v>
      </c>
      <c r="I1992" s="147" t="str">
        <f>IF(ISBLANK(H1992),"",VLOOKUP(H1992,tegevusalad!$A$7:$B$188,2,FALSE))</f>
        <v>Muu perekondade ja laste sotsiaalne kaitse</v>
      </c>
      <c r="K1992" s="281" t="str">
        <f t="shared" si="104"/>
        <v>2281322020</v>
      </c>
      <c r="L1992" s="1" t="str">
        <f t="shared" si="105"/>
        <v>raske ja sügava puudega laste hoiukoduteenus (riik)</v>
      </c>
      <c r="M1992" s="6" t="str">
        <f t="shared" si="106"/>
        <v>10402</v>
      </c>
    </row>
    <row r="1993" spans="2:13">
      <c r="C1993" s="4" t="s">
        <v>13831</v>
      </c>
      <c r="F1993" s="4" t="s">
        <v>13832</v>
      </c>
      <c r="G1993" s="5"/>
      <c r="H1993" s="34" t="s">
        <v>3950</v>
      </c>
      <c r="I1993" s="147" t="str">
        <f>IF(ISBLANK(H1993),"",VLOOKUP(H1993,tegevusalad!$A$7:$B$188,2,FALSE))</f>
        <v>Muu perekondade ja laste sotsiaalne kaitse</v>
      </c>
      <c r="K1993" s="281" t="str">
        <f t="shared" si="104"/>
        <v>2281326010</v>
      </c>
      <c r="L1993" s="1" t="str">
        <f t="shared" si="105"/>
        <v xml:space="preserve">puudega laste päevahoid koolivaheajal </v>
      </c>
      <c r="M1993" s="6" t="str">
        <f t="shared" si="106"/>
        <v>10402</v>
      </c>
    </row>
    <row r="1994" spans="2:13">
      <c r="B1994" s="4" t="s">
        <v>13833</v>
      </c>
      <c r="E1994" s="4" t="s">
        <v>13834</v>
      </c>
      <c r="G1994" s="5"/>
      <c r="K1994" s="281" t="str">
        <f t="shared" si="104"/>
        <v>2281340000</v>
      </c>
      <c r="L1994" s="1" t="str">
        <f t="shared" si="105"/>
        <v>Lastekaitse korralduslikud meetmed</v>
      </c>
      <c r="M1994" s="6" t="str">
        <f t="shared" si="106"/>
        <v>10402</v>
      </c>
    </row>
    <row r="1995" spans="2:13">
      <c r="C1995" s="4" t="s">
        <v>13835</v>
      </c>
      <c r="F1995" s="4" t="s">
        <v>13836</v>
      </c>
      <c r="G1995" s="5"/>
      <c r="H1995" s="34" t="s">
        <v>3950</v>
      </c>
      <c r="I1995" s="147" t="str">
        <f>IF(ISBLANK(H1995),"",VLOOKUP(H1995,tegevusalad!$A$7:$B$188,2,FALSE))</f>
        <v>Muu perekondade ja laste sotsiaalne kaitse</v>
      </c>
      <c r="K1995" s="281" t="str">
        <f t="shared" si="104"/>
        <v>2281341010</v>
      </c>
      <c r="L1995" s="1" t="str">
        <f t="shared" si="105"/>
        <v>ema-lapse turvakodu teenus</v>
      </c>
      <c r="M1995" s="6" t="str">
        <f t="shared" si="106"/>
        <v>10402</v>
      </c>
    </row>
    <row r="1996" spans="2:13">
      <c r="C1996" s="4" t="s">
        <v>13837</v>
      </c>
      <c r="F1996" s="4" t="s">
        <v>13838</v>
      </c>
      <c r="G1996" s="5"/>
      <c r="H1996" s="34" t="s">
        <v>3950</v>
      </c>
      <c r="I1996" s="147" t="str">
        <f>IF(ISBLANK(H1996),"",VLOOKUP(H1996,tegevusalad!$A$7:$B$188,2,FALSE))</f>
        <v>Muu perekondade ja laste sotsiaalne kaitse</v>
      </c>
      <c r="K1996" s="281" t="str">
        <f t="shared" si="104"/>
        <v>2281341110</v>
      </c>
      <c r="L1996" s="1" t="str">
        <f t="shared" si="105"/>
        <v>laste turvakodu teenus</v>
      </c>
      <c r="M1996" s="6" t="str">
        <f t="shared" si="106"/>
        <v>10402</v>
      </c>
    </row>
    <row r="1997" spans="2:13">
      <c r="C1997" s="4" t="s">
        <v>13839</v>
      </c>
      <c r="F1997" s="4" t="s">
        <v>13840</v>
      </c>
      <c r="G1997" s="5"/>
      <c r="H1997" s="34" t="s">
        <v>3950</v>
      </c>
      <c r="I1997" s="147" t="str">
        <f>IF(ISBLANK(H1997),"",VLOOKUP(H1997,tegevusalad!$A$7:$B$188,2,FALSE))</f>
        <v>Muu perekondade ja laste sotsiaalne kaitse</v>
      </c>
      <c r="K1997" s="281" t="str">
        <f t="shared" si="104"/>
        <v>2281341120</v>
      </c>
      <c r="L1997" s="1" t="str">
        <f t="shared" si="105"/>
        <v>väikelaste turvakodu teenus</v>
      </c>
      <c r="M1997" s="6" t="str">
        <f t="shared" si="106"/>
        <v>10402</v>
      </c>
    </row>
    <row r="1998" spans="2:13">
      <c r="C1998" s="4" t="s">
        <v>17591</v>
      </c>
      <c r="F1998" s="4" t="s">
        <v>17592</v>
      </c>
      <c r="G1998" s="5"/>
      <c r="H1998" s="34" t="s">
        <v>3950</v>
      </c>
      <c r="I1998" s="147" t="str">
        <f>IF(ISBLANK(H1998),"",VLOOKUP(H1998,tegevusalad!$A$7:$B$188,2,FALSE))</f>
        <v>Muu perekondade ja laste sotsiaalne kaitse</v>
      </c>
      <c r="K1998" s="281" t="str">
        <f t="shared" si="104"/>
        <v>2281341910</v>
      </c>
      <c r="L1998" s="1" t="str">
        <f t="shared" si="105"/>
        <v>Lastevanemate kool (Tallinna Lastekodu)</v>
      </c>
      <c r="M1998" s="6" t="str">
        <f t="shared" si="106"/>
        <v>10402</v>
      </c>
    </row>
    <row r="1999" spans="2:13">
      <c r="C1999" s="4" t="s">
        <v>13841</v>
      </c>
      <c r="F1999" s="4" t="s">
        <v>13844</v>
      </c>
      <c r="G1999" s="5"/>
      <c r="H1999" s="34" t="s">
        <v>3950</v>
      </c>
      <c r="I1999" s="147" t="str">
        <f>IF(ISBLANK(H1999),"",VLOOKUP(H1999,tegevusalad!$A$7:$B$188,2,FALSE))</f>
        <v>Muu perekondade ja laste sotsiaalne kaitse</v>
      </c>
      <c r="K1999" s="281" t="str">
        <f t="shared" si="104"/>
        <v>2281343100</v>
      </c>
      <c r="L1999" s="1" t="str">
        <f t="shared" si="105"/>
        <v>käitumishäiretega laste rehabilitatsiooniteenus (linn)</v>
      </c>
      <c r="M1999" s="6" t="str">
        <f t="shared" si="106"/>
        <v>10402</v>
      </c>
    </row>
    <row r="2000" spans="2:13">
      <c r="C2000" s="4" t="s">
        <v>13842</v>
      </c>
      <c r="F2000" s="4" t="s">
        <v>13843</v>
      </c>
      <c r="G2000" s="5"/>
      <c r="H2000" s="34" t="s">
        <v>3950</v>
      </c>
      <c r="I2000" s="147" t="str">
        <f>IF(ISBLANK(H2000),"",VLOOKUP(H2000,tegevusalad!$A$7:$B$188,2,FALSE))</f>
        <v>Muu perekondade ja laste sotsiaalne kaitse</v>
      </c>
      <c r="K2000" s="281" t="str">
        <f t="shared" si="104"/>
        <v>2281343200</v>
      </c>
      <c r="L2000" s="1" t="str">
        <f t="shared" si="105"/>
        <v>käitumishäiretega laste rehabilitatsiooniteenus (riik)</v>
      </c>
      <c r="M2000" s="6" t="str">
        <f t="shared" si="106"/>
        <v>10402</v>
      </c>
    </row>
    <row r="2001" spans="1:13">
      <c r="C2001" s="4" t="s">
        <v>17519</v>
      </c>
      <c r="F2001" s="4" t="s">
        <v>17520</v>
      </c>
      <c r="G2001" s="5"/>
      <c r="H2001" s="34" t="s">
        <v>3950</v>
      </c>
      <c r="I2001" s="147" t="str">
        <f>IF(ISBLANK(H2001),"",VLOOKUP(H2001,tegevusalad!$A$7:$B$188,2,FALSE))</f>
        <v>Muu perekondade ja laste sotsiaalne kaitse</v>
      </c>
      <c r="K2001" s="281" t="str">
        <f t="shared" si="104"/>
        <v>2281345300</v>
      </c>
      <c r="L2001" s="1" t="str">
        <f t="shared" si="105"/>
        <v>laste päevakeskuse teenused (Kesklinna LOV)</v>
      </c>
      <c r="M2001" s="6" t="str">
        <f t="shared" si="106"/>
        <v>10402</v>
      </c>
    </row>
    <row r="2002" spans="1:13">
      <c r="C2002" s="4" t="s">
        <v>13845</v>
      </c>
      <c r="F2002" s="4" t="s">
        <v>13848</v>
      </c>
      <c r="G2002" s="5"/>
      <c r="H2002" s="34" t="s">
        <v>3950</v>
      </c>
      <c r="K2002" s="281" t="str">
        <f t="shared" si="104"/>
        <v>2281345500</v>
      </c>
      <c r="L2002" s="1" t="str">
        <f t="shared" si="105"/>
        <v>laste päevakeskuse teenused (Lasnamäe LOV)</v>
      </c>
      <c r="M2002" s="6" t="str">
        <f t="shared" si="106"/>
        <v>10402</v>
      </c>
    </row>
    <row r="2003" spans="1:13">
      <c r="C2003" s="4" t="s">
        <v>13846</v>
      </c>
      <c r="F2003" s="4" t="s">
        <v>13849</v>
      </c>
      <c r="G2003" s="5"/>
      <c r="H2003" s="34" t="s">
        <v>3950</v>
      </c>
      <c r="K2003" s="281" t="str">
        <f t="shared" si="104"/>
        <v>2281345700</v>
      </c>
      <c r="L2003" s="1" t="str">
        <f t="shared" si="105"/>
        <v>laste päevakeskuse teenused (Nõmme LOV)</v>
      </c>
      <c r="M2003" s="6" t="str">
        <f t="shared" si="106"/>
        <v>10402</v>
      </c>
    </row>
    <row r="2004" spans="1:13">
      <c r="C2004" s="4" t="s">
        <v>13847</v>
      </c>
      <c r="F2004" s="4" t="s">
        <v>13850</v>
      </c>
      <c r="G2004" s="5"/>
      <c r="H2004" s="37" t="s">
        <v>3950</v>
      </c>
      <c r="I2004" s="147" t="str">
        <f>IF(ISBLANK(H2004),"",VLOOKUP(H2004,tegevusalad!$A$7:$B$188,2,FALSE))</f>
        <v>Muu perekondade ja laste sotsiaalne kaitse</v>
      </c>
      <c r="K2004" s="281" t="str">
        <f t="shared" si="104"/>
        <v>2281349000</v>
      </c>
      <c r="L2004" s="1" t="str">
        <f t="shared" si="105"/>
        <v>Lastekaitse arendustegevused võrgustikuga</v>
      </c>
      <c r="M2004" s="6" t="str">
        <f t="shared" si="106"/>
        <v>10402</v>
      </c>
    </row>
    <row r="2005" spans="1:13">
      <c r="B2005" s="4" t="s">
        <v>13851</v>
      </c>
      <c r="E2005" s="4" t="s">
        <v>13855</v>
      </c>
      <c r="G2005" s="5"/>
      <c r="H2005" s="37"/>
      <c r="K2005" s="281" t="str">
        <f t="shared" si="104"/>
        <v>2281350000</v>
      </c>
      <c r="L2005" s="1" t="str">
        <f t="shared" si="105"/>
        <v>Asendushooldusteenused</v>
      </c>
      <c r="M2005" s="6" t="str">
        <f t="shared" si="106"/>
        <v>10402</v>
      </c>
    </row>
    <row r="2006" spans="1:13">
      <c r="C2006" s="4" t="s">
        <v>13852</v>
      </c>
      <c r="F2006" s="4" t="s">
        <v>13128</v>
      </c>
      <c r="G2006" s="5"/>
      <c r="H2006" s="34" t="s">
        <v>6237</v>
      </c>
      <c r="I2006" s="147" t="str">
        <f>IF(ISBLANK(H2006),"",VLOOKUP(H2006,tegevusalad!$A$7:$B$188,2,FALSE))</f>
        <v>Asendus- ja järelhooldus</v>
      </c>
      <c r="K2006" s="281" t="str">
        <f t="shared" si="104"/>
        <v>2281351100</v>
      </c>
      <c r="L2006" s="1" t="str">
        <f t="shared" si="105"/>
        <v>asendushooldusteenus (linn)</v>
      </c>
      <c r="M2006" s="6" t="str">
        <f t="shared" si="106"/>
        <v>10400</v>
      </c>
    </row>
    <row r="2007" spans="1:13">
      <c r="C2007" s="4" t="s">
        <v>13853</v>
      </c>
      <c r="F2007" s="4" t="s">
        <v>13130</v>
      </c>
      <c r="G2007" s="5"/>
      <c r="H2007" s="34" t="s">
        <v>6237</v>
      </c>
      <c r="I2007" s="147" t="str">
        <f>IF(ISBLANK(H2007),"",VLOOKUP(H2007,tegevusalad!$A$7:$B$188,2,FALSE))</f>
        <v>Asendus- ja järelhooldus</v>
      </c>
      <c r="K2007" s="281" t="str">
        <f t="shared" si="104"/>
        <v>2281351200</v>
      </c>
      <c r="L2007" s="1" t="str">
        <f t="shared" si="105"/>
        <v>asendushooldusteenus (riik)</v>
      </c>
      <c r="M2007" s="6" t="str">
        <f t="shared" si="106"/>
        <v>10400</v>
      </c>
    </row>
    <row r="2008" spans="1:13">
      <c r="C2008" s="4" t="s">
        <v>13854</v>
      </c>
      <c r="F2008" s="4" t="s">
        <v>13043</v>
      </c>
      <c r="G2008" s="5"/>
      <c r="H2008" s="37" t="s">
        <v>3950</v>
      </c>
      <c r="I2008" s="147" t="str">
        <f>IF(ISBLANK(H2008),"",VLOOKUP(H2008,tegevusalad!$A$7:$B$188,2,FALSE))</f>
        <v>Muu perekondade ja laste sotsiaalne kaitse</v>
      </c>
      <c r="K2008" s="281" t="str">
        <f t="shared" si="104"/>
        <v>2281355000</v>
      </c>
      <c r="L2008" s="1" t="str">
        <f t="shared" si="105"/>
        <v>lastelaagrite sotsiaaltuusikute linnaosalus</v>
      </c>
      <c r="M2008" s="6" t="str">
        <f t="shared" si="106"/>
        <v>10402</v>
      </c>
    </row>
    <row r="2009" spans="1:13">
      <c r="B2009" s="4" t="s">
        <v>13856</v>
      </c>
      <c r="E2009" s="4" t="s">
        <v>13857</v>
      </c>
      <c r="G2009" s="5"/>
      <c r="H2009" s="34" t="s">
        <v>6237</v>
      </c>
      <c r="I2009" s="147" t="str">
        <f>IF(ISBLANK(H2009),"",VLOOKUP(H2009,tegevusalad!$A$7:$B$188,2,FALSE))</f>
        <v>Asendus- ja järelhooldus</v>
      </c>
      <c r="K2009" s="281" t="str">
        <f t="shared" si="104"/>
        <v>2281360000</v>
      </c>
      <c r="L2009" s="1" t="str">
        <f t="shared" si="105"/>
        <v>Järelhooldusteenused</v>
      </c>
      <c r="M2009" s="6" t="str">
        <f t="shared" si="106"/>
        <v>10400</v>
      </c>
    </row>
    <row r="2010" spans="1:13">
      <c r="C2010" s="4" t="s">
        <v>13858</v>
      </c>
      <c r="F2010" s="4" t="s">
        <v>13132</v>
      </c>
      <c r="G2010" s="5"/>
      <c r="H2010" s="34" t="s">
        <v>6237</v>
      </c>
      <c r="I2010" s="147" t="str">
        <f>IF(ISBLANK(H2010),"",VLOOKUP(H2010,tegevusalad!$A$7:$B$188,2,FALSE))</f>
        <v>Asendus- ja järelhooldus</v>
      </c>
      <c r="K2010" s="281" t="str">
        <f t="shared" si="104"/>
        <v>2281361100</v>
      </c>
      <c r="L2010" s="1" t="str">
        <f t="shared" si="105"/>
        <v>järelhooldusteenus (linn)</v>
      </c>
      <c r="M2010" s="6" t="str">
        <f t="shared" si="106"/>
        <v>10400</v>
      </c>
    </row>
    <row r="2011" spans="1:13">
      <c r="C2011" s="4" t="s">
        <v>13859</v>
      </c>
      <c r="F2011" s="4" t="s">
        <v>13134</v>
      </c>
      <c r="G2011" s="5"/>
      <c r="H2011" s="34" t="s">
        <v>6237</v>
      </c>
      <c r="I2011" s="147" t="str">
        <f>IF(ISBLANK(H2011),"",VLOOKUP(H2011,tegevusalad!$A$7:$B$188,2,FALSE))</f>
        <v>Asendus- ja järelhooldus</v>
      </c>
      <c r="K2011" s="281" t="str">
        <f t="shared" si="104"/>
        <v>2281361200</v>
      </c>
      <c r="L2011" s="1" t="str">
        <f t="shared" si="105"/>
        <v>järelhooldusteenus (riik)</v>
      </c>
      <c r="M2011" s="6" t="str">
        <f t="shared" si="106"/>
        <v>10400</v>
      </c>
    </row>
    <row r="2012" spans="1:13">
      <c r="C2012" s="4" t="s">
        <v>13860</v>
      </c>
      <c r="F2012" s="4" t="s">
        <v>13861</v>
      </c>
      <c r="G2012" s="5"/>
      <c r="H2012" s="34" t="s">
        <v>6237</v>
      </c>
      <c r="I2012" s="147" t="str">
        <f>IF(ISBLANK(H2012),"",VLOOKUP(H2012,tegevusalad!$A$7:$B$188,2,FALSE))</f>
        <v>Asendus- ja järelhooldus</v>
      </c>
      <c r="K2012" s="281" t="str">
        <f t="shared" si="104"/>
        <v>2281363000</v>
      </c>
      <c r="L2012" s="1" t="str">
        <f t="shared" si="105"/>
        <v>noortekodu teenus</v>
      </c>
      <c r="M2012" s="6" t="str">
        <f t="shared" si="106"/>
        <v>10400</v>
      </c>
    </row>
    <row r="2013" spans="1:13">
      <c r="B2013" s="6" t="s">
        <v>1041</v>
      </c>
      <c r="C2013" s="6"/>
      <c r="D2013" s="6"/>
      <c r="E2013" s="6" t="s">
        <v>1042</v>
      </c>
      <c r="G2013" s="5"/>
      <c r="I2013" s="147" t="str">
        <f>IF(ISBLANK(H2013),"",VLOOKUP(H2013,tegevusalad!$A$7:$B$188,2,FALSE))</f>
        <v/>
      </c>
      <c r="K2013" s="281" t="str">
        <f t="shared" si="104"/>
        <v>2281399000</v>
      </c>
      <c r="L2013" s="1" t="str">
        <f t="shared" si="105"/>
        <v>tg laste hoolekanne - jaotamata</v>
      </c>
      <c r="M2013" s="6" t="str">
        <f t="shared" si="106"/>
        <v>10400</v>
      </c>
    </row>
    <row r="2014" spans="1:13">
      <c r="G2014" s="5"/>
      <c r="I2014" s="147" t="str">
        <f>IF(ISBLANK(H2014),"",VLOOKUP(H2014,tegevusalad!$A$7:$B$188,2,FALSE))</f>
        <v/>
      </c>
      <c r="K2014" s="281" t="str">
        <f t="shared" si="104"/>
        <v/>
      </c>
      <c r="L2014" s="1" t="str">
        <f t="shared" si="105"/>
        <v/>
      </c>
      <c r="M2014" s="6" t="str">
        <f t="shared" si="106"/>
        <v>10400</v>
      </c>
    </row>
    <row r="2015" spans="1:13">
      <c r="A2015" s="4" t="s">
        <v>483</v>
      </c>
      <c r="D2015" s="4" t="s">
        <v>484</v>
      </c>
      <c r="I2015" s="147" t="str">
        <f>IF(ISBLANK(H2015),"",VLOOKUP(H2015,tegevusalad!$A$7:$B$188,2,FALSE))</f>
        <v/>
      </c>
      <c r="K2015" s="281" t="str">
        <f t="shared" ref="K2015:K2078" si="107">SUBSTITUTE(A2015," ","")&amp;SUBSTITUTE(B2015," ","")&amp;SUBSTITUTE(C2015," ","")</f>
        <v>2281400000</v>
      </c>
      <c r="L2015" s="1" t="str">
        <f t="shared" ref="L2015:L2078" si="108">D2015&amp;E2015&amp;F2015&amp;G2015</f>
        <v>Muude kriisirühmade hoolekanne</v>
      </c>
      <c r="M2015" s="6" t="str">
        <f t="shared" ref="M2015:M2078" si="109">IF(ISBLANK(H2015),M2014,H2015)</f>
        <v>10400</v>
      </c>
    </row>
    <row r="2016" spans="1:13">
      <c r="B2016" s="4" t="s">
        <v>485</v>
      </c>
      <c r="E2016" s="4" t="s">
        <v>5813</v>
      </c>
      <c r="H2016" s="34" t="s">
        <v>8519</v>
      </c>
      <c r="I2016" s="147" t="str">
        <f>IF(ISBLANK(H2016),"",VLOOKUP(H2016,tegevusalad!$A$7:$B$188,2,FALSE))</f>
        <v>Muu sotsiaalsete riskirühmade kaitse</v>
      </c>
      <c r="K2016" s="281" t="str">
        <f t="shared" si="107"/>
        <v>2281401000</v>
      </c>
      <c r="L2016" s="1" t="str">
        <f t="shared" si="108"/>
        <v>sotsiaalselt tundlike sihtgruppide rehabilitatsiooniteenused</v>
      </c>
      <c r="M2016" s="6" t="str">
        <f t="shared" si="109"/>
        <v>10702</v>
      </c>
    </row>
    <row r="2017" spans="2:13">
      <c r="B2017" s="4" t="s">
        <v>6730</v>
      </c>
      <c r="E2017" s="4" t="s">
        <v>2125</v>
      </c>
      <c r="H2017" s="36" t="s">
        <v>8542</v>
      </c>
      <c r="I2017" s="147" t="str">
        <f>IF(ISBLANK(H2017),"",VLOOKUP(H2017,tegevusalad!$A$7:$B$188,2,FALSE))</f>
        <v>Riskirühmade sotsiaalhoolekandeasutused</v>
      </c>
      <c r="K2017" s="281" t="str">
        <f t="shared" si="107"/>
        <v>2281402000</v>
      </c>
      <c r="L2017" s="1" t="str">
        <f t="shared" si="108"/>
        <v>kodutute öömaja- ja varjupaigateenused</v>
      </c>
      <c r="M2017" s="6" t="str">
        <f t="shared" si="109"/>
        <v>10700</v>
      </c>
    </row>
    <row r="2018" spans="2:13">
      <c r="B2018" s="4" t="s">
        <v>2126</v>
      </c>
      <c r="E2018" s="4" t="s">
        <v>5723</v>
      </c>
      <c r="H2018" s="34" t="s">
        <v>8519</v>
      </c>
      <c r="I2018" s="147" t="str">
        <f>IF(ISBLANK(H2018),"",VLOOKUP(H2018,tegevusalad!$A$7:$B$188,2,FALSE))</f>
        <v>Muu sotsiaalsete riskirühmade kaitse</v>
      </c>
      <c r="K2018" s="281" t="str">
        <f t="shared" si="107"/>
        <v>2281403000</v>
      </c>
      <c r="L2018" s="1" t="str">
        <f t="shared" si="108"/>
        <v>supiköögiteenused</v>
      </c>
      <c r="M2018" s="6" t="str">
        <f t="shared" si="109"/>
        <v>10702</v>
      </c>
    </row>
    <row r="2019" spans="2:13">
      <c r="B2019" s="4" t="s">
        <v>6940</v>
      </c>
      <c r="E2019" s="4" t="s">
        <v>6941</v>
      </c>
      <c r="H2019" s="34" t="s">
        <v>8519</v>
      </c>
      <c r="I2019" s="147" t="str">
        <f>IF(ISBLANK(H2019),"",VLOOKUP(H2019,tegevusalad!$A$7:$B$188,2,FALSE))</f>
        <v>Muu sotsiaalsete riskirühmade kaitse</v>
      </c>
      <c r="K2019" s="281" t="str">
        <f t="shared" si="107"/>
        <v>2281404000</v>
      </c>
      <c r="L2019" s="1" t="str">
        <f t="shared" si="108"/>
        <v>õigusalane nõustamine</v>
      </c>
      <c r="M2019" s="6" t="str">
        <f t="shared" si="109"/>
        <v>10702</v>
      </c>
    </row>
    <row r="2020" spans="2:13">
      <c r="B2020" s="4" t="s">
        <v>4564</v>
      </c>
      <c r="E2020" s="4" t="s">
        <v>5693</v>
      </c>
      <c r="H2020" s="34" t="s">
        <v>8519</v>
      </c>
      <c r="I2020" s="147" t="str">
        <f>IF(ISBLANK(H2020),"",VLOOKUP(H2020,tegevusalad!$A$7:$B$188,2,FALSE))</f>
        <v>Muu sotsiaalsete riskirühmade kaitse</v>
      </c>
      <c r="K2020" s="281" t="str">
        <f t="shared" si="107"/>
        <v>2281405000</v>
      </c>
      <c r="L2020" s="1" t="str">
        <f t="shared" si="108"/>
        <v>toimetulekut soodustavad teenused</v>
      </c>
      <c r="M2020" s="6" t="str">
        <f t="shared" si="109"/>
        <v>10702</v>
      </c>
    </row>
    <row r="2021" spans="2:13">
      <c r="C2021" s="4" t="s">
        <v>3799</v>
      </c>
      <c r="F2021" s="4" t="s">
        <v>6198</v>
      </c>
      <c r="H2021" s="34" t="s">
        <v>8519</v>
      </c>
      <c r="I2021" s="147" t="str">
        <f>IF(ISBLANK(H2021),"",VLOOKUP(H2021,tegevusalad!$A$7:$B$188,2,FALSE))</f>
        <v>Muu sotsiaalsete riskirühmade kaitse</v>
      </c>
      <c r="K2021" s="281" t="str">
        <f t="shared" si="107"/>
        <v>2281405010</v>
      </c>
      <c r="L2021" s="1" t="str">
        <f t="shared" si="108"/>
        <v>saunateenus vähekindlustatud isikutele</v>
      </c>
      <c r="M2021" s="6" t="str">
        <f t="shared" si="109"/>
        <v>10702</v>
      </c>
    </row>
    <row r="2022" spans="2:13">
      <c r="C2022" s="4" t="s">
        <v>6199</v>
      </c>
      <c r="F2022" s="4" t="s">
        <v>6200</v>
      </c>
      <c r="H2022" s="34" t="s">
        <v>8519</v>
      </c>
      <c r="I2022" s="147" t="str">
        <f>IF(ISBLANK(H2022),"",VLOOKUP(H2022,tegevusalad!$A$7:$B$188,2,FALSE))</f>
        <v>Muu sotsiaalsete riskirühmade kaitse</v>
      </c>
      <c r="K2022" s="281" t="str">
        <f t="shared" si="107"/>
        <v>2281405020</v>
      </c>
      <c r="L2022" s="1" t="str">
        <f t="shared" si="108"/>
        <v>Tšernobõli sotsiaalprogramm</v>
      </c>
      <c r="M2022" s="6" t="str">
        <f t="shared" si="109"/>
        <v>10702</v>
      </c>
    </row>
    <row r="2023" spans="2:13">
      <c r="C2023" s="4" t="s">
        <v>10882</v>
      </c>
      <c r="F2023" s="4" t="s">
        <v>10883</v>
      </c>
      <c r="H2023" s="34" t="s">
        <v>8519</v>
      </c>
      <c r="I2023" s="147" t="str">
        <f>IF(ISBLANK(H2023),"",VLOOKUP(H2023,tegevusalad!$A$7:$B$188,2,FALSE))</f>
        <v>Muu sotsiaalsete riskirühmade kaitse</v>
      </c>
      <c r="K2023" s="281" t="str">
        <f t="shared" si="107"/>
        <v>2281405030</v>
      </c>
      <c r="L2023" s="1" t="str">
        <f t="shared" si="108"/>
        <v>toiduabi</v>
      </c>
      <c r="M2023" s="6" t="str">
        <f t="shared" si="109"/>
        <v>10702</v>
      </c>
    </row>
    <row r="2024" spans="2:13">
      <c r="C2024" s="4" t="s">
        <v>2492</v>
      </c>
      <c r="F2024" s="4" t="s">
        <v>2493</v>
      </c>
      <c r="H2024" s="34" t="s">
        <v>8519</v>
      </c>
      <c r="I2024" s="147" t="str">
        <f>IF(ISBLANK(H2024),"",VLOOKUP(H2024,tegevusalad!$A$7:$B$188,2,FALSE))</f>
        <v>Muu sotsiaalsete riskirühmade kaitse</v>
      </c>
      <c r="K2024" s="281" t="str">
        <f t="shared" si="107"/>
        <v>2281405040</v>
      </c>
      <c r="L2024" s="1" t="str">
        <f t="shared" si="108"/>
        <v>veemõõturite paigaldamine</v>
      </c>
      <c r="M2024" s="6" t="str">
        <f t="shared" si="109"/>
        <v>10702</v>
      </c>
    </row>
    <row r="2025" spans="2:13">
      <c r="C2025" s="4" t="s">
        <v>2494</v>
      </c>
      <c r="F2025" s="4" t="s">
        <v>2495</v>
      </c>
      <c r="H2025" s="34" t="s">
        <v>8540</v>
      </c>
      <c r="I2025" s="147" t="str">
        <f>IF(ISBLANK(H2025),"",VLOOKUP(H2025,tegevusalad!$A$7:$B$188,2,FALSE))</f>
        <v>Muu eakate sotsiaalne kaitse</v>
      </c>
      <c r="K2025" s="281" t="str">
        <f t="shared" si="107"/>
        <v>2281405050</v>
      </c>
      <c r="L2025" s="1" t="str">
        <f t="shared" si="108"/>
        <v>eluruumide kohandamine eakatele inimestele</v>
      </c>
      <c r="M2025" s="6" t="str">
        <f t="shared" si="109"/>
        <v>10201</v>
      </c>
    </row>
    <row r="2026" spans="2:13">
      <c r="C2026" s="4" t="s">
        <v>2197</v>
      </c>
      <c r="F2026" s="4" t="s">
        <v>122</v>
      </c>
      <c r="H2026" s="34" t="s">
        <v>2104</v>
      </c>
      <c r="I2026" s="147" t="str">
        <f>IF(ISBLANK(H2026),"",VLOOKUP(H2026,tegevusalad!$A$7:$B$188,2,FALSE))</f>
        <v>Muu puuetega inimeste sotsiaalne kaitse</v>
      </c>
      <c r="K2026" s="281" t="str">
        <f t="shared" si="107"/>
        <v>2281405060</v>
      </c>
      <c r="L2026" s="1" t="str">
        <f t="shared" si="108"/>
        <v>eluruumide kohandamine puuetega inimestele</v>
      </c>
      <c r="M2026" s="6" t="str">
        <f t="shared" si="109"/>
        <v>10121</v>
      </c>
    </row>
    <row r="2027" spans="2:13">
      <c r="B2027" s="4" t="s">
        <v>123</v>
      </c>
      <c r="E2027" s="4" t="s">
        <v>3544</v>
      </c>
      <c r="H2027" s="34" t="s">
        <v>8519</v>
      </c>
      <c r="I2027" s="147" t="str">
        <f>IF(ISBLANK(H2027),"",VLOOKUP(H2027,tegevusalad!$A$7:$B$188,2,FALSE))</f>
        <v>Muu sotsiaalsete riskirühmade kaitse</v>
      </c>
      <c r="K2027" s="281" t="str">
        <f t="shared" si="107"/>
        <v>2281406000</v>
      </c>
      <c r="L2027" s="1" t="str">
        <f t="shared" si="108"/>
        <v>vältimatu sotsiaalabi</v>
      </c>
      <c r="M2027" s="6" t="str">
        <f t="shared" si="109"/>
        <v>10702</v>
      </c>
    </row>
    <row r="2028" spans="2:13">
      <c r="B2028" s="4" t="s">
        <v>3193</v>
      </c>
      <c r="E2028" s="4" t="s">
        <v>3194</v>
      </c>
      <c r="H2028" s="34" t="s">
        <v>8519</v>
      </c>
      <c r="I2028" s="147" t="str">
        <f>IF(ISBLANK(H2028),"",VLOOKUP(H2028,tegevusalad!$A$7:$B$188,2,FALSE))</f>
        <v>Muu sotsiaalsete riskirühmade kaitse</v>
      </c>
      <c r="K2028" s="281" t="str">
        <f t="shared" si="107"/>
        <v>2281407000</v>
      </c>
      <c r="L2028" s="1" t="str">
        <f t="shared" si="108"/>
        <v>kriisiabi</v>
      </c>
      <c r="M2028" s="6" t="str">
        <f t="shared" si="109"/>
        <v>10702</v>
      </c>
    </row>
    <row r="2029" spans="2:13">
      <c r="B2029" s="4" t="s">
        <v>8764</v>
      </c>
      <c r="E2029" s="4" t="s">
        <v>8765</v>
      </c>
      <c r="H2029" s="34" t="s">
        <v>8519</v>
      </c>
      <c r="I2029" s="147" t="str">
        <f>IF(ISBLANK(H2029),"",VLOOKUP(H2029,tegevusalad!$A$7:$B$188,2,FALSE))</f>
        <v>Muu sotsiaalsete riskirühmade kaitse</v>
      </c>
      <c r="K2029" s="281" t="str">
        <f t="shared" si="107"/>
        <v>2281408000</v>
      </c>
      <c r="L2029" s="1" t="str">
        <f t="shared" si="108"/>
        <v>sotsiaalmajutusüksused</v>
      </c>
      <c r="M2029" s="6" t="str">
        <f t="shared" si="109"/>
        <v>10702</v>
      </c>
    </row>
    <row r="2030" spans="2:13">
      <c r="C2030" s="4" t="s">
        <v>8766</v>
      </c>
      <c r="F2030" s="4" t="s">
        <v>8767</v>
      </c>
      <c r="H2030" s="34" t="s">
        <v>8519</v>
      </c>
      <c r="I2030" s="147" t="str">
        <f>IF(ISBLANK(H2030),"",VLOOKUP(H2030,tegevusalad!$A$7:$B$188,2,FALSE))</f>
        <v>Muu sotsiaalsete riskirühmade kaitse</v>
      </c>
      <c r="K2030" s="281" t="str">
        <f t="shared" si="107"/>
        <v>2281408970</v>
      </c>
      <c r="L2030" s="1" t="str">
        <f t="shared" si="108"/>
        <v>sotsiaalmajutusüksuste teenused</v>
      </c>
      <c r="M2030" s="6" t="str">
        <f t="shared" si="109"/>
        <v>10702</v>
      </c>
    </row>
    <row r="2031" spans="2:13">
      <c r="C2031" s="4" t="s">
        <v>8768</v>
      </c>
      <c r="F2031" s="4" t="s">
        <v>8769</v>
      </c>
      <c r="H2031" s="34" t="s">
        <v>8519</v>
      </c>
      <c r="I2031" s="147" t="str">
        <f>IF(ISBLANK(H2031),"",VLOOKUP(H2031,tegevusalad!$A$7:$B$188,2,FALSE))</f>
        <v>Muu sotsiaalsete riskirühmade kaitse</v>
      </c>
      <c r="K2031" s="281" t="str">
        <f t="shared" si="107"/>
        <v>2281408980</v>
      </c>
      <c r="L2031" s="1" t="str">
        <f t="shared" si="108"/>
        <v>sotsiaalmajutusüksuste haldamine</v>
      </c>
      <c r="M2031" s="6" t="str">
        <f t="shared" si="109"/>
        <v>10702</v>
      </c>
    </row>
    <row r="2032" spans="2:13">
      <c r="B2032" s="4" t="s">
        <v>8199</v>
      </c>
      <c r="E2032" s="4" t="s">
        <v>8770</v>
      </c>
      <c r="H2032" s="36" t="s">
        <v>8542</v>
      </c>
      <c r="I2032" s="147" t="str">
        <f>IF(ISBLANK(H2032),"",VLOOKUP(H2032,tegevusalad!$A$7:$B$188,2,FALSE))</f>
        <v>Riskirühmade sotsiaalhoolekandeasutused</v>
      </c>
      <c r="K2032" s="281" t="str">
        <f t="shared" si="107"/>
        <v>2281409000</v>
      </c>
      <c r="L2032" s="1" t="str">
        <f t="shared" si="108"/>
        <v>tööharjutuskeskused</v>
      </c>
      <c r="M2032" s="6" t="str">
        <f t="shared" si="109"/>
        <v>10700</v>
      </c>
    </row>
    <row r="2033" spans="1:13">
      <c r="C2033" s="4" t="s">
        <v>8200</v>
      </c>
      <c r="F2033" s="4" t="s">
        <v>8755</v>
      </c>
      <c r="H2033" s="36" t="s">
        <v>8542</v>
      </c>
      <c r="I2033" s="147" t="str">
        <f>IF(ISBLANK(H2033),"",VLOOKUP(H2033,tegevusalad!$A$7:$B$188,2,FALSE))</f>
        <v>Riskirühmade sotsiaalhoolekandeasutused</v>
      </c>
      <c r="K2033" s="281" t="str">
        <f t="shared" si="107"/>
        <v>2281409010</v>
      </c>
      <c r="L2033" s="1" t="str">
        <f t="shared" si="108"/>
        <v>tööharjutuskeskuse kulud</v>
      </c>
      <c r="M2033" s="6" t="str">
        <f t="shared" si="109"/>
        <v>10700</v>
      </c>
    </row>
    <row r="2034" spans="1:13">
      <c r="B2034" s="4" t="s">
        <v>8621</v>
      </c>
      <c r="E2034" s="4" t="s">
        <v>8622</v>
      </c>
      <c r="H2034" s="36" t="s">
        <v>8542</v>
      </c>
      <c r="I2034" s="147" t="s">
        <v>8408</v>
      </c>
      <c r="K2034" s="281" t="str">
        <f t="shared" si="107"/>
        <v>2281410000</v>
      </c>
      <c r="L2034" s="1" t="str">
        <f t="shared" si="108"/>
        <v>varjupaigateenus täiskasvanutele</v>
      </c>
      <c r="M2034" s="6" t="str">
        <f t="shared" si="109"/>
        <v>10700</v>
      </c>
    </row>
    <row r="2035" spans="1:13">
      <c r="C2035" s="4" t="s">
        <v>8623</v>
      </c>
      <c r="F2035" s="4" t="s">
        <v>8624</v>
      </c>
      <c r="H2035" s="36" t="s">
        <v>8542</v>
      </c>
      <c r="I2035" s="147" t="s">
        <v>8408</v>
      </c>
      <c r="K2035" s="281" t="str">
        <f t="shared" si="107"/>
        <v>2281410010</v>
      </c>
      <c r="L2035" s="1" t="str">
        <f t="shared" si="108"/>
        <v>varjupaigateenus naistele</v>
      </c>
      <c r="M2035" s="6" t="str">
        <f t="shared" si="109"/>
        <v>10700</v>
      </c>
    </row>
    <row r="2036" spans="1:13">
      <c r="B2036" s="4" t="s">
        <v>17687</v>
      </c>
      <c r="F2036" s="36"/>
      <c r="G2036" s="147"/>
      <c r="H2036" s="136"/>
      <c r="I2036" s="295"/>
      <c r="J2036" s="1157"/>
      <c r="K2036" s="281" t="str">
        <f t="shared" si="107"/>
        <v>2281421000</v>
      </c>
      <c r="L2036" s="1" t="str">
        <f t="shared" si="108"/>
        <v/>
      </c>
      <c r="M2036" s="6" t="str">
        <f t="shared" si="109"/>
        <v>10700</v>
      </c>
    </row>
    <row r="2037" spans="1:13">
      <c r="C2037" s="4" t="s">
        <v>17687</v>
      </c>
      <c r="E2037" s="4" t="s">
        <v>17688</v>
      </c>
      <c r="H2037" s="37" t="s">
        <v>8545</v>
      </c>
      <c r="I2037" s="147" t="str">
        <f>IF(ISBLANK(H2037),"",VLOOKUP(H2037,tegevusalad!$A$7:$B$188,2,FALSE))</f>
        <v>Muu sotsiaalne kaitse, sh sotsiaalse kaitse haldus</v>
      </c>
      <c r="K2037" s="281" t="str">
        <f t="shared" si="107"/>
        <v>2281421000</v>
      </c>
      <c r="L2037" s="1" t="str">
        <f t="shared" si="108"/>
        <v>Üüritoetus eluruumi tagamise teenuse alternatiivina</v>
      </c>
      <c r="M2037" s="6" t="str">
        <f t="shared" si="109"/>
        <v>10900</v>
      </c>
    </row>
    <row r="2038" spans="1:13">
      <c r="B2038" s="6" t="s">
        <v>1043</v>
      </c>
      <c r="C2038" s="6"/>
      <c r="D2038" s="6"/>
      <c r="E2038" s="6" t="s">
        <v>5139</v>
      </c>
      <c r="H2038" s="36" t="s">
        <v>8542</v>
      </c>
      <c r="I2038" s="147" t="str">
        <f>IF(ISBLANK(H2038),"",VLOOKUP(H2038,tegevusalad!$A$7:$B$188,2,FALSE))</f>
        <v>Riskirühmade sotsiaalhoolekandeasutused</v>
      </c>
      <c r="K2038" s="281" t="str">
        <f t="shared" si="107"/>
        <v>2281499000</v>
      </c>
      <c r="L2038" s="1" t="str">
        <f t="shared" si="108"/>
        <v>tg muude kriisirühmade hoolekanne - jaotamata</v>
      </c>
      <c r="M2038" s="6" t="str">
        <f t="shared" si="109"/>
        <v>10700</v>
      </c>
    </row>
    <row r="2039" spans="1:13">
      <c r="I2039" s="147" t="str">
        <f>IF(ISBLANK(H2039),"",VLOOKUP(H2039,tegevusalad!$A$7:$B$188,2,FALSE))</f>
        <v/>
      </c>
      <c r="K2039" s="281" t="str">
        <f t="shared" si="107"/>
        <v/>
      </c>
      <c r="L2039" s="1" t="str">
        <f t="shared" si="108"/>
        <v/>
      </c>
      <c r="M2039" s="6" t="str">
        <f t="shared" si="109"/>
        <v>10700</v>
      </c>
    </row>
    <row r="2040" spans="1:13">
      <c r="A2040" s="4" t="s">
        <v>3195</v>
      </c>
      <c r="D2040" s="4" t="s">
        <v>6789</v>
      </c>
      <c r="I2040" s="147" t="str">
        <f>IF(ISBLANK(H2040),"",VLOOKUP(H2040,tegevusalad!$A$7:$B$188,2,FALSE))</f>
        <v/>
      </c>
      <c r="K2040" s="281" t="str">
        <f t="shared" si="107"/>
        <v>2281500000</v>
      </c>
      <c r="L2040" s="1" t="str">
        <f t="shared" si="108"/>
        <v>Toimetulekuraskustes isikute hoolekanne</v>
      </c>
      <c r="M2040" s="6" t="str">
        <f t="shared" si="109"/>
        <v>10700</v>
      </c>
    </row>
    <row r="2041" spans="1:13">
      <c r="B2041" s="4" t="s">
        <v>2928</v>
      </c>
      <c r="E2041" s="4" t="s">
        <v>3756</v>
      </c>
      <c r="H2041" s="34" t="s">
        <v>8538</v>
      </c>
      <c r="I2041" s="147" t="str">
        <f>IF(ISBLANK(H2041),"",VLOOKUP(H2041,tegevusalad!$A$7:$B$188,2,FALSE))</f>
        <v>Eakate sotsiaalhoolekandeasutused</v>
      </c>
      <c r="K2041" s="281" t="str">
        <f t="shared" si="107"/>
        <v>2281511000</v>
      </c>
      <c r="L2041" s="1" t="str">
        <f t="shared" si="108"/>
        <v>päevakeskuse teenused</v>
      </c>
      <c r="M2041" s="6" t="str">
        <f t="shared" si="109"/>
        <v>10200</v>
      </c>
    </row>
    <row r="2042" spans="1:13">
      <c r="C2042" s="4" t="s">
        <v>2331</v>
      </c>
      <c r="F2042" s="14" t="s">
        <v>6370</v>
      </c>
      <c r="I2042" s="147" t="str">
        <f>IF(ISBLANK(H2042),"",VLOOKUP(H2042,tegevusalad!$A$7:$B$188,2,FALSE))</f>
        <v/>
      </c>
      <c r="K2042" s="281" t="str">
        <f t="shared" si="107"/>
        <v>2281511200</v>
      </c>
      <c r="L2042" s="1" t="str">
        <f t="shared" si="108"/>
        <v>päevakeskuse teenused (Haabersti linnaosa)</v>
      </c>
      <c r="M2042" s="6" t="str">
        <f t="shared" si="109"/>
        <v>10200</v>
      </c>
    </row>
    <row r="2043" spans="1:13">
      <c r="C2043" s="4" t="s">
        <v>2332</v>
      </c>
      <c r="F2043" s="14" t="s">
        <v>5652</v>
      </c>
      <c r="I2043" s="147" t="str">
        <f>IF(ISBLANK(H2043),"",VLOOKUP(H2043,tegevusalad!$A$7:$B$188,2,FALSE))</f>
        <v/>
      </c>
      <c r="K2043" s="281" t="str">
        <f t="shared" si="107"/>
        <v>2281511300</v>
      </c>
      <c r="L2043" s="1" t="str">
        <f t="shared" si="108"/>
        <v>päevakeskuse teenused (Kesklinn)</v>
      </c>
      <c r="M2043" s="6" t="str">
        <f t="shared" si="109"/>
        <v>10200</v>
      </c>
    </row>
    <row r="2044" spans="1:13">
      <c r="A2044"/>
      <c r="C2044" s="4" t="s">
        <v>2333</v>
      </c>
      <c r="F2044" s="14" t="s">
        <v>1146</v>
      </c>
      <c r="I2044" s="147" t="str">
        <f>IF(ISBLANK(H2044),"",VLOOKUP(H2044,tegevusalad!$A$7:$B$188,2,FALSE))</f>
        <v/>
      </c>
      <c r="K2044" s="281" t="str">
        <f t="shared" si="107"/>
        <v>2281511400</v>
      </c>
      <c r="L2044" s="1" t="str">
        <f t="shared" si="108"/>
        <v>päevakeskuse teenused (Kristiine linnaosa)</v>
      </c>
      <c r="M2044" s="6" t="str">
        <f t="shared" si="109"/>
        <v>10200</v>
      </c>
    </row>
    <row r="2045" spans="1:13">
      <c r="A2045"/>
      <c r="C2045" s="4" t="s">
        <v>2334</v>
      </c>
      <c r="F2045" s="14" t="s">
        <v>4489</v>
      </c>
      <c r="I2045" s="147" t="str">
        <f>IF(ISBLANK(H2045),"",VLOOKUP(H2045,tegevusalad!$A$7:$B$188,2,FALSE))</f>
        <v/>
      </c>
      <c r="K2045" s="281" t="str">
        <f t="shared" si="107"/>
        <v>2281511500</v>
      </c>
      <c r="L2045" s="1" t="str">
        <f t="shared" si="108"/>
        <v>päevakeskuse teenused (Lasnamäe linnaosa)</v>
      </c>
      <c r="M2045" s="6" t="str">
        <f t="shared" si="109"/>
        <v>10200</v>
      </c>
    </row>
    <row r="2046" spans="1:13">
      <c r="A2046"/>
      <c r="C2046" s="4" t="s">
        <v>2335</v>
      </c>
      <c r="F2046" s="14" t="s">
        <v>6374</v>
      </c>
      <c r="I2046" s="147" t="str">
        <f>IF(ISBLANK(H2046),"",VLOOKUP(H2046,tegevusalad!$A$7:$B$188,2,FALSE))</f>
        <v/>
      </c>
      <c r="K2046" s="281" t="str">
        <f t="shared" si="107"/>
        <v>2281511600</v>
      </c>
      <c r="L2046" s="1" t="str">
        <f t="shared" si="108"/>
        <v xml:space="preserve">päevakeskuse teenused (Mustamäe linnaosa) </v>
      </c>
      <c r="M2046" s="6" t="str">
        <f t="shared" si="109"/>
        <v>10200</v>
      </c>
    </row>
    <row r="2047" spans="1:13">
      <c r="A2047"/>
      <c r="C2047" s="4" t="s">
        <v>10119</v>
      </c>
      <c r="F2047" s="14" t="s">
        <v>10120</v>
      </c>
      <c r="K2047" s="281" t="str">
        <f t="shared" si="107"/>
        <v>2281511610</v>
      </c>
      <c r="L2047" s="1" t="str">
        <f t="shared" si="108"/>
        <v xml:space="preserve">päevakeskuse teenused peredele (Mustamäe linnaosa) </v>
      </c>
      <c r="M2047" s="6" t="str">
        <f t="shared" si="109"/>
        <v>10200</v>
      </c>
    </row>
    <row r="2048" spans="1:13">
      <c r="A2048"/>
      <c r="C2048" s="4" t="s">
        <v>2336</v>
      </c>
      <c r="F2048" s="14" t="s">
        <v>6514</v>
      </c>
      <c r="I2048" s="147" t="str">
        <f>IF(ISBLANK(H2048),"",VLOOKUP(H2048,tegevusalad!$A$7:$B$188,2,FALSE))</f>
        <v/>
      </c>
      <c r="K2048" s="281" t="str">
        <f t="shared" si="107"/>
        <v>2281511700</v>
      </c>
      <c r="L2048" s="1" t="str">
        <f t="shared" si="108"/>
        <v>päevakeskuse teenused (Nõmme linnaosa)</v>
      </c>
      <c r="M2048" s="6" t="str">
        <f t="shared" si="109"/>
        <v>10200</v>
      </c>
    </row>
    <row r="2049" spans="1:13">
      <c r="A2049"/>
      <c r="C2049" s="4" t="s">
        <v>2337</v>
      </c>
      <c r="F2049" s="14" t="s">
        <v>6515</v>
      </c>
      <c r="I2049" s="147" t="str">
        <f>IF(ISBLANK(H2049),"",VLOOKUP(H2049,tegevusalad!$A$7:$B$188,2,FALSE))</f>
        <v/>
      </c>
      <c r="K2049" s="281" t="str">
        <f t="shared" si="107"/>
        <v>2281511800</v>
      </c>
      <c r="L2049" s="1" t="str">
        <f t="shared" si="108"/>
        <v>päevakeskuse teenused (Pirita linnaosa)</v>
      </c>
      <c r="M2049" s="6" t="str">
        <f t="shared" si="109"/>
        <v>10200</v>
      </c>
    </row>
    <row r="2050" spans="1:13">
      <c r="A2050"/>
      <c r="C2050" s="4" t="s">
        <v>2338</v>
      </c>
      <c r="F2050" s="14" t="s">
        <v>4286</v>
      </c>
      <c r="I2050" s="147" t="str">
        <f>IF(ISBLANK(H2050),"",VLOOKUP(H2050,tegevusalad!$A$7:$B$188,2,FALSE))</f>
        <v/>
      </c>
      <c r="K2050" s="281" t="str">
        <f t="shared" si="107"/>
        <v>2281511900</v>
      </c>
      <c r="L2050" s="1" t="str">
        <f t="shared" si="108"/>
        <v>päevakeskuse teenused (Põhja-Tallinn)</v>
      </c>
      <c r="M2050" s="6" t="str">
        <f t="shared" si="109"/>
        <v>10200</v>
      </c>
    </row>
    <row r="2051" spans="1:13">
      <c r="A2051"/>
      <c r="B2051" s="4" t="s">
        <v>6465</v>
      </c>
      <c r="E2051" s="4" t="s">
        <v>6466</v>
      </c>
      <c r="H2051" s="34" t="s">
        <v>8540</v>
      </c>
      <c r="I2051" s="147" t="str">
        <f>IF(ISBLANK(H2051),"",VLOOKUP(H2051,tegevusalad!$A$7:$B$188,2,FALSE))</f>
        <v>Muu eakate sotsiaalne kaitse</v>
      </c>
      <c r="K2051" s="281" t="str">
        <f t="shared" si="107"/>
        <v>2281513000</v>
      </c>
      <c r="L2051" s="1" t="str">
        <f t="shared" si="108"/>
        <v>koduteenused</v>
      </c>
      <c r="M2051" s="6" t="str">
        <f t="shared" si="109"/>
        <v>10201</v>
      </c>
    </row>
    <row r="2052" spans="1:13">
      <c r="A2052"/>
      <c r="C2052" s="4" t="s">
        <v>2339</v>
      </c>
      <c r="F2052" s="14" t="s">
        <v>4141</v>
      </c>
      <c r="I2052" s="147" t="str">
        <f>IF(ISBLANK(H2052),"",VLOOKUP(H2052,tegevusalad!$A$7:$B$188,2,FALSE))</f>
        <v/>
      </c>
      <c r="K2052" s="281" t="str">
        <f t="shared" si="107"/>
        <v>2281513200</v>
      </c>
      <c r="L2052" s="1" t="str">
        <f t="shared" si="108"/>
        <v>koduteenused (Haabersti linnaosa)</v>
      </c>
      <c r="M2052" s="6" t="str">
        <f t="shared" si="109"/>
        <v>10201</v>
      </c>
    </row>
    <row r="2053" spans="1:13">
      <c r="A2053"/>
      <c r="C2053" s="4" t="s">
        <v>2340</v>
      </c>
      <c r="F2053" s="14" t="s">
        <v>4142</v>
      </c>
      <c r="I2053" s="147" t="str">
        <f>IF(ISBLANK(H2053),"",VLOOKUP(H2053,tegevusalad!$A$7:$B$188,2,FALSE))</f>
        <v/>
      </c>
      <c r="K2053" s="281" t="str">
        <f t="shared" si="107"/>
        <v>2281513300</v>
      </c>
      <c r="L2053" s="1" t="str">
        <f t="shared" si="108"/>
        <v>koduteenused (Kesklinn)</v>
      </c>
      <c r="M2053" s="6" t="str">
        <f t="shared" si="109"/>
        <v>10201</v>
      </c>
    </row>
    <row r="2054" spans="1:13">
      <c r="A2054"/>
      <c r="C2054" s="4" t="s">
        <v>2107</v>
      </c>
      <c r="F2054" s="14" t="s">
        <v>4287</v>
      </c>
      <c r="I2054" s="147" t="str">
        <f>IF(ISBLANK(H2054),"",VLOOKUP(H2054,tegevusalad!$A$7:$B$188,2,FALSE))</f>
        <v/>
      </c>
      <c r="K2054" s="281" t="str">
        <f t="shared" si="107"/>
        <v>2281513400</v>
      </c>
      <c r="L2054" s="1" t="str">
        <f t="shared" si="108"/>
        <v>koduteenused (Kristiine linnaosa)</v>
      </c>
      <c r="M2054" s="6" t="str">
        <f t="shared" si="109"/>
        <v>10201</v>
      </c>
    </row>
    <row r="2055" spans="1:13">
      <c r="A2055"/>
      <c r="C2055" s="4" t="s">
        <v>2108</v>
      </c>
      <c r="F2055" s="14" t="s">
        <v>2968</v>
      </c>
      <c r="I2055" s="147" t="str">
        <f>IF(ISBLANK(H2055),"",VLOOKUP(H2055,tegevusalad!$A$7:$B$188,2,FALSE))</f>
        <v/>
      </c>
      <c r="K2055" s="281" t="str">
        <f t="shared" si="107"/>
        <v>2281513500</v>
      </c>
      <c r="L2055" s="1" t="str">
        <f t="shared" si="108"/>
        <v>koduteenused (Lasnamäe linnaosa)</v>
      </c>
      <c r="M2055" s="6" t="str">
        <f t="shared" si="109"/>
        <v>10201</v>
      </c>
    </row>
    <row r="2056" spans="1:13">
      <c r="A2056"/>
      <c r="C2056" s="4" t="s">
        <v>2109</v>
      </c>
      <c r="F2056" s="14" t="s">
        <v>2416</v>
      </c>
      <c r="I2056" s="147" t="str">
        <f>IF(ISBLANK(H2056),"",VLOOKUP(H2056,tegevusalad!$A$7:$B$188,2,FALSE))</f>
        <v/>
      </c>
      <c r="K2056" s="281" t="str">
        <f t="shared" si="107"/>
        <v>2281513600</v>
      </c>
      <c r="L2056" s="1" t="str">
        <f t="shared" si="108"/>
        <v xml:space="preserve">koduteenused (Mustamäe linnaosa) </v>
      </c>
      <c r="M2056" s="6" t="str">
        <f t="shared" si="109"/>
        <v>10201</v>
      </c>
    </row>
    <row r="2057" spans="1:13">
      <c r="A2057"/>
      <c r="C2057" s="4" t="s">
        <v>2110</v>
      </c>
      <c r="F2057" s="14" t="s">
        <v>4138</v>
      </c>
      <c r="I2057" s="147" t="str">
        <f>IF(ISBLANK(H2057),"",VLOOKUP(H2057,tegevusalad!$A$7:$B$188,2,FALSE))</f>
        <v/>
      </c>
      <c r="K2057" s="281" t="str">
        <f t="shared" si="107"/>
        <v>2281513700</v>
      </c>
      <c r="L2057" s="1" t="str">
        <f t="shared" si="108"/>
        <v>koduteenused (Nõmme linnaosa)</v>
      </c>
      <c r="M2057" s="6" t="str">
        <f t="shared" si="109"/>
        <v>10201</v>
      </c>
    </row>
    <row r="2058" spans="1:13">
      <c r="A2058"/>
      <c r="C2058" s="4" t="s">
        <v>2111</v>
      </c>
      <c r="F2058" s="14" t="s">
        <v>4139</v>
      </c>
      <c r="I2058" s="147" t="str">
        <f>IF(ISBLANK(H2058),"",VLOOKUP(H2058,tegevusalad!$A$7:$B$188,2,FALSE))</f>
        <v/>
      </c>
      <c r="K2058" s="281" t="str">
        <f t="shared" si="107"/>
        <v>2281513800</v>
      </c>
      <c r="L2058" s="1" t="str">
        <f t="shared" si="108"/>
        <v>koduteenused (Pirita linnaosa)</v>
      </c>
      <c r="M2058" s="6" t="str">
        <f t="shared" si="109"/>
        <v>10201</v>
      </c>
    </row>
    <row r="2059" spans="1:13">
      <c r="A2059"/>
      <c r="C2059" s="4" t="s">
        <v>2112</v>
      </c>
      <c r="F2059" s="14" t="s">
        <v>4140</v>
      </c>
      <c r="I2059" s="147" t="str">
        <f>IF(ISBLANK(H2059),"",VLOOKUP(H2059,tegevusalad!$A$7:$B$188,2,FALSE))</f>
        <v/>
      </c>
      <c r="K2059" s="281" t="str">
        <f t="shared" si="107"/>
        <v>2281513900</v>
      </c>
      <c r="L2059" s="1" t="str">
        <f t="shared" si="108"/>
        <v>koduteenused (Põhja-Tallinn)</v>
      </c>
      <c r="M2059" s="6" t="str">
        <f t="shared" si="109"/>
        <v>10201</v>
      </c>
    </row>
    <row r="2060" spans="1:13">
      <c r="A2060"/>
      <c r="B2060" s="4" t="s">
        <v>6467</v>
      </c>
      <c r="E2060" s="4" t="s">
        <v>13269</v>
      </c>
      <c r="H2060" s="34" t="s">
        <v>8538</v>
      </c>
      <c r="I2060" s="147" t="str">
        <f>IF(ISBLANK(H2060),"",VLOOKUP(H2060,tegevusalad!$A$7:$B$188,2,FALSE))</f>
        <v>Eakate sotsiaalhoolekandeasutused</v>
      </c>
      <c r="K2060" s="281" t="str">
        <f t="shared" si="107"/>
        <v>2281517000</v>
      </c>
      <c r="L2060" s="1" t="str">
        <f t="shared" si="108"/>
        <v>sotsiaaleluaseme teenus</v>
      </c>
      <c r="M2060" s="6" t="str">
        <f t="shared" si="109"/>
        <v>10200</v>
      </c>
    </row>
    <row r="2061" spans="1:13">
      <c r="A2061"/>
      <c r="C2061" s="4" t="s">
        <v>2113</v>
      </c>
      <c r="F2061" s="14" t="s">
        <v>13270</v>
      </c>
      <c r="I2061" s="147" t="str">
        <f>IF(ISBLANK(H2061),"",VLOOKUP(H2061,tegevusalad!$A$7:$B$188,2,FALSE))</f>
        <v/>
      </c>
      <c r="K2061" s="281" t="str">
        <f t="shared" si="107"/>
        <v>2281517200</v>
      </c>
      <c r="L2061" s="1" t="str">
        <f t="shared" si="108"/>
        <v>sotsiaaleluaseme teenus (Haabersti linnaosa)</v>
      </c>
      <c r="M2061" s="6" t="str">
        <f t="shared" si="109"/>
        <v>10200</v>
      </c>
    </row>
    <row r="2062" spans="1:13">
      <c r="A2062"/>
      <c r="C2062" s="4" t="s">
        <v>2114</v>
      </c>
      <c r="F2062" s="14" t="s">
        <v>13271</v>
      </c>
      <c r="I2062" s="147" t="str">
        <f>IF(ISBLANK(H2062),"",VLOOKUP(H2062,tegevusalad!$A$7:$B$188,2,FALSE))</f>
        <v/>
      </c>
      <c r="K2062" s="281" t="str">
        <f t="shared" si="107"/>
        <v>2281517300</v>
      </c>
      <c r="L2062" s="1" t="str">
        <f t="shared" si="108"/>
        <v>sotsiaaleluaseme teenus (Kesklinn)</v>
      </c>
      <c r="M2062" s="6" t="str">
        <f t="shared" si="109"/>
        <v>10200</v>
      </c>
    </row>
    <row r="2063" spans="1:13">
      <c r="A2063"/>
      <c r="C2063" s="4" t="s">
        <v>2115</v>
      </c>
      <c r="F2063" s="14" t="s">
        <v>13272</v>
      </c>
      <c r="I2063" s="147" t="str">
        <f>IF(ISBLANK(H2063),"",VLOOKUP(H2063,tegevusalad!$A$7:$B$188,2,FALSE))</f>
        <v/>
      </c>
      <c r="K2063" s="281" t="str">
        <f t="shared" si="107"/>
        <v>2281517400</v>
      </c>
      <c r="L2063" s="1" t="str">
        <f t="shared" si="108"/>
        <v>sotsiaaleluaseme teenus (Kristiine linnaosa)</v>
      </c>
      <c r="M2063" s="6" t="str">
        <f t="shared" si="109"/>
        <v>10200</v>
      </c>
    </row>
    <row r="2064" spans="1:13">
      <c r="A2064"/>
      <c r="C2064" s="4" t="s">
        <v>2116</v>
      </c>
      <c r="F2064" s="14" t="s">
        <v>13273</v>
      </c>
      <c r="I2064" s="147" t="str">
        <f>IF(ISBLANK(H2064),"",VLOOKUP(H2064,tegevusalad!$A$7:$B$188,2,FALSE))</f>
        <v/>
      </c>
      <c r="K2064" s="281" t="str">
        <f t="shared" si="107"/>
        <v>2281517500</v>
      </c>
      <c r="L2064" s="1" t="str">
        <f t="shared" si="108"/>
        <v>sotsiaaleluaseme teenus (Lasnamäe linnaosa)</v>
      </c>
      <c r="M2064" s="6" t="str">
        <f t="shared" si="109"/>
        <v>10200</v>
      </c>
    </row>
    <row r="2065" spans="1:13">
      <c r="A2065"/>
      <c r="C2065" s="4" t="s">
        <v>2117</v>
      </c>
      <c r="F2065" s="14" t="s">
        <v>13274</v>
      </c>
      <c r="I2065" s="147" t="str">
        <f>IF(ISBLANK(H2065),"",VLOOKUP(H2065,tegevusalad!$A$7:$B$188,2,FALSE))</f>
        <v/>
      </c>
      <c r="K2065" s="281" t="str">
        <f t="shared" si="107"/>
        <v>2281517600</v>
      </c>
      <c r="L2065" s="1" t="str">
        <f t="shared" si="108"/>
        <v xml:space="preserve">sotsiaaleluaseme teenus (Mustamäe linnaosa) </v>
      </c>
      <c r="M2065" s="6" t="str">
        <f t="shared" si="109"/>
        <v>10200</v>
      </c>
    </row>
    <row r="2066" spans="1:13">
      <c r="A2066"/>
      <c r="C2066" s="4" t="s">
        <v>2118</v>
      </c>
      <c r="F2066" s="14" t="s">
        <v>13275</v>
      </c>
      <c r="I2066" s="147" t="str">
        <f>IF(ISBLANK(H2066),"",VLOOKUP(H2066,tegevusalad!$A$7:$B$188,2,FALSE))</f>
        <v/>
      </c>
      <c r="K2066" s="281" t="str">
        <f t="shared" si="107"/>
        <v>2281517700</v>
      </c>
      <c r="L2066" s="1" t="str">
        <f t="shared" si="108"/>
        <v>sotsiaaleluaseme teenus (Nõmme linnaosa)</v>
      </c>
      <c r="M2066" s="6" t="str">
        <f t="shared" si="109"/>
        <v>10200</v>
      </c>
    </row>
    <row r="2067" spans="1:13">
      <c r="A2067"/>
      <c r="C2067" s="4" t="s">
        <v>6488</v>
      </c>
      <c r="F2067" s="14" t="s">
        <v>13276</v>
      </c>
      <c r="I2067" s="147" t="str">
        <f>IF(ISBLANK(H2067),"",VLOOKUP(H2067,tegevusalad!$A$7:$B$188,2,FALSE))</f>
        <v/>
      </c>
      <c r="K2067" s="281" t="str">
        <f t="shared" si="107"/>
        <v>2281517800</v>
      </c>
      <c r="L2067" s="1" t="str">
        <f t="shared" si="108"/>
        <v>sotsiaaleluaseme teenus (Pirita linnaosa)</v>
      </c>
      <c r="M2067" s="6" t="str">
        <f t="shared" si="109"/>
        <v>10200</v>
      </c>
    </row>
    <row r="2068" spans="1:13">
      <c r="A2068"/>
      <c r="C2068" s="4" t="s">
        <v>6489</v>
      </c>
      <c r="F2068" s="14" t="s">
        <v>13277</v>
      </c>
      <c r="I2068" s="147" t="str">
        <f>IF(ISBLANK(H2068),"",VLOOKUP(H2068,tegevusalad!$A$7:$B$188,2,FALSE))</f>
        <v/>
      </c>
      <c r="K2068" s="281" t="str">
        <f t="shared" si="107"/>
        <v>2281517900</v>
      </c>
      <c r="L2068" s="1" t="str">
        <f t="shared" si="108"/>
        <v>sotsiaaleluaseme teenus (Põhja-Tallinn)</v>
      </c>
      <c r="M2068" s="6" t="str">
        <f t="shared" si="109"/>
        <v>10200</v>
      </c>
    </row>
    <row r="2069" spans="1:13">
      <c r="A2069"/>
      <c r="B2069" s="4" t="s">
        <v>3543</v>
      </c>
      <c r="E2069" s="4" t="s">
        <v>4336</v>
      </c>
      <c r="H2069" s="37" t="s">
        <v>8519</v>
      </c>
      <c r="I2069" s="147" t="str">
        <f>IF(ISBLANK(H2069),"",VLOOKUP(H2069,tegevusalad!$A$7:$B$188,2,FALSE))</f>
        <v>Muu sotsiaalsete riskirühmade kaitse</v>
      </c>
      <c r="K2069" s="281" t="str">
        <f t="shared" si="107"/>
        <v>2281520000</v>
      </c>
      <c r="L2069" s="1" t="str">
        <f t="shared" si="108"/>
        <v>sotsiaaltoetused</v>
      </c>
      <c r="M2069" s="6" t="str">
        <f t="shared" si="109"/>
        <v>10702</v>
      </c>
    </row>
    <row r="2070" spans="1:13">
      <c r="A2070"/>
      <c r="C2070" s="4" t="s">
        <v>6490</v>
      </c>
      <c r="F2070" s="14" t="s">
        <v>4143</v>
      </c>
      <c r="H2070" s="37" t="s">
        <v>8519</v>
      </c>
      <c r="I2070" s="147" t="str">
        <f>IF(ISBLANK(H2070),"",VLOOKUP(H2070,tegevusalad!$A$7:$B$188,2,FALSE))</f>
        <v>Muu sotsiaalsete riskirühmade kaitse</v>
      </c>
      <c r="K2070" s="281" t="str">
        <f t="shared" si="107"/>
        <v>2281520200</v>
      </c>
      <c r="L2070" s="1" t="str">
        <f t="shared" si="108"/>
        <v>sotsiaaltoetused (Haabersti linnaosa)</v>
      </c>
      <c r="M2070" s="6" t="str">
        <f t="shared" si="109"/>
        <v>10702</v>
      </c>
    </row>
    <row r="2071" spans="1:13">
      <c r="A2071"/>
      <c r="C2071" s="4" t="s">
        <v>15824</v>
      </c>
      <c r="F2071" s="14" t="s">
        <v>16167</v>
      </c>
      <c r="H2071" s="34" t="s">
        <v>8540</v>
      </c>
      <c r="I2071" s="147" t="str">
        <f>IF(ISBLANK(H2071),"",VLOOKUP(H2071,tegevusalad!$A$7:$B$188,2,FALSE))</f>
        <v>Muu eakate sotsiaalne kaitse</v>
      </c>
      <c r="K2071" s="281" t="str">
        <f t="shared" si="107"/>
        <v>2281520210</v>
      </c>
      <c r="L2071" s="1" t="str">
        <f t="shared" si="108"/>
        <v>abipakid (Haabersti linnaosa)</v>
      </c>
      <c r="M2071" s="6" t="str">
        <f t="shared" si="109"/>
        <v>10201</v>
      </c>
    </row>
    <row r="2072" spans="1:13">
      <c r="A2072"/>
      <c r="C2072" s="4" t="s">
        <v>6491</v>
      </c>
      <c r="F2072" s="14" t="s">
        <v>1818</v>
      </c>
      <c r="H2072" s="37" t="s">
        <v>8519</v>
      </c>
      <c r="I2072" s="147" t="str">
        <f>IF(ISBLANK(H2072),"",VLOOKUP(H2072,tegevusalad!$A$7:$B$188,2,FALSE))</f>
        <v>Muu sotsiaalsete riskirühmade kaitse</v>
      </c>
      <c r="K2072" s="281" t="str">
        <f t="shared" si="107"/>
        <v>2281520300</v>
      </c>
      <c r="L2072" s="1" t="str">
        <f t="shared" si="108"/>
        <v>sotsiaaltoetused (Kesklinn)</v>
      </c>
      <c r="M2072" s="6" t="str">
        <f t="shared" si="109"/>
        <v>10702</v>
      </c>
    </row>
    <row r="2073" spans="1:13">
      <c r="A2073"/>
      <c r="C2073" s="4" t="s">
        <v>15825</v>
      </c>
      <c r="F2073" s="14" t="s">
        <v>16168</v>
      </c>
      <c r="H2073" s="34" t="s">
        <v>8540</v>
      </c>
      <c r="I2073" s="147" t="str">
        <f>IF(ISBLANK(H2073),"",VLOOKUP(H2073,tegevusalad!$A$7:$B$188,2,FALSE))</f>
        <v>Muu eakate sotsiaalne kaitse</v>
      </c>
      <c r="K2073" s="281" t="str">
        <f t="shared" si="107"/>
        <v>2281520310</v>
      </c>
      <c r="L2073" s="1" t="str">
        <f t="shared" si="108"/>
        <v>abipakid (Kesklinn)</v>
      </c>
      <c r="M2073" s="6" t="str">
        <f t="shared" si="109"/>
        <v>10201</v>
      </c>
    </row>
    <row r="2074" spans="1:13">
      <c r="A2074"/>
      <c r="C2074" s="4" t="s">
        <v>5436</v>
      </c>
      <c r="F2074" s="14" t="s">
        <v>1819</v>
      </c>
      <c r="H2074" s="37" t="s">
        <v>8519</v>
      </c>
      <c r="I2074" s="147" t="str">
        <f>IF(ISBLANK(H2074),"",VLOOKUP(H2074,tegevusalad!$A$7:$B$188,2,FALSE))</f>
        <v>Muu sotsiaalsete riskirühmade kaitse</v>
      </c>
      <c r="K2074" s="281" t="str">
        <f t="shared" si="107"/>
        <v>2281520400</v>
      </c>
      <c r="L2074" s="1" t="str">
        <f t="shared" si="108"/>
        <v>sotsiaaltoetused (Kristiine linnaosa)</v>
      </c>
      <c r="M2074" s="6" t="str">
        <f t="shared" si="109"/>
        <v>10702</v>
      </c>
    </row>
    <row r="2075" spans="1:13">
      <c r="A2075"/>
      <c r="C2075" s="4" t="s">
        <v>15826</v>
      </c>
      <c r="F2075" s="14" t="s">
        <v>16169</v>
      </c>
      <c r="H2075" s="34" t="s">
        <v>8540</v>
      </c>
      <c r="I2075" s="147" t="str">
        <f>IF(ISBLANK(H2075),"",VLOOKUP(H2075,tegevusalad!$A$7:$B$188,2,FALSE))</f>
        <v>Muu eakate sotsiaalne kaitse</v>
      </c>
      <c r="K2075" s="281" t="str">
        <f t="shared" si="107"/>
        <v>2281520410</v>
      </c>
      <c r="L2075" s="1" t="str">
        <f t="shared" si="108"/>
        <v>abipakid (Kristiine linnaosa)</v>
      </c>
      <c r="M2075" s="6" t="str">
        <f t="shared" si="109"/>
        <v>10201</v>
      </c>
    </row>
    <row r="2076" spans="1:13">
      <c r="A2076"/>
      <c r="C2076" s="4" t="s">
        <v>5437</v>
      </c>
      <c r="F2076" s="14" t="s">
        <v>1114</v>
      </c>
      <c r="H2076" s="37" t="s">
        <v>8519</v>
      </c>
      <c r="I2076" s="147" t="str">
        <f>IF(ISBLANK(H2076),"",VLOOKUP(H2076,tegevusalad!$A$7:$B$188,2,FALSE))</f>
        <v>Muu sotsiaalsete riskirühmade kaitse</v>
      </c>
      <c r="K2076" s="281" t="str">
        <f t="shared" si="107"/>
        <v>2281520500</v>
      </c>
      <c r="L2076" s="1" t="str">
        <f t="shared" si="108"/>
        <v>sotsiaaltoetused (Lasnamäe linnaosa)</v>
      </c>
      <c r="M2076" s="6" t="str">
        <f t="shared" si="109"/>
        <v>10702</v>
      </c>
    </row>
    <row r="2077" spans="1:13">
      <c r="A2077"/>
      <c r="C2077" s="4" t="s">
        <v>15827</v>
      </c>
      <c r="F2077" s="14" t="s">
        <v>16170</v>
      </c>
      <c r="H2077" s="34" t="s">
        <v>8540</v>
      </c>
      <c r="I2077" s="147" t="str">
        <f>IF(ISBLANK(H2077),"",VLOOKUP(H2077,tegevusalad!$A$7:$B$188,2,FALSE))</f>
        <v>Muu eakate sotsiaalne kaitse</v>
      </c>
      <c r="K2077" s="281" t="str">
        <f t="shared" si="107"/>
        <v>2281520510</v>
      </c>
      <c r="L2077" s="1" t="str">
        <f t="shared" si="108"/>
        <v>abipakid (Lasnamäe linnaosa)</v>
      </c>
      <c r="M2077" s="6" t="str">
        <f t="shared" si="109"/>
        <v>10201</v>
      </c>
    </row>
    <row r="2078" spans="1:13">
      <c r="A2078"/>
      <c r="C2078" s="4" t="s">
        <v>5438</v>
      </c>
      <c r="F2078" s="14" t="s">
        <v>1115</v>
      </c>
      <c r="H2078" s="37" t="s">
        <v>8519</v>
      </c>
      <c r="I2078" s="147" t="str">
        <f>IF(ISBLANK(H2078),"",VLOOKUP(H2078,tegevusalad!$A$7:$B$188,2,FALSE))</f>
        <v>Muu sotsiaalsete riskirühmade kaitse</v>
      </c>
      <c r="K2078" s="281" t="str">
        <f t="shared" si="107"/>
        <v>2281520600</v>
      </c>
      <c r="L2078" s="1" t="str">
        <f t="shared" si="108"/>
        <v xml:space="preserve">sotsiaaltoetused (Mustamäe linnaosa) </v>
      </c>
      <c r="M2078" s="6" t="str">
        <f t="shared" si="109"/>
        <v>10702</v>
      </c>
    </row>
    <row r="2079" spans="1:13">
      <c r="A2079"/>
      <c r="C2079" s="4" t="s">
        <v>15828</v>
      </c>
      <c r="F2079" s="14" t="s">
        <v>16171</v>
      </c>
      <c r="H2079" s="34" t="s">
        <v>8540</v>
      </c>
      <c r="I2079" s="147" t="str">
        <f>IF(ISBLANK(H2079),"",VLOOKUP(H2079,tegevusalad!$A$7:$B$188,2,FALSE))</f>
        <v>Muu eakate sotsiaalne kaitse</v>
      </c>
      <c r="K2079" s="281" t="str">
        <f t="shared" ref="K2079:K2142" si="110">SUBSTITUTE(A2079," ","")&amp;SUBSTITUTE(B2079," ","")&amp;SUBSTITUTE(C2079," ","")</f>
        <v>2281520610</v>
      </c>
      <c r="L2079" s="1" t="str">
        <f t="shared" ref="L2079:L2142" si="111">D2079&amp;E2079&amp;F2079&amp;G2079</f>
        <v>abipakid (Mustamäe linnaosa)</v>
      </c>
      <c r="M2079" s="6" t="str">
        <f t="shared" ref="M2079:M2142" si="112">IF(ISBLANK(H2079),M2078,H2079)</f>
        <v>10201</v>
      </c>
    </row>
    <row r="2080" spans="1:13">
      <c r="A2080"/>
      <c r="C2080" s="4" t="s">
        <v>5439</v>
      </c>
      <c r="F2080" s="14" t="s">
        <v>1116</v>
      </c>
      <c r="H2080" s="37" t="s">
        <v>8519</v>
      </c>
      <c r="I2080" s="147" t="str">
        <f>IF(ISBLANK(H2080),"",VLOOKUP(H2080,tegevusalad!$A$7:$B$188,2,FALSE))</f>
        <v>Muu sotsiaalsete riskirühmade kaitse</v>
      </c>
      <c r="K2080" s="281" t="str">
        <f t="shared" si="110"/>
        <v>2281520700</v>
      </c>
      <c r="L2080" s="1" t="str">
        <f t="shared" si="111"/>
        <v>sotsiaaltoetused (Nõmme linnaosa)</v>
      </c>
      <c r="M2080" s="6" t="str">
        <f t="shared" si="112"/>
        <v>10702</v>
      </c>
    </row>
    <row r="2081" spans="1:13">
      <c r="A2081"/>
      <c r="C2081" s="4" t="s">
        <v>15829</v>
      </c>
      <c r="F2081" s="14" t="s">
        <v>16172</v>
      </c>
      <c r="H2081" s="34" t="s">
        <v>8540</v>
      </c>
      <c r="I2081" s="147" t="str">
        <f>IF(ISBLANK(H2081),"",VLOOKUP(H2081,tegevusalad!$A$7:$B$188,2,FALSE))</f>
        <v>Muu eakate sotsiaalne kaitse</v>
      </c>
      <c r="K2081" s="281" t="str">
        <f t="shared" si="110"/>
        <v>2281520710</v>
      </c>
      <c r="L2081" s="1" t="str">
        <f t="shared" si="111"/>
        <v>abipakid (Nõmme linnaosa)</v>
      </c>
      <c r="M2081" s="6" t="str">
        <f t="shared" si="112"/>
        <v>10201</v>
      </c>
    </row>
    <row r="2082" spans="1:13">
      <c r="C2082" s="4" t="s">
        <v>5440</v>
      </c>
      <c r="F2082" s="14" t="s">
        <v>2969</v>
      </c>
      <c r="H2082" s="37" t="s">
        <v>8519</v>
      </c>
      <c r="I2082" s="147" t="str">
        <f>IF(ISBLANK(H2082),"",VLOOKUP(H2082,tegevusalad!$A$7:$B$188,2,FALSE))</f>
        <v>Muu sotsiaalsete riskirühmade kaitse</v>
      </c>
      <c r="K2082" s="281" t="str">
        <f t="shared" si="110"/>
        <v>2281520800</v>
      </c>
      <c r="L2082" s="1" t="str">
        <f t="shared" si="111"/>
        <v>sotsiaaltoetused (Pirita linnaosa)</v>
      </c>
      <c r="M2082" s="6" t="str">
        <f t="shared" si="112"/>
        <v>10702</v>
      </c>
    </row>
    <row r="2083" spans="1:13">
      <c r="C2083" s="4" t="s">
        <v>15830</v>
      </c>
      <c r="F2083" s="14" t="s">
        <v>16173</v>
      </c>
      <c r="H2083" s="34" t="s">
        <v>8540</v>
      </c>
      <c r="I2083" s="147" t="str">
        <f>IF(ISBLANK(H2083),"",VLOOKUP(H2083,tegevusalad!$A$7:$B$188,2,FALSE))</f>
        <v>Muu eakate sotsiaalne kaitse</v>
      </c>
      <c r="K2083" s="281" t="str">
        <f t="shared" si="110"/>
        <v>2281520810</v>
      </c>
      <c r="L2083" s="1" t="str">
        <f t="shared" si="111"/>
        <v>abipakid (Pirita linnaosa)</v>
      </c>
      <c r="M2083" s="6" t="str">
        <f t="shared" si="112"/>
        <v>10201</v>
      </c>
    </row>
    <row r="2084" spans="1:13">
      <c r="C2084" s="4" t="s">
        <v>5441</v>
      </c>
      <c r="F2084" s="14" t="s">
        <v>2970</v>
      </c>
      <c r="H2084" s="37" t="s">
        <v>8519</v>
      </c>
      <c r="I2084" s="147" t="str">
        <f>IF(ISBLANK(H2084),"",VLOOKUP(H2084,tegevusalad!$A$7:$B$188,2,FALSE))</f>
        <v>Muu sotsiaalsete riskirühmade kaitse</v>
      </c>
      <c r="K2084" s="281" t="str">
        <f t="shared" si="110"/>
        <v>2281520900</v>
      </c>
      <c r="L2084" s="1" t="str">
        <f t="shared" si="111"/>
        <v>sotsiaaltoetused (Põhja-Tallinn)</v>
      </c>
      <c r="M2084" s="6" t="str">
        <f t="shared" si="112"/>
        <v>10702</v>
      </c>
    </row>
    <row r="2085" spans="1:13">
      <c r="C2085" s="4" t="s">
        <v>15831</v>
      </c>
      <c r="F2085" s="14" t="s">
        <v>16174</v>
      </c>
      <c r="H2085" s="34" t="s">
        <v>8540</v>
      </c>
      <c r="I2085" s="147" t="str">
        <f>IF(ISBLANK(H2085),"",VLOOKUP(H2085,tegevusalad!$A$7:$B$188,2,FALSE))</f>
        <v>Muu eakate sotsiaalne kaitse</v>
      </c>
      <c r="K2085" s="281" t="str">
        <f t="shared" si="110"/>
        <v>2281520910</v>
      </c>
      <c r="L2085" s="1" t="str">
        <f t="shared" si="111"/>
        <v>abipakid (Põhja-Tallinn)</v>
      </c>
      <c r="M2085" s="6" t="str">
        <f t="shared" si="112"/>
        <v>10201</v>
      </c>
    </row>
    <row r="2086" spans="1:13">
      <c r="B2086" s="4" t="s">
        <v>10088</v>
      </c>
      <c r="E2086" s="4" t="s">
        <v>10089</v>
      </c>
      <c r="H2086" s="37"/>
      <c r="K2086" s="281" t="str">
        <f t="shared" si="110"/>
        <v>2281522000</v>
      </c>
      <c r="L2086" s="1" t="str">
        <f t="shared" si="111"/>
        <v>toidupakid</v>
      </c>
    </row>
    <row r="2087" spans="1:13">
      <c r="C2087" s="4" t="s">
        <v>10090</v>
      </c>
      <c r="F2087" s="14" t="s">
        <v>10098</v>
      </c>
      <c r="H2087" s="1223" t="s">
        <v>3950</v>
      </c>
      <c r="I2087" s="1136" t="str">
        <f>IF(ISBLANK(H2087),"",VLOOKUP(H2087,[1]tegevusalad!$A$7:$B$188,2,FALSE))</f>
        <v>Muu perekondade ja laste sotsiaalne kaitse</v>
      </c>
      <c r="K2087" s="281" t="str">
        <f t="shared" si="110"/>
        <v>2281522200</v>
      </c>
      <c r="L2087" s="1" t="str">
        <f t="shared" si="111"/>
        <v>toidupakid (Haabersti linnaosa)</v>
      </c>
      <c r="M2087" s="6" t="str">
        <f t="shared" si="112"/>
        <v>10402</v>
      </c>
    </row>
    <row r="2088" spans="1:13">
      <c r="C2088" s="4" t="s">
        <v>10091</v>
      </c>
      <c r="F2088" s="14" t="s">
        <v>10099</v>
      </c>
      <c r="H2088" s="1223" t="s">
        <v>3950</v>
      </c>
      <c r="I2088" s="1136" t="str">
        <f>IF(ISBLANK(H2088),"",VLOOKUP(H2088,[1]tegevusalad!$A$7:$B$188,2,FALSE))</f>
        <v>Muu perekondade ja laste sotsiaalne kaitse</v>
      </c>
      <c r="K2088" s="281" t="str">
        <f t="shared" si="110"/>
        <v>2281522300</v>
      </c>
      <c r="L2088" s="1" t="str">
        <f t="shared" si="111"/>
        <v>toidupakid (Kesklinn)</v>
      </c>
      <c r="M2088" s="6" t="str">
        <f t="shared" si="112"/>
        <v>10402</v>
      </c>
    </row>
    <row r="2089" spans="1:13">
      <c r="C2089" s="4" t="s">
        <v>10092</v>
      </c>
      <c r="F2089" s="14" t="s">
        <v>10100</v>
      </c>
      <c r="H2089" s="1223" t="s">
        <v>3950</v>
      </c>
      <c r="I2089" s="1136" t="str">
        <f>IF(ISBLANK(H2089),"",VLOOKUP(H2089,[1]tegevusalad!$A$7:$B$188,2,FALSE))</f>
        <v>Muu perekondade ja laste sotsiaalne kaitse</v>
      </c>
      <c r="K2089" s="281" t="str">
        <f t="shared" si="110"/>
        <v>2281522400</v>
      </c>
      <c r="L2089" s="1" t="str">
        <f t="shared" si="111"/>
        <v>toidupakid (Kristiine linnaosa)</v>
      </c>
      <c r="M2089" s="6" t="str">
        <f t="shared" si="112"/>
        <v>10402</v>
      </c>
    </row>
    <row r="2090" spans="1:13">
      <c r="C2090" s="4" t="s">
        <v>10093</v>
      </c>
      <c r="F2090" s="14" t="s">
        <v>10101</v>
      </c>
      <c r="H2090" s="1223" t="s">
        <v>3950</v>
      </c>
      <c r="I2090" s="1136" t="str">
        <f>IF(ISBLANK(H2090),"",VLOOKUP(H2090,[1]tegevusalad!$A$7:$B$188,2,FALSE))</f>
        <v>Muu perekondade ja laste sotsiaalne kaitse</v>
      </c>
      <c r="K2090" s="281" t="str">
        <f t="shared" si="110"/>
        <v>2281522500</v>
      </c>
      <c r="L2090" s="1" t="str">
        <f t="shared" si="111"/>
        <v>toidupakid (Lasnamäe linnaosa)</v>
      </c>
      <c r="M2090" s="6" t="str">
        <f t="shared" si="112"/>
        <v>10402</v>
      </c>
    </row>
    <row r="2091" spans="1:13">
      <c r="C2091" s="4" t="s">
        <v>10094</v>
      </c>
      <c r="F2091" s="14" t="s">
        <v>10102</v>
      </c>
      <c r="H2091" s="1223" t="s">
        <v>3950</v>
      </c>
      <c r="I2091" s="1136" t="str">
        <f>IF(ISBLANK(H2091),"",VLOOKUP(H2091,[1]tegevusalad!$A$7:$B$188,2,FALSE))</f>
        <v>Muu perekondade ja laste sotsiaalne kaitse</v>
      </c>
      <c r="K2091" s="281" t="str">
        <f t="shared" si="110"/>
        <v>2281522600</v>
      </c>
      <c r="L2091" s="1" t="str">
        <f t="shared" si="111"/>
        <v xml:space="preserve">toidupakid (Mustamäe linnaosa) </v>
      </c>
      <c r="M2091" s="6" t="str">
        <f t="shared" si="112"/>
        <v>10402</v>
      </c>
    </row>
    <row r="2092" spans="1:13">
      <c r="C2092" s="4" t="s">
        <v>10095</v>
      </c>
      <c r="F2092" s="14" t="s">
        <v>10103</v>
      </c>
      <c r="H2092" s="1223" t="s">
        <v>3950</v>
      </c>
      <c r="I2092" s="1136" t="str">
        <f>IF(ISBLANK(H2092),"",VLOOKUP(H2092,[1]tegevusalad!$A$7:$B$188,2,FALSE))</f>
        <v>Muu perekondade ja laste sotsiaalne kaitse</v>
      </c>
      <c r="K2092" s="281" t="str">
        <f t="shared" si="110"/>
        <v>2281522700</v>
      </c>
      <c r="L2092" s="1" t="str">
        <f t="shared" si="111"/>
        <v>toidupakid (Nõmme linnaosa)</v>
      </c>
      <c r="M2092" s="6" t="str">
        <f t="shared" si="112"/>
        <v>10402</v>
      </c>
    </row>
    <row r="2093" spans="1:13">
      <c r="C2093" s="4" t="s">
        <v>10096</v>
      </c>
      <c r="F2093" s="14" t="s">
        <v>10104</v>
      </c>
      <c r="H2093" s="1223" t="s">
        <v>3950</v>
      </c>
      <c r="I2093" s="1136" t="str">
        <f>IF(ISBLANK(H2093),"",VLOOKUP(H2093,[1]tegevusalad!$A$7:$B$188,2,FALSE))</f>
        <v>Muu perekondade ja laste sotsiaalne kaitse</v>
      </c>
      <c r="K2093" s="281" t="str">
        <f t="shared" si="110"/>
        <v>2281522800</v>
      </c>
      <c r="L2093" s="1" t="str">
        <f t="shared" si="111"/>
        <v>toidupakid (Pirita linnaosa)</v>
      </c>
      <c r="M2093" s="6" t="str">
        <f t="shared" si="112"/>
        <v>10402</v>
      </c>
    </row>
    <row r="2094" spans="1:13">
      <c r="C2094" s="4" t="s">
        <v>10097</v>
      </c>
      <c r="F2094" s="14" t="s">
        <v>10105</v>
      </c>
      <c r="H2094" s="1223" t="s">
        <v>3950</v>
      </c>
      <c r="I2094" s="1136" t="str">
        <f>IF(ISBLANK(H2094),"",VLOOKUP(H2094,[1]tegevusalad!$A$7:$B$188,2,FALSE))</f>
        <v>Muu perekondade ja laste sotsiaalne kaitse</v>
      </c>
      <c r="K2094" s="281" t="str">
        <f t="shared" si="110"/>
        <v>2281522900</v>
      </c>
      <c r="L2094" s="1" t="str">
        <f t="shared" si="111"/>
        <v>toidupakid (Põhja-Tallinn)</v>
      </c>
      <c r="M2094" s="6" t="str">
        <f t="shared" si="112"/>
        <v>10402</v>
      </c>
    </row>
    <row r="2095" spans="1:13">
      <c r="F2095" s="14"/>
      <c r="K2095" s="281"/>
      <c r="L2095" s="1"/>
    </row>
    <row r="2096" spans="1:13">
      <c r="A2096" s="4" t="s">
        <v>4501</v>
      </c>
      <c r="D2096" s="4" t="s">
        <v>2840</v>
      </c>
      <c r="H2096" s="37" t="s">
        <v>8545</v>
      </c>
      <c r="I2096" s="147" t="str">
        <f>IF(ISBLANK(H2096),"",VLOOKUP(H2096,tegevusalad!$A$7:$B$188,2,FALSE))</f>
        <v>Muu sotsiaalne kaitse, sh sotsiaalse kaitse haldus</v>
      </c>
      <c r="K2096" s="281" t="str">
        <f t="shared" si="110"/>
        <v>2282700000</v>
      </c>
      <c r="L2096" s="1" t="str">
        <f t="shared" si="111"/>
        <v>Sotsiaalabi juhtumikorralduse põhimõttel</v>
      </c>
      <c r="M2096" s="6" t="str">
        <f t="shared" si="112"/>
        <v>10900</v>
      </c>
    </row>
    <row r="2097" spans="1:13">
      <c r="B2097" s="4" t="s">
        <v>2841</v>
      </c>
      <c r="E2097" s="4" t="s">
        <v>2842</v>
      </c>
      <c r="I2097" s="147" t="str">
        <f>IF(ISBLANK(H2097),"",VLOOKUP(H2097,tegevusalad!$A$7:$B$188,2,FALSE))</f>
        <v/>
      </c>
      <c r="K2097" s="281" t="str">
        <f t="shared" si="110"/>
        <v>2282701000</v>
      </c>
      <c r="L2097" s="1" t="str">
        <f t="shared" si="111"/>
        <v>sotsiaalabi juhtumikorralduse põhimõttel</v>
      </c>
      <c r="M2097" s="6" t="str">
        <f t="shared" si="112"/>
        <v>10900</v>
      </c>
    </row>
    <row r="2098" spans="1:13">
      <c r="C2098" s="4" t="s">
        <v>1668</v>
      </c>
      <c r="F2098" s="4" t="s">
        <v>1671</v>
      </c>
      <c r="H2098" s="36"/>
      <c r="I2098" s="147" t="str">
        <f>IF(ISBLANK(H2098),"",VLOOKUP(H2098,tegevusalad!$A$7:$B$188,2,FALSE))</f>
        <v/>
      </c>
      <c r="K2098" s="281" t="str">
        <f t="shared" si="110"/>
        <v>2282730000</v>
      </c>
      <c r="L2098" s="1" t="str">
        <f t="shared" si="111"/>
        <v>sotsiaalabi juhtumikorralduse põhimõttel (Kesklinn)</v>
      </c>
      <c r="M2098" s="6" t="str">
        <f t="shared" si="112"/>
        <v>10900</v>
      </c>
    </row>
    <row r="2099" spans="1:13">
      <c r="C2099" s="4" t="s">
        <v>1669</v>
      </c>
      <c r="F2099" s="4" t="s">
        <v>1672</v>
      </c>
      <c r="H2099" s="36"/>
      <c r="I2099" s="147" t="str">
        <f>IF(ISBLANK(H2099),"",VLOOKUP(H2099,tegevusalad!$A$7:$B$188,2,FALSE))</f>
        <v/>
      </c>
      <c r="K2099" s="281" t="str">
        <f t="shared" si="110"/>
        <v>2282740000</v>
      </c>
      <c r="L2099" s="1" t="str">
        <f t="shared" si="111"/>
        <v>sotsiaalabi juhtumikorralduse põhimõttel (Kristiine)</v>
      </c>
      <c r="M2099" s="6" t="str">
        <f t="shared" si="112"/>
        <v>10900</v>
      </c>
    </row>
    <row r="2100" spans="1:13">
      <c r="C2100" s="4" t="s">
        <v>1670</v>
      </c>
      <c r="F2100" s="4" t="s">
        <v>4335</v>
      </c>
      <c r="H2100" s="36"/>
      <c r="I2100" s="147" t="str">
        <f>IF(ISBLANK(H2100),"",VLOOKUP(H2100,tegevusalad!$A$7:$B$188,2,FALSE))</f>
        <v/>
      </c>
      <c r="K2100" s="281" t="str">
        <f t="shared" si="110"/>
        <v>2282760000</v>
      </c>
      <c r="L2100" s="1" t="str">
        <f t="shared" si="111"/>
        <v>sotsiaalabi juhtumikorralduse põhimõttel (Mustamäe)</v>
      </c>
      <c r="M2100" s="6" t="str">
        <f t="shared" si="112"/>
        <v>10900</v>
      </c>
    </row>
    <row r="2101" spans="1:13">
      <c r="I2101" s="147" t="str">
        <f>IF(ISBLANK(H2101),"",VLOOKUP(H2101,tegevusalad!$A$7:$B$188,2,FALSE))</f>
        <v/>
      </c>
      <c r="K2101" s="281" t="str">
        <f t="shared" si="110"/>
        <v/>
      </c>
      <c r="L2101" s="1" t="str">
        <f t="shared" si="111"/>
        <v/>
      </c>
      <c r="M2101" s="6" t="str">
        <f t="shared" si="112"/>
        <v>10900</v>
      </c>
    </row>
    <row r="2102" spans="1:13">
      <c r="A2102" s="4" t="s">
        <v>4337</v>
      </c>
      <c r="D2102" s="4" t="s">
        <v>4338</v>
      </c>
      <c r="I2102" s="147" t="str">
        <f>IF(ISBLANK(H2102),"",VLOOKUP(H2102,tegevusalad!$A$7:$B$188,2,FALSE))</f>
        <v/>
      </c>
      <c r="K2102" s="281" t="str">
        <f t="shared" si="110"/>
        <v>2282800000</v>
      </c>
      <c r="L2102" s="1" t="str">
        <f t="shared" si="111"/>
        <v>Muud hoolekandeteenused</v>
      </c>
      <c r="M2102" s="6" t="str">
        <f t="shared" si="112"/>
        <v>10900</v>
      </c>
    </row>
    <row r="2103" spans="1:13">
      <c r="B2103" s="4" t="s">
        <v>4339</v>
      </c>
      <c r="E2103" s="4" t="s">
        <v>3935</v>
      </c>
      <c r="H2103" s="37" t="s">
        <v>8545</v>
      </c>
      <c r="I2103" s="147" t="str">
        <f>IF(ISBLANK(H2103),"",VLOOKUP(H2103,tegevusalad!$A$7:$B$188,2,FALSE))</f>
        <v>Muu sotsiaalne kaitse, sh sotsiaalse kaitse haldus</v>
      </c>
      <c r="K2103" s="281" t="str">
        <f t="shared" si="110"/>
        <v>2282801000</v>
      </c>
      <c r="L2103" s="1" t="str">
        <f t="shared" si="111"/>
        <v>muud hoolekandeteenused</v>
      </c>
      <c r="M2103" s="6" t="str">
        <f t="shared" si="112"/>
        <v>10900</v>
      </c>
    </row>
    <row r="2104" spans="1:13">
      <c r="B2104" s="4" t="s">
        <v>5127</v>
      </c>
      <c r="E2104" s="4" t="s">
        <v>4609</v>
      </c>
      <c r="H2104" s="37" t="s">
        <v>8545</v>
      </c>
      <c r="I2104" s="147" t="str">
        <f>IF(ISBLANK(H2104),"",VLOOKUP(H2104,tegevusalad!$A$7:$B$188,2,FALSE))</f>
        <v>Muu sotsiaalne kaitse, sh sotsiaalse kaitse haldus</v>
      </c>
      <c r="K2104" s="281" t="str">
        <f t="shared" si="110"/>
        <v>2282802000</v>
      </c>
      <c r="L2104" s="1" t="str">
        <f t="shared" si="111"/>
        <v>sotsiaalvalve teenus</v>
      </c>
      <c r="M2104" s="6" t="str">
        <f t="shared" si="112"/>
        <v>10900</v>
      </c>
    </row>
    <row r="2105" spans="1:13">
      <c r="B2105" s="4" t="s">
        <v>5128</v>
      </c>
      <c r="E2105" s="4" t="s">
        <v>186</v>
      </c>
      <c r="H2105" s="37" t="s">
        <v>8545</v>
      </c>
      <c r="I2105" s="147" t="str">
        <f>IF(ISBLANK(H2105),"",VLOOKUP(H2105,tegevusalad!$A$7:$B$188,2,FALSE))</f>
        <v>Muu sotsiaalne kaitse, sh sotsiaalse kaitse haldus</v>
      </c>
      <c r="K2105" s="281" t="str">
        <f t="shared" si="110"/>
        <v>2282803000</v>
      </c>
      <c r="L2105" s="1" t="str">
        <f t="shared" si="111"/>
        <v>häirenuppude kõnekeskuse teenus</v>
      </c>
      <c r="M2105" s="6" t="str">
        <f t="shared" si="112"/>
        <v>10900</v>
      </c>
    </row>
    <row r="2106" spans="1:13">
      <c r="I2106" s="147" t="str">
        <f>IF(ISBLANK(H2106),"",VLOOKUP(H2106,tegevusalad!$A$7:$B$188,2,FALSE))</f>
        <v/>
      </c>
      <c r="K2106" s="281" t="str">
        <f t="shared" si="110"/>
        <v/>
      </c>
      <c r="L2106" s="1" t="str">
        <f t="shared" si="111"/>
        <v/>
      </c>
      <c r="M2106" s="6" t="str">
        <f t="shared" si="112"/>
        <v>10900</v>
      </c>
    </row>
    <row r="2107" spans="1:13">
      <c r="A2107" s="4" t="s">
        <v>4340</v>
      </c>
      <c r="D2107" s="4" t="s">
        <v>5880</v>
      </c>
      <c r="I2107" s="147" t="str">
        <f>IF(ISBLANK(H2107),"",VLOOKUP(H2107,tegevusalad!$A$7:$B$188,2,FALSE))</f>
        <v/>
      </c>
      <c r="K2107" s="281" t="str">
        <f t="shared" si="110"/>
        <v>2283000000</v>
      </c>
      <c r="L2107" s="1" t="str">
        <f t="shared" si="111"/>
        <v>Toimetulekutoetus</v>
      </c>
      <c r="M2107" s="6" t="str">
        <f t="shared" si="112"/>
        <v>10900</v>
      </c>
    </row>
    <row r="2108" spans="1:13">
      <c r="B2108" s="4" t="s">
        <v>5881</v>
      </c>
      <c r="E2108" s="4" t="s">
        <v>5841</v>
      </c>
      <c r="H2108" s="34" t="s">
        <v>8543</v>
      </c>
      <c r="I2108" s="147" t="str">
        <f>IF(ISBLANK(H2108),"",VLOOKUP(H2108,tegevusalad!$A$7:$B$188,2,FALSE))</f>
        <v>Riiklik toimetulekutoetus</v>
      </c>
      <c r="K2108" s="281" t="str">
        <f t="shared" si="110"/>
        <v>2283001000</v>
      </c>
      <c r="L2108" s="1" t="str">
        <f t="shared" si="111"/>
        <v>toimetulekutoetus</v>
      </c>
      <c r="M2108" s="6" t="str">
        <f t="shared" si="112"/>
        <v>10701</v>
      </c>
    </row>
    <row r="2109" spans="1:13">
      <c r="I2109" s="147" t="str">
        <f>IF(ISBLANK(H2109),"",VLOOKUP(H2109,tegevusalad!$A$7:$B$188,2,FALSE))</f>
        <v/>
      </c>
      <c r="K2109" s="281" t="str">
        <f t="shared" si="110"/>
        <v/>
      </c>
      <c r="L2109" s="1" t="str">
        <f t="shared" si="111"/>
        <v/>
      </c>
      <c r="M2109" s="6" t="str">
        <f t="shared" si="112"/>
        <v>10701</v>
      </c>
    </row>
    <row r="2110" spans="1:13">
      <c r="A2110" s="4" t="s">
        <v>6781</v>
      </c>
      <c r="D2110" s="4" t="s">
        <v>5050</v>
      </c>
      <c r="I2110" s="147" t="str">
        <f>IF(ISBLANK(H2110),"",VLOOKUP(H2110,tegevusalad!$A$7:$B$188,2,FALSE))</f>
        <v/>
      </c>
      <c r="K2110" s="281" t="str">
        <f t="shared" si="110"/>
        <v>2283100000</v>
      </c>
      <c r="L2110" s="1" t="str">
        <f t="shared" si="111"/>
        <v>Proteesid, ortopeedilised- ja muud abivahendid</v>
      </c>
      <c r="M2110" s="6" t="str">
        <f t="shared" si="112"/>
        <v>10701</v>
      </c>
    </row>
    <row r="2111" spans="1:13">
      <c r="B2111" s="4" t="s">
        <v>6480</v>
      </c>
      <c r="E2111" s="4" t="s">
        <v>5051</v>
      </c>
      <c r="H2111" s="37" t="s">
        <v>8456</v>
      </c>
      <c r="I2111" s="147" t="str">
        <f>IF(ISBLANK(H2111),"",VLOOKUP(H2111,tegevusalad!$A$7:$B$188,2,FALSE))</f>
        <v>Ravivahendid ja -seadmed</v>
      </c>
      <c r="K2111" s="281" t="str">
        <f t="shared" si="110"/>
        <v>2283101000</v>
      </c>
      <c r="L2111" s="1" t="str">
        <f t="shared" si="111"/>
        <v>proteesid, ortopeedilised- ja muud abivahendid</v>
      </c>
      <c r="M2111" s="6" t="str">
        <f t="shared" si="112"/>
        <v>07130</v>
      </c>
    </row>
    <row r="2112" spans="1:13">
      <c r="A2112" s="4" t="s">
        <v>6885</v>
      </c>
      <c r="D2112" s="4" t="s">
        <v>6801</v>
      </c>
      <c r="I2112" s="147" t="str">
        <f>IF(ISBLANK(H2112),"",VLOOKUP(H2112,tegevusalad!$A$7:$B$188,2,FALSE))</f>
        <v/>
      </c>
      <c r="K2112" s="281" t="str">
        <f t="shared" si="110"/>
        <v>2283200000</v>
      </c>
      <c r="L2112" s="1" t="str">
        <f t="shared" si="111"/>
        <v>Vähekindlustatud elanike ravimikulude kompenseerimine</v>
      </c>
      <c r="M2112" s="6" t="str">
        <f t="shared" si="112"/>
        <v>07130</v>
      </c>
    </row>
    <row r="2113" spans="1:13">
      <c r="B2113" s="4" t="s">
        <v>6800</v>
      </c>
      <c r="E2113" s="4" t="s">
        <v>6801</v>
      </c>
      <c r="H2113" s="37" t="s">
        <v>8519</v>
      </c>
      <c r="I2113" s="147" t="str">
        <f>IF(ISBLANK(H2113),"",VLOOKUP(H2113,tegevusalad!$A$7:$B$188,2,FALSE))</f>
        <v>Muu sotsiaalsete riskirühmade kaitse</v>
      </c>
      <c r="K2113" s="281" t="str">
        <f t="shared" si="110"/>
        <v>2283201000</v>
      </c>
      <c r="L2113" s="1" t="str">
        <f t="shared" si="111"/>
        <v>Vähekindlustatud elanike ravimikulude kompenseerimine</v>
      </c>
      <c r="M2113" s="6" t="str">
        <f t="shared" si="112"/>
        <v>10702</v>
      </c>
    </row>
    <row r="2114" spans="1:13">
      <c r="H2114" s="37"/>
      <c r="I2114" s="147" t="str">
        <f>IF(ISBLANK(H2114),"",VLOOKUP(H2114,tegevusalad!$A$7:$B$188,2,FALSE))</f>
        <v/>
      </c>
      <c r="K2114" s="281" t="str">
        <f t="shared" si="110"/>
        <v/>
      </c>
      <c r="L2114" s="1" t="str">
        <f t="shared" si="111"/>
        <v/>
      </c>
      <c r="M2114" s="6" t="str">
        <f t="shared" si="112"/>
        <v>10702</v>
      </c>
    </row>
    <row r="2115" spans="1:13">
      <c r="A2115" s="4" t="s">
        <v>7765</v>
      </c>
      <c r="D2115" s="4" t="s">
        <v>7766</v>
      </c>
      <c r="H2115" s="37"/>
      <c r="I2115" s="147" t="str">
        <f>IF(ISBLANK(H2115),"",VLOOKUP(H2115,tegevusalad!$A$7:$B$188,2,FALSE))</f>
        <v/>
      </c>
      <c r="K2115" s="281" t="str">
        <f t="shared" si="110"/>
        <v>2283300000</v>
      </c>
      <c r="L2115" s="1" t="str">
        <f t="shared" si="111"/>
        <v>Vajaduspõhine peretoetus</v>
      </c>
      <c r="M2115" s="6" t="str">
        <f t="shared" si="112"/>
        <v>10702</v>
      </c>
    </row>
    <row r="2116" spans="1:13">
      <c r="B2116" s="4" t="s">
        <v>7767</v>
      </c>
      <c r="E2116" s="4" t="s">
        <v>7766</v>
      </c>
      <c r="H2116" s="37" t="s">
        <v>3950</v>
      </c>
      <c r="I2116" s="147" t="str">
        <f>IF(ISBLANK(H2116),"",VLOOKUP(H2116,tegevusalad!$A$7:$B$188,2,FALSE))</f>
        <v>Muu perekondade ja laste sotsiaalne kaitse</v>
      </c>
      <c r="K2116" s="281" t="str">
        <f t="shared" si="110"/>
        <v>2283301000</v>
      </c>
      <c r="L2116" s="1" t="str">
        <f t="shared" si="111"/>
        <v>Vajaduspõhine peretoetus</v>
      </c>
      <c r="M2116" s="6" t="str">
        <f t="shared" si="112"/>
        <v>10402</v>
      </c>
    </row>
    <row r="2117" spans="1:13">
      <c r="H2117" s="37"/>
      <c r="K2117" s="281" t="str">
        <f t="shared" si="110"/>
        <v/>
      </c>
      <c r="L2117" s="1" t="str">
        <f t="shared" si="111"/>
        <v/>
      </c>
      <c r="M2117" s="6" t="str">
        <f t="shared" si="112"/>
        <v>10402</v>
      </c>
    </row>
    <row r="2118" spans="1:13">
      <c r="A2118" s="4" t="s">
        <v>12087</v>
      </c>
      <c r="D2118" s="4" t="s">
        <v>13288</v>
      </c>
      <c r="H2118" s="37"/>
      <c r="K2118" s="281" t="str">
        <f t="shared" si="110"/>
        <v>2283400000</v>
      </c>
      <c r="L2118" s="1" t="str">
        <f t="shared" si="111"/>
        <v>Raske ja sügava puudega lastele abi osutamise toetus (riigi toetusfondist)</v>
      </c>
      <c r="M2118" s="6" t="str">
        <f t="shared" si="112"/>
        <v>10402</v>
      </c>
    </row>
    <row r="2119" spans="1:13">
      <c r="B2119" s="4" t="s">
        <v>12088</v>
      </c>
      <c r="E2119" s="4" t="s">
        <v>12092</v>
      </c>
      <c r="H2119" s="37" t="s">
        <v>2104</v>
      </c>
      <c r="I2119" s="147" t="str">
        <f>IF(ISBLANK(H2119),"",VLOOKUP(H2119,tegevusalad!$A$7:$B$188,2,FALSE))</f>
        <v>Muu puuetega inimeste sotsiaalne kaitse</v>
      </c>
      <c r="K2119" s="281" t="str">
        <f t="shared" si="110"/>
        <v>2283401000</v>
      </c>
      <c r="L2119" s="1" t="str">
        <f t="shared" si="111"/>
        <v>Lapsehoiuteenus raske ja sügava puudega lapsele</v>
      </c>
      <c r="M2119" s="6" t="str">
        <f t="shared" si="112"/>
        <v>10121</v>
      </c>
    </row>
    <row r="2120" spans="1:13">
      <c r="H2120" s="37"/>
      <c r="K2120" s="281" t="str">
        <f t="shared" si="110"/>
        <v/>
      </c>
      <c r="L2120" s="1" t="str">
        <f t="shared" si="111"/>
        <v/>
      </c>
      <c r="M2120" s="6" t="str">
        <f t="shared" si="112"/>
        <v>10121</v>
      </c>
    </row>
    <row r="2121" spans="1:13">
      <c r="A2121" s="4" t="s">
        <v>13120</v>
      </c>
      <c r="D2121" s="4" t="s">
        <v>13140</v>
      </c>
      <c r="H2121" s="37"/>
      <c r="K2121" s="281" t="str">
        <f t="shared" si="110"/>
        <v>2283500000</v>
      </c>
      <c r="L2121" s="1" t="str">
        <f t="shared" si="111"/>
        <v>Hoolduspere toetus</v>
      </c>
      <c r="M2121" s="6" t="str">
        <f t="shared" si="112"/>
        <v>10121</v>
      </c>
    </row>
    <row r="2122" spans="1:13">
      <c r="B2122" s="4" t="s">
        <v>13118</v>
      </c>
      <c r="E2122" s="4" t="s">
        <v>13141</v>
      </c>
      <c r="H2122" s="37" t="s">
        <v>6237</v>
      </c>
      <c r="I2122" s="147" t="str">
        <f>IF(ISBLANK(H2122),"",VLOOKUP(H2122,tegevusalad!$A$7:$B$188,2,FALSE))</f>
        <v>Asendus- ja järelhooldus</v>
      </c>
      <c r="K2122" s="281" t="str">
        <f t="shared" si="110"/>
        <v>2283501000</v>
      </c>
      <c r="L2122" s="1" t="str">
        <f t="shared" si="111"/>
        <v>Asendushooldusteenuse kasutaja isiklike kulude toetus</v>
      </c>
      <c r="M2122" s="6" t="str">
        <f t="shared" si="112"/>
        <v>10400</v>
      </c>
    </row>
    <row r="2123" spans="1:13">
      <c r="B2123" s="4" t="s">
        <v>13121</v>
      </c>
      <c r="E2123" s="4" t="s">
        <v>13142</v>
      </c>
      <c r="H2123" s="37" t="s">
        <v>6237</v>
      </c>
      <c r="I2123" s="147" t="str">
        <f>IF(ISBLANK(H2123),"",VLOOKUP(H2123,tegevusalad!$A$7:$B$188,2,FALSE))</f>
        <v>Asendus- ja järelhooldus</v>
      </c>
      <c r="K2123" s="281" t="str">
        <f t="shared" si="110"/>
        <v>2283502000</v>
      </c>
      <c r="L2123" s="1" t="str">
        <f t="shared" si="111"/>
        <v>Järelhooldusteenuse kasutaja isiklike kulude toetus</v>
      </c>
      <c r="M2123" s="6" t="str">
        <f t="shared" si="112"/>
        <v>10400</v>
      </c>
    </row>
    <row r="2124" spans="1:13">
      <c r="B2124" s="4" t="s">
        <v>13143</v>
      </c>
      <c r="E2124" s="4" t="s">
        <v>13145</v>
      </c>
      <c r="H2124" s="37" t="s">
        <v>6237</v>
      </c>
      <c r="I2124" s="147" t="str">
        <f>IF(ISBLANK(H2124),"",VLOOKUP(H2124,tegevusalad!$A$7:$B$188,2,FALSE))</f>
        <v>Asendus- ja järelhooldus</v>
      </c>
      <c r="K2124" s="281" t="str">
        <f t="shared" si="110"/>
        <v>2283503010</v>
      </c>
      <c r="L2124" s="1" t="str">
        <f t="shared" si="111"/>
        <v>Hoolduspere vanema toetus (asendushooldusteenus - riik)</v>
      </c>
      <c r="M2124" s="6" t="str">
        <f t="shared" si="112"/>
        <v>10400</v>
      </c>
    </row>
    <row r="2125" spans="1:13">
      <c r="B2125" s="4" t="s">
        <v>13146</v>
      </c>
      <c r="E2125" s="4" t="s">
        <v>13144</v>
      </c>
      <c r="H2125" s="37" t="s">
        <v>6237</v>
      </c>
      <c r="I2125" s="147" t="str">
        <f>IF(ISBLANK(H2125),"",VLOOKUP(H2125,tegevusalad!$A$7:$B$188,2,FALSE))</f>
        <v>Asendus- ja järelhooldus</v>
      </c>
      <c r="K2125" s="281" t="str">
        <f t="shared" si="110"/>
        <v>2283503120</v>
      </c>
      <c r="L2125" s="1" t="str">
        <f t="shared" si="111"/>
        <v>Hoolduspere vanema toetus (järelhooldusteenus - linn)</v>
      </c>
      <c r="M2125" s="6" t="str">
        <f t="shared" si="112"/>
        <v>10400</v>
      </c>
    </row>
    <row r="2126" spans="1:13">
      <c r="H2126" s="37"/>
      <c r="K2126" s="281" t="str">
        <f t="shared" si="110"/>
        <v/>
      </c>
      <c r="L2126" s="1" t="str">
        <f t="shared" si="111"/>
        <v/>
      </c>
      <c r="M2126" s="6" t="str">
        <f t="shared" si="112"/>
        <v>10400</v>
      </c>
    </row>
    <row r="2127" spans="1:13">
      <c r="A2127" s="4" t="s">
        <v>15144</v>
      </c>
      <c r="H2127" s="37"/>
      <c r="K2127" s="281" t="str">
        <f t="shared" si="110"/>
        <v>2283600000</v>
      </c>
      <c r="L2127" s="1" t="str">
        <f t="shared" si="111"/>
        <v/>
      </c>
      <c r="M2127" s="6" t="str">
        <f t="shared" si="112"/>
        <v>10400</v>
      </c>
    </row>
    <row r="2128" spans="1:13">
      <c r="B2128" s="4" t="s">
        <v>15145</v>
      </c>
      <c r="E2128" s="4" t="s">
        <v>15143</v>
      </c>
      <c r="H2128" s="37" t="s">
        <v>3950</v>
      </c>
      <c r="I2128" s="147" t="str">
        <f>IF(ISBLANK(H2128),"",VLOOKUP(H2128,tegevusalad!$A$7:$B$188,2,FALSE))</f>
        <v>Muu perekondade ja laste sotsiaalne kaitse</v>
      </c>
      <c r="K2128" s="281" t="str">
        <f t="shared" si="110"/>
        <v>2283601000</v>
      </c>
      <c r="L2128" s="1" t="str">
        <f t="shared" si="111"/>
        <v>asendushooldusteenuse kasutaja toetus (riik)</v>
      </c>
      <c r="M2128" s="6" t="str">
        <f t="shared" si="112"/>
        <v>10402</v>
      </c>
    </row>
    <row r="2129" spans="1:13">
      <c r="A2129" s="4" t="s">
        <v>13122</v>
      </c>
      <c r="D2129" s="4" t="s">
        <v>13119</v>
      </c>
      <c r="H2129" s="37"/>
      <c r="K2129" s="281" t="str">
        <f t="shared" si="110"/>
        <v>2283700000</v>
      </c>
      <c r="L2129" s="1" t="str">
        <f t="shared" si="111"/>
        <v>Matusetoetus</v>
      </c>
      <c r="M2129" s="6" t="str">
        <f t="shared" si="112"/>
        <v>10402</v>
      </c>
    </row>
    <row r="2130" spans="1:13">
      <c r="B2130" s="4" t="s">
        <v>13123</v>
      </c>
      <c r="E2130" s="4" t="s">
        <v>13119</v>
      </c>
      <c r="H2130" s="37" t="s">
        <v>3950</v>
      </c>
      <c r="I2130" s="147" t="str">
        <f>IF(ISBLANK(H2130),"",VLOOKUP(H2130,tegevusalad!$A$7:$B$188,2,FALSE))</f>
        <v>Muu perekondade ja laste sotsiaalne kaitse</v>
      </c>
      <c r="K2130" s="281" t="str">
        <f t="shared" si="110"/>
        <v>2283701000</v>
      </c>
      <c r="L2130" s="1" t="str">
        <f t="shared" si="111"/>
        <v>Matusetoetus</v>
      </c>
      <c r="M2130" s="6" t="str">
        <f t="shared" si="112"/>
        <v>10402</v>
      </c>
    </row>
    <row r="2131" spans="1:13">
      <c r="H2131" s="37"/>
      <c r="I2131" s="147" t="str">
        <f>IF(ISBLANK(H2131),"",VLOOKUP(H2131,tegevusalad!$A$7:$B$188,2,FALSE))</f>
        <v/>
      </c>
      <c r="K2131" s="281" t="str">
        <f t="shared" si="110"/>
        <v/>
      </c>
      <c r="L2131" s="1" t="str">
        <f t="shared" si="111"/>
        <v/>
      </c>
      <c r="M2131" s="6" t="str">
        <f t="shared" si="112"/>
        <v>10402</v>
      </c>
    </row>
    <row r="2132" spans="1:13">
      <c r="A2132" s="4" t="s">
        <v>7768</v>
      </c>
      <c r="D2132" s="4" t="s">
        <v>7769</v>
      </c>
      <c r="H2132" s="37"/>
      <c r="I2132" s="147" t="str">
        <f>IF(ISBLANK(H2132),"",VLOOKUP(H2132,tegevusalad!$A$7:$B$188,2,FALSE))</f>
        <v/>
      </c>
      <c r="K2132" s="281" t="str">
        <f t="shared" si="110"/>
        <v>2283800000</v>
      </c>
      <c r="L2132" s="1" t="str">
        <f t="shared" si="111"/>
        <v>Sotsiaaltoetuste ning -teenuste osutamise toetus</v>
      </c>
      <c r="M2132" s="6" t="str">
        <f t="shared" si="112"/>
        <v>10402</v>
      </c>
    </row>
    <row r="2133" spans="1:13">
      <c r="B2133" s="4" t="s">
        <v>7770</v>
      </c>
      <c r="E2133" s="4" t="s">
        <v>11291</v>
      </c>
      <c r="H2133" s="37" t="s">
        <v>8545</v>
      </c>
      <c r="I2133" s="147" t="str">
        <f>IF(ISBLANK(H2133),"",VLOOKUP(H2133,tegevusalad!$A$7:$B$188,2,FALSE))</f>
        <v>Muu sotsiaalne kaitse, sh sotsiaalse kaitse haldus</v>
      </c>
      <c r="K2133" s="281" t="str">
        <f t="shared" si="110"/>
        <v>2283801000</v>
      </c>
      <c r="L2133" s="1" t="str">
        <f t="shared" si="111"/>
        <v>Sotsiaalteenuste osutamise ja täiendavate sotsiaaltoetuste maksmise toetus</v>
      </c>
      <c r="M2133" s="6" t="str">
        <f t="shared" si="112"/>
        <v>10900</v>
      </c>
    </row>
    <row r="2134" spans="1:13">
      <c r="B2134" s="4" t="s">
        <v>7771</v>
      </c>
      <c r="E2134" s="4" t="s">
        <v>11290</v>
      </c>
      <c r="H2134" s="37" t="s">
        <v>8545</v>
      </c>
      <c r="I2134" s="147" t="str">
        <f>IF(ISBLANK(H2134),"",VLOOKUP(H2134,tegevusalad!$A$7:$B$188,2,FALSE))</f>
        <v>Muu sotsiaalne kaitse, sh sotsiaalse kaitse haldus</v>
      </c>
      <c r="K2134" s="281" t="str">
        <f t="shared" si="110"/>
        <v>2283802000</v>
      </c>
      <c r="L2134" s="1" t="str">
        <f t="shared" si="111"/>
        <v>Vajaduspõhise peretoetuse maksmise korraldamise hüvitis</v>
      </c>
      <c r="M2134" s="6" t="str">
        <f t="shared" si="112"/>
        <v>10900</v>
      </c>
    </row>
    <row r="2135" spans="1:13">
      <c r="B2135" s="4" t="s">
        <v>10294</v>
      </c>
      <c r="E2135" s="4" t="s">
        <v>10295</v>
      </c>
      <c r="H2135" s="144" t="s">
        <v>8545</v>
      </c>
      <c r="I2135" s="147" t="str">
        <f>IF(ISBLANK(H2135),"",VLOOKUP(H2135,tegevusalad!$A$7:$B$188,2,FALSE))</f>
        <v>Muu sotsiaalne kaitse, sh sotsiaalse kaitse haldus</v>
      </c>
      <c r="K2135" s="281" t="str">
        <f t="shared" si="110"/>
        <v>2283803000</v>
      </c>
      <c r="L2135" s="1" t="str">
        <f t="shared" si="111"/>
        <v>Toimetulekutoetuse maksmise korraldamise hüvitis</v>
      </c>
      <c r="M2135" s="6" t="str">
        <f t="shared" si="112"/>
        <v>10900</v>
      </c>
    </row>
    <row r="2136" spans="1:13">
      <c r="H2136" s="37"/>
      <c r="I2136" s="147" t="str">
        <f>IF(ISBLANK(H2136),"",VLOOKUP(H2136,tegevusalad!$A$7:$B$188,2,FALSE))</f>
        <v/>
      </c>
      <c r="K2136" s="281" t="str">
        <f t="shared" si="110"/>
        <v/>
      </c>
      <c r="L2136" s="1" t="str">
        <f t="shared" si="111"/>
        <v/>
      </c>
      <c r="M2136" s="6" t="str">
        <f t="shared" si="112"/>
        <v>10900</v>
      </c>
    </row>
    <row r="2137" spans="1:13">
      <c r="A2137" s="4" t="s">
        <v>5573</v>
      </c>
      <c r="D2137" s="4" t="s">
        <v>1944</v>
      </c>
      <c r="I2137" s="147" t="str">
        <f>IF(ISBLANK(H2137),"",VLOOKUP(H2137,tegevusalad!$A$7:$B$188,2,FALSE))</f>
        <v/>
      </c>
      <c r="K2137" s="281" t="str">
        <f t="shared" si="110"/>
        <v>2283900000</v>
      </c>
      <c r="L2137" s="1" t="str">
        <f t="shared" si="111"/>
        <v>Muud sotsiaaltoetused</v>
      </c>
      <c r="M2137" s="6" t="str">
        <f t="shared" si="112"/>
        <v>10900</v>
      </c>
    </row>
    <row r="2138" spans="1:13" ht="27" customHeight="1">
      <c r="B2138" s="4" t="s">
        <v>1945</v>
      </c>
      <c r="E2138" s="963" t="s">
        <v>6503</v>
      </c>
      <c r="F2138" s="963"/>
      <c r="G2138" s="963"/>
      <c r="H2138" s="37" t="s">
        <v>3950</v>
      </c>
      <c r="I2138" s="147" t="str">
        <f>IF(ISBLANK(H2138),"",VLOOKUP(H2138,tegevusalad!$A$7:$B$188,2,FALSE))</f>
        <v>Muu perekondade ja laste sotsiaalne kaitse</v>
      </c>
      <c r="K2138" s="281" t="str">
        <f t="shared" si="110"/>
        <v>2283904000</v>
      </c>
      <c r="L2138" s="1" t="str">
        <f t="shared" si="111"/>
        <v>toetus paljulapselistele peredele Eesti Vabariigi aastapäevaks</v>
      </c>
      <c r="M2138" s="6" t="str">
        <f t="shared" si="112"/>
        <v>10402</v>
      </c>
    </row>
    <row r="2139" spans="1:13">
      <c r="B2139" s="4" t="s">
        <v>4211</v>
      </c>
      <c r="E2139" s="4" t="s">
        <v>3806</v>
      </c>
      <c r="H2139" s="37" t="s">
        <v>3950</v>
      </c>
      <c r="I2139" s="147" t="str">
        <f>IF(ISBLANK(H2139),"",VLOOKUP(H2139,tegevusalad!$A$7:$B$188,2,FALSE))</f>
        <v>Muu perekondade ja laste sotsiaalne kaitse</v>
      </c>
      <c r="K2139" s="281" t="str">
        <f t="shared" si="110"/>
        <v>2283907000</v>
      </c>
      <c r="L2139" s="1" t="str">
        <f t="shared" si="111"/>
        <v>ühekordsed lastetoetused</v>
      </c>
      <c r="M2139" s="6" t="str">
        <f t="shared" si="112"/>
        <v>10402</v>
      </c>
    </row>
    <row r="2140" spans="1:13">
      <c r="B2140" s="6" t="s">
        <v>6624</v>
      </c>
      <c r="C2140" s="6"/>
      <c r="D2140" s="6"/>
      <c r="E2140" s="6" t="s">
        <v>6625</v>
      </c>
      <c r="H2140" s="37" t="s">
        <v>3950</v>
      </c>
      <c r="I2140" s="147" t="str">
        <f>IF(ISBLANK(H2140),"",VLOOKUP(H2140,tegevusalad!$A$7:$B$188,2,FALSE))</f>
        <v>Muu perekondade ja laste sotsiaalne kaitse</v>
      </c>
      <c r="K2140" s="281" t="str">
        <f t="shared" si="110"/>
        <v>2283908000</v>
      </c>
      <c r="L2140" s="1" t="str">
        <f t="shared" si="111"/>
        <v>toimetulekutoetust saavate perede laste kooliminekutoetus</v>
      </c>
      <c r="M2140" s="6" t="str">
        <f t="shared" si="112"/>
        <v>10402</v>
      </c>
    </row>
    <row r="2141" spans="1:13">
      <c r="B2141" s="4" t="s">
        <v>3807</v>
      </c>
      <c r="E2141" s="4" t="s">
        <v>18241</v>
      </c>
      <c r="H2141" s="37" t="s">
        <v>3950</v>
      </c>
      <c r="I2141" s="147" t="str">
        <f>IF(ISBLANK(H2141),"",VLOOKUP(H2141,tegevusalad!$A$7:$B$188,2,FALSE))</f>
        <v>Muu perekondade ja laste sotsiaalne kaitse</v>
      </c>
      <c r="K2141" s="281" t="str">
        <f t="shared" si="110"/>
        <v>2283909000</v>
      </c>
      <c r="L2141" s="1" t="str">
        <f t="shared" si="111"/>
        <v>õppeaasta alguse toetus</v>
      </c>
      <c r="M2141" s="6" t="str">
        <f t="shared" si="112"/>
        <v>10402</v>
      </c>
    </row>
    <row r="2142" spans="1:13">
      <c r="B2142" s="4" t="s">
        <v>3808</v>
      </c>
      <c r="E2142" s="4" t="s">
        <v>4610</v>
      </c>
      <c r="H2142" s="34" t="s">
        <v>8540</v>
      </c>
      <c r="I2142" s="147" t="str">
        <f>IF(ISBLANK(H2142),"",VLOOKUP(H2142,tegevusalad!$A$7:$B$188,2,FALSE))</f>
        <v>Muu eakate sotsiaalne kaitse</v>
      </c>
      <c r="K2142" s="281" t="str">
        <f t="shared" si="110"/>
        <v>2283910000</v>
      </c>
      <c r="L2142" s="1" t="str">
        <f t="shared" si="111"/>
        <v>pensionilisa</v>
      </c>
      <c r="M2142" s="6" t="str">
        <f t="shared" si="112"/>
        <v>10201</v>
      </c>
    </row>
    <row r="2143" spans="1:13" ht="16.5" customHeight="1">
      <c r="B2143" s="4" t="s">
        <v>3809</v>
      </c>
      <c r="E2143" s="963" t="s">
        <v>5344</v>
      </c>
      <c r="F2143" s="963"/>
      <c r="G2143" s="963"/>
      <c r="H2143" s="37" t="s">
        <v>8545</v>
      </c>
      <c r="I2143" s="147" t="str">
        <f>IF(ISBLANK(H2143),"",VLOOKUP(H2143,tegevusalad!$A$7:$B$188,2,FALSE))</f>
        <v>Muu sotsiaalne kaitse, sh sotsiaalse kaitse haldus</v>
      </c>
      <c r="K2143" s="281" t="str">
        <f t="shared" ref="K2143:K2206" si="113">SUBSTITUTE(A2143," ","")&amp;SUBSTITUTE(B2143," ","")&amp;SUBSTITUTE(C2143," ","")</f>
        <v>2283911000</v>
      </c>
      <c r="L2143" s="1" t="str">
        <f t="shared" ref="L2143:L2206" si="114">D2143&amp;E2143&amp;F2143&amp;G2143</f>
        <v>tervishoiu- ja sotsiaaltöötajate õppelaenu kompenseerimine</v>
      </c>
      <c r="M2143" s="6" t="str">
        <f t="shared" ref="M2143:M2206" si="115">IF(ISBLANK(H2143),M2142,H2143)</f>
        <v>10900</v>
      </c>
    </row>
    <row r="2144" spans="1:13">
      <c r="B2144" s="4" t="s">
        <v>6118</v>
      </c>
      <c r="E2144" s="4" t="s">
        <v>8947</v>
      </c>
      <c r="H2144" s="37" t="s">
        <v>3950</v>
      </c>
      <c r="I2144" s="147" t="str">
        <f>IF(ISBLANK(H2144),"",VLOOKUP(H2144,tegevusalad!$A$7:$B$188,2,FALSE))</f>
        <v>Muu perekondade ja laste sotsiaalne kaitse</v>
      </c>
      <c r="K2144" s="281" t="str">
        <f t="shared" si="113"/>
        <v>2283912000</v>
      </c>
      <c r="L2144" s="1" t="str">
        <f t="shared" si="114"/>
        <v>sünnitoetus</v>
      </c>
      <c r="M2144" s="6" t="str">
        <f t="shared" si="115"/>
        <v>10402</v>
      </c>
    </row>
    <row r="2145" spans="1:13">
      <c r="B2145" s="4" t="s">
        <v>6843</v>
      </c>
      <c r="E2145" s="4" t="s">
        <v>4070</v>
      </c>
      <c r="H2145" s="37" t="s">
        <v>3950</v>
      </c>
      <c r="I2145" s="147" t="str">
        <f>IF(ISBLANK(H2145),"",VLOOKUP(H2145,tegevusalad!$A$7:$B$188,2,FALSE))</f>
        <v>Muu perekondade ja laste sotsiaalne kaitse</v>
      </c>
      <c r="K2145" s="281" t="str">
        <f t="shared" si="113"/>
        <v>2283913000</v>
      </c>
      <c r="L2145" s="1" t="str">
        <f t="shared" si="114"/>
        <v>lapse sünnipäevatoetus</v>
      </c>
      <c r="M2145" s="6" t="str">
        <f t="shared" si="115"/>
        <v>10402</v>
      </c>
    </row>
    <row r="2146" spans="1:13">
      <c r="B2146" s="4" t="s">
        <v>17424</v>
      </c>
      <c r="E2146" s="4" t="s">
        <v>17425</v>
      </c>
      <c r="H2146" s="34" t="s">
        <v>8540</v>
      </c>
      <c r="I2146" s="147" t="str">
        <f>IF(ISBLANK(H2146),"",VLOOKUP(H2146,tegevusalad!$A$7:$B$188,2,FALSE))</f>
        <v>Muu eakate sotsiaalne kaitse</v>
      </c>
      <c r="K2146" s="281" t="str">
        <f t="shared" si="113"/>
        <v>2283914000</v>
      </c>
      <c r="L2146" s="1" t="str">
        <f t="shared" si="114"/>
        <v>täiendav toetusmeede eakatele</v>
      </c>
      <c r="M2146" s="6" t="str">
        <f t="shared" si="115"/>
        <v>10201</v>
      </c>
    </row>
    <row r="2147" spans="1:13">
      <c r="B2147" s="4" t="s">
        <v>13124</v>
      </c>
      <c r="E2147" s="4" t="s">
        <v>15142</v>
      </c>
      <c r="H2147" s="37" t="s">
        <v>3950</v>
      </c>
      <c r="I2147" s="147" t="str">
        <f>IF(ISBLANK(H2147),"",VLOOKUP(H2147,tegevusalad!$A$7:$B$188,2,FALSE))</f>
        <v>Muu perekondade ja laste sotsiaalne kaitse</v>
      </c>
      <c r="K2147" s="281" t="str">
        <f t="shared" si="113"/>
        <v>2283916000</v>
      </c>
      <c r="L2147" s="1" t="str">
        <f t="shared" si="114"/>
        <v>asendushooldusteenuse kasutaja toetus (linn)</v>
      </c>
      <c r="M2147" s="6" t="str">
        <f t="shared" si="115"/>
        <v>10402</v>
      </c>
    </row>
    <row r="2148" spans="1:13">
      <c r="B2148" s="4" t="s">
        <v>4690</v>
      </c>
      <c r="E2148" s="4" t="s">
        <v>3949</v>
      </c>
      <c r="H2148" s="37" t="s">
        <v>3950</v>
      </c>
      <c r="I2148" s="147" t="str">
        <f>IF(ISBLANK(H2148),"",VLOOKUP(H2148,tegevusalad!$A$7:$B$188,2,FALSE))</f>
        <v>Muu perekondade ja laste sotsiaalne kaitse</v>
      </c>
      <c r="K2148" s="281" t="str">
        <f t="shared" si="113"/>
        <v>2283919000</v>
      </c>
      <c r="L2148" s="1" t="str">
        <f t="shared" si="114"/>
        <v>toimetulekutoetust saavate perede laste koolimineku toetus</v>
      </c>
      <c r="M2148" s="6" t="str">
        <f t="shared" si="115"/>
        <v>10402</v>
      </c>
    </row>
    <row r="2149" spans="1:13" ht="12.75" customHeight="1">
      <c r="B2149" s="4" t="s">
        <v>5912</v>
      </c>
      <c r="E2149" s="963" t="s">
        <v>1455</v>
      </c>
      <c r="F2149" s="963"/>
      <c r="G2149" s="963"/>
      <c r="H2149" s="37" t="s">
        <v>3950</v>
      </c>
      <c r="I2149" s="147" t="str">
        <f>IF(ISBLANK(H2149),"",VLOOKUP(H2149,tegevusalad!$A$7:$B$188,2,FALSE))</f>
        <v>Muu perekondade ja laste sotsiaalne kaitse</v>
      </c>
      <c r="K2149" s="281" t="str">
        <f t="shared" si="113"/>
        <v>2283920000</v>
      </c>
      <c r="L2149" s="1" t="str">
        <f t="shared" si="114"/>
        <v>toetus vähekindlustatud lastega peredele arvuti ostmiseks</v>
      </c>
      <c r="M2149" s="6" t="str">
        <f t="shared" si="115"/>
        <v>10402</v>
      </c>
    </row>
    <row r="2150" spans="1:13">
      <c r="B2150" s="4" t="s">
        <v>1456</v>
      </c>
      <c r="E2150" s="4" t="s">
        <v>4611</v>
      </c>
      <c r="H2150" s="37" t="s">
        <v>3950</v>
      </c>
      <c r="I2150" s="147" t="str">
        <f>IF(ISBLANK(H2150),"",VLOOKUP(H2150,tegevusalad!$A$7:$B$188,2,FALSE))</f>
        <v>Muu perekondade ja laste sotsiaalne kaitse</v>
      </c>
      <c r="K2150" s="281" t="str">
        <f t="shared" si="113"/>
        <v>2283921000</v>
      </c>
      <c r="L2150" s="1" t="str">
        <f t="shared" si="114"/>
        <v>lapsehoiuteenuse hüvitis</v>
      </c>
      <c r="M2150" s="6" t="str">
        <f t="shared" si="115"/>
        <v>10402</v>
      </c>
    </row>
    <row r="2151" spans="1:13">
      <c r="C2151" s="4" t="s">
        <v>15867</v>
      </c>
      <c r="F2151" s="4" t="s">
        <v>4611</v>
      </c>
      <c r="H2151" s="37" t="s">
        <v>3950</v>
      </c>
      <c r="I2151" s="147" t="str">
        <f>IF(ISBLANK(H2151),"",VLOOKUP(H2151,tegevusalad!$A$7:$B$188,2,FALSE))</f>
        <v>Muu perekondade ja laste sotsiaalne kaitse</v>
      </c>
      <c r="K2151" s="281" t="str">
        <f t="shared" si="113"/>
        <v>2283921010</v>
      </c>
      <c r="L2151" s="1" t="str">
        <f t="shared" si="114"/>
        <v>lapsehoiuteenuse hüvitis</v>
      </c>
      <c r="M2151" s="6" t="str">
        <f t="shared" si="115"/>
        <v>10402</v>
      </c>
    </row>
    <row r="2152" spans="1:13">
      <c r="C2152" s="4" t="s">
        <v>15868</v>
      </c>
      <c r="F2152" s="4" t="s">
        <v>15870</v>
      </c>
      <c r="H2152" s="37" t="s">
        <v>3950</v>
      </c>
      <c r="I2152" s="147" t="str">
        <f>IF(ISBLANK(H2152),"",VLOOKUP(H2152,tegevusalad!$A$7:$B$188,2,FALSE))</f>
        <v>Muu perekondade ja laste sotsiaalne kaitse</v>
      </c>
      <c r="K2152" s="281" t="str">
        <f t="shared" si="113"/>
        <v>2283921020</v>
      </c>
      <c r="L2152" s="1" t="str">
        <f t="shared" si="114"/>
        <v>toidukulu hüvitis</v>
      </c>
      <c r="M2152" s="6" t="str">
        <f t="shared" si="115"/>
        <v>10402</v>
      </c>
    </row>
    <row r="2153" spans="1:13">
      <c r="C2153" s="4" t="s">
        <v>15869</v>
      </c>
      <c r="F2153" s="4" t="s">
        <v>15871</v>
      </c>
      <c r="H2153" s="37" t="s">
        <v>3950</v>
      </c>
      <c r="I2153" s="147" t="str">
        <f>IF(ISBLANK(H2153),"",VLOOKUP(H2153,tegevusalad!$A$7:$B$188,2,FALSE))</f>
        <v>Muu perekondade ja laste sotsiaalne kaitse</v>
      </c>
      <c r="K2153" s="281" t="str">
        <f t="shared" si="113"/>
        <v>2283921030</v>
      </c>
      <c r="L2153" s="1" t="str">
        <f t="shared" si="114"/>
        <v>hüvitis HEV lapse vanemale</v>
      </c>
      <c r="M2153" s="6" t="str">
        <f t="shared" si="115"/>
        <v>10402</v>
      </c>
    </row>
    <row r="2154" spans="1:13">
      <c r="B2154" s="4" t="s">
        <v>1457</v>
      </c>
      <c r="E2154" s="4" t="s">
        <v>2182</v>
      </c>
      <c r="H2154" s="34" t="s">
        <v>8540</v>
      </c>
      <c r="I2154" s="147" t="str">
        <f>IF(ISBLANK(H2154),"",VLOOKUP(H2154,tegevusalad!$A$7:$B$188,2,FALSE))</f>
        <v>Muu eakate sotsiaalne kaitse</v>
      </c>
      <c r="K2154" s="281" t="str">
        <f t="shared" si="113"/>
        <v>2283922000</v>
      </c>
      <c r="L2154" s="1" t="str">
        <f t="shared" si="114"/>
        <v>teatripiletid eakatele</v>
      </c>
      <c r="M2154" s="6" t="str">
        <f t="shared" si="115"/>
        <v>10201</v>
      </c>
    </row>
    <row r="2155" spans="1:13">
      <c r="B2155" s="4" t="s">
        <v>2671</v>
      </c>
      <c r="E2155" s="4" t="s">
        <v>2956</v>
      </c>
      <c r="H2155" s="37" t="s">
        <v>3950</v>
      </c>
      <c r="I2155" s="147" t="str">
        <f>IF(ISBLANK(H2155),"",VLOOKUP(H2155,tegevusalad!$A$7:$B$188,2,FALSE))</f>
        <v>Muu perekondade ja laste sotsiaalne kaitse</v>
      </c>
      <c r="K2155" s="281" t="str">
        <f t="shared" si="113"/>
        <v>2283923000</v>
      </c>
      <c r="L2155" s="1" t="str">
        <f t="shared" si="114"/>
        <v>puudega lapse toetus</v>
      </c>
      <c r="M2155" s="6" t="str">
        <f t="shared" si="115"/>
        <v>10402</v>
      </c>
    </row>
    <row r="2156" spans="1:13">
      <c r="B2156" s="4" t="s">
        <v>7175</v>
      </c>
      <c r="E2156" s="4" t="s">
        <v>8948</v>
      </c>
      <c r="H2156" s="37" t="s">
        <v>3950</v>
      </c>
      <c r="I2156" s="147" t="str">
        <f>IF(ISBLANK(H2156),"",VLOOKUP(H2156,tegevusalad!$A$7:$B$188,2,FALSE))</f>
        <v>Muu perekondade ja laste sotsiaalne kaitse</v>
      </c>
      <c r="K2156" s="281" t="str">
        <f t="shared" si="113"/>
        <v>2283925000</v>
      </c>
      <c r="L2156" s="1" t="str">
        <f t="shared" si="114"/>
        <v>ellusuunamise toetus</v>
      </c>
      <c r="M2156" s="6" t="str">
        <f t="shared" si="115"/>
        <v>10402</v>
      </c>
    </row>
    <row r="2157" spans="1:13">
      <c r="B2157" s="4" t="s">
        <v>187</v>
      </c>
      <c r="E2157" s="4" t="s">
        <v>2462</v>
      </c>
      <c r="H2157" s="37" t="s">
        <v>8541</v>
      </c>
      <c r="I2157" s="147" t="str">
        <f>IF(ISBLANK(H2157),"",VLOOKUP(H2157,tegevusalad!$A$7:$B$188,2,FALSE))</f>
        <v>Töötute sotsiaalne kaitse</v>
      </c>
      <c r="K2157" s="281" t="str">
        <f t="shared" si="113"/>
        <v>2283926000</v>
      </c>
      <c r="L2157" s="1" t="str">
        <f t="shared" si="114"/>
        <v>transporditoetus töötutele</v>
      </c>
      <c r="M2157" s="6" t="str">
        <f t="shared" si="115"/>
        <v>10500</v>
      </c>
    </row>
    <row r="2158" spans="1:13">
      <c r="B2158" s="4" t="s">
        <v>1752</v>
      </c>
      <c r="E2158" s="4" t="s">
        <v>1753</v>
      </c>
      <c r="H2158" s="37" t="s">
        <v>8519</v>
      </c>
      <c r="I2158" s="147" t="str">
        <f>IF(ISBLANK(H2158),"",VLOOKUP(H2158,tegevusalad!$A$7:$B$188,2,FALSE))</f>
        <v>Muu sotsiaalsete riskirühmade kaitse</v>
      </c>
      <c r="K2158" s="281" t="str">
        <f t="shared" si="113"/>
        <v>2283927000</v>
      </c>
      <c r="L2158" s="1" t="str">
        <f t="shared" si="114"/>
        <v>maamaksu osaline hüvitamine toimetulekuraskustes peredele (a)</v>
      </c>
      <c r="M2158" s="6" t="str">
        <f t="shared" si="115"/>
        <v>10702</v>
      </c>
    </row>
    <row r="2159" spans="1:13">
      <c r="B2159" s="4" t="s">
        <v>181</v>
      </c>
      <c r="E2159" s="964" t="s">
        <v>182</v>
      </c>
      <c r="F2159" s="964"/>
      <c r="G2159" s="964"/>
      <c r="H2159" s="34" t="s">
        <v>2104</v>
      </c>
      <c r="I2159" s="147" t="str">
        <f>IF(ISBLANK(H2159),"",VLOOKUP(H2159,tegevusalad!$A$7:$B$188,2,FALSE))</f>
        <v>Muu puuetega inimeste sotsiaalne kaitse</v>
      </c>
      <c r="K2159" s="281" t="str">
        <f t="shared" si="113"/>
        <v>2283930000</v>
      </c>
      <c r="L2159" s="1" t="str">
        <f t="shared" si="114"/>
        <v>eluruumi kohandamise hüvitis puudega inimesele</v>
      </c>
      <c r="M2159" s="6" t="str">
        <f t="shared" si="115"/>
        <v>10121</v>
      </c>
    </row>
    <row r="2160" spans="1:13">
      <c r="B2160" s="4" t="s">
        <v>11940</v>
      </c>
      <c r="E2160" s="509" t="s">
        <v>12266</v>
      </c>
      <c r="F2160" s="509"/>
      <c r="G2160" s="509"/>
      <c r="H2160" s="34" t="s">
        <v>2104</v>
      </c>
      <c r="I2160" s="147" t="str">
        <f>IF(ISBLANK(H2160),"",VLOOKUP(H2160,tegevusalad!$A$7:$B$188,2,FALSE))</f>
        <v>Muu puuetega inimeste sotsiaalne kaitse</v>
      </c>
      <c r="K2160" s="281" t="str">
        <f t="shared" si="113"/>
        <v>2283931000</v>
      </c>
      <c r="L2160" s="1" t="str">
        <f t="shared" si="114"/>
        <v>juhtkoera pidamise toetus</v>
      </c>
      <c r="M2160" s="6" t="str">
        <f t="shared" si="115"/>
        <v>10121</v>
      </c>
    </row>
    <row r="2161" spans="1:13">
      <c r="A2161" s="4" t="s">
        <v>10161</v>
      </c>
      <c r="E2161" s="439" t="s">
        <v>10162</v>
      </c>
      <c r="F2161" s="439"/>
      <c r="G2161" s="439"/>
      <c r="H2161" s="34" t="s">
        <v>3950</v>
      </c>
      <c r="I2161" s="147" t="str">
        <f>IF(ISBLANK(H2161),"",VLOOKUP(H2161,tegevusalad!$A$7:$B$188,2,FALSE))</f>
        <v>Muu perekondade ja laste sotsiaalne kaitse</v>
      </c>
      <c r="K2161" s="281" t="str">
        <f t="shared" si="113"/>
        <v>2284000000</v>
      </c>
      <c r="L2161" s="1" t="str">
        <f t="shared" si="114"/>
        <v>Toetused toimetulekuraskustes peredele</v>
      </c>
      <c r="M2161" s="6" t="str">
        <f t="shared" si="115"/>
        <v>10402</v>
      </c>
    </row>
    <row r="2162" spans="1:13" ht="12.75" customHeight="1">
      <c r="B2162" s="4" t="s">
        <v>10432</v>
      </c>
      <c r="E2162" s="454"/>
      <c r="F2162" s="454" t="s">
        <v>10433</v>
      </c>
      <c r="G2162" s="454"/>
      <c r="H2162" s="34" t="s">
        <v>3950</v>
      </c>
      <c r="I2162" s="147" t="str">
        <f>IF(ISBLANK(H2162),"",VLOOKUP(H2162,tegevusalad!$A$7:$B$188,2,FALSE))</f>
        <v>Muu perekondade ja laste sotsiaalne kaitse</v>
      </c>
      <c r="K2162" s="281" t="str">
        <f t="shared" si="113"/>
        <v>2284001000</v>
      </c>
      <c r="L2162" s="1" t="str">
        <f t="shared" si="114"/>
        <v xml:space="preserve">toetus toimetulekuraskustes peredele </v>
      </c>
      <c r="M2162" s="6" t="str">
        <f t="shared" si="115"/>
        <v>10402</v>
      </c>
    </row>
    <row r="2163" spans="1:13" ht="12.75" customHeight="1">
      <c r="B2163" s="4" t="s">
        <v>10208</v>
      </c>
      <c r="E2163" s="440"/>
      <c r="F2163" s="962" t="s">
        <v>6503</v>
      </c>
      <c r="G2163" s="962"/>
      <c r="H2163" s="441" t="s">
        <v>3950</v>
      </c>
      <c r="I2163" s="147" t="str">
        <f>IF(ISBLANK(H2163),"",VLOOKUP(H2163,tegevusalad!$A$7:$B$188,2,FALSE))</f>
        <v>Muu perekondade ja laste sotsiaalne kaitse</v>
      </c>
      <c r="K2163" s="281" t="str">
        <f t="shared" si="113"/>
        <v>2284011000</v>
      </c>
      <c r="L2163" s="1" t="str">
        <f t="shared" si="114"/>
        <v>toetus paljulapselistele peredele Eesti Vabariigi aastapäevaks</v>
      </c>
      <c r="M2163" s="6" t="str">
        <f t="shared" si="115"/>
        <v>10402</v>
      </c>
    </row>
    <row r="2164" spans="1:13" ht="12.75" customHeight="1">
      <c r="B2164" s="4" t="s">
        <v>10209</v>
      </c>
      <c r="E2164" s="440"/>
      <c r="F2164" s="4" t="s">
        <v>3806</v>
      </c>
      <c r="G2164" s="440"/>
      <c r="H2164" s="34" t="s">
        <v>3950</v>
      </c>
      <c r="I2164" s="147" t="str">
        <f>IF(ISBLANK(H2164),"",VLOOKUP(H2164,tegevusalad!$A$7:$B$188,2,FALSE))</f>
        <v>Muu perekondade ja laste sotsiaalne kaitse</v>
      </c>
      <c r="K2164" s="281" t="str">
        <f t="shared" si="113"/>
        <v>2284012000</v>
      </c>
      <c r="L2164" s="1" t="str">
        <f t="shared" si="114"/>
        <v>ühekordsed lastetoetused</v>
      </c>
      <c r="M2164" s="6" t="str">
        <f t="shared" si="115"/>
        <v>10402</v>
      </c>
    </row>
    <row r="2165" spans="1:13">
      <c r="B2165" s="4" t="s">
        <v>10210</v>
      </c>
      <c r="E2165" s="440"/>
      <c r="F2165" s="4" t="s">
        <v>3949</v>
      </c>
      <c r="G2165" s="440"/>
      <c r="H2165" s="441" t="s">
        <v>3950</v>
      </c>
      <c r="I2165" s="147" t="str">
        <f>IF(ISBLANK(H2165),"",VLOOKUP(H2165,tegevusalad!$A$7:$B$188,2,FALSE))</f>
        <v>Muu perekondade ja laste sotsiaalne kaitse</v>
      </c>
      <c r="K2165" s="281" t="str">
        <f t="shared" si="113"/>
        <v>2284013000</v>
      </c>
      <c r="L2165" s="1" t="str">
        <f t="shared" si="114"/>
        <v>toimetulekutoetust saavate perede laste koolimineku toetus</v>
      </c>
      <c r="M2165" s="6" t="str">
        <f t="shared" si="115"/>
        <v>10402</v>
      </c>
    </row>
    <row r="2166" spans="1:13">
      <c r="B2166" s="4" t="s">
        <v>10211</v>
      </c>
      <c r="E2166" s="440"/>
      <c r="F2166" s="440" t="s">
        <v>8950</v>
      </c>
      <c r="G2166" s="440"/>
      <c r="H2166" s="34" t="s">
        <v>3950</v>
      </c>
      <c r="I2166" s="147" t="str">
        <f>IF(ISBLANK(H2166),"",VLOOKUP(H2166,tegevusalad!$A$7:$B$188,2,FALSE))</f>
        <v>Muu perekondade ja laste sotsiaalne kaitse</v>
      </c>
      <c r="K2166" s="281" t="str">
        <f t="shared" si="113"/>
        <v>2284014000</v>
      </c>
      <c r="L2166" s="1" t="str">
        <f t="shared" si="114"/>
        <v>hooldusravi osaline kompenseerimine</v>
      </c>
      <c r="M2166" s="6" t="str">
        <f t="shared" si="115"/>
        <v>10402</v>
      </c>
    </row>
    <row r="2167" spans="1:13">
      <c r="B2167" s="4" t="s">
        <v>10212</v>
      </c>
      <c r="E2167" s="440"/>
      <c r="F2167" s="440" t="s">
        <v>4267</v>
      </c>
      <c r="G2167" s="440"/>
      <c r="H2167" s="441" t="s">
        <v>3950</v>
      </c>
      <c r="I2167" s="147" t="str">
        <f>IF(ISBLANK(H2167),"",VLOOKUP(H2167,tegevusalad!$A$7:$B$188,2,FALSE))</f>
        <v>Muu perekondade ja laste sotsiaalne kaitse</v>
      </c>
      <c r="K2167" s="281" t="str">
        <f t="shared" si="113"/>
        <v>2284015000</v>
      </c>
      <c r="L2167" s="1" t="str">
        <f t="shared" si="114"/>
        <v>vähekindlustatud elanike ravimikulude kompenseerimine</v>
      </c>
      <c r="M2167" s="6" t="str">
        <f t="shared" si="115"/>
        <v>10402</v>
      </c>
    </row>
    <row r="2168" spans="1:13">
      <c r="A2168" s="4" t="s">
        <v>2183</v>
      </c>
      <c r="D2168" s="4" t="s">
        <v>2184</v>
      </c>
      <c r="I2168" s="147" t="str">
        <f>IF(ISBLANK(H2168),"",VLOOKUP(H2168,tegevusalad!$A$7:$B$188,2,FALSE))</f>
        <v/>
      </c>
      <c r="K2168" s="281" t="str">
        <f t="shared" si="113"/>
        <v>2284100000</v>
      </c>
      <c r="L2168" s="1" t="str">
        <f t="shared" si="114"/>
        <v>Maamaksu hüvitis</v>
      </c>
      <c r="M2168" s="6" t="str">
        <f t="shared" si="115"/>
        <v>10402</v>
      </c>
    </row>
    <row r="2169" spans="1:13">
      <c r="B2169" s="4" t="s">
        <v>6278</v>
      </c>
      <c r="E2169" s="4" t="s">
        <v>6279</v>
      </c>
      <c r="H2169" s="34" t="s">
        <v>8540</v>
      </c>
      <c r="I2169" s="147" t="str">
        <f>IF(ISBLANK(H2169),"",VLOOKUP(H2169,tegevusalad!$A$7:$B$188,2,FALSE))</f>
        <v>Muu eakate sotsiaalne kaitse</v>
      </c>
      <c r="K2169" s="281" t="str">
        <f t="shared" si="113"/>
        <v>2284101000</v>
      </c>
      <c r="L2169" s="1" t="str">
        <f t="shared" si="114"/>
        <v>maamaksu hüvitis</v>
      </c>
      <c r="M2169" s="6" t="str">
        <f t="shared" si="115"/>
        <v>10201</v>
      </c>
    </row>
    <row r="2170" spans="1:13">
      <c r="I2170" s="147" t="str">
        <f>IF(ISBLANK(H2170),"",VLOOKUP(H2170,tegevusalad!$A$7:$B$188,2,FALSE))</f>
        <v/>
      </c>
      <c r="K2170" s="281" t="str">
        <f t="shared" si="113"/>
        <v/>
      </c>
      <c r="L2170" s="1" t="str">
        <f t="shared" si="114"/>
        <v/>
      </c>
      <c r="M2170" s="6" t="str">
        <f t="shared" si="115"/>
        <v>10201</v>
      </c>
    </row>
    <row r="2171" spans="1:13">
      <c r="A2171" s="4" t="s">
        <v>4566</v>
      </c>
      <c r="D2171" s="4" t="s">
        <v>4567</v>
      </c>
      <c r="I2171" s="147" t="str">
        <f>IF(ISBLANK(H2171),"",VLOOKUP(H2171,tegevusalad!$A$7:$B$188,2,FALSE))</f>
        <v/>
      </c>
      <c r="K2171" s="281" t="str">
        <f t="shared" si="113"/>
        <v>2284200000</v>
      </c>
      <c r="L2171" s="1" t="str">
        <f t="shared" si="114"/>
        <v>Vee hinnatõusu kompenseerimine</v>
      </c>
      <c r="M2171" s="6" t="str">
        <f t="shared" si="115"/>
        <v>10201</v>
      </c>
    </row>
    <row r="2172" spans="1:13">
      <c r="B2172" s="4" t="s">
        <v>6169</v>
      </c>
      <c r="E2172" s="4" t="s">
        <v>6170</v>
      </c>
      <c r="H2172" s="34" t="s">
        <v>8540</v>
      </c>
      <c r="I2172" s="147" t="str">
        <f>IF(ISBLANK(H2172),"",VLOOKUP(H2172,tegevusalad!$A$7:$B$188,2,FALSE))</f>
        <v>Muu eakate sotsiaalne kaitse</v>
      </c>
      <c r="K2172" s="281" t="str">
        <f t="shared" si="113"/>
        <v>2284201000</v>
      </c>
      <c r="L2172" s="1" t="str">
        <f t="shared" si="114"/>
        <v>vee hinnatõusu kompenseerimine</v>
      </c>
      <c r="M2172" s="6" t="str">
        <f t="shared" si="115"/>
        <v>10201</v>
      </c>
    </row>
    <row r="2173" spans="1:13">
      <c r="I2173" s="147" t="str">
        <f>IF(ISBLANK(H2173),"",VLOOKUP(H2173,tegevusalad!$A$7:$B$188,2,FALSE))</f>
        <v/>
      </c>
      <c r="K2173" s="281" t="str">
        <f t="shared" si="113"/>
        <v/>
      </c>
      <c r="L2173" s="1" t="str">
        <f t="shared" si="114"/>
        <v/>
      </c>
      <c r="M2173" s="6" t="str">
        <f t="shared" si="115"/>
        <v>10201</v>
      </c>
    </row>
    <row r="2174" spans="1:13">
      <c r="A2174" s="4" t="s">
        <v>6171</v>
      </c>
      <c r="D2174" s="4" t="s">
        <v>3063</v>
      </c>
      <c r="I2174" s="147" t="str">
        <f>IF(ISBLANK(H2174),"",VLOOKUP(H2174,tegevusalad!$A$7:$B$188,2,FALSE))</f>
        <v/>
      </c>
      <c r="K2174" s="281" t="str">
        <f t="shared" si="113"/>
        <v>2284300000</v>
      </c>
      <c r="L2174" s="1" t="str">
        <f t="shared" si="114"/>
        <v>Gaasiseadmete väljavahetamise kompensatsioon</v>
      </c>
      <c r="M2174" s="6" t="str">
        <f t="shared" si="115"/>
        <v>10201</v>
      </c>
    </row>
    <row r="2175" spans="1:13">
      <c r="B2175" s="4" t="s">
        <v>3064</v>
      </c>
      <c r="E2175" s="4" t="s">
        <v>4438</v>
      </c>
      <c r="H2175" s="37" t="s">
        <v>8519</v>
      </c>
      <c r="I2175" s="147" t="str">
        <f>IF(ISBLANK(H2175),"",VLOOKUP(H2175,tegevusalad!$A$7:$B$188,2,FALSE))</f>
        <v>Muu sotsiaalsete riskirühmade kaitse</v>
      </c>
      <c r="K2175" s="281" t="str">
        <f t="shared" si="113"/>
        <v>2284301000</v>
      </c>
      <c r="L2175" s="1" t="str">
        <f t="shared" si="114"/>
        <v>gaasiseadmete väljavahetamise kompensatsioon</v>
      </c>
      <c r="M2175" s="6" t="str">
        <f t="shared" si="115"/>
        <v>10702</v>
      </c>
    </row>
    <row r="2176" spans="1:13">
      <c r="I2176" s="147" t="str">
        <f>IF(ISBLANK(H2176),"",VLOOKUP(H2176,tegevusalad!$A$7:$B$188,2,FALSE))</f>
        <v/>
      </c>
      <c r="K2176" s="281" t="str">
        <f t="shared" si="113"/>
        <v/>
      </c>
      <c r="L2176" s="1" t="str">
        <f t="shared" si="114"/>
        <v/>
      </c>
      <c r="M2176" s="6" t="str">
        <f t="shared" si="115"/>
        <v>10702</v>
      </c>
    </row>
    <row r="2177" spans="1:13">
      <c r="A2177" s="4" t="s">
        <v>5659</v>
      </c>
      <c r="D2177" s="4" t="s">
        <v>5660</v>
      </c>
      <c r="I2177" s="147" t="str">
        <f>IF(ISBLANK(H2177),"",VLOOKUP(H2177,tegevusalad!$A$7:$B$188,2,FALSE))</f>
        <v/>
      </c>
      <c r="K2177" s="281" t="str">
        <f t="shared" si="113"/>
        <v>2284400000</v>
      </c>
      <c r="L2177" s="1" t="str">
        <f t="shared" si="114"/>
        <v>Soojusenergia hinnatõusu kompenseerimine</v>
      </c>
      <c r="M2177" s="6" t="str">
        <f t="shared" si="115"/>
        <v>10702</v>
      </c>
    </row>
    <row r="2178" spans="1:13">
      <c r="B2178" s="4" t="s">
        <v>5661</v>
      </c>
      <c r="E2178" s="4" t="s">
        <v>4582</v>
      </c>
      <c r="H2178" s="37" t="s">
        <v>8519</v>
      </c>
      <c r="I2178" s="147" t="str">
        <f>IF(ISBLANK(H2178),"",VLOOKUP(H2178,tegevusalad!$A$7:$B$188,2,FALSE))</f>
        <v>Muu sotsiaalsete riskirühmade kaitse</v>
      </c>
      <c r="K2178" s="281" t="str">
        <f t="shared" si="113"/>
        <v>2284401000</v>
      </c>
      <c r="L2178" s="1" t="str">
        <f t="shared" si="114"/>
        <v>soojusenergia hinnatõusu komp.</v>
      </c>
      <c r="M2178" s="6" t="str">
        <f t="shared" si="115"/>
        <v>10702</v>
      </c>
    </row>
    <row r="2179" spans="1:13">
      <c r="B2179" s="4" t="s">
        <v>4879</v>
      </c>
      <c r="E2179" s="4" t="s">
        <v>6170</v>
      </c>
      <c r="H2179" s="34" t="s">
        <v>8540</v>
      </c>
      <c r="I2179" s="147" t="str">
        <f>IF(ISBLANK(H2179),"",VLOOKUP(H2179,tegevusalad!$A$7:$B$188,2,FALSE))</f>
        <v>Muu eakate sotsiaalne kaitse</v>
      </c>
      <c r="K2179" s="281" t="str">
        <f t="shared" si="113"/>
        <v>2284402000</v>
      </c>
      <c r="L2179" s="1" t="str">
        <f t="shared" si="114"/>
        <v>vee hinnatõusu kompenseerimine</v>
      </c>
      <c r="M2179" s="6" t="str">
        <f t="shared" si="115"/>
        <v>10201</v>
      </c>
    </row>
    <row r="2180" spans="1:13">
      <c r="K2180" s="281" t="str">
        <f t="shared" si="113"/>
        <v/>
      </c>
      <c r="L2180" s="1" t="str">
        <f t="shared" si="114"/>
        <v/>
      </c>
      <c r="M2180" s="6" t="str">
        <f t="shared" si="115"/>
        <v>10201</v>
      </c>
    </row>
    <row r="2181" spans="1:13">
      <c r="B2181" s="4" t="s">
        <v>17693</v>
      </c>
      <c r="D2181" s="4" t="s">
        <v>17694</v>
      </c>
      <c r="H2181" s="37" t="s">
        <v>3950</v>
      </c>
      <c r="I2181" s="147" t="str">
        <f>IF(ISBLANK(H2181),"",VLOOKUP(H2181,tegevusalad!$A$7:$B$188,2,FALSE))</f>
        <v>Muu perekondade ja laste sotsiaalne kaitse</v>
      </c>
      <c r="K2181" s="281" t="str">
        <f t="shared" si="113"/>
        <v>2284501000</v>
      </c>
      <c r="L2181" s="1" t="str">
        <f t="shared" si="114"/>
        <v>Energiatoetus</v>
      </c>
      <c r="M2181" s="6" t="str">
        <f t="shared" si="115"/>
        <v>10402</v>
      </c>
    </row>
    <row r="2182" spans="1:13">
      <c r="A2182" s="4" t="s">
        <v>16834</v>
      </c>
      <c r="K2182" s="281" t="str">
        <f t="shared" si="113"/>
        <v>2285100000</v>
      </c>
      <c r="L2182" s="1" t="str">
        <f t="shared" si="114"/>
        <v/>
      </c>
      <c r="M2182" s="6" t="str">
        <f t="shared" si="115"/>
        <v>10402</v>
      </c>
    </row>
    <row r="2183" spans="1:13">
      <c r="B2183" s="4" t="s">
        <v>16835</v>
      </c>
      <c r="D2183" s="4" t="s">
        <v>16836</v>
      </c>
      <c r="H2183" s="441" t="s">
        <v>3950</v>
      </c>
      <c r="I2183" s="147" t="str">
        <f>IF(ISBLANK(H2183),"",VLOOKUP(H2183,tegevusalad!$A$7:$B$188,2,FALSE))</f>
        <v>Muu perekondade ja laste sotsiaalne kaitse</v>
      </c>
      <c r="K2183" s="281" t="str">
        <f t="shared" si="113"/>
        <v>2285101000</v>
      </c>
      <c r="L2183" s="1" t="str">
        <f t="shared" si="114"/>
        <v>Esimese haiguspäeva hüvitis</v>
      </c>
      <c r="M2183" s="6" t="str">
        <f t="shared" si="115"/>
        <v>10402</v>
      </c>
    </row>
    <row r="2184" spans="1:13">
      <c r="H2184" s="441"/>
      <c r="K2184" s="281" t="str">
        <f t="shared" si="113"/>
        <v/>
      </c>
      <c r="L2184" s="1" t="str">
        <f t="shared" si="114"/>
        <v/>
      </c>
      <c r="M2184" s="6" t="str">
        <f t="shared" si="115"/>
        <v>10402</v>
      </c>
    </row>
    <row r="2185" spans="1:13">
      <c r="B2185" s="4" t="s">
        <v>17658</v>
      </c>
      <c r="D2185" s="4" t="s">
        <v>17659</v>
      </c>
      <c r="H2185" s="37" t="s">
        <v>8545</v>
      </c>
      <c r="I2185" s="147" t="str">
        <f>IF(ISBLANK(H2185),"",VLOOKUP(H2185,tegevusalad!$A$7:$B$188,2,FALSE))</f>
        <v>Muu sotsiaalne kaitse, sh sotsiaalse kaitse haldus</v>
      </c>
      <c r="K2185" s="281" t="str">
        <f t="shared" si="113"/>
        <v>2287501000</v>
      </c>
      <c r="L2185" s="1" t="str">
        <f t="shared" si="114"/>
        <v>Sotsiaaltöötajate nõustamine</v>
      </c>
      <c r="M2185" s="6" t="str">
        <f t="shared" si="115"/>
        <v>10900</v>
      </c>
    </row>
    <row r="2186" spans="1:13">
      <c r="A2186" s="4" t="s">
        <v>13000</v>
      </c>
      <c r="K2186" s="281" t="str">
        <f t="shared" si="113"/>
        <v>2287600000</v>
      </c>
      <c r="L2186" s="1" t="str">
        <f t="shared" si="114"/>
        <v/>
      </c>
      <c r="M2186" s="6" t="str">
        <f t="shared" si="115"/>
        <v>10900</v>
      </c>
    </row>
    <row r="2187" spans="1:13">
      <c r="B2187" s="4" t="s">
        <v>13001</v>
      </c>
      <c r="D2187" s="4" t="s">
        <v>13002</v>
      </c>
      <c r="H2187" s="37" t="s">
        <v>8545</v>
      </c>
      <c r="I2187" s="147" t="str">
        <f>IF(ISBLANK(H2187),"",VLOOKUP(H2187,tegevusalad!$A$7:$B$188,2,FALSE))</f>
        <v>Muu sotsiaalne kaitse, sh sotsiaalse kaitse haldus</v>
      </c>
      <c r="K2187" s="281" t="str">
        <f t="shared" si="113"/>
        <v>2287601000</v>
      </c>
      <c r="L2187" s="1" t="str">
        <f t="shared" si="114"/>
        <v>Ligipääsetavuse arengusuundade elluviimine</v>
      </c>
      <c r="M2187" s="6" t="str">
        <f t="shared" si="115"/>
        <v>10900</v>
      </c>
    </row>
    <row r="2188" spans="1:13">
      <c r="K2188" s="281" t="str">
        <f t="shared" si="113"/>
        <v/>
      </c>
      <c r="L2188" s="1" t="str">
        <f t="shared" si="114"/>
        <v/>
      </c>
      <c r="M2188" s="6" t="str">
        <f t="shared" si="115"/>
        <v>10900</v>
      </c>
    </row>
    <row r="2189" spans="1:13">
      <c r="A2189" s="4" t="s">
        <v>11464</v>
      </c>
      <c r="K2189" s="281" t="str">
        <f t="shared" si="113"/>
        <v>2287700000</v>
      </c>
      <c r="L2189" s="1" t="str">
        <f t="shared" si="114"/>
        <v/>
      </c>
      <c r="M2189" s="6" t="str">
        <f t="shared" si="115"/>
        <v>10900</v>
      </c>
    </row>
    <row r="2190" spans="1:13">
      <c r="B2190" s="4" t="s">
        <v>11465</v>
      </c>
      <c r="D2190" s="4" t="s">
        <v>11466</v>
      </c>
      <c r="H2190" s="37" t="s">
        <v>8545</v>
      </c>
      <c r="I2190" s="147" t="str">
        <f>IF(ISBLANK(H2190),"",VLOOKUP(H2190,tegevusalad!$A$7:$B$188,2,FALSE))</f>
        <v>Muu sotsiaalne kaitse, sh sotsiaalse kaitse haldus</v>
      </c>
      <c r="K2190" s="281" t="str">
        <f t="shared" si="113"/>
        <v>2287701000</v>
      </c>
      <c r="L2190" s="1" t="str">
        <f t="shared" si="114"/>
        <v>LOV sots- ja lastekaitsetöötajate tööprotsesside kaardistamine</v>
      </c>
      <c r="M2190" s="6" t="str">
        <f t="shared" si="115"/>
        <v>10900</v>
      </c>
    </row>
    <row r="2191" spans="1:13">
      <c r="B2191" s="4" t="s">
        <v>13421</v>
      </c>
      <c r="D2191" s="4" t="s">
        <v>13422</v>
      </c>
      <c r="H2191" s="37" t="s">
        <v>8545</v>
      </c>
      <c r="I2191" s="147" t="str">
        <f>IF(ISBLANK(H2191),"",VLOOKUP(H2191,tegevusalad!$A$7:$B$188,2,FALSE))</f>
        <v>Muu sotsiaalne kaitse, sh sotsiaalse kaitse haldus</v>
      </c>
      <c r="K2191" s="281" t="str">
        <f t="shared" si="113"/>
        <v>2287702000</v>
      </c>
      <c r="L2191" s="1" t="str">
        <f t="shared" si="114"/>
        <v>Raske ja sügava puudega laste hoiukodu teenuse disain</v>
      </c>
      <c r="M2191" s="6" t="str">
        <f t="shared" si="115"/>
        <v>10900</v>
      </c>
    </row>
    <row r="2192" spans="1:13">
      <c r="A2192" s="4" t="s">
        <v>2142</v>
      </c>
      <c r="D2192" s="4" t="s">
        <v>2144</v>
      </c>
      <c r="H2192" s="37" t="s">
        <v>8519</v>
      </c>
      <c r="I2192" s="147" t="str">
        <f>IF(ISBLANK(H2192),"",VLOOKUP(H2192,tegevusalad!$A$7:$B$188,2,FALSE))</f>
        <v>Muu sotsiaalsete riskirühmade kaitse</v>
      </c>
      <c r="K2192" s="281" t="str">
        <f t="shared" si="113"/>
        <v>2287800000</v>
      </c>
      <c r="L2192" s="1" t="str">
        <f t="shared" si="114"/>
        <v>Uurimis- ja arendustegevus</v>
      </c>
      <c r="M2192" s="6" t="str">
        <f t="shared" si="115"/>
        <v>10702</v>
      </c>
    </row>
    <row r="2193" spans="1:13">
      <c r="B2193" s="4" t="s">
        <v>2143</v>
      </c>
      <c r="E2193" s="4" t="s">
        <v>611</v>
      </c>
      <c r="H2193" s="37" t="s">
        <v>8519</v>
      </c>
      <c r="I2193" s="147" t="str">
        <f>IF(ISBLANK(H2193),"",VLOOKUP(H2193,tegevusalad!$A$7:$B$188,2,FALSE))</f>
        <v>Muu sotsiaalsete riskirühmade kaitse</v>
      </c>
      <c r="K2193" s="281" t="str">
        <f t="shared" si="113"/>
        <v>2287801000</v>
      </c>
      <c r="L2193" s="1" t="str">
        <f t="shared" si="114"/>
        <v>hoolekande uurimis- ja arendustegevus</v>
      </c>
      <c r="M2193" s="6" t="str">
        <f t="shared" si="115"/>
        <v>10702</v>
      </c>
    </row>
    <row r="2194" spans="1:13">
      <c r="I2194" s="147" t="str">
        <f>IF(ISBLANK(H2194),"",VLOOKUP(H2194,tegevusalad!$A$7:$B$188,2,FALSE))</f>
        <v/>
      </c>
      <c r="K2194" s="281" t="str">
        <f t="shared" si="113"/>
        <v/>
      </c>
      <c r="L2194" s="1" t="str">
        <f t="shared" si="114"/>
        <v/>
      </c>
      <c r="M2194" s="6" t="str">
        <f t="shared" si="115"/>
        <v>10702</v>
      </c>
    </row>
    <row r="2195" spans="1:13">
      <c r="A2195" s="4" t="s">
        <v>10015</v>
      </c>
      <c r="D2195" s="4" t="s">
        <v>13530</v>
      </c>
      <c r="K2195" s="281" t="str">
        <f t="shared" si="113"/>
        <v>2287900000</v>
      </c>
      <c r="L2195" s="1" t="str">
        <f t="shared" si="114"/>
        <v>Sotsiaaltöötajate tunnustamine</v>
      </c>
      <c r="M2195" s="6" t="str">
        <f t="shared" si="115"/>
        <v>10702</v>
      </c>
    </row>
    <row r="2196" spans="1:13">
      <c r="B2196" s="4" t="s">
        <v>10016</v>
      </c>
      <c r="E2196" s="4" t="s">
        <v>13531</v>
      </c>
      <c r="H2196" s="34" t="s">
        <v>8545</v>
      </c>
      <c r="I2196" s="147" t="str">
        <f>IF(ISBLANK(H2196),"",VLOOKUP(H2196,tegevusalad!$A$7:$B$188,2,FALSE))</f>
        <v>Muu sotsiaalne kaitse, sh sotsiaalse kaitse haldus</v>
      </c>
      <c r="K2196" s="281" t="str">
        <f t="shared" si="113"/>
        <v>2287901000</v>
      </c>
      <c r="L2196" s="1" t="str">
        <f t="shared" si="114"/>
        <v>sotsiaaltöötajate tunnustamine</v>
      </c>
      <c r="M2196" s="6" t="str">
        <f t="shared" si="115"/>
        <v>10900</v>
      </c>
    </row>
    <row r="2197" spans="1:13">
      <c r="B2197" s="4" t="s">
        <v>18187</v>
      </c>
      <c r="E2197" s="4" t="s">
        <v>18188</v>
      </c>
      <c r="H2197" s="34" t="s">
        <v>8545</v>
      </c>
      <c r="I2197" s="147" t="str">
        <f>IF(ISBLANK(H2197),"",VLOOKUP(H2197,tegevusalad!$A$7:$B$188,2,FALSE))</f>
        <v>Muu sotsiaalne kaitse, sh sotsiaalse kaitse haldus</v>
      </c>
      <c r="K2197" s="281" t="str">
        <f t="shared" si="113"/>
        <v>2287951000</v>
      </c>
      <c r="L2197" s="1" t="str">
        <f t="shared" si="114"/>
        <v>Tallinna hoolekande juubelikonverents</v>
      </c>
      <c r="M2197" s="6" t="str">
        <f t="shared" si="115"/>
        <v>10900</v>
      </c>
    </row>
    <row r="2198" spans="1:13">
      <c r="K2198" s="281" t="str">
        <f t="shared" si="113"/>
        <v/>
      </c>
      <c r="L2198" s="1" t="str">
        <f t="shared" si="114"/>
        <v/>
      </c>
      <c r="M2198" s="6" t="str">
        <f t="shared" si="115"/>
        <v>10900</v>
      </c>
    </row>
    <row r="2199" spans="1:13">
      <c r="A2199" s="4" t="s">
        <v>6479</v>
      </c>
      <c r="D2199" s="4" t="s">
        <v>6362</v>
      </c>
      <c r="I2199" s="147" t="str">
        <f>IF(ISBLANK(H2199),"",VLOOKUP(H2199,tegevusalad!$A$7:$B$188,2,FALSE))</f>
        <v/>
      </c>
      <c r="K2199" s="281" t="str">
        <f t="shared" si="113"/>
        <v>2288000000</v>
      </c>
      <c r="L2199" s="1" t="str">
        <f t="shared" si="114"/>
        <v>Sotsiaaltöötajate koolitus</v>
      </c>
      <c r="M2199" s="6" t="str">
        <f t="shared" si="115"/>
        <v>10900</v>
      </c>
    </row>
    <row r="2200" spans="1:13">
      <c r="B2200" s="4" t="s">
        <v>6363</v>
      </c>
      <c r="E2200" s="4" t="s">
        <v>4807</v>
      </c>
      <c r="H2200" s="37" t="s">
        <v>8545</v>
      </c>
      <c r="I2200" s="147" t="str">
        <f>IF(ISBLANK(H2200),"",VLOOKUP(H2200,tegevusalad!$A$7:$B$188,2,FALSE))</f>
        <v>Muu sotsiaalne kaitse, sh sotsiaalse kaitse haldus</v>
      </c>
      <c r="K2200" s="281" t="str">
        <f t="shared" si="113"/>
        <v>2288001000</v>
      </c>
      <c r="L2200" s="1" t="str">
        <f t="shared" si="114"/>
        <v>sotsiaaltöötajate koolitus</v>
      </c>
      <c r="M2200" s="6" t="str">
        <f t="shared" si="115"/>
        <v>10900</v>
      </c>
    </row>
    <row r="2201" spans="1:13">
      <c r="I2201" s="147" t="str">
        <f>IF(ISBLANK(H2201),"",VLOOKUP(H2201,tegevusalad!$A$7:$B$188,2,FALSE))</f>
        <v/>
      </c>
      <c r="K2201" s="281" t="str">
        <f t="shared" si="113"/>
        <v/>
      </c>
      <c r="L2201" s="1" t="str">
        <f t="shared" si="114"/>
        <v/>
      </c>
      <c r="M2201" s="6" t="str">
        <f t="shared" si="115"/>
        <v>10900</v>
      </c>
    </row>
    <row r="2202" spans="1:13">
      <c r="A2202" s="4" t="s">
        <v>4808</v>
      </c>
      <c r="D2202" s="4" t="s">
        <v>4809</v>
      </c>
      <c r="H2202" s="37" t="s">
        <v>8545</v>
      </c>
      <c r="I2202" s="147" t="str">
        <f>IF(ISBLANK(H2202),"",VLOOKUP(H2202,tegevusalad!$A$7:$B$188,2,FALSE))</f>
        <v>Muu sotsiaalne kaitse, sh sotsiaalse kaitse haldus</v>
      </c>
      <c r="K2202" s="281" t="str">
        <f t="shared" si="113"/>
        <v>2288100000</v>
      </c>
      <c r="L2202" s="1" t="str">
        <f t="shared" si="114"/>
        <v>Mittetulundustegevuse toetamine</v>
      </c>
      <c r="M2202" s="6" t="str">
        <f t="shared" si="115"/>
        <v>10900</v>
      </c>
    </row>
    <row r="2203" spans="1:13">
      <c r="B2203" s="4" t="s">
        <v>4810</v>
      </c>
      <c r="E2203" s="4" t="s">
        <v>1544</v>
      </c>
      <c r="I2203" s="147" t="str">
        <f>IF(ISBLANK(H2203),"",VLOOKUP(H2203,tegevusalad!$A$7:$B$188,2,FALSE))</f>
        <v/>
      </c>
      <c r="K2203" s="281" t="str">
        <f t="shared" si="113"/>
        <v>2288101000</v>
      </c>
      <c r="L2203" s="1" t="str">
        <f t="shared" si="114"/>
        <v>Eesti Patsientide Ühing</v>
      </c>
      <c r="M2203" s="6" t="str">
        <f t="shared" si="115"/>
        <v>10900</v>
      </c>
    </row>
    <row r="2204" spans="1:13">
      <c r="B2204" s="4" t="s">
        <v>1545</v>
      </c>
      <c r="E2204" s="4" t="s">
        <v>4893</v>
      </c>
      <c r="I2204" s="147" t="str">
        <f>IF(ISBLANK(H2204),"",VLOOKUP(H2204,tegevusalad!$A$7:$B$188,2,FALSE))</f>
        <v/>
      </c>
      <c r="K2204" s="281" t="str">
        <f t="shared" si="113"/>
        <v>2288102000</v>
      </c>
      <c r="L2204" s="1" t="str">
        <f t="shared" si="114"/>
        <v>Peeteli koguduse sotsiaalkeskus</v>
      </c>
      <c r="M2204" s="6" t="str">
        <f t="shared" si="115"/>
        <v>10900</v>
      </c>
    </row>
    <row r="2205" spans="1:13">
      <c r="B2205" s="4" t="s">
        <v>2393</v>
      </c>
      <c r="E2205" s="4" t="s">
        <v>2394</v>
      </c>
      <c r="I2205" s="147" t="str">
        <f>IF(ISBLANK(H2205),"",VLOOKUP(H2205,tegevusalad!$A$7:$B$188,2,FALSE))</f>
        <v/>
      </c>
      <c r="K2205" s="281" t="str">
        <f t="shared" si="113"/>
        <v>2288103000</v>
      </c>
      <c r="L2205" s="1" t="str">
        <f t="shared" si="114"/>
        <v>laste info- ja abitelefon</v>
      </c>
      <c r="M2205" s="6" t="str">
        <f t="shared" si="115"/>
        <v>10900</v>
      </c>
    </row>
    <row r="2206" spans="1:13">
      <c r="B2206" s="4" t="s">
        <v>364</v>
      </c>
      <c r="E2206" s="4" t="s">
        <v>365</v>
      </c>
      <c r="I2206" s="147" t="str">
        <f>IF(ISBLANK(H2206),"",VLOOKUP(H2206,tegevusalad!$A$7:$B$188,2,FALSE))</f>
        <v/>
      </c>
      <c r="K2206" s="281" t="str">
        <f t="shared" si="113"/>
        <v>2288104000</v>
      </c>
      <c r="L2206" s="1" t="str">
        <f t="shared" si="114"/>
        <v>vanglast vabanenud isikute rehabilitatsioon</v>
      </c>
      <c r="M2206" s="6" t="str">
        <f t="shared" si="115"/>
        <v>10900</v>
      </c>
    </row>
    <row r="2207" spans="1:13">
      <c r="B2207" s="4" t="s">
        <v>1584</v>
      </c>
      <c r="E2207" s="4" t="s">
        <v>1585</v>
      </c>
      <c r="I2207" s="147" t="str">
        <f>IF(ISBLANK(H2207),"",VLOOKUP(H2207,tegevusalad!$A$7:$B$188,2,FALSE))</f>
        <v/>
      </c>
      <c r="K2207" s="281" t="str">
        <f t="shared" ref="K2207:K2270" si="116">SUBSTITUTE(A2207," ","")&amp;SUBSTITUTE(B2207," ","")&amp;SUBSTITUTE(C2207," ","")</f>
        <v>2288105000</v>
      </c>
      <c r="L2207" s="1" t="str">
        <f t="shared" ref="L2207:L2270" si="117">D2207&amp;E2207&amp;F2207&amp;G2207</f>
        <v>MTÜ Eesti Pereplaneerimise Liit</v>
      </c>
      <c r="M2207" s="6" t="str">
        <f t="shared" ref="M2207:M2270" si="118">IF(ISBLANK(H2207),M2206,H2207)</f>
        <v>10900</v>
      </c>
    </row>
    <row r="2208" spans="1:13">
      <c r="B2208" s="4" t="s">
        <v>6096</v>
      </c>
      <c r="E2208" s="4" t="s">
        <v>6097</v>
      </c>
      <c r="I2208" s="147" t="str">
        <f>IF(ISBLANK(H2208),"",VLOOKUP(H2208,tegevusalad!$A$7:$B$188,2,FALSE))</f>
        <v/>
      </c>
      <c r="K2208" s="281" t="str">
        <f t="shared" si="116"/>
        <v>2288106000</v>
      </c>
      <c r="L2208" s="1" t="str">
        <f t="shared" si="117"/>
        <v>MTÜ Visuaalvaramu</v>
      </c>
      <c r="M2208" s="6" t="str">
        <f t="shared" si="118"/>
        <v>10900</v>
      </c>
    </row>
    <row r="2209" spans="2:13">
      <c r="B2209" s="4" t="s">
        <v>6098</v>
      </c>
      <c r="E2209" s="4" t="s">
        <v>6099</v>
      </c>
      <c r="I2209" s="147" t="str">
        <f>IF(ISBLANK(H2209),"",VLOOKUP(H2209,tegevusalad!$A$7:$B$188,2,FALSE))</f>
        <v/>
      </c>
      <c r="K2209" s="281" t="str">
        <f t="shared" si="116"/>
        <v>2288111000</v>
      </c>
      <c r="L2209" s="1" t="str">
        <f t="shared" si="117"/>
        <v>Noorteklubi Kodulinn</v>
      </c>
      <c r="M2209" s="6" t="str">
        <f t="shared" si="118"/>
        <v>10900</v>
      </c>
    </row>
    <row r="2210" spans="2:13">
      <c r="B2210" s="4" t="s">
        <v>6100</v>
      </c>
      <c r="E2210" s="4" t="s">
        <v>6101</v>
      </c>
      <c r="I2210" s="147" t="str">
        <f>IF(ISBLANK(H2210),"",VLOOKUP(H2210,tegevusalad!$A$7:$B$188,2,FALSE))</f>
        <v/>
      </c>
      <c r="K2210" s="281" t="str">
        <f t="shared" si="116"/>
        <v>2288112000</v>
      </c>
      <c r="L2210" s="1" t="str">
        <f t="shared" si="117"/>
        <v>Vanurite Eneseabi ja Nõustamisühing</v>
      </c>
      <c r="M2210" s="6" t="str">
        <f t="shared" si="118"/>
        <v>10900</v>
      </c>
    </row>
    <row r="2211" spans="2:13">
      <c r="B2211" s="4" t="s">
        <v>6102</v>
      </c>
      <c r="E2211" s="4" t="s">
        <v>4263</v>
      </c>
      <c r="I2211" s="147" t="str">
        <f>IF(ISBLANK(H2211),"",VLOOKUP(H2211,tegevusalad!$A$7:$B$188,2,FALSE))</f>
        <v/>
      </c>
      <c r="K2211" s="281" t="str">
        <f t="shared" si="116"/>
        <v>2288113000</v>
      </c>
      <c r="L2211" s="1" t="str">
        <f t="shared" si="117"/>
        <v>MTÜ Raavis</v>
      </c>
      <c r="M2211" s="6" t="str">
        <f t="shared" si="118"/>
        <v>10900</v>
      </c>
    </row>
    <row r="2212" spans="2:13">
      <c r="B2212" s="4" t="s">
        <v>7071</v>
      </c>
      <c r="E2212" s="4" t="s">
        <v>2266</v>
      </c>
      <c r="I2212" s="147" t="str">
        <f>IF(ISBLANK(H2212),"",VLOOKUP(H2212,tegevusalad!$A$7:$B$188,2,FALSE))</f>
        <v/>
      </c>
      <c r="K2212" s="281" t="str">
        <f t="shared" si="116"/>
        <v>2288114000</v>
      </c>
      <c r="L2212" s="1" t="str">
        <f t="shared" si="117"/>
        <v>Põhja-Eesti Pimedate Ühing</v>
      </c>
      <c r="M2212" s="6" t="str">
        <f t="shared" si="118"/>
        <v>10900</v>
      </c>
    </row>
    <row r="2213" spans="2:13">
      <c r="B2213" s="4" t="s">
        <v>7072</v>
      </c>
      <c r="E2213" s="4" t="s">
        <v>4264</v>
      </c>
      <c r="I2213" s="147" t="str">
        <f>IF(ISBLANK(H2213),"",VLOOKUP(H2213,tegevusalad!$A$7:$B$188,2,FALSE))</f>
        <v/>
      </c>
      <c r="K2213" s="281" t="str">
        <f t="shared" si="116"/>
        <v>2288115000</v>
      </c>
      <c r="L2213" s="1" t="str">
        <f t="shared" si="117"/>
        <v>MTÜ Tallinna Naiste Kriisikodu</v>
      </c>
      <c r="M2213" s="6" t="str">
        <f t="shared" si="118"/>
        <v>10900</v>
      </c>
    </row>
    <row r="2214" spans="2:13">
      <c r="B2214" s="4" t="s">
        <v>1167</v>
      </c>
      <c r="E2214" s="4" t="s">
        <v>4265</v>
      </c>
      <c r="I2214" s="147" t="str">
        <f>IF(ISBLANK(H2214),"",VLOOKUP(H2214,tegevusalad!$A$7:$B$188,2,FALSE))</f>
        <v/>
      </c>
      <c r="K2214" s="281" t="str">
        <f t="shared" si="116"/>
        <v>2288116000</v>
      </c>
      <c r="L2214" s="1" t="str">
        <f t="shared" si="117"/>
        <v>MTÜ Pimedate Töökeskus Hariner</v>
      </c>
      <c r="M2214" s="6" t="str">
        <f t="shared" si="118"/>
        <v>10900</v>
      </c>
    </row>
    <row r="2215" spans="2:13">
      <c r="B2215" s="4" t="s">
        <v>1168</v>
      </c>
      <c r="E2215" s="4" t="s">
        <v>2202</v>
      </c>
      <c r="I2215" s="147" t="str">
        <f>IF(ISBLANK(H2215),"",VLOOKUP(H2215,tegevusalad!$A$7:$B$188,2,FALSE))</f>
        <v/>
      </c>
      <c r="K2215" s="281" t="str">
        <f t="shared" si="116"/>
        <v>2288117000</v>
      </c>
      <c r="L2215" s="1" t="str">
        <f t="shared" si="117"/>
        <v>MTÜ Puuetega Inimeste Koda</v>
      </c>
      <c r="M2215" s="6" t="str">
        <f t="shared" si="118"/>
        <v>10900</v>
      </c>
    </row>
    <row r="2216" spans="2:13">
      <c r="B2216" s="4" t="s">
        <v>2264</v>
      </c>
      <c r="E2216" s="4" t="s">
        <v>2265</v>
      </c>
      <c r="I2216" s="147" t="str">
        <f>IF(ISBLANK(H2216),"",VLOOKUP(H2216,tegevusalad!$A$7:$B$188,2,FALSE))</f>
        <v/>
      </c>
      <c r="K2216" s="281" t="str">
        <f t="shared" si="116"/>
        <v>2288118000</v>
      </c>
      <c r="L2216" s="1" t="str">
        <f t="shared" si="117"/>
        <v>MTÜ Looja</v>
      </c>
      <c r="M2216" s="6" t="str">
        <f t="shared" si="118"/>
        <v>10900</v>
      </c>
    </row>
    <row r="2217" spans="2:13">
      <c r="B2217" s="4" t="s">
        <v>2477</v>
      </c>
      <c r="E2217" s="4" t="s">
        <v>2478</v>
      </c>
      <c r="I2217" s="147" t="str">
        <f>IF(ISBLANK(H2217),"",VLOOKUP(H2217,tegevusalad!$A$7:$B$188,2,FALSE))</f>
        <v/>
      </c>
      <c r="K2217" s="281" t="str">
        <f t="shared" si="116"/>
        <v>2288119000</v>
      </c>
      <c r="L2217" s="1" t="str">
        <f t="shared" si="117"/>
        <v>Eesti Kurtide Liit</v>
      </c>
      <c r="M2217" s="6" t="str">
        <f t="shared" si="118"/>
        <v>10900</v>
      </c>
    </row>
    <row r="2218" spans="2:13">
      <c r="B2218" s="4" t="s">
        <v>4821</v>
      </c>
      <c r="E2218" s="4" t="s">
        <v>2266</v>
      </c>
      <c r="I2218" s="147" t="str">
        <f>IF(ISBLANK(H2218),"",VLOOKUP(H2218,tegevusalad!$A$7:$B$188,2,FALSE))</f>
        <v/>
      </c>
      <c r="K2218" s="281" t="str">
        <f t="shared" si="116"/>
        <v>2288120000</v>
      </c>
      <c r="L2218" s="1" t="str">
        <f t="shared" si="117"/>
        <v>Põhja-Eesti Pimedate Ühing</v>
      </c>
      <c r="M2218" s="6" t="str">
        <f t="shared" si="118"/>
        <v>10900</v>
      </c>
    </row>
    <row r="2219" spans="2:13">
      <c r="B2219" s="4" t="s">
        <v>838</v>
      </c>
      <c r="E2219" s="4" t="s">
        <v>839</v>
      </c>
      <c r="I2219" s="147" t="str">
        <f>IF(ISBLANK(H2219),"",VLOOKUP(H2219,tegevusalad!$A$7:$B$188,2,FALSE))</f>
        <v/>
      </c>
      <c r="K2219" s="281" t="str">
        <f t="shared" si="116"/>
        <v>2288121000</v>
      </c>
      <c r="L2219" s="1" t="str">
        <f t="shared" si="117"/>
        <v>MTÜ Pro Civitas</v>
      </c>
      <c r="M2219" s="6" t="str">
        <f t="shared" si="118"/>
        <v>10900</v>
      </c>
    </row>
    <row r="2220" spans="2:13">
      <c r="B2220" s="4" t="s">
        <v>2375</v>
      </c>
      <c r="E2220" s="4" t="s">
        <v>18525</v>
      </c>
      <c r="I2220" s="147" t="str">
        <f>IF(ISBLANK(H2220),"",VLOOKUP(H2220,tegevusalad!$A$7:$B$188,2,FALSE))</f>
        <v/>
      </c>
      <c r="K2220" s="281" t="str">
        <f t="shared" si="116"/>
        <v>2288122000</v>
      </c>
      <c r="L2220" s="1" t="str">
        <f t="shared" si="117"/>
        <v>Tallinna Pensionäride Ühendus</v>
      </c>
      <c r="M2220" s="6" t="str">
        <f t="shared" si="118"/>
        <v>10900</v>
      </c>
    </row>
    <row r="2221" spans="2:13">
      <c r="B2221" s="4" t="s">
        <v>7961</v>
      </c>
      <c r="E2221" s="4" t="s">
        <v>7962</v>
      </c>
      <c r="I2221" s="147" t="str">
        <f>IF(ISBLANK(H2221),"",VLOOKUP(H2221,tegevusalad!$A$7:$B$188,2,FALSE))</f>
        <v/>
      </c>
      <c r="K2221" s="281" t="str">
        <f t="shared" si="116"/>
        <v>2288123000</v>
      </c>
      <c r="L2221" s="1" t="str">
        <f t="shared" si="117"/>
        <v>MTÜ Inkotuba</v>
      </c>
      <c r="M2221" s="6" t="str">
        <f t="shared" si="118"/>
        <v>10900</v>
      </c>
    </row>
    <row r="2222" spans="2:13">
      <c r="B2222" s="4" t="s">
        <v>10178</v>
      </c>
      <c r="E2222" s="4" t="s">
        <v>10179</v>
      </c>
      <c r="K2222" s="281" t="str">
        <f t="shared" si="116"/>
        <v>2288124000</v>
      </c>
      <c r="L2222" s="1" t="str">
        <f t="shared" si="117"/>
        <v>MTÜ Heategevusühing Radiola</v>
      </c>
      <c r="M2222" s="6" t="str">
        <f t="shared" si="118"/>
        <v>10900</v>
      </c>
    </row>
    <row r="2223" spans="2:13">
      <c r="B2223" s="4" t="s">
        <v>13064</v>
      </c>
      <c r="E2223" s="4" t="s">
        <v>13065</v>
      </c>
      <c r="K2223" s="281" t="str">
        <f t="shared" si="116"/>
        <v>2288125000</v>
      </c>
      <c r="L2223" s="1" t="str">
        <f t="shared" si="117"/>
        <v>MTÜ Lootus Sinuga</v>
      </c>
      <c r="M2223" s="6" t="str">
        <f t="shared" si="118"/>
        <v>10900</v>
      </c>
    </row>
    <row r="2224" spans="2:13">
      <c r="B2224" s="4" t="s">
        <v>13617</v>
      </c>
      <c r="E2224" s="4" t="s">
        <v>13618</v>
      </c>
      <c r="K2224" s="281" t="str">
        <f t="shared" si="116"/>
        <v>2288126000</v>
      </c>
      <c r="L2224" s="1" t="str">
        <f t="shared" si="117"/>
        <v>MTÜ Tänavatöö</v>
      </c>
      <c r="M2224" s="6" t="str">
        <f t="shared" si="118"/>
        <v>10900</v>
      </c>
    </row>
    <row r="2225" spans="2:13">
      <c r="B2225" s="4" t="s">
        <v>13815</v>
      </c>
      <c r="E2225" s="4" t="s">
        <v>13817</v>
      </c>
      <c r="K2225" s="281" t="str">
        <f t="shared" si="116"/>
        <v>2288127000</v>
      </c>
      <c r="L2225" s="1" t="str">
        <f t="shared" si="117"/>
        <v>MTÜ Päästearmee</v>
      </c>
      <c r="M2225" s="6" t="str">
        <f t="shared" si="118"/>
        <v>10900</v>
      </c>
    </row>
    <row r="2226" spans="2:13">
      <c r="B2226" s="4" t="s">
        <v>13816</v>
      </c>
      <c r="E2226" s="4" t="s">
        <v>13818</v>
      </c>
      <c r="K2226" s="281" t="str">
        <f t="shared" si="116"/>
        <v>2288128000</v>
      </c>
      <c r="L2226" s="1" t="str">
        <f t="shared" si="117"/>
        <v>MTÜ Lootuse Küla</v>
      </c>
      <c r="M2226" s="6" t="str">
        <f t="shared" si="118"/>
        <v>10900</v>
      </c>
    </row>
    <row r="2227" spans="2:13">
      <c r="B2227" s="4" t="s">
        <v>13984</v>
      </c>
      <c r="E2227" s="4" t="s">
        <v>13985</v>
      </c>
      <c r="K2227" s="281" t="str">
        <f t="shared" si="116"/>
        <v>2288129000</v>
      </c>
      <c r="L2227" s="1" t="str">
        <f t="shared" si="117"/>
        <v>Avatud Lootuse Fond SA</v>
      </c>
      <c r="M2227" s="6" t="str">
        <f t="shared" si="118"/>
        <v>10900</v>
      </c>
    </row>
    <row r="2228" spans="2:13">
      <c r="B2228" s="4" t="s">
        <v>14273</v>
      </c>
      <c r="E2228" s="4" t="s">
        <v>14274</v>
      </c>
      <c r="K2228" s="281" t="str">
        <f t="shared" si="116"/>
        <v>2288130000</v>
      </c>
      <c r="L2228" s="1" t="str">
        <f t="shared" si="117"/>
        <v>MTÜ Fond Rõõmukuulutus</v>
      </c>
      <c r="M2228" s="6" t="str">
        <f t="shared" si="118"/>
        <v>10900</v>
      </c>
    </row>
    <row r="2229" spans="2:13">
      <c r="B2229" s="4" t="s">
        <v>14586</v>
      </c>
      <c r="E2229" s="4" t="s">
        <v>14587</v>
      </c>
      <c r="K2229" s="281" t="str">
        <f t="shared" si="116"/>
        <v>2288131000</v>
      </c>
      <c r="L2229" s="1" t="str">
        <f t="shared" si="117"/>
        <v>MTÜ Vivere kool</v>
      </c>
      <c r="M2229" s="6" t="str">
        <f t="shared" si="118"/>
        <v>10900</v>
      </c>
    </row>
    <row r="2230" spans="2:13">
      <c r="B2230" s="4" t="s">
        <v>16991</v>
      </c>
      <c r="E2230" s="4" t="s">
        <v>16992</v>
      </c>
      <c r="K2230" s="281" t="str">
        <f t="shared" si="116"/>
        <v>2288132000</v>
      </c>
      <c r="L2230" s="1" t="str">
        <f t="shared" si="117"/>
        <v>toetus alaealisena seksuaalvägivalda kogenud täiskasvanute tugigruppidele</v>
      </c>
      <c r="M2230" s="6" t="str">
        <f t="shared" si="118"/>
        <v>10900</v>
      </c>
    </row>
    <row r="2231" spans="2:13">
      <c r="B2231" s="4" t="s">
        <v>16994</v>
      </c>
      <c r="E2231" s="4" t="s">
        <v>16993</v>
      </c>
      <c r="K2231" s="281" t="str">
        <f t="shared" si="116"/>
        <v>2288133000</v>
      </c>
      <c r="L2231" s="1" t="str">
        <f t="shared" si="117"/>
        <v>toetus Tallinna ja Harjumaa Lasterikaste Perede Liidule</v>
      </c>
      <c r="M2231" s="6" t="str">
        <f t="shared" si="118"/>
        <v>10900</v>
      </c>
    </row>
    <row r="2232" spans="2:13">
      <c r="B2232" s="4" t="s">
        <v>17090</v>
      </c>
      <c r="E2232" s="4" t="s">
        <v>17091</v>
      </c>
      <c r="K2232" s="281" t="str">
        <f t="shared" si="116"/>
        <v>2288134000</v>
      </c>
      <c r="L2232" s="1" t="str">
        <f t="shared" si="117"/>
        <v>toetus MTÜ-le Grupi Tugi</v>
      </c>
      <c r="M2232" s="6" t="str">
        <f t="shared" si="118"/>
        <v>10900</v>
      </c>
    </row>
    <row r="2233" spans="2:13">
      <c r="B2233" s="4" t="s">
        <v>17092</v>
      </c>
      <c r="E2233" s="4" t="s">
        <v>17093</v>
      </c>
      <c r="K2233" s="281" t="str">
        <f t="shared" si="116"/>
        <v>2288135000</v>
      </c>
      <c r="L2233" s="1" t="str">
        <f t="shared" si="117"/>
        <v>Toetus MTÜ-le EIK Tugiliisu</v>
      </c>
      <c r="M2233" s="6" t="str">
        <f t="shared" si="118"/>
        <v>10900</v>
      </c>
    </row>
    <row r="2234" spans="2:13">
      <c r="B2234" s="4" t="s">
        <v>17375</v>
      </c>
      <c r="E2234" s="4" t="s">
        <v>17376</v>
      </c>
      <c r="K2234" s="281" t="str">
        <f t="shared" si="116"/>
        <v>2288136000</v>
      </c>
      <c r="L2234" s="1" t="str">
        <f t="shared" si="117"/>
        <v>Toetus Sihtasutusele Kadunud</v>
      </c>
      <c r="M2234" s="6" t="str">
        <f t="shared" si="118"/>
        <v>10900</v>
      </c>
    </row>
    <row r="2235" spans="2:13">
      <c r="B2235" s="4" t="s">
        <v>17377</v>
      </c>
      <c r="E2235" s="4" t="s">
        <v>17378</v>
      </c>
      <c r="K2235" s="281" t="str">
        <f t="shared" si="116"/>
        <v>2288137000</v>
      </c>
      <c r="L2235" s="1" t="str">
        <f t="shared" si="117"/>
        <v>Toetus Harjumaa Lasterikkad MTÜ-le</v>
      </c>
      <c r="M2235" s="6" t="str">
        <f t="shared" si="118"/>
        <v>10900</v>
      </c>
    </row>
    <row r="2236" spans="2:13">
      <c r="B2236" s="4" t="s">
        <v>18439</v>
      </c>
      <c r="E2236" s="4" t="s">
        <v>18440</v>
      </c>
      <c r="K2236" s="281" t="str">
        <f t="shared" si="116"/>
        <v>2288138000</v>
      </c>
      <c r="L2236" s="1" t="str">
        <f t="shared" si="117"/>
        <v>Toetus MTÜ-le Memento Mare</v>
      </c>
      <c r="M2236" s="6" t="str">
        <f t="shared" si="118"/>
        <v>10900</v>
      </c>
    </row>
    <row r="2237" spans="2:13">
      <c r="B2237" s="4" t="s">
        <v>18526</v>
      </c>
      <c r="E2237" s="4" t="s">
        <v>18527</v>
      </c>
      <c r="K2237" s="281" t="str">
        <f t="shared" si="116"/>
        <v>2288139000</v>
      </c>
      <c r="L2237" s="1" t="str">
        <f t="shared" si="117"/>
        <v>Toetus Eesti Pensionäride Ühenduste Liidule</v>
      </c>
      <c r="M2237" s="6" t="str">
        <f t="shared" si="118"/>
        <v>10900</v>
      </c>
    </row>
    <row r="2238" spans="2:13">
      <c r="B2238" s="4" t="s">
        <v>18756</v>
      </c>
      <c r="E2238" s="4" t="s">
        <v>18757</v>
      </c>
      <c r="K2238" s="281" t="str">
        <f t="shared" si="116"/>
        <v>2288140000</v>
      </c>
      <c r="L2238" s="1" t="str">
        <f t="shared" si="117"/>
        <v>toetus mittetulundusühingule Peaasjad</v>
      </c>
      <c r="M2238" s="6" t="str">
        <f t="shared" si="118"/>
        <v>10900</v>
      </c>
    </row>
    <row r="2239" spans="2:13">
      <c r="B2239" s="4" t="s">
        <v>18758</v>
      </c>
      <c r="E2239" s="4" t="s">
        <v>18759</v>
      </c>
      <c r="K2239" s="281" t="str">
        <f t="shared" si="116"/>
        <v>2288141000</v>
      </c>
      <c r="L2239" s="1" t="str">
        <f t="shared" si="117"/>
        <v>toetus Söömishäirete Liidule</v>
      </c>
      <c r="M2239" s="6" t="str">
        <f t="shared" si="118"/>
        <v>10900</v>
      </c>
    </row>
    <row r="2240" spans="2:13">
      <c r="B2240" s="4" t="s">
        <v>18760</v>
      </c>
      <c r="E2240" s="4" t="s">
        <v>18762</v>
      </c>
      <c r="K2240" s="281" t="str">
        <f t="shared" si="116"/>
        <v>2288142000</v>
      </c>
      <c r="L2240" s="1" t="str">
        <f t="shared" si="117"/>
        <v>toetus Sihtasutusele Eesti Agrenska Fond</v>
      </c>
      <c r="M2240" s="6" t="str">
        <f t="shared" si="118"/>
        <v>10900</v>
      </c>
    </row>
    <row r="2241" spans="1:13">
      <c r="B2241" s="4" t="s">
        <v>18761</v>
      </c>
      <c r="E2241" s="4" t="s">
        <v>18763</v>
      </c>
      <c r="K2241" s="281" t="str">
        <f t="shared" si="116"/>
        <v>2288143000</v>
      </c>
      <c r="L2241" s="1" t="str">
        <f t="shared" si="117"/>
        <v>toetus mittetulundusühingule Heategevusfond Südamete Soojus</v>
      </c>
      <c r="M2241" s="6" t="str">
        <f t="shared" si="118"/>
        <v>10900</v>
      </c>
    </row>
    <row r="2242" spans="1:13">
      <c r="B2242" s="4" t="s">
        <v>18771</v>
      </c>
      <c r="E2242" s="4" t="s">
        <v>18772</v>
      </c>
      <c r="K2242" s="281" t="str">
        <f t="shared" si="116"/>
        <v>2288180000</v>
      </c>
      <c r="L2242" s="1" t="str">
        <f t="shared" si="117"/>
        <v>toetus eakate päevakeskuste haldamiseks</v>
      </c>
      <c r="M2242" s="6" t="str">
        <f t="shared" si="118"/>
        <v>10900</v>
      </c>
    </row>
    <row r="2243" spans="1:13">
      <c r="B2243" s="4" t="s">
        <v>18246</v>
      </c>
      <c r="E2243" s="4" t="s">
        <v>18247</v>
      </c>
      <c r="K2243" s="281" t="str">
        <f t="shared" si="116"/>
        <v>2288193000</v>
      </c>
      <c r="L2243" s="1" t="str">
        <f t="shared" si="117"/>
        <v>kommunaalkulude toetuseks</v>
      </c>
      <c r="M2243" s="6" t="str">
        <f t="shared" si="118"/>
        <v>10900</v>
      </c>
    </row>
    <row r="2244" spans="1:13">
      <c r="B2244" s="4" t="s">
        <v>11941</v>
      </c>
      <c r="E2244" s="4" t="s">
        <v>11942</v>
      </c>
      <c r="K2244" s="281" t="str">
        <f t="shared" si="116"/>
        <v>2288195000</v>
      </c>
      <c r="L2244" s="1" t="str">
        <f t="shared" si="117"/>
        <v xml:space="preserve">eakate ja puuetega inimeste ürituste korraldamiseks </v>
      </c>
      <c r="M2244" s="6" t="str">
        <f t="shared" si="118"/>
        <v>10900</v>
      </c>
    </row>
    <row r="2245" spans="1:13">
      <c r="B2245" s="4" t="s">
        <v>291</v>
      </c>
      <c r="E2245" s="4" t="s">
        <v>8949</v>
      </c>
      <c r="I2245" s="147" t="str">
        <f>IF(ISBLANK(H2245),"",VLOOKUP(H2245,tegevusalad!$A$7:$B$188,2,FALSE))</f>
        <v/>
      </c>
      <c r="K2245" s="281" t="str">
        <f t="shared" si="116"/>
        <v>2288199000</v>
      </c>
      <c r="L2245" s="1" t="str">
        <f t="shared" si="117"/>
        <v>muu mittetulundustegevuse toetamine</v>
      </c>
      <c r="M2245" s="6" t="str">
        <f t="shared" si="118"/>
        <v>10900</v>
      </c>
    </row>
    <row r="2246" spans="1:13">
      <c r="I2246" s="147" t="str">
        <f>IF(ISBLANK(H2246),"",VLOOKUP(H2246,tegevusalad!$A$7:$B$188,2,FALSE))</f>
        <v/>
      </c>
      <c r="K2246" s="281" t="str">
        <f t="shared" si="116"/>
        <v/>
      </c>
      <c r="L2246" s="1" t="str">
        <f t="shared" si="117"/>
        <v/>
      </c>
      <c r="M2246" s="6" t="str">
        <f t="shared" si="118"/>
        <v>10900</v>
      </c>
    </row>
    <row r="2247" spans="1:13">
      <c r="A2247" s="4" t="s">
        <v>6333</v>
      </c>
      <c r="D2247" s="4" t="s">
        <v>6334</v>
      </c>
      <c r="H2247" s="37" t="s">
        <v>8545</v>
      </c>
      <c r="I2247" s="147" t="str">
        <f>IF(ISBLANK(H2247),"",VLOOKUP(H2247,tegevusalad!$A$7:$B$188,2,FALSE))</f>
        <v>Muu sotsiaalne kaitse, sh sotsiaalse kaitse haldus</v>
      </c>
      <c r="K2247" s="281" t="str">
        <f t="shared" si="116"/>
        <v>2288200000</v>
      </c>
      <c r="L2247" s="1" t="str">
        <f t="shared" si="117"/>
        <v>Osalemine projektides</v>
      </c>
      <c r="M2247" s="6" t="str">
        <f t="shared" si="118"/>
        <v>10900</v>
      </c>
    </row>
    <row r="2248" spans="1:13">
      <c r="A2248"/>
      <c r="B2248" s="4" t="s">
        <v>6335</v>
      </c>
      <c r="E2248" s="4" t="s">
        <v>6336</v>
      </c>
      <c r="I2248" s="147" t="str">
        <f>IF(ISBLANK(H2248),"",VLOOKUP(H2248,tegevusalad!$A$7:$B$188,2,FALSE))</f>
        <v/>
      </c>
      <c r="K2248" s="281" t="str">
        <f t="shared" si="116"/>
        <v>2288201000</v>
      </c>
      <c r="L2248" s="1" t="str">
        <f t="shared" si="117"/>
        <v>osalemine projektides</v>
      </c>
      <c r="M2248" s="6" t="str">
        <f t="shared" si="118"/>
        <v>10900</v>
      </c>
    </row>
    <row r="2249" spans="1:13">
      <c r="A2249"/>
      <c r="B2249" s="4" t="s">
        <v>3225</v>
      </c>
      <c r="E2249" s="4" t="s">
        <v>1173</v>
      </c>
      <c r="I2249" s="147" t="str">
        <f>IF(ISBLANK(H2249),"",VLOOKUP(H2249,tegevusalad!$A$7:$B$188,2,FALSE))</f>
        <v/>
      </c>
      <c r="K2249" s="281" t="str">
        <f t="shared" si="116"/>
        <v>2288211000</v>
      </c>
      <c r="L2249" s="1" t="str">
        <f t="shared" si="117"/>
        <v>projekt "Tuleviku hooldusravi-integreeritud hooldusravi mudel vananevas Euroopas"</v>
      </c>
      <c r="M2249" s="6" t="str">
        <f t="shared" si="118"/>
        <v>10900</v>
      </c>
    </row>
    <row r="2250" spans="1:13">
      <c r="A2250"/>
      <c r="B2250" s="4" t="s">
        <v>2479</v>
      </c>
      <c r="E2250" s="4" t="s">
        <v>2480</v>
      </c>
      <c r="I2250" s="147" t="str">
        <f>IF(ISBLANK(H2250),"",VLOOKUP(H2250,tegevusalad!$A$7:$B$188,2,FALSE))</f>
        <v/>
      </c>
      <c r="K2250" s="281" t="str">
        <f t="shared" si="116"/>
        <v>2288212000</v>
      </c>
      <c r="L2250" s="1" t="str">
        <f t="shared" si="117"/>
        <v>INTERREG projekt "Perevägivalla ohvrite abistamine"</v>
      </c>
      <c r="M2250" s="6" t="str">
        <f t="shared" si="118"/>
        <v>10900</v>
      </c>
    </row>
    <row r="2251" spans="1:13">
      <c r="A2251"/>
      <c r="B2251" s="4" t="s">
        <v>556</v>
      </c>
      <c r="E2251" s="4" t="s">
        <v>6459</v>
      </c>
      <c r="I2251" s="147" t="str">
        <f>IF(ISBLANK(H2251),"",VLOOKUP(H2251,tegevusalad!$A$7:$B$188,2,FALSE))</f>
        <v/>
      </c>
      <c r="K2251" s="281" t="str">
        <f t="shared" si="116"/>
        <v>2288213000</v>
      </c>
      <c r="L2251" s="1" t="str">
        <f t="shared" si="117"/>
        <v>Töötute aktiviseerimiskeskuse rajamine Põhja-Tallinnasse</v>
      </c>
      <c r="M2251" s="6" t="str">
        <f t="shared" si="118"/>
        <v>10900</v>
      </c>
    </row>
    <row r="2252" spans="1:13">
      <c r="A2252"/>
      <c r="B2252" s="4" t="s">
        <v>4583</v>
      </c>
      <c r="E2252" s="4" t="s">
        <v>4584</v>
      </c>
      <c r="I2252" s="147" t="str">
        <f>IF(ISBLANK(H2252),"",VLOOKUP(H2252,tegevusalad!$A$7:$B$188,2,FALSE))</f>
        <v/>
      </c>
      <c r="K2252" s="281" t="str">
        <f t="shared" si="116"/>
        <v>2288214000</v>
      </c>
      <c r="L2252" s="1" t="str">
        <f t="shared" si="117"/>
        <v>Alkoholiprobleemidega peredest pärit laste olukorra parandamine</v>
      </c>
      <c r="M2252" s="6" t="str">
        <f t="shared" si="118"/>
        <v>10900</v>
      </c>
    </row>
    <row r="2253" spans="1:13">
      <c r="A2253"/>
      <c r="B2253" s="4" t="s">
        <v>4585</v>
      </c>
      <c r="E2253" s="4" t="s">
        <v>5206</v>
      </c>
      <c r="I2253" s="147" t="str">
        <f>IF(ISBLANK(H2253),"",VLOOKUP(H2253,tegevusalad!$A$7:$B$188,2,FALSE))</f>
        <v/>
      </c>
      <c r="K2253" s="281" t="str">
        <f t="shared" si="116"/>
        <v>2288215000</v>
      </c>
      <c r="L2253" s="1" t="str">
        <f t="shared" si="117"/>
        <v>Eelduste loomine vaimupuudega inimeste efektiivsemaks kaasamiseks tööjõuturul</v>
      </c>
      <c r="M2253" s="6" t="str">
        <f t="shared" si="118"/>
        <v>10900</v>
      </c>
    </row>
    <row r="2254" spans="1:13">
      <c r="A2254"/>
      <c r="B2254" s="4" t="s">
        <v>5207</v>
      </c>
      <c r="E2254" s="4" t="s">
        <v>5208</v>
      </c>
      <c r="I2254" s="147" t="str">
        <f>IF(ISBLANK(H2254),"",VLOOKUP(H2254,tegevusalad!$A$7:$B$188,2,FALSE))</f>
        <v/>
      </c>
      <c r="K2254" s="281" t="str">
        <f t="shared" si="116"/>
        <v>2288216000</v>
      </c>
      <c r="L2254" s="1" t="str">
        <f t="shared" si="117"/>
        <v>projekt DUO</v>
      </c>
      <c r="M2254" s="6" t="str">
        <f t="shared" si="118"/>
        <v>10900</v>
      </c>
    </row>
    <row r="2255" spans="1:13">
      <c r="A2255"/>
      <c r="B2255" s="4" t="s">
        <v>5429</v>
      </c>
      <c r="E2255" s="4" t="s">
        <v>5774</v>
      </c>
      <c r="I2255" s="147" t="str">
        <f>IF(ISBLANK(H2255),"",VLOOKUP(H2255,tegevusalad!$A$7:$B$188,2,FALSE))</f>
        <v/>
      </c>
      <c r="K2255" s="281" t="str">
        <f t="shared" si="116"/>
        <v>2288217000</v>
      </c>
      <c r="L2255" s="1" t="str">
        <f t="shared" si="117"/>
        <v>projekt "Tallinna linnaosade tervisemeeskondade tegevuse arendamine ja võimestamine"</v>
      </c>
      <c r="M2255" s="6" t="str">
        <f t="shared" si="118"/>
        <v>10900</v>
      </c>
    </row>
    <row r="2256" spans="1:13" ht="15.75" customHeight="1">
      <c r="A2256"/>
      <c r="B2256" s="4" t="s">
        <v>5430</v>
      </c>
      <c r="E2256" s="962" t="s">
        <v>5428</v>
      </c>
      <c r="F2256" s="962"/>
      <c r="G2256" s="962"/>
      <c r="I2256" s="147" t="str">
        <f>IF(ISBLANK(H2256),"",VLOOKUP(H2256,tegevusalad!$A$7:$B$188,2,FALSE))</f>
        <v/>
      </c>
      <c r="K2256" s="281" t="str">
        <f t="shared" si="116"/>
        <v>2288218000</v>
      </c>
      <c r="L2256" s="1" t="str">
        <f t="shared" si="117"/>
        <v>projekt "Tugiteenused sõltuvushäiretega inimestele ja nende lähedastele tööturule naasmiseks ning tööturul püsimiseks"</v>
      </c>
      <c r="M2256" s="6" t="str">
        <f t="shared" si="118"/>
        <v>10900</v>
      </c>
    </row>
    <row r="2257" spans="1:13" ht="25.5" customHeight="1">
      <c r="A2257"/>
      <c r="B2257" s="4" t="s">
        <v>7210</v>
      </c>
      <c r="E2257" s="962" t="s">
        <v>7211</v>
      </c>
      <c r="F2257" s="962"/>
      <c r="G2257" s="962"/>
      <c r="I2257" s="147" t="str">
        <f>IF(ISBLANK(H2257),"",VLOOKUP(H2257,tegevusalad!$A$7:$B$188,2,FALSE))</f>
        <v/>
      </c>
      <c r="K2257" s="281" t="str">
        <f t="shared" si="116"/>
        <v>2288219000</v>
      </c>
      <c r="L2257" s="1" t="str">
        <f t="shared" si="117"/>
        <v>projekt "Ööpäevaringne lapsehoiuteenus raske ja sügava puudega lastele Tallinna Lastekodus"</v>
      </c>
      <c r="M2257" s="6" t="str">
        <f t="shared" si="118"/>
        <v>10900</v>
      </c>
    </row>
    <row r="2258" spans="1:13" ht="12.75" customHeight="1">
      <c r="A2258"/>
      <c r="B2258" s="4" t="s">
        <v>6440</v>
      </c>
      <c r="E2258" s="962" t="s">
        <v>6439</v>
      </c>
      <c r="F2258" s="962"/>
      <c r="G2258" s="962"/>
      <c r="I2258" s="147" t="str">
        <f>IF(ISBLANK(H2258),"",VLOOKUP(H2258,tegevusalad!$A$7:$B$188,2,FALSE))</f>
        <v/>
      </c>
      <c r="K2258" s="281" t="str">
        <f t="shared" si="116"/>
        <v>2288220000</v>
      </c>
      <c r="L2258" s="1" t="str">
        <f t="shared" si="117"/>
        <v>Grundtvig programmi projekt "Rehabiliteeriv kunstfoto"</v>
      </c>
      <c r="M2258" s="6" t="str">
        <f t="shared" si="118"/>
        <v>10900</v>
      </c>
    </row>
    <row r="2259" spans="1:13" ht="12.75" customHeight="1">
      <c r="A2259"/>
      <c r="B2259" s="4" t="s">
        <v>3150</v>
      </c>
      <c r="E2259" s="976" t="s">
        <v>3151</v>
      </c>
      <c r="F2259" s="976"/>
      <c r="G2259" s="976"/>
      <c r="I2259" s="147" t="str">
        <f>IF(ISBLANK(H2259),"",VLOOKUP(H2259,tegevusalad!$A$7:$B$188,2,FALSE))</f>
        <v/>
      </c>
      <c r="K2259" s="281" t="str">
        <f t="shared" si="116"/>
        <v>2288221000</v>
      </c>
      <c r="L2259" s="1" t="str">
        <f t="shared" si="117"/>
        <v>projekt "Täisealiste eestkostemudeli väljatöötamine ja juurutamine Tallinnas"</v>
      </c>
      <c r="M2259" s="6" t="str">
        <f t="shared" si="118"/>
        <v>10900</v>
      </c>
    </row>
    <row r="2260" spans="1:13" ht="12.75" customHeight="1">
      <c r="A2260"/>
      <c r="B2260" s="4" t="s">
        <v>7282</v>
      </c>
      <c r="E2260" s="976" t="s">
        <v>7283</v>
      </c>
      <c r="F2260" s="976"/>
      <c r="G2260" s="976"/>
      <c r="I2260" s="147" t="str">
        <f>IF(ISBLANK(H2260),"",VLOOKUP(H2260,tegevusalad!$A$7:$B$188,2,FALSE))</f>
        <v/>
      </c>
      <c r="K2260" s="281" t="str">
        <f t="shared" si="116"/>
        <v>2288222000</v>
      </c>
      <c r="L2260" s="1" t="str">
        <f t="shared" si="117"/>
        <v>projekt "Psüühilise erivajadustega inimeste kutserehabilitatsiooni arendamine"</v>
      </c>
      <c r="M2260" s="6" t="str">
        <f t="shared" si="118"/>
        <v>10900</v>
      </c>
    </row>
    <row r="2261" spans="1:13" ht="12.75" customHeight="1">
      <c r="A2261"/>
      <c r="B2261" s="4" t="s">
        <v>7803</v>
      </c>
      <c r="E2261" s="962" t="s">
        <v>7804</v>
      </c>
      <c r="F2261" s="962"/>
      <c r="G2261" s="962"/>
      <c r="I2261" s="147" t="str">
        <f>IF(ISBLANK(H2261),"",VLOOKUP(H2261,tegevusalad!$A$7:$B$188,2,FALSE))</f>
        <v/>
      </c>
      <c r="K2261" s="281" t="str">
        <f t="shared" si="116"/>
        <v>2288223000</v>
      </c>
      <c r="L2261" s="1" t="str">
        <f t="shared" si="117"/>
        <v>projekt "Kogukonna toetus puuetega inimestele"</v>
      </c>
      <c r="M2261" s="6" t="str">
        <f t="shared" si="118"/>
        <v>10900</v>
      </c>
    </row>
    <row r="2262" spans="1:13" ht="12.75" customHeight="1">
      <c r="A2262"/>
      <c r="B2262" s="4" t="s">
        <v>8079</v>
      </c>
      <c r="E2262" s="962" t="s">
        <v>8080</v>
      </c>
      <c r="F2262" s="962"/>
      <c r="G2262" s="962"/>
      <c r="I2262" s="147" t="str">
        <f>IF(ISBLANK(H2262),"",VLOOKUP(H2262,tegevusalad!$A$7:$B$188,2,FALSE))</f>
        <v/>
      </c>
      <c r="K2262" s="281" t="str">
        <f t="shared" si="116"/>
        <v>2288225000</v>
      </c>
      <c r="L2262" s="1" t="str">
        <f t="shared" si="117"/>
        <v>Paljassaare SM remonttööd</v>
      </c>
      <c r="M2262" s="6" t="str">
        <f t="shared" si="118"/>
        <v>10900</v>
      </c>
    </row>
    <row r="2263" spans="1:13" ht="12.75" customHeight="1">
      <c r="A2263"/>
      <c r="B2263" s="4" t="s">
        <v>8172</v>
      </c>
      <c r="E2263" s="962" t="s">
        <v>8173</v>
      </c>
      <c r="F2263" s="962"/>
      <c r="G2263" s="962"/>
      <c r="I2263" s="147" t="str">
        <f>IF(ISBLANK(H2263),"",VLOOKUP(H2263,tegevusalad!$A$7:$B$188,2,FALSE))</f>
        <v/>
      </c>
      <c r="K2263" s="281" t="str">
        <f t="shared" si="116"/>
        <v>2288226000</v>
      </c>
      <c r="L2263" s="1" t="str">
        <f t="shared" si="117"/>
        <v>Nõmme SM kommunikatsioonitrasside vahetus</v>
      </c>
      <c r="M2263" s="6" t="str">
        <f t="shared" si="118"/>
        <v>10900</v>
      </c>
    </row>
    <row r="2264" spans="1:13" ht="12.75" customHeight="1">
      <c r="A2264"/>
      <c r="B2264" s="4" t="s">
        <v>8225</v>
      </c>
      <c r="E2264" s="962" t="s">
        <v>8224</v>
      </c>
      <c r="F2264" s="962"/>
      <c r="G2264" s="962"/>
      <c r="I2264" s="147" t="str">
        <f>IF(ISBLANK(H2264),"",VLOOKUP(H2264,tegevusalad!$A$7:$B$188,2,FALSE))</f>
        <v/>
      </c>
      <c r="K2264" s="281" t="str">
        <f t="shared" si="116"/>
        <v>2288227000</v>
      </c>
      <c r="L2264" s="1" t="str">
        <f t="shared" si="117"/>
        <v>projekt "Tallinna eakate kodujälgimisprojekt SmartCare"</v>
      </c>
      <c r="M2264" s="6" t="str">
        <f t="shared" si="118"/>
        <v>10900</v>
      </c>
    </row>
    <row r="2265" spans="1:13" ht="12.75" customHeight="1">
      <c r="A2265"/>
      <c r="B2265" s="4" t="s">
        <v>9129</v>
      </c>
      <c r="E2265" s="962" t="s">
        <v>9130</v>
      </c>
      <c r="F2265" s="962"/>
      <c r="G2265" s="962"/>
      <c r="K2265" s="281" t="str">
        <f t="shared" si="116"/>
        <v>2288228000</v>
      </c>
      <c r="L2265" s="1" t="str">
        <f t="shared" si="117"/>
        <v>projekt "Sensoorse arengu toetamine liitpuudega isikute jõustamisel"</v>
      </c>
      <c r="M2265" s="6" t="str">
        <f t="shared" si="118"/>
        <v>10900</v>
      </c>
    </row>
    <row r="2266" spans="1:13" ht="12.75" customHeight="1">
      <c r="A2266"/>
      <c r="B2266" s="4" t="s">
        <v>9630</v>
      </c>
      <c r="E2266" s="962" t="s">
        <v>9631</v>
      </c>
      <c r="F2266" s="962"/>
      <c r="G2266" s="962"/>
      <c r="K2266" s="281" t="str">
        <f t="shared" si="116"/>
        <v>2288229000</v>
      </c>
      <c r="L2266" s="1" t="str">
        <f t="shared" si="117"/>
        <v>projekt "Turvavarustusele on õigus kõigil!"</v>
      </c>
      <c r="M2266" s="6" t="str">
        <f t="shared" si="118"/>
        <v>10900</v>
      </c>
    </row>
    <row r="2267" spans="1:13" ht="12.75" customHeight="1">
      <c r="A2267"/>
      <c r="B2267" s="4" t="s">
        <v>10247</v>
      </c>
      <c r="E2267" s="442" t="s">
        <v>10246</v>
      </c>
      <c r="F2267" s="442"/>
      <c r="G2267" s="442"/>
      <c r="H2267" s="144" t="s">
        <v>3950</v>
      </c>
      <c r="I2267" s="147" t="s">
        <v>11259</v>
      </c>
      <c r="K2267" s="281" t="str">
        <f t="shared" si="116"/>
        <v>2288230000</v>
      </c>
      <c r="L2267" s="1" t="str">
        <f t="shared" si="117"/>
        <v>projekt "Riskikäitumise hindamise ja -juhtimise juhendajate koolitus"</v>
      </c>
      <c r="M2267" s="6" t="str">
        <f t="shared" si="118"/>
        <v>10402</v>
      </c>
    </row>
    <row r="2268" spans="1:13" ht="12.75" customHeight="1">
      <c r="A2268"/>
      <c r="B2268" s="4" t="s">
        <v>10254</v>
      </c>
      <c r="E2268" s="443" t="s">
        <v>10253</v>
      </c>
      <c r="F2268" s="443"/>
      <c r="G2268" s="443"/>
      <c r="K2268" s="281" t="str">
        <f t="shared" si="116"/>
        <v>2288231000</v>
      </c>
      <c r="L2268" s="1" t="str">
        <f t="shared" si="117"/>
        <v>projekt "Kannelde meisterdamise töötuba"</v>
      </c>
      <c r="M2268" s="6" t="str">
        <f t="shared" si="118"/>
        <v>10402</v>
      </c>
    </row>
    <row r="2269" spans="1:13" ht="12.75" customHeight="1">
      <c r="A2269"/>
      <c r="B2269" s="4" t="s">
        <v>10264</v>
      </c>
      <c r="E2269" s="444" t="s">
        <v>18397</v>
      </c>
      <c r="F2269" s="444"/>
      <c r="G2269" s="444"/>
      <c r="K2269" s="281" t="str">
        <f t="shared" si="116"/>
        <v>2288232000</v>
      </c>
      <c r="L2269" s="1" t="str">
        <f t="shared" si="117"/>
        <v>projekt "Vanemlusprogrammi "Imelised aastad" teostamine" - Haaberti LOV</v>
      </c>
      <c r="M2269" s="6" t="str">
        <f t="shared" si="118"/>
        <v>10402</v>
      </c>
    </row>
    <row r="2270" spans="1:13" ht="12.75" customHeight="1">
      <c r="A2270"/>
      <c r="B2270" s="4" t="s">
        <v>10287</v>
      </c>
      <c r="E2270" s="445" t="s">
        <v>10289</v>
      </c>
      <c r="F2270" s="445"/>
      <c r="G2270" s="445"/>
      <c r="K2270" s="281" t="str">
        <f t="shared" si="116"/>
        <v>2288233000</v>
      </c>
      <c r="L2270" s="1" t="str">
        <f t="shared" si="117"/>
        <v>Kristiine Päevakeskusele mööbli soetamine</v>
      </c>
      <c r="M2270" s="6" t="str">
        <f t="shared" si="118"/>
        <v>10402</v>
      </c>
    </row>
    <row r="2271" spans="1:13" ht="12.75" customHeight="1">
      <c r="A2271"/>
      <c r="B2271" s="4" t="s">
        <v>10348</v>
      </c>
      <c r="E2271" s="447" t="s">
        <v>10349</v>
      </c>
      <c r="F2271" s="447"/>
      <c r="G2271" s="447"/>
      <c r="K2271" s="281" t="str">
        <f t="shared" ref="K2271:K2335" si="119">SUBSTITUTE(A2271," ","")&amp;SUBSTITUTE(B2271," ","")&amp;SUBSTITUTE(C2271," ","")</f>
        <v>2288234000</v>
      </c>
      <c r="L2271" s="1" t="str">
        <f t="shared" ref="L2271:L2335" si="120">D2271&amp;E2271&amp;F2271&amp;G2271</f>
        <v>Haabersti Sotsiaalkeskuse remont ja inventari soetamine</v>
      </c>
      <c r="M2271" s="6" t="str">
        <f t="shared" ref="M2271:M2335" si="121">IF(ISBLANK(H2271),M2270,H2271)</f>
        <v>10402</v>
      </c>
    </row>
    <row r="2272" spans="1:13" ht="12.75" customHeight="1">
      <c r="A2272"/>
      <c r="B2272" s="4" t="s">
        <v>10479</v>
      </c>
      <c r="E2272" s="455" t="s">
        <v>10480</v>
      </c>
      <c r="F2272" s="455"/>
      <c r="G2272" s="455"/>
      <c r="K2272" s="281" t="str">
        <f t="shared" si="119"/>
        <v>2288235000</v>
      </c>
      <c r="L2272" s="1" t="str">
        <f t="shared" si="120"/>
        <v>projekt "Erivajadustega laste ja noorte teatrifestival Savilind"</v>
      </c>
      <c r="M2272" s="6" t="str">
        <f t="shared" si="121"/>
        <v>10402</v>
      </c>
    </row>
    <row r="2273" spans="1:13" ht="12.75" customHeight="1">
      <c r="A2273"/>
      <c r="B2273" s="4" t="s">
        <v>10481</v>
      </c>
      <c r="E2273" s="456" t="s">
        <v>10484</v>
      </c>
      <c r="F2273" s="456"/>
      <c r="G2273" s="456"/>
      <c r="K2273" s="281" t="str">
        <f t="shared" si="119"/>
        <v>2288236000</v>
      </c>
      <c r="L2273" s="1" t="str">
        <f t="shared" si="120"/>
        <v>Heategevusprogramm "Jõulutunnel" 2014</v>
      </c>
      <c r="M2273" s="6" t="str">
        <f t="shared" si="121"/>
        <v>10402</v>
      </c>
    </row>
    <row r="2274" spans="1:13" ht="12.75" customHeight="1">
      <c r="A2274"/>
      <c r="B2274" s="4" t="s">
        <v>10692</v>
      </c>
      <c r="E2274" s="466" t="s">
        <v>10691</v>
      </c>
      <c r="F2274" s="466"/>
      <c r="G2274" s="466"/>
      <c r="H2274" s="34" t="s">
        <v>2104</v>
      </c>
      <c r="I2274" s="147" t="str">
        <f>IF(ISBLANK(H2274),"",VLOOKUP(H2274,tegevusalad!$A$7:$B$188,2,FALSE))</f>
        <v>Muu puuetega inimeste sotsiaalne kaitse</v>
      </c>
      <c r="K2274" s="281" t="str">
        <f t="shared" si="119"/>
        <v>2288237000</v>
      </c>
      <c r="L2274" s="1" t="str">
        <f t="shared" si="120"/>
        <v>projekt "Count Me In"</v>
      </c>
      <c r="M2274" s="6" t="str">
        <f t="shared" si="121"/>
        <v>10121</v>
      </c>
    </row>
    <row r="2275" spans="1:13" ht="12.75" customHeight="1">
      <c r="A2275"/>
      <c r="B2275" s="4" t="s">
        <v>11042</v>
      </c>
      <c r="E2275" s="483" t="s">
        <v>11041</v>
      </c>
      <c r="F2275" s="483"/>
      <c r="G2275" s="483"/>
      <c r="H2275" s="34" t="s">
        <v>2104</v>
      </c>
      <c r="I2275" s="147" t="str">
        <f>IF(ISBLANK(H2275),"",VLOOKUP(H2275,tegevusalad!$A$7:$B$188,2,FALSE))</f>
        <v>Muu puuetega inimeste sotsiaalne kaitse</v>
      </c>
      <c r="K2275" s="281" t="str">
        <f t="shared" si="119"/>
        <v>2288238000</v>
      </c>
      <c r="L2275" s="1" t="str">
        <f t="shared" si="120"/>
        <v>projekt "Rehabilitatsiooniprogrammide koostamine või kohandamine puudega või osalise töövõimega isikutele koos programme osutada võimaldava koolitusega"</v>
      </c>
      <c r="M2275" s="6" t="str">
        <f t="shared" si="121"/>
        <v>10121</v>
      </c>
    </row>
    <row r="2276" spans="1:13" ht="12.75" customHeight="1">
      <c r="A2276"/>
      <c r="B2276" s="4" t="s">
        <v>11141</v>
      </c>
      <c r="E2276" s="491" t="s">
        <v>11142</v>
      </c>
      <c r="F2276" s="491"/>
      <c r="G2276" s="491"/>
      <c r="H2276" s="126" t="s">
        <v>8537</v>
      </c>
      <c r="I2276" s="147" t="str">
        <f>IF(ISBLANK(H2276),"",VLOOKUP(H2276,tegevusalad!$A$7:$B$188,2,FALSE))</f>
        <v>Puuetega inimeste sotsiaalhoolekandeasutused</v>
      </c>
      <c r="K2276" s="281" t="str">
        <f t="shared" si="119"/>
        <v>2288239000</v>
      </c>
      <c r="L2276" s="1" t="str">
        <f t="shared" si="120"/>
        <v>projekt "Positiivse suhtumise arendamine - edu vaimse tervise probleemidega noorte tööturule integreerumisel"</v>
      </c>
      <c r="M2276" s="6" t="str">
        <f t="shared" si="121"/>
        <v>10120</v>
      </c>
    </row>
    <row r="2277" spans="1:13" ht="12.75" customHeight="1">
      <c r="A2277"/>
      <c r="B2277" s="4" t="s">
        <v>11209</v>
      </c>
      <c r="E2277" s="495" t="s">
        <v>11210</v>
      </c>
      <c r="F2277" s="495"/>
      <c r="G2277" s="495"/>
      <c r="H2277" s="126" t="s">
        <v>8537</v>
      </c>
      <c r="I2277" s="147" t="str">
        <f>IF(ISBLANK(H2277),"",VLOOKUP(H2277,tegevusalad!$A$7:$B$188,2,FALSE))</f>
        <v>Puuetega inimeste sotsiaalhoolekandeasutused</v>
      </c>
      <c r="K2277" s="281" t="str">
        <f t="shared" si="119"/>
        <v>2288240000</v>
      </c>
      <c r="L2277" s="1" t="str">
        <f t="shared" si="120"/>
        <v>projekt "Puuetega inimeste transpordi infosüsteemi" eelanalüüs</v>
      </c>
      <c r="M2277" s="6" t="str">
        <f t="shared" si="121"/>
        <v>10120</v>
      </c>
    </row>
    <row r="2278" spans="1:13" ht="12.75" customHeight="1">
      <c r="A2278"/>
      <c r="B2278" s="4" t="s">
        <v>11338</v>
      </c>
      <c r="E2278" s="498" t="s">
        <v>11337</v>
      </c>
      <c r="F2278" s="498"/>
      <c r="G2278" s="498"/>
      <c r="H2278" s="144" t="s">
        <v>3950</v>
      </c>
      <c r="I2278" s="147" t="s">
        <v>11259</v>
      </c>
      <c r="K2278" s="281" t="str">
        <f t="shared" si="119"/>
        <v>2288241000</v>
      </c>
      <c r="L2278" s="1" t="str">
        <f t="shared" si="120"/>
        <v>pilootprojekt "Peremajade supervisioon"</v>
      </c>
      <c r="M2278" s="6" t="str">
        <f t="shared" si="121"/>
        <v>10402</v>
      </c>
    </row>
    <row r="2279" spans="1:13" ht="12.75" customHeight="1">
      <c r="A2279"/>
      <c r="B2279" s="4" t="s">
        <v>11694</v>
      </c>
      <c r="E2279" s="506" t="s">
        <v>13596</v>
      </c>
      <c r="F2279" s="506"/>
      <c r="G2279" s="506"/>
      <c r="H2279" s="34" t="s">
        <v>2104</v>
      </c>
      <c r="I2279" s="147" t="str">
        <f>IF(ISBLANK(H2279),"",VLOOKUP(H2279,tegevusalad!$A$7:$B$188,2,FALSE))</f>
        <v>Muu puuetega inimeste sotsiaalne kaitse</v>
      </c>
      <c r="K2279" s="281" t="str">
        <f t="shared" si="119"/>
        <v>2288242000</v>
      </c>
      <c r="L2279" s="1" t="str">
        <f t="shared" si="120"/>
        <v>projekt "Erivajadustega inimeste eluaseme füüsiline kohandamine"</v>
      </c>
      <c r="M2279" s="6" t="str">
        <f t="shared" si="121"/>
        <v>10121</v>
      </c>
    </row>
    <row r="2280" spans="1:13" ht="12.75" customHeight="1">
      <c r="A2280"/>
      <c r="B2280" s="4" t="s">
        <v>12323</v>
      </c>
      <c r="E2280" s="585" t="s">
        <v>12322</v>
      </c>
      <c r="F2280" s="585"/>
      <c r="G2280" s="585"/>
      <c r="H2280" s="34" t="s">
        <v>2104</v>
      </c>
      <c r="I2280" s="147" t="str">
        <f>IF(ISBLANK(H2280),"",VLOOKUP(H2280,tegevusalad!$A$7:$B$188,2,FALSE))</f>
        <v>Muu puuetega inimeste sotsiaalne kaitse</v>
      </c>
      <c r="K2280" s="281" t="str">
        <f t="shared" si="119"/>
        <v>2288243000</v>
      </c>
      <c r="L2280" s="1" t="str">
        <f t="shared" si="120"/>
        <v>ESF projekt "Tööturul võrdväärset osalemist toetav intervallhoiuteenus Tallinnas ja Viimsis"</v>
      </c>
      <c r="M2280" s="6" t="str">
        <f t="shared" si="121"/>
        <v>10121</v>
      </c>
    </row>
    <row r="2281" spans="1:13" ht="12.75" customHeight="1">
      <c r="A2281"/>
      <c r="B2281" s="4" t="s">
        <v>13006</v>
      </c>
      <c r="E2281" s="604" t="s">
        <v>12998</v>
      </c>
      <c r="F2281" s="604"/>
      <c r="G2281" s="604"/>
      <c r="H2281" s="34" t="s">
        <v>2104</v>
      </c>
      <c r="I2281" s="147" t="str">
        <f>IF(ISBLANK(H2281),"",VLOOKUP(H2281,tegevusalad!$A$7:$B$188,2,FALSE))</f>
        <v>Muu puuetega inimeste sotsiaalne kaitse</v>
      </c>
      <c r="K2281" s="281" t="str">
        <f t="shared" si="119"/>
        <v>2288244000</v>
      </c>
      <c r="L2281" s="1" t="str">
        <f t="shared" si="120"/>
        <v>projekt "Tallinna linna puuetega inimeste transpordi infosüsteem PIT2"</v>
      </c>
      <c r="M2281" s="6" t="str">
        <f t="shared" si="121"/>
        <v>10121</v>
      </c>
    </row>
    <row r="2282" spans="1:13" ht="12.75" customHeight="1">
      <c r="A2282"/>
      <c r="B2282" s="4" t="s">
        <v>13007</v>
      </c>
      <c r="E2282" s="604" t="s">
        <v>13008</v>
      </c>
      <c r="F2282" s="604"/>
      <c r="G2282" s="604"/>
      <c r="H2282" s="34" t="s">
        <v>2104</v>
      </c>
      <c r="I2282" s="147" t="str">
        <f>IF(ISBLANK(H2282),"",VLOOKUP(H2282,tegevusalad!$A$7:$B$188,2,FALSE))</f>
        <v>Muu puuetega inimeste sotsiaalne kaitse</v>
      </c>
      <c r="K2282" s="281" t="str">
        <f t="shared" si="119"/>
        <v>2288245000</v>
      </c>
      <c r="L2282" s="1" t="str">
        <f t="shared" si="120"/>
        <v>projekt Tallinna ligipääsetavuse infosüsteemi lähteülesande koostamine"</v>
      </c>
      <c r="M2282" s="6" t="str">
        <f t="shared" si="121"/>
        <v>10121</v>
      </c>
    </row>
    <row r="2283" spans="1:13" ht="12.75" customHeight="1">
      <c r="A2283"/>
      <c r="B2283" s="4" t="s">
        <v>13052</v>
      </c>
      <c r="E2283" s="608" t="s">
        <v>13051</v>
      </c>
      <c r="F2283" s="608"/>
      <c r="G2283" s="608"/>
      <c r="H2283" s="144" t="s">
        <v>3950</v>
      </c>
      <c r="I2283" s="147" t="str">
        <f>IF(ISBLANK(H2283),"",VLOOKUP(H2283,tegevusalad!$A$7:$B$188,2,FALSE))</f>
        <v>Muu perekondade ja laste sotsiaalne kaitse</v>
      </c>
      <c r="K2283" s="281" t="str">
        <f t="shared" si="119"/>
        <v>2288246000</v>
      </c>
      <c r="L2283" s="1" t="str">
        <f t="shared" si="120"/>
        <v>Sisehindamise pilootprojekt Tallinna Lastekodus</v>
      </c>
      <c r="M2283" s="6" t="str">
        <f t="shared" si="121"/>
        <v>10402</v>
      </c>
    </row>
    <row r="2284" spans="1:13" ht="12.75" customHeight="1">
      <c r="A2284"/>
      <c r="B2284" s="4" t="s">
        <v>13181</v>
      </c>
      <c r="E2284" s="711" t="s">
        <v>13182</v>
      </c>
      <c r="F2284" s="711"/>
      <c r="G2284" s="711"/>
      <c r="H2284" s="144" t="s">
        <v>3950</v>
      </c>
      <c r="I2284" s="147" t="str">
        <f>IF(ISBLANK(H2284),"",VLOOKUP(H2284,tegevusalad!$A$7:$B$188,2,FALSE))</f>
        <v>Muu perekondade ja laste sotsiaalne kaitse</v>
      </c>
      <c r="K2284" s="281" t="str">
        <f t="shared" si="119"/>
        <v>2288247000</v>
      </c>
      <c r="L2284" s="1" t="str">
        <f t="shared" si="120"/>
        <v>projekt "Rahvusvahelise klubimaja standardi rakendamine Eestis"</v>
      </c>
      <c r="M2284" s="6" t="str">
        <f t="shared" si="121"/>
        <v>10402</v>
      </c>
    </row>
    <row r="2285" spans="1:13" ht="12.75" customHeight="1">
      <c r="A2285"/>
      <c r="B2285" s="4" t="s">
        <v>13368</v>
      </c>
      <c r="E2285" s="780" t="s">
        <v>18248</v>
      </c>
      <c r="F2285" s="780"/>
      <c r="G2285" s="780"/>
      <c r="H2285" s="37" t="s">
        <v>4982</v>
      </c>
      <c r="I2285" s="147" t="str">
        <f>IF(ISBLANK(H2285),"",VLOOKUP(H2285,tegevusalad!$A$7:$B$188,2,FALSE))</f>
        <v>Päästeteenused</v>
      </c>
      <c r="K2285" s="281" t="str">
        <f t="shared" si="119"/>
        <v>2288248000</v>
      </c>
      <c r="L2285" s="1" t="str">
        <f t="shared" si="120"/>
        <v>projekt "Kodud tuleohutuks"</v>
      </c>
      <c r="M2285" s="6" t="str">
        <f t="shared" si="121"/>
        <v>03200</v>
      </c>
    </row>
    <row r="2286" spans="1:13" ht="12.75" customHeight="1">
      <c r="A2286"/>
      <c r="B2286" s="4" t="s">
        <v>15224</v>
      </c>
      <c r="E2286" s="964" t="s">
        <v>15225</v>
      </c>
      <c r="F2286" s="964"/>
      <c r="G2286" s="964"/>
      <c r="H2286" s="37" t="s">
        <v>4982</v>
      </c>
      <c r="I2286" s="147" t="str">
        <f>IF(ISBLANK(H2286),"",VLOOKUP(H2286,tegevusalad!$A$7:$B$188,2,FALSE))</f>
        <v>Päästeteenused</v>
      </c>
      <c r="K2286" s="281" t="str">
        <f t="shared" si="119"/>
        <v>2288248200</v>
      </c>
      <c r="L2286" s="1" t="str">
        <f t="shared" si="120"/>
        <v>projekt "Kodud tuleohutuks" (Haabersti linnaosa)</v>
      </c>
      <c r="M2286" s="6" t="str">
        <f t="shared" si="121"/>
        <v>03200</v>
      </c>
    </row>
    <row r="2287" spans="1:13" ht="12.75" customHeight="1">
      <c r="A2287"/>
      <c r="B2287" s="4" t="s">
        <v>15226</v>
      </c>
      <c r="E2287" s="964" t="s">
        <v>15227</v>
      </c>
      <c r="F2287" s="964"/>
      <c r="G2287" s="964"/>
      <c r="H2287" s="37" t="s">
        <v>4982</v>
      </c>
      <c r="I2287" s="147" t="str">
        <f>IF(ISBLANK(H2287),"",VLOOKUP(H2287,tegevusalad!$A$7:$B$188,2,FALSE))</f>
        <v>Päästeteenused</v>
      </c>
      <c r="K2287" s="281" t="str">
        <f t="shared" si="119"/>
        <v>2288248300</v>
      </c>
      <c r="L2287" s="1" t="str">
        <f t="shared" si="120"/>
        <v>projekt "Kodud tuleohutuks" (Kesklinn)</v>
      </c>
      <c r="M2287" s="6" t="str">
        <f t="shared" si="121"/>
        <v>03200</v>
      </c>
    </row>
    <row r="2288" spans="1:13" ht="12.75" customHeight="1">
      <c r="A2288"/>
      <c r="B2288" s="4" t="s">
        <v>15228</v>
      </c>
      <c r="E2288" s="964" t="s">
        <v>15229</v>
      </c>
      <c r="F2288" s="964"/>
      <c r="G2288" s="964"/>
      <c r="H2288" s="37" t="s">
        <v>4982</v>
      </c>
      <c r="I2288" s="147" t="str">
        <f>IF(ISBLANK(H2288),"",VLOOKUP(H2288,tegevusalad!$A$7:$B$188,2,FALSE))</f>
        <v>Päästeteenused</v>
      </c>
      <c r="K2288" s="281" t="str">
        <f t="shared" si="119"/>
        <v>2288248400</v>
      </c>
      <c r="L2288" s="1" t="str">
        <f t="shared" si="120"/>
        <v>projekt "Kodud tuleohutuks" (Kristiine linnaosa)</v>
      </c>
      <c r="M2288" s="6" t="str">
        <f t="shared" si="121"/>
        <v>03200</v>
      </c>
    </row>
    <row r="2289" spans="1:13" ht="12.75" customHeight="1">
      <c r="A2289"/>
      <c r="B2289" s="4" t="s">
        <v>15230</v>
      </c>
      <c r="E2289" s="964" t="s">
        <v>15231</v>
      </c>
      <c r="F2289" s="964"/>
      <c r="G2289" s="964"/>
      <c r="H2289" s="37" t="s">
        <v>4982</v>
      </c>
      <c r="I2289" s="147" t="str">
        <f>IF(ISBLANK(H2289),"",VLOOKUP(H2289,tegevusalad!$A$7:$B$188,2,FALSE))</f>
        <v>Päästeteenused</v>
      </c>
      <c r="K2289" s="281" t="str">
        <f t="shared" si="119"/>
        <v>2288248500</v>
      </c>
      <c r="L2289" s="1" t="str">
        <f t="shared" si="120"/>
        <v>projekt "Kodud tuleohutuks" (Lasnamäe linnaosa)</v>
      </c>
      <c r="M2289" s="6" t="str">
        <f t="shared" si="121"/>
        <v>03200</v>
      </c>
    </row>
    <row r="2290" spans="1:13" ht="12.75" customHeight="1">
      <c r="A2290"/>
      <c r="B2290" s="4" t="s">
        <v>15232</v>
      </c>
      <c r="E2290" s="964" t="s">
        <v>15233</v>
      </c>
      <c r="F2290" s="964"/>
      <c r="G2290" s="964"/>
      <c r="H2290" s="37" t="s">
        <v>4982</v>
      </c>
      <c r="I2290" s="147" t="str">
        <f>IF(ISBLANK(H2290),"",VLOOKUP(H2290,tegevusalad!$A$7:$B$188,2,FALSE))</f>
        <v>Päästeteenused</v>
      </c>
      <c r="K2290" s="281" t="str">
        <f t="shared" si="119"/>
        <v>2288248600</v>
      </c>
      <c r="L2290" s="1" t="str">
        <f t="shared" si="120"/>
        <v>projekt "Kodud tuleohutuks" (Mustamäe linnaosa)</v>
      </c>
      <c r="M2290" s="6" t="str">
        <f t="shared" si="121"/>
        <v>03200</v>
      </c>
    </row>
    <row r="2291" spans="1:13" ht="12.75" customHeight="1">
      <c r="A2291"/>
      <c r="B2291" s="4" t="s">
        <v>15234</v>
      </c>
      <c r="E2291" s="964" t="s">
        <v>15235</v>
      </c>
      <c r="F2291" s="964"/>
      <c r="G2291" s="964"/>
      <c r="H2291" s="37" t="s">
        <v>4982</v>
      </c>
      <c r="I2291" s="147" t="str">
        <f>IF(ISBLANK(H2291),"",VLOOKUP(H2291,tegevusalad!$A$7:$B$188,2,FALSE))</f>
        <v>Päästeteenused</v>
      </c>
      <c r="K2291" s="281" t="str">
        <f t="shared" si="119"/>
        <v>2288248700</v>
      </c>
      <c r="L2291" s="1" t="str">
        <f t="shared" si="120"/>
        <v>projekt "Kodud tuleohutuks" (Nõmme linnaosa)</v>
      </c>
      <c r="M2291" s="6" t="str">
        <f t="shared" si="121"/>
        <v>03200</v>
      </c>
    </row>
    <row r="2292" spans="1:13" ht="12.75" customHeight="1">
      <c r="A2292"/>
      <c r="B2292" s="4" t="s">
        <v>15236</v>
      </c>
      <c r="E2292" s="964" t="s">
        <v>15237</v>
      </c>
      <c r="F2292" s="964"/>
      <c r="G2292" s="964"/>
      <c r="H2292" s="37" t="s">
        <v>4982</v>
      </c>
      <c r="I2292" s="147" t="str">
        <f>IF(ISBLANK(H2292),"",VLOOKUP(H2292,tegevusalad!$A$7:$B$188,2,FALSE))</f>
        <v>Päästeteenused</v>
      </c>
      <c r="K2292" s="281" t="str">
        <f t="shared" si="119"/>
        <v>2288248800</v>
      </c>
      <c r="L2292" s="1" t="str">
        <f t="shared" si="120"/>
        <v>projekt "Kodud tuleohutuks" (Pirita linnaosa)</v>
      </c>
      <c r="M2292" s="6" t="str">
        <f t="shared" si="121"/>
        <v>03200</v>
      </c>
    </row>
    <row r="2293" spans="1:13" ht="12.75" customHeight="1">
      <c r="A2293"/>
      <c r="B2293" s="4" t="s">
        <v>15238</v>
      </c>
      <c r="E2293" s="964" t="s">
        <v>15239</v>
      </c>
      <c r="F2293" s="964"/>
      <c r="G2293" s="964"/>
      <c r="H2293" s="37" t="s">
        <v>4982</v>
      </c>
      <c r="I2293" s="147" t="str">
        <f>IF(ISBLANK(H2293),"",VLOOKUP(H2293,tegevusalad!$A$7:$B$188,2,FALSE))</f>
        <v>Päästeteenused</v>
      </c>
      <c r="K2293" s="281" t="str">
        <f t="shared" si="119"/>
        <v>2288248900</v>
      </c>
      <c r="L2293" s="1" t="str">
        <f t="shared" si="120"/>
        <v>projekt "Kodud tuleohutuks" (Põhja-Tallinn)</v>
      </c>
      <c r="M2293" s="6" t="str">
        <f t="shared" si="121"/>
        <v>03200</v>
      </c>
    </row>
    <row r="2294" spans="1:13" ht="12.75" customHeight="1">
      <c r="A2294"/>
      <c r="B2294" s="4" t="s">
        <v>15240</v>
      </c>
      <c r="E2294" s="964" t="s">
        <v>15241</v>
      </c>
      <c r="F2294" s="964"/>
      <c r="G2294" s="964"/>
      <c r="H2294" s="37" t="s">
        <v>8545</v>
      </c>
      <c r="I2294" s="147" t="str">
        <f>IF(ISBLANK(H2294),"",VLOOKUP(H2294,tegevusalad!$A$7:$B$188,2,FALSE))</f>
        <v>Muu sotsiaalne kaitse, sh sotsiaalse kaitse haldus</v>
      </c>
      <c r="K2294" s="281" t="str">
        <f t="shared" si="119"/>
        <v>2288249000</v>
      </c>
      <c r="L2294" s="1" t="str">
        <f t="shared" si="120"/>
        <v>projekt "Õppevisiit sotsiaalteenuste kvaliteedi tõstmiseks Tallinnas"</v>
      </c>
      <c r="M2294" s="6" t="str">
        <f t="shared" si="121"/>
        <v>10900</v>
      </c>
    </row>
    <row r="2295" spans="1:13" ht="12.75" customHeight="1">
      <c r="A2295"/>
      <c r="B2295" s="4" t="s">
        <v>13572</v>
      </c>
      <c r="E2295" s="805" t="s">
        <v>13573</v>
      </c>
      <c r="F2295" s="805"/>
      <c r="G2295" s="805"/>
      <c r="H2295" s="37" t="s">
        <v>8545</v>
      </c>
      <c r="I2295" s="147" t="s">
        <v>8412</v>
      </c>
      <c r="K2295" s="281" t="str">
        <f t="shared" si="119"/>
        <v>2288250000</v>
      </c>
      <c r="L2295" s="1" t="str">
        <f t="shared" si="120"/>
        <v>projekt "Vabaturult korterite üürimine SMÜ elanikele"</v>
      </c>
      <c r="M2295" s="6" t="str">
        <f t="shared" si="121"/>
        <v>10900</v>
      </c>
    </row>
    <row r="2296" spans="1:13" ht="12.75" customHeight="1">
      <c r="A2296"/>
      <c r="B2296" s="4" t="s">
        <v>13574</v>
      </c>
      <c r="E2296" s="805" t="s">
        <v>13575</v>
      </c>
      <c r="F2296" s="805"/>
      <c r="G2296" s="805"/>
      <c r="H2296" s="37" t="s">
        <v>8538</v>
      </c>
      <c r="I2296" s="147" t="s">
        <v>13587</v>
      </c>
      <c r="K2296" s="281" t="str">
        <f t="shared" si="119"/>
        <v>2288251000</v>
      </c>
      <c r="L2296" s="1" t="str">
        <f t="shared" si="120"/>
        <v>välisprojekt "E-klienditoimik koduhooldusele ja koduõendusele-eelanalüüs jalähteülesande koostamine"</v>
      </c>
      <c r="M2296" s="6" t="str">
        <f t="shared" si="121"/>
        <v>10200</v>
      </c>
    </row>
    <row r="2297" spans="1:13" ht="12.75" customHeight="1">
      <c r="A2297"/>
      <c r="B2297" s="4" t="s">
        <v>13577</v>
      </c>
      <c r="E2297" s="806" t="s">
        <v>13576</v>
      </c>
      <c r="F2297" s="806"/>
      <c r="G2297" s="806"/>
      <c r="H2297" s="37" t="s">
        <v>8545</v>
      </c>
      <c r="I2297" s="147" t="s">
        <v>8412</v>
      </c>
      <c r="K2297" s="281" t="str">
        <f t="shared" si="119"/>
        <v>2288252000</v>
      </c>
      <c r="L2297" s="1" t="str">
        <f t="shared" si="120"/>
        <v xml:space="preserve">projekt ""Lähisuhtevägivalla olukorra kaardistamine </v>
      </c>
      <c r="M2297" s="6" t="str">
        <f t="shared" si="121"/>
        <v>10900</v>
      </c>
    </row>
    <row r="2298" spans="1:13" ht="12.75" customHeight="1">
      <c r="A2298"/>
      <c r="B2298" s="4" t="s">
        <v>13585</v>
      </c>
      <c r="E2298" s="808" t="s">
        <v>13586</v>
      </c>
      <c r="F2298" s="808"/>
      <c r="G2298" s="808"/>
      <c r="H2298" s="34" t="s">
        <v>2104</v>
      </c>
      <c r="I2298" s="147" t="str">
        <f>IF(ISBLANK(H2298),"",VLOOKUP(H2298,tegevusalad!$A$7:$B$188,2,FALSE))</f>
        <v>Muu puuetega inimeste sotsiaalne kaitse</v>
      </c>
      <c r="K2298" s="281" t="str">
        <f t="shared" si="119"/>
        <v>2288253000</v>
      </c>
      <c r="L2298" s="1" t="str">
        <f t="shared" si="120"/>
        <v>pilootprojekt "Hoolduse koordinatsiooni mudel"</v>
      </c>
      <c r="M2298" s="6" t="str">
        <f t="shared" si="121"/>
        <v>10121</v>
      </c>
    </row>
    <row r="2299" spans="1:13" ht="12.75" customHeight="1">
      <c r="A2299"/>
      <c r="B2299" s="4" t="s">
        <v>13642</v>
      </c>
      <c r="E2299" s="840" t="s">
        <v>13641</v>
      </c>
      <c r="F2299" s="840"/>
      <c r="G2299" s="840"/>
      <c r="H2299" s="37" t="s">
        <v>8538</v>
      </c>
      <c r="I2299" s="147" t="s">
        <v>13587</v>
      </c>
      <c r="K2299" s="281" t="str">
        <f t="shared" si="119"/>
        <v>2288254000</v>
      </c>
      <c r="L2299" s="1" t="str">
        <f t="shared" si="120"/>
        <v>ESF projekt "Koduteenuste kvaliteedihüpe"</v>
      </c>
      <c r="M2299" s="6" t="str">
        <f t="shared" si="121"/>
        <v>10200</v>
      </c>
    </row>
    <row r="2300" spans="1:13" ht="12.75" customHeight="1">
      <c r="A2300"/>
      <c r="B2300" s="4" t="s">
        <v>13707</v>
      </c>
      <c r="E2300" s="843" t="s">
        <v>13706</v>
      </c>
      <c r="F2300" s="843"/>
      <c r="G2300" s="843"/>
      <c r="H2300" s="37" t="s">
        <v>8545</v>
      </c>
      <c r="I2300" s="147" t="s">
        <v>8412</v>
      </c>
      <c r="K2300" s="281" t="str">
        <f t="shared" si="119"/>
        <v>2288255000</v>
      </c>
      <c r="L2300" s="1" t="str">
        <f t="shared" si="120"/>
        <v>projekt "Hoolivad isad"</v>
      </c>
      <c r="M2300" s="6" t="str">
        <f t="shared" si="121"/>
        <v>10900</v>
      </c>
    </row>
    <row r="2301" spans="1:13" ht="12.75" customHeight="1">
      <c r="A2301"/>
      <c r="B2301" s="4" t="s">
        <v>14320</v>
      </c>
      <c r="E2301" s="905" t="s">
        <v>14321</v>
      </c>
      <c r="F2301" s="905"/>
      <c r="G2301" s="905"/>
      <c r="H2301" s="37" t="s">
        <v>8545</v>
      </c>
      <c r="I2301" s="147" t="s">
        <v>8412</v>
      </c>
      <c r="K2301" s="281" t="str">
        <f t="shared" si="119"/>
        <v>2288256000</v>
      </c>
      <c r="L2301" s="1" t="str">
        <f t="shared" si="120"/>
        <v>projekt "Lastekaitsespetsialistide õppevisiit Põhjamaadesse"</v>
      </c>
      <c r="M2301" s="6" t="str">
        <f t="shared" si="121"/>
        <v>10900</v>
      </c>
    </row>
    <row r="2302" spans="1:13" ht="12.75" customHeight="1">
      <c r="A2302"/>
      <c r="B2302" s="4" t="s">
        <v>14378</v>
      </c>
      <c r="E2302" s="905" t="s">
        <v>14379</v>
      </c>
      <c r="F2302" s="905"/>
      <c r="G2302" s="905"/>
      <c r="H2302" s="37" t="s">
        <v>8545</v>
      </c>
      <c r="I2302" s="147" t="s">
        <v>8412</v>
      </c>
      <c r="K2302" s="281" t="str">
        <f t="shared" si="119"/>
        <v>2288257000</v>
      </c>
      <c r="L2302" s="1" t="str">
        <f t="shared" si="120"/>
        <v>projekt "Haabersti klubimaja töö tugevdamine läbi rahvusvaheliste klubimajade standarditega vastavusse viimise"</v>
      </c>
      <c r="M2302" s="6" t="str">
        <f t="shared" si="121"/>
        <v>10900</v>
      </c>
    </row>
    <row r="2303" spans="1:13" ht="12.75" customHeight="1">
      <c r="A2303"/>
      <c r="B2303" s="4" t="s">
        <v>14505</v>
      </c>
      <c r="E2303" s="917" t="s">
        <v>14506</v>
      </c>
      <c r="F2303" s="917"/>
      <c r="G2303" s="917"/>
      <c r="H2303" s="37" t="s">
        <v>8545</v>
      </c>
      <c r="I2303" s="147" t="s">
        <v>8412</v>
      </c>
      <c r="K2303" s="281" t="str">
        <f t="shared" si="119"/>
        <v>2288258000</v>
      </c>
      <c r="L2303" s="1" t="str">
        <f t="shared" si="120"/>
        <v xml:space="preserve">projekt "Imelised aastad" </v>
      </c>
      <c r="M2303" s="6" t="str">
        <f t="shared" si="121"/>
        <v>10900</v>
      </c>
    </row>
    <row r="2304" spans="1:13" ht="12.75" customHeight="1">
      <c r="A2304"/>
      <c r="B2304" s="4" t="s">
        <v>14554</v>
      </c>
      <c r="E2304" s="921" t="s">
        <v>14555</v>
      </c>
      <c r="F2304" s="921"/>
      <c r="G2304" s="921"/>
      <c r="H2304" s="37" t="s">
        <v>8545</v>
      </c>
      <c r="I2304" s="147" t="s">
        <v>8412</v>
      </c>
      <c r="K2304" s="281" t="str">
        <f t="shared" si="119"/>
        <v>2288259000</v>
      </c>
      <c r="L2304" s="1" t="str">
        <f t="shared" si="120"/>
        <v>projekt "Kogemusnõustaja koolituse korraldamine psüühikahäirega inimestele"</v>
      </c>
      <c r="M2304" s="6" t="str">
        <f t="shared" si="121"/>
        <v>10900</v>
      </c>
    </row>
    <row r="2305" spans="1:13" ht="12.75" customHeight="1">
      <c r="A2305"/>
      <c r="B2305" s="4" t="s">
        <v>14659</v>
      </c>
      <c r="E2305" s="933" t="s">
        <v>14660</v>
      </c>
      <c r="F2305" s="933"/>
      <c r="G2305" s="933"/>
      <c r="H2305" s="37" t="s">
        <v>8545</v>
      </c>
      <c r="I2305" s="147" t="s">
        <v>8412</v>
      </c>
      <c r="K2305" s="281" t="str">
        <f t="shared" si="119"/>
        <v>2288260000</v>
      </c>
      <c r="L2305" s="1" t="str">
        <f t="shared" si="120"/>
        <v>projekt "Samm Eesti tööellu"</v>
      </c>
      <c r="M2305" s="6" t="str">
        <f t="shared" si="121"/>
        <v>10900</v>
      </c>
    </row>
    <row r="2306" spans="1:13" ht="12.75" customHeight="1">
      <c r="A2306"/>
      <c r="B2306" s="4" t="s">
        <v>14752</v>
      </c>
      <c r="E2306" s="937" t="s">
        <v>14753</v>
      </c>
      <c r="F2306" s="937"/>
      <c r="G2306" s="937"/>
      <c r="H2306" s="126" t="s">
        <v>8537</v>
      </c>
      <c r="I2306" s="147" t="str">
        <f>IF(ISBLANK(H2306),"",VLOOKUP(H2306,tegevusalad!$A$7:$B$188,2,FALSE))</f>
        <v>Puuetega inimeste sotsiaalhoolekandeasutused</v>
      </c>
      <c r="K2306" s="281" t="str">
        <f t="shared" si="119"/>
        <v>2288261000</v>
      </c>
      <c r="L2306" s="1" t="str">
        <f t="shared" si="120"/>
        <v>projekt "Intervallhoiuteenuse osutamise teenuskohtade kohandamiseks ja loomiseks"</v>
      </c>
      <c r="M2306" s="6" t="str">
        <f t="shared" si="121"/>
        <v>10120</v>
      </c>
    </row>
    <row r="2307" spans="1:13" ht="12.75" customHeight="1">
      <c r="A2307"/>
      <c r="B2307" s="4" t="s">
        <v>14809</v>
      </c>
      <c r="E2307" s="940" t="s">
        <v>14810</v>
      </c>
      <c r="F2307" s="940"/>
      <c r="G2307" s="940"/>
      <c r="H2307" s="34" t="s">
        <v>2104</v>
      </c>
      <c r="I2307" s="147" t="str">
        <f>IF(ISBLANK(H2307),"",VLOOKUP(H2307,tegevusalad!$A$7:$B$188,2,FALSE))</f>
        <v>Muu puuetega inimeste sotsiaalne kaitse</v>
      </c>
      <c r="K2307" s="281" t="str">
        <f t="shared" si="119"/>
        <v>2288262000</v>
      </c>
      <c r="L2307" s="1" t="str">
        <f t="shared" si="120"/>
        <v>projekt "Abiks hoolduskoormusega inimestele"</v>
      </c>
      <c r="M2307" s="6" t="str">
        <f t="shared" si="121"/>
        <v>10121</v>
      </c>
    </row>
    <row r="2308" spans="1:13" ht="12.75" customHeight="1">
      <c r="A2308"/>
      <c r="B2308" s="4" t="s">
        <v>14979</v>
      </c>
      <c r="E2308" s="181" t="s">
        <v>14981</v>
      </c>
      <c r="F2308" s="955"/>
      <c r="G2308" s="955"/>
      <c r="H2308" s="126" t="s">
        <v>8537</v>
      </c>
      <c r="I2308" s="147" t="str">
        <f>IF(ISBLANK(H2308),"",VLOOKUP(H2308,tegevusalad!$A$7:$B$188,2,FALSE))</f>
        <v>Puuetega inimeste sotsiaalhoolekandeasutused</v>
      </c>
      <c r="K2308" s="281" t="str">
        <f t="shared" si="119"/>
        <v>2288263000</v>
      </c>
      <c r="L2308" s="1" t="str">
        <f t="shared" si="120"/>
        <v>projekt "Lihtsa keele materjalid"</v>
      </c>
      <c r="M2308" s="6" t="str">
        <f t="shared" si="121"/>
        <v>10120</v>
      </c>
    </row>
    <row r="2309" spans="1:13" ht="12.75" customHeight="1">
      <c r="A2309"/>
      <c r="B2309" s="4" t="s">
        <v>14980</v>
      </c>
      <c r="E2309" s="181" t="s">
        <v>14974</v>
      </c>
      <c r="F2309" s="956"/>
      <c r="G2309" s="956"/>
      <c r="H2309" s="34" t="s">
        <v>3950</v>
      </c>
      <c r="I2309" s="147" t="str">
        <f>IF(ISBLANK(H2309),"",VLOOKUP(H2309,tegevusalad!$A$7:$B$188,2,FALSE))</f>
        <v>Muu perekondade ja laste sotsiaalne kaitse</v>
      </c>
      <c r="K2309" s="281" t="str">
        <f t="shared" si="119"/>
        <v>2288264000</v>
      </c>
      <c r="L2309" s="1" t="str">
        <f t="shared" si="120"/>
        <v>projekt "Koolitusprogramm ja tugigrupid naiste vägivaldse käitumise ennetamiseksja vägivalda kasutavate naiste toetamiseks"</v>
      </c>
      <c r="M2309" s="6" t="str">
        <f t="shared" si="121"/>
        <v>10402</v>
      </c>
    </row>
    <row r="2310" spans="1:13" ht="12.75" customHeight="1">
      <c r="A2310"/>
      <c r="B2310" s="4" t="s">
        <v>15062</v>
      </c>
      <c r="E2310" s="181" t="s">
        <v>15061</v>
      </c>
      <c r="F2310" s="960"/>
      <c r="G2310" s="960"/>
      <c r="H2310" s="37" t="s">
        <v>8545</v>
      </c>
      <c r="I2310" s="147" t="s">
        <v>8412</v>
      </c>
      <c r="K2310" s="281" t="str">
        <f t="shared" si="119"/>
        <v>2288265000</v>
      </c>
      <c r="L2310" s="1" t="str">
        <f t="shared" si="120"/>
        <v>projekt "Klubimaja mudeli riikliku teenuse väljatöötamine Eestis"</v>
      </c>
      <c r="M2310" s="6" t="str">
        <f t="shared" si="121"/>
        <v>10900</v>
      </c>
    </row>
    <row r="2311" spans="1:13" ht="12.75" customHeight="1">
      <c r="A2311"/>
      <c r="B2311" s="4" t="s">
        <v>15072</v>
      </c>
      <c r="E2311" s="181" t="s">
        <v>15071</v>
      </c>
      <c r="F2311" s="961"/>
      <c r="G2311" s="961"/>
      <c r="H2311" s="37" t="s">
        <v>8545</v>
      </c>
      <c r="I2311" s="147" t="s">
        <v>8412</v>
      </c>
      <c r="K2311" s="281" t="str">
        <f t="shared" si="119"/>
        <v>2288266000</v>
      </c>
      <c r="L2311" s="1" t="str">
        <f t="shared" si="120"/>
        <v>projekt "Alaealiste erikohtlemise süsteemi loomine"</v>
      </c>
      <c r="M2311" s="6" t="str">
        <f t="shared" si="121"/>
        <v>10900</v>
      </c>
    </row>
    <row r="2312" spans="1:13" ht="12" customHeight="1">
      <c r="A2312"/>
      <c r="B2312" s="4" t="s">
        <v>15190</v>
      </c>
      <c r="E2312" s="181" t="s">
        <v>15191</v>
      </c>
      <c r="F2312" s="964"/>
      <c r="G2312" s="964"/>
      <c r="H2312" s="144" t="s">
        <v>3950</v>
      </c>
      <c r="I2312" s="147" t="str">
        <f>IF(ISBLANK(H2312),"",VLOOKUP(H2312,tegevusalad!$A$7:$B$188,2,FALSE))</f>
        <v>Muu perekondade ja laste sotsiaalne kaitse</v>
      </c>
      <c r="K2312" s="281" t="str">
        <f t="shared" si="119"/>
        <v>2288267000</v>
      </c>
      <c r="L2312" s="1" t="str">
        <f t="shared" si="120"/>
        <v>projekt "Sõltuvus- ja käitumisprobleemidega noore rehabilitatsiooniteenuse arendamine</v>
      </c>
      <c r="M2312" s="6" t="str">
        <f t="shared" si="121"/>
        <v>10402</v>
      </c>
    </row>
    <row r="2313" spans="1:13" ht="12" customHeight="1">
      <c r="A2313"/>
      <c r="B2313" s="4" t="s">
        <v>15645</v>
      </c>
      <c r="E2313" s="181" t="s">
        <v>15646</v>
      </c>
      <c r="F2313" s="964"/>
      <c r="G2313" s="964"/>
      <c r="H2313" s="144" t="s">
        <v>8545</v>
      </c>
      <c r="I2313" s="147" t="str">
        <f>IF(ISBLANK(H2313),"",VLOOKUP(H2313,tegevusalad!$A$7:$B$188,2,FALSE))</f>
        <v>Muu sotsiaalne kaitse, sh sotsiaalse kaitse haldus</v>
      </c>
      <c r="K2313" s="281" t="str">
        <f t="shared" si="119"/>
        <v>2288268000</v>
      </c>
      <c r="L2313" s="1" t="str">
        <f t="shared" si="120"/>
        <v>projekt "Hingehoidja teenus"</v>
      </c>
      <c r="M2313" s="6" t="str">
        <f t="shared" si="121"/>
        <v>10900</v>
      </c>
    </row>
    <row r="2314" spans="1:13" ht="12" customHeight="1">
      <c r="A2314"/>
      <c r="B2314" s="4" t="s">
        <v>15801</v>
      </c>
      <c r="E2314" s="402" t="s">
        <v>15800</v>
      </c>
      <c r="F2314" s="964"/>
      <c r="G2314" s="964"/>
      <c r="H2314" s="144" t="s">
        <v>8545</v>
      </c>
      <c r="I2314" s="147" t="str">
        <f>IF(ISBLANK(H2314),"",VLOOKUP(H2314,tegevusalad!$A$7:$B$188,2,FALSE))</f>
        <v>Muu sotsiaalne kaitse, sh sotsiaalse kaitse haldus</v>
      </c>
      <c r="K2314" s="281" t="str">
        <f t="shared" si="119"/>
        <v>2288269000</v>
      </c>
      <c r="L2314" s="1" t="str">
        <f t="shared" si="120"/>
        <v>Inimkeskse hoolekande- ja tervishoiusüsteemi korralduse arendmine esmatasandi hoolduskoordinatsioonisüsteemi abil hooldusvajadusega inimesele</v>
      </c>
      <c r="M2314" s="6" t="str">
        <f t="shared" si="121"/>
        <v>10900</v>
      </c>
    </row>
    <row r="2315" spans="1:13" ht="12" customHeight="1">
      <c r="A2315"/>
      <c r="B2315" s="4" t="s">
        <v>16002</v>
      </c>
      <c r="E2315" s="402" t="s">
        <v>16001</v>
      </c>
      <c r="F2315" s="964"/>
      <c r="G2315" s="964"/>
      <c r="H2315" s="37" t="s">
        <v>8538</v>
      </c>
      <c r="I2315" s="147" t="s">
        <v>13587</v>
      </c>
      <c r="K2315" s="281" t="str">
        <f t="shared" si="119"/>
        <v>2288270000</v>
      </c>
      <c r="L2315" s="1" t="str">
        <f t="shared" si="120"/>
        <v>Integreeritud koduhooldusteenused eakatele</v>
      </c>
      <c r="M2315" s="6" t="str">
        <f t="shared" si="121"/>
        <v>10200</v>
      </c>
    </row>
    <row r="2316" spans="1:13" ht="12" customHeight="1">
      <c r="A2316"/>
      <c r="B2316" s="4" t="s">
        <v>17400</v>
      </c>
      <c r="E2316" s="402" t="s">
        <v>17399</v>
      </c>
      <c r="F2316" s="964"/>
      <c r="G2316" s="964"/>
      <c r="H2316" s="126" t="s">
        <v>8537</v>
      </c>
      <c r="I2316" s="147" t="str">
        <f>IF(ISBLANK(H2316),"",VLOOKUP(H2316,tegevusalad!$A$7:$B$188,2,FALSE))</f>
        <v>Puuetega inimeste sotsiaalhoolekandeasutused</v>
      </c>
      <c r="K2316" s="281" t="str">
        <f t="shared" si="119"/>
        <v>2288271000</v>
      </c>
      <c r="L2316" s="1" t="str">
        <f t="shared" si="120"/>
        <v>projekt "Juksi rohepööre"</v>
      </c>
      <c r="M2316" s="6" t="str">
        <f t="shared" si="121"/>
        <v>10120</v>
      </c>
    </row>
    <row r="2317" spans="1:13" ht="12" customHeight="1">
      <c r="A2317"/>
      <c r="B2317" s="4" t="s">
        <v>17877</v>
      </c>
      <c r="E2317" s="402" t="s">
        <v>17878</v>
      </c>
      <c r="F2317" s="964"/>
      <c r="G2317" s="964"/>
      <c r="H2317" s="144" t="s">
        <v>3950</v>
      </c>
      <c r="I2317" s="147" t="s">
        <v>11259</v>
      </c>
      <c r="K2317" s="281" t="str">
        <f t="shared" si="119"/>
        <v>2288272000</v>
      </c>
      <c r="L2317" s="1" t="str">
        <f t="shared" si="120"/>
        <v>Tallinna Lastekodu osalemine Helsingi lastelaagris</v>
      </c>
      <c r="M2317" s="6" t="str">
        <f t="shared" si="121"/>
        <v>10402</v>
      </c>
    </row>
    <row r="2318" spans="1:13" ht="12" customHeight="1">
      <c r="A2318"/>
      <c r="B2318" s="4" t="s">
        <v>18399</v>
      </c>
      <c r="E2318" s="964" t="s">
        <v>18398</v>
      </c>
      <c r="F2318" s="964"/>
      <c r="G2318" s="964"/>
      <c r="H2318" s="144" t="s">
        <v>3950</v>
      </c>
      <c r="I2318" s="147" t="s">
        <v>11259</v>
      </c>
      <c r="K2318" s="281" t="str">
        <f t="shared" si="119"/>
        <v>2288273000</v>
      </c>
      <c r="L2318" s="1" t="str">
        <f t="shared" si="120"/>
        <v>projekt "Vanemlusprogrammi "Imelised aastad" teostamine" - Nõmme LOV</v>
      </c>
      <c r="M2318" s="6" t="str">
        <f t="shared" si="121"/>
        <v>10402</v>
      </c>
    </row>
    <row r="2319" spans="1:13" ht="12" customHeight="1">
      <c r="A2319"/>
      <c r="B2319" s="4" t="s">
        <v>18807</v>
      </c>
      <c r="E2319" s="964" t="s">
        <v>18806</v>
      </c>
      <c r="F2319" s="964"/>
      <c r="G2319" s="964"/>
      <c r="H2319" s="34" t="s">
        <v>8545</v>
      </c>
      <c r="I2319" s="147" t="str">
        <f>IF(ISBLANK(H2319),"",VLOOKUP(H2319,tegevusalad!$A$7:$B$188,2,FALSE))</f>
        <v>Muu sotsiaalne kaitse, sh sotsiaalse kaitse haldus</v>
      </c>
      <c r="K2319" s="281" t="str">
        <f t="shared" si="119"/>
        <v>2288274000</v>
      </c>
      <c r="L2319" s="1" t="str">
        <f t="shared" si="120"/>
        <v>projekt "Rahvusvahelise kaitse saajate kohanemise toetamine Tallinna linnas"</v>
      </c>
      <c r="M2319" s="6" t="str">
        <f t="shared" si="121"/>
        <v>10900</v>
      </c>
    </row>
    <row r="2320" spans="1:13" ht="12" customHeight="1">
      <c r="A2320"/>
      <c r="B2320" s="4" t="s">
        <v>19080</v>
      </c>
      <c r="E2320" s="964" t="s">
        <v>19081</v>
      </c>
      <c r="F2320" s="964"/>
      <c r="G2320" s="964"/>
      <c r="H2320" s="34" t="s">
        <v>8538</v>
      </c>
      <c r="I2320" s="147" t="str">
        <f>IF(ISBLANK(H2320),"",VLOOKUP(H2320,tegevusalad!$A$7:$B$188,2,FALSE))</f>
        <v>Eakate sotsiaalhoolekandeasutused</v>
      </c>
      <c r="K2320" s="281" t="str">
        <f t="shared" si="119"/>
        <v>2288275000</v>
      </c>
      <c r="L2320" s="1" t="str">
        <f t="shared" si="120"/>
        <v>projekt "Nakkushaiguste leviku tõkestamisele kaasaaitamine avaliku ruumi kohandamisega külastajatele ja klientidele Iru Hooldekodus"</v>
      </c>
      <c r="M2320" s="195">
        <v>10200</v>
      </c>
    </row>
    <row r="2321" spans="1:13">
      <c r="A2321" s="4" t="s">
        <v>810</v>
      </c>
      <c r="D2321" s="4" t="s">
        <v>2587</v>
      </c>
      <c r="H2321" s="34" t="s">
        <v>2104</v>
      </c>
      <c r="I2321" s="147" t="str">
        <f>IF(ISBLANK(H2321),"",VLOOKUP(H2321,tegevusalad!$A$7:$B$188,2,FALSE))</f>
        <v>Muu puuetega inimeste sotsiaalne kaitse</v>
      </c>
      <c r="K2321" s="281" t="str">
        <f t="shared" si="119"/>
        <v>2288400000</v>
      </c>
      <c r="L2321" s="1" t="str">
        <f t="shared" si="120"/>
        <v>Toetus seekidele</v>
      </c>
      <c r="M2321" s="6" t="str">
        <f>IF(ISBLANK(H2321),M2319,H2321)</f>
        <v>10121</v>
      </c>
    </row>
    <row r="2322" spans="1:13">
      <c r="B2322" s="4" t="s">
        <v>2588</v>
      </c>
      <c r="E2322" s="4" t="s">
        <v>4002</v>
      </c>
      <c r="I2322" s="147" t="str">
        <f>IF(ISBLANK(H2322),"",VLOOKUP(H2322,tegevusalad!$A$7:$B$188,2,FALSE))</f>
        <v/>
      </c>
      <c r="K2322" s="281" t="str">
        <f t="shared" si="119"/>
        <v>2288401000</v>
      </c>
      <c r="L2322" s="1" t="str">
        <f t="shared" si="120"/>
        <v>toetus seekidele</v>
      </c>
      <c r="M2322" s="6" t="str">
        <f t="shared" si="121"/>
        <v>10121</v>
      </c>
    </row>
    <row r="2323" spans="1:13">
      <c r="I2323" s="147" t="str">
        <f>IF(ISBLANK(H2323),"",VLOOKUP(H2323,tegevusalad!$A$7:$B$188,2,FALSE))</f>
        <v/>
      </c>
      <c r="K2323" s="281" t="str">
        <f t="shared" si="119"/>
        <v/>
      </c>
      <c r="L2323" s="1" t="str">
        <f t="shared" si="120"/>
        <v/>
      </c>
      <c r="M2323" s="6" t="str">
        <f t="shared" si="121"/>
        <v>10121</v>
      </c>
    </row>
    <row r="2324" spans="1:13">
      <c r="A2324" s="4" t="s">
        <v>5490</v>
      </c>
      <c r="D2324" s="4" t="s">
        <v>5412</v>
      </c>
      <c r="I2324" s="147" t="str">
        <f>IF(ISBLANK(H2324),"",VLOOKUP(H2324,tegevusalad!$A$7:$B$188,2,FALSE))</f>
        <v/>
      </c>
      <c r="K2324" s="281" t="str">
        <f t="shared" si="119"/>
        <v>2288800000</v>
      </c>
      <c r="L2324" s="1" t="str">
        <f t="shared" si="120"/>
        <v xml:space="preserve"> Inimressursi arendamise rakenduskava</v>
      </c>
      <c r="M2324" s="6" t="str">
        <f t="shared" si="121"/>
        <v>10121</v>
      </c>
    </row>
    <row r="2325" spans="1:13" ht="12" customHeight="1">
      <c r="B2325" s="127" t="s">
        <v>7179</v>
      </c>
      <c r="E2325" s="978" t="s">
        <v>5411</v>
      </c>
      <c r="F2325" s="963"/>
      <c r="G2325" s="963"/>
      <c r="H2325" s="37" t="s">
        <v>8541</v>
      </c>
      <c r="I2325" s="147" t="str">
        <f>IF(ISBLANK(H2325),"",VLOOKUP(H2325,tegevusalad!$A$7:$B$188,2,FALSE))</f>
        <v>Töötute sotsiaalne kaitse</v>
      </c>
      <c r="K2325" s="281" t="str">
        <f t="shared" si="119"/>
        <v>2288501000</v>
      </c>
      <c r="L2325" s="1" t="str">
        <f t="shared" si="120"/>
        <v>EL struktuurivahendite inimressursi arendamise rakenduskava prioriteetse suuna “Pikk ja kvaliteetne tööelu” meetme 1.3.3 “Töölesaamist toetavad hoolekandemeetmed” välisprojektis “Noored emad taas kooli ja/või tööle”</v>
      </c>
      <c r="M2325" s="6" t="str">
        <f t="shared" si="121"/>
        <v>10500</v>
      </c>
    </row>
    <row r="2326" spans="1:13">
      <c r="B2326" s="4" t="s">
        <v>4029</v>
      </c>
      <c r="E2326" s="4" t="s">
        <v>1691</v>
      </c>
      <c r="H2326" s="37" t="s">
        <v>8541</v>
      </c>
      <c r="I2326" s="147" t="str">
        <f>IF(ISBLANK(H2326),"",VLOOKUP(H2326,tegevusalad!$A$7:$B$188,2,FALSE))</f>
        <v>Töötute sotsiaalne kaitse</v>
      </c>
      <c r="K2326" s="281" t="str">
        <f t="shared" si="119"/>
        <v>2288502000</v>
      </c>
      <c r="L2326" s="1" t="str">
        <f t="shared" si="120"/>
        <v xml:space="preserve">Rehabilitatsiooniprogrammide piloteerimine </v>
      </c>
      <c r="M2326" s="6" t="str">
        <f t="shared" si="121"/>
        <v>10500</v>
      </c>
    </row>
    <row r="2327" spans="1:13">
      <c r="I2327" s="147" t="str">
        <f>IF(ISBLANK(H2327),"",VLOOKUP(H2327,tegevusalad!$A$7:$B$188,2,FALSE))</f>
        <v/>
      </c>
      <c r="K2327" s="281" t="str">
        <f t="shared" si="119"/>
        <v/>
      </c>
      <c r="L2327" s="1" t="str">
        <f t="shared" si="120"/>
        <v/>
      </c>
      <c r="M2327" s="6" t="str">
        <f t="shared" si="121"/>
        <v>10500</v>
      </c>
    </row>
    <row r="2328" spans="1:13">
      <c r="A2328" s="4" t="s">
        <v>5490</v>
      </c>
      <c r="D2328" s="4" t="s">
        <v>5492</v>
      </c>
      <c r="I2328" s="147" t="str">
        <f>IF(ISBLANK(H2328),"",VLOOKUP(H2328,tegevusalad!$A$7:$B$188,2,FALSE))</f>
        <v/>
      </c>
      <c r="K2328" s="281" t="str">
        <f t="shared" si="119"/>
        <v>2288800000</v>
      </c>
      <c r="L2328" s="1" t="str">
        <f t="shared" si="120"/>
        <v>Programmipõhine nõustamisteenus</v>
      </c>
      <c r="M2328" s="6" t="str">
        <f t="shared" si="121"/>
        <v>10500</v>
      </c>
    </row>
    <row r="2329" spans="1:13" ht="15" customHeight="1">
      <c r="B2329" s="4" t="s">
        <v>5491</v>
      </c>
      <c r="E2329" s="978" t="s">
        <v>139</v>
      </c>
      <c r="F2329" s="963"/>
      <c r="G2329" s="963"/>
      <c r="H2329" s="37" t="s">
        <v>8519</v>
      </c>
      <c r="I2329" s="147" t="str">
        <f>IF(ISBLANK(H2329),"",VLOOKUP(H2329,tegevusalad!$A$7:$B$188,2,FALSE))</f>
        <v>Muu sotsiaalsete riskirühmade kaitse</v>
      </c>
      <c r="K2329" s="281" t="str">
        <f t="shared" si="119"/>
        <v>2288801000</v>
      </c>
      <c r="L2329" s="1" t="str">
        <f t="shared" si="120"/>
        <v>Väisrahastusega projekt "Programmipõhine nõustamisteenus - pilootprojekt Harjumaa tööturu riskirühmade tööga hõivatuse säilitamiseks /taastamiseks "</v>
      </c>
      <c r="M2329" s="6" t="str">
        <f t="shared" si="121"/>
        <v>10702</v>
      </c>
    </row>
    <row r="2330" spans="1:13">
      <c r="I2330" s="147" t="str">
        <f>IF(ISBLANK(H2330),"",VLOOKUP(H2330,tegevusalad!$A$7:$B$188,2,FALSE))</f>
        <v/>
      </c>
      <c r="K2330" s="281" t="str">
        <f t="shared" si="119"/>
        <v/>
      </c>
      <c r="L2330" s="1" t="str">
        <f t="shared" si="120"/>
        <v/>
      </c>
      <c r="M2330" s="6" t="str">
        <f t="shared" si="121"/>
        <v>10702</v>
      </c>
    </row>
    <row r="2331" spans="1:13">
      <c r="A2331" s="4" t="s">
        <v>3954</v>
      </c>
      <c r="D2331" s="4" t="s">
        <v>3955</v>
      </c>
      <c r="H2331" s="37" t="s">
        <v>8545</v>
      </c>
      <c r="I2331" s="147" t="str">
        <f>IF(ISBLANK(H2331),"",VLOOKUP(H2331,tegevusalad!$A$7:$B$188,2,FALSE))</f>
        <v>Muu sotsiaalne kaitse, sh sotsiaalse kaitse haldus</v>
      </c>
      <c r="K2331" s="281" t="str">
        <f t="shared" si="119"/>
        <v>2289000000</v>
      </c>
      <c r="L2331" s="1" t="str">
        <f t="shared" si="120"/>
        <v>Piirkondlikud sotsiaalhoolekande projektid</v>
      </c>
      <c r="M2331" s="6" t="str">
        <f t="shared" si="121"/>
        <v>10900</v>
      </c>
    </row>
    <row r="2332" spans="1:13">
      <c r="B2332" s="4" t="s">
        <v>6696</v>
      </c>
      <c r="E2332" s="4" t="s">
        <v>6697</v>
      </c>
      <c r="I2332" s="147" t="str">
        <f>IF(ISBLANK(H2332),"",VLOOKUP(H2332,tegevusalad!$A$7:$B$188,2,FALSE))</f>
        <v/>
      </c>
      <c r="K2332" s="281" t="str">
        <f t="shared" si="119"/>
        <v>2289001000</v>
      </c>
      <c r="L2332" s="1" t="str">
        <f t="shared" si="120"/>
        <v>piirkondlikud sotsiaalhoolekande projektid</v>
      </c>
      <c r="M2332" s="6" t="str">
        <f t="shared" si="121"/>
        <v>10900</v>
      </c>
    </row>
    <row r="2333" spans="1:13">
      <c r="B2333" s="4" t="s">
        <v>18882</v>
      </c>
      <c r="E2333" s="4" t="s">
        <v>18883</v>
      </c>
      <c r="K2333" s="281" t="str">
        <f t="shared" si="119"/>
        <v>2289090100</v>
      </c>
      <c r="L2333" s="1" t="str">
        <f t="shared" si="120"/>
        <v>projekt "Nakkushaiguste leviku tõkestamine Nõmme Sotsiaalmaja üldhooldusteenusel    "</v>
      </c>
      <c r="M2333" s="6" t="str">
        <f t="shared" si="121"/>
        <v>10900</v>
      </c>
    </row>
    <row r="2334" spans="1:13">
      <c r="B2334" s="4" t="s">
        <v>7971</v>
      </c>
      <c r="E2334" s="4" t="s">
        <v>7972</v>
      </c>
      <c r="I2334" s="147" t="str">
        <f>IF(ISBLANK(H2334),"",VLOOKUP(H2334,tegevusalad!$A$7:$B$188,2,FALSE))</f>
        <v/>
      </c>
      <c r="K2334" s="281" t="str">
        <f t="shared" si="119"/>
        <v>2289090150</v>
      </c>
      <c r="L2334" s="1" t="str">
        <f t="shared" si="120"/>
        <v>projekt "Noore vanema toimetuleku toetamine töötuse ennetamiseks"</v>
      </c>
      <c r="M2334" s="6" t="str">
        <f t="shared" si="121"/>
        <v>10900</v>
      </c>
    </row>
    <row r="2335" spans="1:13">
      <c r="B2335" s="4" t="s">
        <v>7973</v>
      </c>
      <c r="E2335" s="4" t="s">
        <v>7974</v>
      </c>
      <c r="I2335" s="147" t="str">
        <f>IF(ISBLANK(H2335),"",VLOOKUP(H2335,tegevusalad!$A$7:$B$188,2,FALSE))</f>
        <v/>
      </c>
      <c r="K2335" s="281" t="str">
        <f t="shared" si="119"/>
        <v>2289090160</v>
      </c>
      <c r="L2335" s="1" t="str">
        <f t="shared" si="120"/>
        <v>projekt "Noore vanema toimetuleku toetamine lapsehoiu pakkumise läbi"</v>
      </c>
      <c r="M2335" s="6" t="str">
        <f t="shared" si="121"/>
        <v>10900</v>
      </c>
    </row>
    <row r="2336" spans="1:13">
      <c r="K2336" s="281" t="str">
        <f t="shared" ref="K2336:K2399" si="122">SUBSTITUTE(A2336," ","")&amp;SUBSTITUTE(B2336," ","")&amp;SUBSTITUTE(C2336," ","")</f>
        <v/>
      </c>
      <c r="L2336" s="1" t="str">
        <f t="shared" ref="L2336:L2399" si="123">D2336&amp;E2336&amp;F2336&amp;G2336</f>
        <v/>
      </c>
      <c r="M2336" s="6" t="str">
        <f t="shared" ref="M2336:M2399" si="124">IF(ISBLANK(H2336),M2335,H2336)</f>
        <v>10900</v>
      </c>
    </row>
    <row r="2337" spans="1:13">
      <c r="I2337" s="147" t="str">
        <f>IF(ISBLANK(H2337),"",VLOOKUP(H2337,tegevusalad!$A$7:$B$188,2,FALSE))</f>
        <v/>
      </c>
      <c r="K2337" s="281" t="str">
        <f t="shared" si="122"/>
        <v/>
      </c>
      <c r="L2337" s="1" t="str">
        <f t="shared" si="123"/>
        <v/>
      </c>
      <c r="M2337" s="6" t="str">
        <f t="shared" si="124"/>
        <v>10900</v>
      </c>
    </row>
    <row r="2338" spans="1:13">
      <c r="A2338" s="4" t="s">
        <v>3360</v>
      </c>
      <c r="D2338" s="4" t="s">
        <v>3361</v>
      </c>
      <c r="H2338" s="37" t="s">
        <v>8541</v>
      </c>
      <c r="I2338" s="147" t="str">
        <f>IF(ISBLANK(H2338),"",VLOOKUP(H2338,tegevusalad!$A$7:$B$188,2,FALSE))</f>
        <v>Töötute sotsiaalne kaitse</v>
      </c>
      <c r="K2338" s="281" t="str">
        <f t="shared" si="122"/>
        <v>2289500000</v>
      </c>
      <c r="L2338" s="1" t="str">
        <f t="shared" si="123"/>
        <v>Sotsiaalsed töökohad</v>
      </c>
      <c r="M2338" s="6" t="str">
        <f t="shared" si="124"/>
        <v>10500</v>
      </c>
    </row>
    <row r="2339" spans="1:13">
      <c r="B2339" s="4" t="s">
        <v>115</v>
      </c>
      <c r="E2339" s="4" t="s">
        <v>2611</v>
      </c>
      <c r="I2339" s="147" t="str">
        <f>IF(ISBLANK(H2339),"",VLOOKUP(H2339,tegevusalad!$A$7:$B$188,2,FALSE))</f>
        <v/>
      </c>
      <c r="K2339" s="281" t="str">
        <f t="shared" si="122"/>
        <v>2289501000</v>
      </c>
      <c r="L2339" s="1" t="str">
        <f t="shared" si="123"/>
        <v>sotsiaalsed töökohad (Ettevõtlusamet)</v>
      </c>
      <c r="M2339" s="6" t="str">
        <f t="shared" si="124"/>
        <v>10500</v>
      </c>
    </row>
    <row r="2340" spans="1:13">
      <c r="B2340" s="4" t="s">
        <v>7058</v>
      </c>
      <c r="E2340" s="4" t="s">
        <v>7059</v>
      </c>
      <c r="I2340" s="147" t="str">
        <f>IF(ISBLANK(H2340),"",VLOOKUP(H2340,tegevusalad!$A$7:$B$188,2,FALSE))</f>
        <v/>
      </c>
      <c r="K2340" s="281" t="str">
        <f t="shared" si="122"/>
        <v>2289511000</v>
      </c>
      <c r="L2340" s="1" t="str">
        <f t="shared" si="123"/>
        <v xml:space="preserve">toetus linna äriühingutele  </v>
      </c>
      <c r="M2340" s="6" t="str">
        <f t="shared" si="124"/>
        <v>10500</v>
      </c>
    </row>
    <row r="2341" spans="1:13">
      <c r="B2341" s="4" t="s">
        <v>2612</v>
      </c>
      <c r="E2341" s="14" t="s">
        <v>2620</v>
      </c>
      <c r="I2341" s="147" t="str">
        <f>IF(ISBLANK(H2341),"",VLOOKUP(H2341,tegevusalad!$A$7:$B$188,2,FALSE))</f>
        <v/>
      </c>
      <c r="K2341" s="281" t="str">
        <f t="shared" si="122"/>
        <v>2289521000</v>
      </c>
      <c r="L2341" s="1" t="str">
        <f t="shared" si="123"/>
        <v>sotsiaalsed töökohad (Haabersti linnaosa)</v>
      </c>
      <c r="M2341" s="6" t="str">
        <f t="shared" si="124"/>
        <v>10500</v>
      </c>
    </row>
    <row r="2342" spans="1:13">
      <c r="B2342" s="4" t="s">
        <v>2613</v>
      </c>
      <c r="E2342" s="14" t="s">
        <v>4221</v>
      </c>
      <c r="I2342" s="147" t="str">
        <f>IF(ISBLANK(H2342),"",VLOOKUP(H2342,tegevusalad!$A$7:$B$188,2,FALSE))</f>
        <v/>
      </c>
      <c r="K2342" s="281" t="str">
        <f t="shared" si="122"/>
        <v>2289522000</v>
      </c>
      <c r="L2342" s="1" t="str">
        <f t="shared" si="123"/>
        <v>sotsiaalsed töökohad (Kesklinn)</v>
      </c>
      <c r="M2342" s="6" t="str">
        <f t="shared" si="124"/>
        <v>10500</v>
      </c>
    </row>
    <row r="2343" spans="1:13">
      <c r="B2343" s="4" t="s">
        <v>2614</v>
      </c>
      <c r="E2343" s="14" t="s">
        <v>2621</v>
      </c>
      <c r="I2343" s="147" t="str">
        <f>IF(ISBLANK(H2343),"",VLOOKUP(H2343,tegevusalad!$A$7:$B$188,2,FALSE))</f>
        <v/>
      </c>
      <c r="K2343" s="281" t="str">
        <f t="shared" si="122"/>
        <v>2289523000</v>
      </c>
      <c r="L2343" s="1" t="str">
        <f t="shared" si="123"/>
        <v>sotsiaalsed töökohad (Kristiine linnaosa)</v>
      </c>
      <c r="M2343" s="6" t="str">
        <f t="shared" si="124"/>
        <v>10500</v>
      </c>
    </row>
    <row r="2344" spans="1:13">
      <c r="B2344" s="4" t="s">
        <v>2615</v>
      </c>
      <c r="E2344" s="14" t="s">
        <v>4323</v>
      </c>
      <c r="I2344" s="147" t="str">
        <f>IF(ISBLANK(H2344),"",VLOOKUP(H2344,tegevusalad!$A$7:$B$188,2,FALSE))</f>
        <v/>
      </c>
      <c r="K2344" s="281" t="str">
        <f t="shared" si="122"/>
        <v>2289524000</v>
      </c>
      <c r="L2344" s="1" t="str">
        <f t="shared" si="123"/>
        <v>sotsiaalsed töökohad (Lasnamäe linnaosa)</v>
      </c>
      <c r="M2344" s="6" t="str">
        <f t="shared" si="124"/>
        <v>10500</v>
      </c>
    </row>
    <row r="2345" spans="1:13">
      <c r="B2345" s="4" t="s">
        <v>2616</v>
      </c>
      <c r="E2345" s="14" t="s">
        <v>4324</v>
      </c>
      <c r="I2345" s="147" t="str">
        <f>IF(ISBLANK(H2345),"",VLOOKUP(H2345,tegevusalad!$A$7:$B$188,2,FALSE))</f>
        <v/>
      </c>
      <c r="K2345" s="281" t="str">
        <f t="shared" si="122"/>
        <v>2289525000</v>
      </c>
      <c r="L2345" s="1" t="str">
        <f t="shared" si="123"/>
        <v xml:space="preserve">sotsiaalsed töökohad (Mustamäe linnaosa) </v>
      </c>
      <c r="M2345" s="6" t="str">
        <f t="shared" si="124"/>
        <v>10500</v>
      </c>
    </row>
    <row r="2346" spans="1:13">
      <c r="B2346" s="4" t="s">
        <v>2617</v>
      </c>
      <c r="E2346" s="14" t="s">
        <v>4325</v>
      </c>
      <c r="I2346" s="147" t="str">
        <f>IF(ISBLANK(H2346),"",VLOOKUP(H2346,tegevusalad!$A$7:$B$188,2,FALSE))</f>
        <v/>
      </c>
      <c r="K2346" s="281" t="str">
        <f t="shared" si="122"/>
        <v>2289526000</v>
      </c>
      <c r="L2346" s="1" t="str">
        <f t="shared" si="123"/>
        <v>sotsiaalsed töökohad (Nõmme linnaosa)</v>
      </c>
      <c r="M2346" s="6" t="str">
        <f t="shared" si="124"/>
        <v>10500</v>
      </c>
    </row>
    <row r="2347" spans="1:13">
      <c r="B2347" s="4" t="s">
        <v>2618</v>
      </c>
      <c r="E2347" s="14" t="s">
        <v>4326</v>
      </c>
      <c r="I2347" s="147" t="str">
        <f>IF(ISBLANK(H2347),"",VLOOKUP(H2347,tegevusalad!$A$7:$B$188,2,FALSE))</f>
        <v/>
      </c>
      <c r="K2347" s="281" t="str">
        <f t="shared" si="122"/>
        <v>2289527000</v>
      </c>
      <c r="L2347" s="1" t="str">
        <f t="shared" si="123"/>
        <v>sotsiaalsed töökohad (Pirita linnaosa)</v>
      </c>
      <c r="M2347" s="6" t="str">
        <f t="shared" si="124"/>
        <v>10500</v>
      </c>
    </row>
    <row r="2348" spans="1:13">
      <c r="B2348" s="4" t="s">
        <v>2619</v>
      </c>
      <c r="E2348" s="14" t="s">
        <v>4327</v>
      </c>
      <c r="I2348" s="147" t="str">
        <f>IF(ISBLANK(H2348),"",VLOOKUP(H2348,tegevusalad!$A$7:$B$188,2,FALSE))</f>
        <v/>
      </c>
      <c r="K2348" s="281" t="str">
        <f t="shared" si="122"/>
        <v>2289528000</v>
      </c>
      <c r="L2348" s="1" t="str">
        <f t="shared" si="123"/>
        <v>sotsiaalsed töökohad (Põhja-Tallinn)</v>
      </c>
      <c r="M2348" s="6" t="str">
        <f t="shared" si="124"/>
        <v>10500</v>
      </c>
    </row>
    <row r="2349" spans="1:13">
      <c r="B2349" s="4" t="s">
        <v>18898</v>
      </c>
      <c r="E2349" s="14" t="s">
        <v>2294</v>
      </c>
      <c r="I2349" s="147" t="str">
        <f>IF(ISBLANK(H2349),"",VLOOKUP(H2349,tegevusalad!$A$7:$B$188,2,FALSE))</f>
        <v/>
      </c>
      <c r="K2349" s="281" t="str">
        <f t="shared" si="122"/>
        <v>2289529000</v>
      </c>
      <c r="L2349" s="1" t="str">
        <f t="shared" si="123"/>
        <v>sotsiaalsed töökohad (Keskkonnaamet)</v>
      </c>
      <c r="M2349" s="6" t="str">
        <f t="shared" si="124"/>
        <v>10500</v>
      </c>
    </row>
    <row r="2350" spans="1:13">
      <c r="B2350" s="4" t="s">
        <v>5769</v>
      </c>
      <c r="E2350" s="14" t="s">
        <v>5770</v>
      </c>
      <c r="I2350" s="147" t="str">
        <f>IF(ISBLANK(H2350),"",VLOOKUP(H2350,tegevusalad!$A$7:$B$188,2,FALSE))</f>
        <v/>
      </c>
      <c r="K2350" s="281" t="str">
        <f t="shared" si="122"/>
        <v>2289530000</v>
      </c>
      <c r="L2350" s="1" t="str">
        <f t="shared" si="123"/>
        <v>sotsiaalsed töökohad (Sotsiaal- ja Tervishoiuamet)</v>
      </c>
      <c r="M2350" s="6" t="str">
        <f t="shared" si="124"/>
        <v>10500</v>
      </c>
    </row>
    <row r="2351" spans="1:13">
      <c r="B2351" s="4" t="s">
        <v>7394</v>
      </c>
      <c r="E2351" s="17" t="s">
        <v>7395</v>
      </c>
      <c r="I2351" s="147" t="str">
        <f>IF(ISBLANK(H2351),"",VLOOKUP(H2351,tegevusalad!$A$7:$B$188,2,FALSE))</f>
        <v/>
      </c>
      <c r="K2351" s="281" t="str">
        <f t="shared" si="122"/>
        <v>2289531000</v>
      </c>
      <c r="L2351" s="1" t="str">
        <f t="shared" si="123"/>
        <v>sotsiaalsed töökohad (Kultuuriväärtuste Amet)</v>
      </c>
      <c r="M2351" s="6" t="str">
        <f t="shared" si="124"/>
        <v>10500</v>
      </c>
    </row>
    <row r="2352" spans="1:13">
      <c r="B2352" s="4" t="s">
        <v>7809</v>
      </c>
      <c r="E2352" s="15" t="s">
        <v>7810</v>
      </c>
      <c r="I2352" s="147" t="str">
        <f>IF(ISBLANK(H2352),"",VLOOKUP(H2352,tegevusalad!$A$7:$B$188,2,FALSE))</f>
        <v/>
      </c>
      <c r="K2352" s="281" t="str">
        <f t="shared" si="122"/>
        <v>2289532000</v>
      </c>
      <c r="L2352" s="1" t="str">
        <f t="shared" si="123"/>
        <v>sotsiaalsed töökohad (Munitsipaalpolitsei Amet)</v>
      </c>
      <c r="M2352" s="6" t="str">
        <f t="shared" si="124"/>
        <v>10500</v>
      </c>
    </row>
    <row r="2353" spans="1:13">
      <c r="I2353" s="147" t="str">
        <f>IF(ISBLANK(H2353),"",VLOOKUP(H2353,tegevusalad!$A$7:$B$188,2,FALSE))</f>
        <v/>
      </c>
      <c r="K2353" s="281" t="str">
        <f t="shared" si="122"/>
        <v/>
      </c>
      <c r="L2353" s="1" t="str">
        <f t="shared" si="123"/>
        <v/>
      </c>
      <c r="M2353" s="6" t="str">
        <f t="shared" si="124"/>
        <v>10500</v>
      </c>
    </row>
    <row r="2354" spans="1:13">
      <c r="A2354" s="4" t="s">
        <v>11526</v>
      </c>
      <c r="D2354" s="4" t="s">
        <v>14971</v>
      </c>
      <c r="H2354" s="34" t="s">
        <v>8545</v>
      </c>
      <c r="I2354" s="147" t="str">
        <f>IF(ISBLANK(H2354),"",VLOOKUP(H2354,tegevusalad!$A$7:$B$188,2,FALSE))</f>
        <v>Muu sotsiaalne kaitse, sh sotsiaalse kaitse haldus</v>
      </c>
      <c r="K2354" s="281" t="str">
        <f t="shared" si="122"/>
        <v>2289600000</v>
      </c>
      <c r="L2354" s="1" t="str">
        <f t="shared" si="123"/>
        <v>Rahvusvahelise kaitse saaja (pagulase) vastuvõtmise kulud</v>
      </c>
      <c r="M2354" s="6" t="str">
        <f t="shared" si="124"/>
        <v>10900</v>
      </c>
    </row>
    <row r="2355" spans="1:13">
      <c r="B2355" s="4" t="s">
        <v>11527</v>
      </c>
      <c r="E2355" s="4" t="s">
        <v>14970</v>
      </c>
      <c r="K2355" s="281" t="str">
        <f t="shared" si="122"/>
        <v>2289601000</v>
      </c>
      <c r="L2355" s="1" t="str">
        <f t="shared" si="123"/>
        <v>rahvusvahelise kaitse saaja (pagulase) vastuvõtmise kulud</v>
      </c>
      <c r="M2355" s="6" t="str">
        <f t="shared" si="124"/>
        <v>10900</v>
      </c>
    </row>
    <row r="2356" spans="1:13">
      <c r="B2356" s="4" t="s">
        <v>18244</v>
      </c>
      <c r="E2356" s="4" t="s">
        <v>18245</v>
      </c>
      <c r="H2356" s="34" t="s">
        <v>18864</v>
      </c>
      <c r="I2356" s="147" t="s">
        <v>8406</v>
      </c>
      <c r="K2356" s="281" t="str">
        <f t="shared" si="122"/>
        <v>2289605000</v>
      </c>
      <c r="L2356" s="1" t="str">
        <f t="shared" si="123"/>
        <v>Ukraina sõjapõgenikele üüritoetus</v>
      </c>
      <c r="M2356" s="6" t="str">
        <f t="shared" si="124"/>
        <v>10600</v>
      </c>
    </row>
    <row r="2357" spans="1:13">
      <c r="K2357" s="281" t="str">
        <f t="shared" si="122"/>
        <v/>
      </c>
      <c r="L2357" s="1" t="str">
        <f t="shared" si="123"/>
        <v/>
      </c>
      <c r="M2357" s="6" t="str">
        <f t="shared" si="124"/>
        <v>10600</v>
      </c>
    </row>
    <row r="2358" spans="1:13">
      <c r="A2358" s="4" t="s">
        <v>13003</v>
      </c>
      <c r="K2358" s="281" t="str">
        <f t="shared" si="122"/>
        <v>2289700000</v>
      </c>
      <c r="L2358" s="1" t="str">
        <f t="shared" si="123"/>
        <v/>
      </c>
      <c r="M2358" s="6" t="str">
        <f t="shared" si="124"/>
        <v>10600</v>
      </c>
    </row>
    <row r="2359" spans="1:13">
      <c r="B2359" s="4" t="s">
        <v>13004</v>
      </c>
      <c r="D2359" s="4" t="s">
        <v>13005</v>
      </c>
      <c r="H2359" s="37" t="s">
        <v>8545</v>
      </c>
      <c r="I2359" s="147" t="str">
        <f>IF(ISBLANK(H2359),"",VLOOKUP(H2359,tegevusalad!$A$7:$B$188,2,FALSE))</f>
        <v>Muu sotsiaalne kaitse, sh sotsiaalse kaitse haldus</v>
      </c>
      <c r="K2359" s="281" t="str">
        <f t="shared" si="122"/>
        <v>2289701000</v>
      </c>
      <c r="L2359" s="1" t="str">
        <f t="shared" si="123"/>
        <v>Sotsiaalhoolekande asutuste remonttööd</v>
      </c>
      <c r="M2359" s="6" t="str">
        <f t="shared" si="124"/>
        <v>10900</v>
      </c>
    </row>
    <row r="2360" spans="1:13">
      <c r="K2360" s="281" t="str">
        <f t="shared" si="122"/>
        <v/>
      </c>
      <c r="L2360" s="1" t="str">
        <f t="shared" si="123"/>
        <v/>
      </c>
      <c r="M2360" s="6" t="str">
        <f t="shared" si="124"/>
        <v>10900</v>
      </c>
    </row>
    <row r="2361" spans="1:13">
      <c r="A2361" s="3" t="s">
        <v>3445</v>
      </c>
      <c r="D2361" s="3" t="s">
        <v>1917</v>
      </c>
      <c r="E2361" s="3"/>
      <c r="I2361" s="147" t="str">
        <f>IF(ISBLANK(H2361),"",VLOOKUP(H2361,tegevusalad!$A$7:$B$188,2,FALSE))</f>
        <v/>
      </c>
      <c r="K2361" s="281" t="str">
        <f t="shared" si="122"/>
        <v>2300000000</v>
      </c>
      <c r="L2361" s="1" t="str">
        <f t="shared" si="123"/>
        <v>TEED JA TÄNAVAD</v>
      </c>
      <c r="M2361" s="6" t="str">
        <f t="shared" si="124"/>
        <v>10900</v>
      </c>
    </row>
    <row r="2362" spans="1:13">
      <c r="I2362" s="147" t="str">
        <f>IF(ISBLANK(H2362),"",VLOOKUP(H2362,tegevusalad!$A$7:$B$188,2,FALSE))</f>
        <v/>
      </c>
      <c r="K2362" s="281" t="str">
        <f t="shared" si="122"/>
        <v/>
      </c>
      <c r="L2362" s="1" t="str">
        <f t="shared" si="123"/>
        <v/>
      </c>
      <c r="M2362" s="6" t="str">
        <f t="shared" si="124"/>
        <v>10900</v>
      </c>
    </row>
    <row r="2363" spans="1:13">
      <c r="A2363" s="4" t="s">
        <v>1918</v>
      </c>
      <c r="D2363" s="4" t="s">
        <v>1919</v>
      </c>
      <c r="I2363" s="147" t="str">
        <f>IF(ISBLANK(H2363),"",VLOOKUP(H2363,tegevusalad!$A$7:$B$188,2,FALSE))</f>
        <v/>
      </c>
      <c r="K2363" s="281" t="str">
        <f t="shared" si="122"/>
        <v>2301100000</v>
      </c>
      <c r="L2363" s="1" t="str">
        <f t="shared" si="123"/>
        <v>Teetööd</v>
      </c>
      <c r="M2363" s="6" t="str">
        <f t="shared" si="124"/>
        <v>10900</v>
      </c>
    </row>
    <row r="2364" spans="1:13">
      <c r="B2364" s="4" t="s">
        <v>1920</v>
      </c>
      <c r="E2364" s="4" t="s">
        <v>1921</v>
      </c>
      <c r="H2364" s="37" t="s">
        <v>6790</v>
      </c>
      <c r="I2364" s="147" t="str">
        <f>IF(ISBLANK(H2364),"",VLOOKUP(H2364,tegevusalad!$A$7:$B$188,2,FALSE))</f>
        <v>Maanteetransport</v>
      </c>
      <c r="K2364" s="281" t="str">
        <f t="shared" si="122"/>
        <v>2301101000</v>
      </c>
      <c r="L2364" s="1" t="str">
        <f t="shared" si="123"/>
        <v>teerajatiste korrashoid</v>
      </c>
      <c r="M2364" s="6" t="str">
        <f t="shared" si="124"/>
        <v>04510</v>
      </c>
    </row>
    <row r="2365" spans="1:13">
      <c r="C2365" s="4" t="s">
        <v>840</v>
      </c>
      <c r="F2365" s="4" t="s">
        <v>1921</v>
      </c>
      <c r="H2365" s="37"/>
      <c r="I2365" s="147" t="str">
        <f>IF(ISBLANK(H2365),"",VLOOKUP(H2365,tegevusalad!$A$7:$B$188,2,FALSE))</f>
        <v/>
      </c>
      <c r="K2365" s="281" t="str">
        <f t="shared" si="122"/>
        <v>2301101010</v>
      </c>
      <c r="L2365" s="1" t="str">
        <f t="shared" si="123"/>
        <v>teerajatiste korrashoid</v>
      </c>
      <c r="M2365" s="6" t="str">
        <f t="shared" si="124"/>
        <v>04510</v>
      </c>
    </row>
    <row r="2366" spans="1:13">
      <c r="C2366" s="4" t="s">
        <v>2987</v>
      </c>
      <c r="F2366" s="4" t="s">
        <v>2606</v>
      </c>
      <c r="H2366" s="37"/>
      <c r="I2366" s="147" t="str">
        <f>IF(ISBLANK(H2366),"",VLOOKUP(H2366,tegevusalad!$A$7:$B$188,2,FALSE))</f>
        <v/>
      </c>
      <c r="K2366" s="281" t="str">
        <f t="shared" si="122"/>
        <v>2301101910</v>
      </c>
      <c r="L2366" s="1" t="str">
        <f t="shared" si="123"/>
        <v>liikluskahjude hüvitamine</v>
      </c>
      <c r="M2366" s="6" t="str">
        <f t="shared" si="124"/>
        <v>04510</v>
      </c>
    </row>
    <row r="2367" spans="1:13">
      <c r="B2367" s="4" t="s">
        <v>1922</v>
      </c>
      <c r="E2367" s="4" t="s">
        <v>1923</v>
      </c>
      <c r="H2367" s="37" t="s">
        <v>12089</v>
      </c>
      <c r="I2367" s="147" t="str">
        <f>IF(ISBLANK(H2367),"",VLOOKUP(H2367,tegevusalad!$A$7:$B$188,2,FALSE))</f>
        <v>Avalike alade puhastus</v>
      </c>
      <c r="K2367" s="281" t="str">
        <f t="shared" si="122"/>
        <v>2301102000</v>
      </c>
      <c r="L2367" s="1" t="str">
        <f t="shared" si="123"/>
        <v>teerajatiste puhastamine</v>
      </c>
      <c r="M2367" s="6" t="str">
        <f t="shared" si="124"/>
        <v>05101</v>
      </c>
    </row>
    <row r="2368" spans="1:13">
      <c r="C2368" s="4" t="s">
        <v>1922</v>
      </c>
      <c r="F2368" s="4" t="s">
        <v>1923</v>
      </c>
      <c r="H2368" s="37"/>
      <c r="K2368" s="281" t="str">
        <f t="shared" si="122"/>
        <v>2301102000</v>
      </c>
      <c r="L2368" s="1" t="str">
        <f t="shared" si="123"/>
        <v>teerajatiste puhastamine</v>
      </c>
      <c r="M2368" s="6" t="str">
        <f t="shared" si="124"/>
        <v>05101</v>
      </c>
    </row>
    <row r="2369" spans="1:13">
      <c r="C2369" s="4" t="s">
        <v>16261</v>
      </c>
      <c r="F2369" s="4" t="s">
        <v>16262</v>
      </c>
      <c r="H2369" s="37"/>
      <c r="K2369" s="281" t="str">
        <f t="shared" si="122"/>
        <v>2301102110</v>
      </c>
      <c r="L2369" s="1" t="str">
        <f t="shared" si="123"/>
        <v>linnapuhastusüksus</v>
      </c>
      <c r="M2369" s="6" t="str">
        <f t="shared" si="124"/>
        <v>05101</v>
      </c>
    </row>
    <row r="2370" spans="1:13">
      <c r="B2370" s="4" t="s">
        <v>3472</v>
      </c>
      <c r="E2370" s="4" t="s">
        <v>3476</v>
      </c>
      <c r="H2370" s="37" t="s">
        <v>12089</v>
      </c>
      <c r="I2370" s="147" t="str">
        <f>IF(ISBLANK(H2370),"",VLOOKUP(H2370,tegevusalad!$A$7:$B$188,2,FALSE))</f>
        <v>Avalike alade puhastus</v>
      </c>
      <c r="K2370" s="281" t="str">
        <f t="shared" si="122"/>
        <v>2301103000</v>
      </c>
      <c r="L2370" s="1" t="str">
        <f t="shared" si="123"/>
        <v>ühistranspordipeatuste korrashoid</v>
      </c>
      <c r="M2370" s="6" t="str">
        <f t="shared" si="124"/>
        <v>05101</v>
      </c>
    </row>
    <row r="2371" spans="1:13">
      <c r="B2371" s="4" t="s">
        <v>14594</v>
      </c>
      <c r="E2371" s="4" t="s">
        <v>14595</v>
      </c>
      <c r="G2371" s="183"/>
      <c r="H2371" s="37" t="s">
        <v>12089</v>
      </c>
      <c r="I2371" s="147" t="str">
        <f>IF(ISBLANK(H2371),"",VLOOKUP(H2371,tegevusalad!$A$7:$B$188,2,FALSE))</f>
        <v>Avalike alade puhastus</v>
      </c>
      <c r="K2371" s="281" t="str">
        <f t="shared" si="122"/>
        <v>2301104000</v>
      </c>
      <c r="L2371" s="1" t="str">
        <f t="shared" si="123"/>
        <v>Erakorraliste lumeolude ja teede erakorralise puhastuse reserv</v>
      </c>
      <c r="M2371" s="6" t="str">
        <f t="shared" si="124"/>
        <v>05101</v>
      </c>
    </row>
    <row r="2372" spans="1:13">
      <c r="C2372" s="4" t="s">
        <v>14596</v>
      </c>
      <c r="F2372" s="4" t="s">
        <v>14597</v>
      </c>
      <c r="G2372" s="183"/>
      <c r="H2372" s="37" t="s">
        <v>12089</v>
      </c>
      <c r="I2372" s="147" t="str">
        <f>IF(ISBLANK(H2372),"",VLOOKUP(H2372,tegevusalad!$A$7:$B$188,2,FALSE))</f>
        <v>Avalike alade puhastus</v>
      </c>
      <c r="K2372" s="281" t="str">
        <f t="shared" si="122"/>
        <v>2301104010</v>
      </c>
      <c r="L2372" s="1" t="str">
        <f t="shared" si="123"/>
        <v>erakorraline lumevedu</v>
      </c>
      <c r="M2372" s="6" t="str">
        <f t="shared" si="124"/>
        <v>05101</v>
      </c>
    </row>
    <row r="2373" spans="1:13">
      <c r="C2373" s="4" t="s">
        <v>14598</v>
      </c>
      <c r="F2373" s="4" t="s">
        <v>14599</v>
      </c>
      <c r="G2373" s="183"/>
      <c r="H2373" s="37" t="s">
        <v>12089</v>
      </c>
      <c r="I2373" s="147" t="str">
        <f>IF(ISBLANK(H2373),"",VLOOKUP(H2373,tegevusalad!$A$7:$B$188,2,FALSE))</f>
        <v>Avalike alade puhastus</v>
      </c>
      <c r="K2373" s="281" t="str">
        <f t="shared" si="122"/>
        <v>2301104020</v>
      </c>
      <c r="L2373" s="1" t="str">
        <f t="shared" si="123"/>
        <v>teede erakorraline puhastus</v>
      </c>
      <c r="M2373" s="6" t="str">
        <f t="shared" si="124"/>
        <v>05101</v>
      </c>
    </row>
    <row r="2374" spans="1:13">
      <c r="B2374" s="4" t="s">
        <v>4689</v>
      </c>
      <c r="E2374" s="4" t="s">
        <v>2556</v>
      </c>
      <c r="H2374" s="37" t="s">
        <v>6790</v>
      </c>
      <c r="I2374" s="147" t="str">
        <f>IF(ISBLANK(H2374),"",VLOOKUP(H2374,tegevusalad!$A$7:$B$188,2,FALSE))</f>
        <v>Maanteetransport</v>
      </c>
      <c r="K2374" s="281" t="str">
        <f t="shared" si="122"/>
        <v>2301108000</v>
      </c>
      <c r="L2374" s="1" t="str">
        <f t="shared" si="123"/>
        <v>tunnelite hooldus</v>
      </c>
      <c r="M2374" s="6" t="str">
        <f t="shared" si="124"/>
        <v>04510</v>
      </c>
    </row>
    <row r="2375" spans="1:13">
      <c r="C2375" s="4" t="s">
        <v>2000</v>
      </c>
      <c r="F2375" s="4" t="s">
        <v>2320</v>
      </c>
      <c r="I2375" s="147" t="str">
        <f>IF(ISBLANK(H2375),"",VLOOKUP(H2375,tegevusalad!$A$7:$B$188,2,FALSE))</f>
        <v/>
      </c>
      <c r="K2375" s="281" t="str">
        <f t="shared" si="122"/>
        <v>2301108010</v>
      </c>
      <c r="L2375" s="1" t="str">
        <f t="shared" si="123"/>
        <v>Viru välajku jalakäijate tunnelite hooldus</v>
      </c>
      <c r="M2375" s="6" t="str">
        <f t="shared" si="124"/>
        <v>04510</v>
      </c>
    </row>
    <row r="2376" spans="1:13">
      <c r="C2376" s="4" t="s">
        <v>5924</v>
      </c>
      <c r="F2376" s="4" t="s">
        <v>5925</v>
      </c>
      <c r="I2376" s="147" t="str">
        <f>IF(ISBLANK(H2376),"",VLOOKUP(H2376,tegevusalad!$A$7:$B$188,2,FALSE))</f>
        <v/>
      </c>
      <c r="K2376" s="281" t="str">
        <f t="shared" si="122"/>
        <v>2301108990</v>
      </c>
      <c r="L2376" s="1" t="str">
        <f t="shared" si="123"/>
        <v>muud tunnelid</v>
      </c>
      <c r="M2376" s="6" t="str">
        <f t="shared" si="124"/>
        <v>04510</v>
      </c>
    </row>
    <row r="2377" spans="1:13">
      <c r="B2377" s="4" t="s">
        <v>3477</v>
      </c>
      <c r="E2377" s="4" t="s">
        <v>3478</v>
      </c>
      <c r="H2377" s="37" t="s">
        <v>6790</v>
      </c>
      <c r="I2377" s="147" t="str">
        <f>IF(ISBLANK(H2377),"",VLOOKUP(H2377,tegevusalad!$A$7:$B$188,2,FALSE))</f>
        <v>Maanteetransport</v>
      </c>
      <c r="K2377" s="281" t="str">
        <f t="shared" si="122"/>
        <v>2301111000</v>
      </c>
      <c r="L2377" s="1" t="str">
        <f t="shared" si="123"/>
        <v>teeregister</v>
      </c>
      <c r="M2377" s="6" t="str">
        <f t="shared" si="124"/>
        <v>04510</v>
      </c>
    </row>
    <row r="2378" spans="1:13">
      <c r="B2378" s="6" t="s">
        <v>5667</v>
      </c>
      <c r="C2378" s="6"/>
      <c r="D2378" s="6"/>
      <c r="E2378" s="6" t="s">
        <v>5668</v>
      </c>
      <c r="H2378" s="37"/>
      <c r="I2378" s="147" t="str">
        <f>IF(ISBLANK(H2378),"",VLOOKUP(H2378,tegevusalad!$A$7:$B$188,2,FALSE))</f>
        <v/>
      </c>
      <c r="K2378" s="281" t="str">
        <f t="shared" si="122"/>
        <v>2301199000</v>
      </c>
      <c r="L2378" s="1" t="str">
        <f t="shared" si="123"/>
        <v>tg teetööd - jaotamata</v>
      </c>
      <c r="M2378" s="6" t="str">
        <f t="shared" si="124"/>
        <v>04510</v>
      </c>
    </row>
    <row r="2379" spans="1:13">
      <c r="A2379" s="4" t="s">
        <v>3479</v>
      </c>
      <c r="D2379" s="4" t="s">
        <v>6230</v>
      </c>
      <c r="H2379" s="37" t="s">
        <v>6792</v>
      </c>
      <c r="I2379" s="147" t="str">
        <f>IF(ISBLANK(H2379),"",VLOOKUP(H2379,tegevusalad!$A$7:$B$188,2,FALSE))</f>
        <v>Tänavavalgustus</v>
      </c>
      <c r="K2379" s="281" t="str">
        <f t="shared" si="122"/>
        <v>2301700000</v>
      </c>
      <c r="L2379" s="1" t="str">
        <f t="shared" si="123"/>
        <v>Tänavavalgustus</v>
      </c>
      <c r="M2379" s="6" t="str">
        <f t="shared" si="124"/>
        <v>06400</v>
      </c>
    </row>
    <row r="2380" spans="1:13">
      <c r="B2380" s="4" t="s">
        <v>6231</v>
      </c>
      <c r="E2380" s="4" t="s">
        <v>6232</v>
      </c>
      <c r="I2380" s="147" t="str">
        <f>IF(ISBLANK(H2380),"",VLOOKUP(H2380,tegevusalad!$A$7:$B$188,2,FALSE))</f>
        <v/>
      </c>
      <c r="K2380" s="281" t="str">
        <f t="shared" si="122"/>
        <v>2301701000</v>
      </c>
      <c r="L2380" s="1" t="str">
        <f t="shared" si="123"/>
        <v>tänavavalgustus</v>
      </c>
      <c r="M2380" s="6" t="str">
        <f t="shared" si="124"/>
        <v>06400</v>
      </c>
    </row>
    <row r="2381" spans="1:13">
      <c r="B2381" s="4" t="s">
        <v>6233</v>
      </c>
      <c r="E2381" s="4" t="s">
        <v>4717</v>
      </c>
      <c r="I2381" s="147" t="str">
        <f>IF(ISBLANK(H2381),"",VLOOKUP(H2381,tegevusalad!$A$7:$B$188,2,FALSE))</f>
        <v/>
      </c>
      <c r="K2381" s="281" t="str">
        <f t="shared" si="122"/>
        <v>2301702000</v>
      </c>
      <c r="L2381" s="1" t="str">
        <f t="shared" si="123"/>
        <v>tänavavalgustuse juhtimissüsteem</v>
      </c>
      <c r="M2381" s="6" t="str">
        <f t="shared" si="124"/>
        <v>06400</v>
      </c>
    </row>
    <row r="2382" spans="1:13">
      <c r="B2382" s="4" t="s">
        <v>13066</v>
      </c>
      <c r="E2382" s="4" t="s">
        <v>13067</v>
      </c>
      <c r="K2382" s="281" t="str">
        <f t="shared" si="122"/>
        <v>2301710000</v>
      </c>
      <c r="L2382" s="1" t="str">
        <f t="shared" si="123"/>
        <v>valgustusprojektid (EV 100)</v>
      </c>
      <c r="M2382" s="6" t="str">
        <f t="shared" si="124"/>
        <v>06400</v>
      </c>
    </row>
    <row r="2383" spans="1:13">
      <c r="B2383" s="4" t="s">
        <v>11909</v>
      </c>
      <c r="E2383" s="4" t="s">
        <v>11910</v>
      </c>
      <c r="K2383" s="281" t="str">
        <f t="shared" si="122"/>
        <v>2301711000</v>
      </c>
      <c r="L2383" s="1" t="str">
        <f t="shared" si="123"/>
        <v>jõuluvalgustus</v>
      </c>
      <c r="M2383" s="6" t="str">
        <f t="shared" si="124"/>
        <v>06400</v>
      </c>
    </row>
    <row r="2384" spans="1:13">
      <c r="B2384" s="4" t="s">
        <v>12093</v>
      </c>
      <c r="E2384" s="4" t="s">
        <v>12094</v>
      </c>
      <c r="K2384" s="281" t="str">
        <f t="shared" si="122"/>
        <v>2301712000</v>
      </c>
      <c r="L2384" s="1" t="str">
        <f t="shared" si="123"/>
        <v>valgustusmastide vahetus</v>
      </c>
      <c r="M2384" s="6" t="str">
        <f t="shared" si="124"/>
        <v>06400</v>
      </c>
    </row>
    <row r="2385" spans="1:13">
      <c r="B2385" s="4" t="s">
        <v>13534</v>
      </c>
      <c r="E2385" s="4" t="s">
        <v>13535</v>
      </c>
      <c r="K2385" s="281" t="str">
        <f t="shared" si="122"/>
        <v>2301715000</v>
      </c>
      <c r="L2385" s="1" t="str">
        <f t="shared" si="123"/>
        <v>valgusfestival</v>
      </c>
      <c r="M2385" s="6" t="str">
        <f t="shared" si="124"/>
        <v>06400</v>
      </c>
    </row>
    <row r="2386" spans="1:13">
      <c r="B2386" s="6" t="s">
        <v>5669</v>
      </c>
      <c r="C2386" s="6"/>
      <c r="D2386" s="6"/>
      <c r="E2386" s="6" t="s">
        <v>4910</v>
      </c>
      <c r="H2386" s="37"/>
      <c r="I2386" s="147" t="str">
        <f>IF(ISBLANK(H2386),"",VLOOKUP(H2386,tegevusalad!$A$7:$B$188,2,FALSE))</f>
        <v/>
      </c>
      <c r="K2386" s="281" t="str">
        <f t="shared" si="122"/>
        <v>2301799000</v>
      </c>
      <c r="L2386" s="1" t="str">
        <f t="shared" si="123"/>
        <v>tg tänavavalgustus - jaotamata</v>
      </c>
      <c r="M2386" s="6" t="str">
        <f t="shared" si="124"/>
        <v>06400</v>
      </c>
    </row>
    <row r="2387" spans="1:13">
      <c r="I2387" s="147" t="str">
        <f>IF(ISBLANK(H2387),"",VLOOKUP(H2387,tegevusalad!$A$7:$B$188,2,FALSE))</f>
        <v/>
      </c>
      <c r="K2387" s="281" t="str">
        <f t="shared" si="122"/>
        <v/>
      </c>
      <c r="L2387" s="1" t="str">
        <f t="shared" si="123"/>
        <v/>
      </c>
      <c r="M2387" s="6" t="str">
        <f t="shared" si="124"/>
        <v>06400</v>
      </c>
    </row>
    <row r="2388" spans="1:13">
      <c r="A2388" s="4" t="s">
        <v>2822</v>
      </c>
      <c r="D2388" s="4" t="s">
        <v>826</v>
      </c>
      <c r="H2388" s="37" t="s">
        <v>5935</v>
      </c>
      <c r="I2388" s="147" t="str">
        <f>IF(ISBLANK(H2388),"",VLOOKUP(H2388,tegevusalad!$A$7:$B$188,2,FALSE))</f>
        <v>Valitsussektori võla teenindamine</v>
      </c>
      <c r="K2388" s="281" t="str">
        <f t="shared" si="122"/>
        <v>2309100000</v>
      </c>
      <c r="L2388" s="1" t="str">
        <f t="shared" si="123"/>
        <v>Viru väljak 6 (intressid)</v>
      </c>
      <c r="M2388" s="6" t="str">
        <f t="shared" si="124"/>
        <v>01700</v>
      </c>
    </row>
    <row r="2389" spans="1:13">
      <c r="B2389" s="4" t="s">
        <v>1156</v>
      </c>
      <c r="E2389" s="4" t="s">
        <v>826</v>
      </c>
      <c r="I2389" s="147" t="str">
        <f>IF(ISBLANK(H2389),"",VLOOKUP(H2389,tegevusalad!$A$7:$B$188,2,FALSE))</f>
        <v/>
      </c>
      <c r="K2389" s="281" t="str">
        <f t="shared" si="122"/>
        <v>2309101000</v>
      </c>
      <c r="L2389" s="1" t="str">
        <f t="shared" si="123"/>
        <v>Viru väljak 6 (intressid)</v>
      </c>
      <c r="M2389" s="6" t="str">
        <f t="shared" si="124"/>
        <v>01700</v>
      </c>
    </row>
    <row r="2390" spans="1:13">
      <c r="I2390" s="147" t="str">
        <f>IF(ISBLANK(H2390),"",VLOOKUP(H2390,tegevusalad!$A$7:$B$188,2,FALSE))</f>
        <v/>
      </c>
      <c r="K2390" s="281" t="str">
        <f t="shared" si="122"/>
        <v/>
      </c>
      <c r="L2390" s="1" t="str">
        <f t="shared" si="123"/>
        <v/>
      </c>
      <c r="M2390" s="6" t="str">
        <f t="shared" si="124"/>
        <v>01700</v>
      </c>
    </row>
    <row r="2391" spans="1:13">
      <c r="A2391" s="4" t="s">
        <v>1157</v>
      </c>
      <c r="D2391" s="4" t="s">
        <v>1158</v>
      </c>
      <c r="H2391" s="37" t="s">
        <v>6790</v>
      </c>
      <c r="I2391" s="147" t="str">
        <f>IF(ISBLANK(H2391),"",VLOOKUP(H2391,tegevusalad!$A$7:$B$188,2,FALSE))</f>
        <v>Maanteetransport</v>
      </c>
      <c r="K2391" s="281" t="str">
        <f t="shared" si="122"/>
        <v>2309200000</v>
      </c>
      <c r="L2391" s="1" t="str">
        <f t="shared" si="123"/>
        <v>Projekt UrBike</v>
      </c>
      <c r="M2391" s="6" t="str">
        <f t="shared" si="124"/>
        <v>04510</v>
      </c>
    </row>
    <row r="2392" spans="1:13">
      <c r="B2392" s="4" t="s">
        <v>1159</v>
      </c>
      <c r="E2392" s="4" t="s">
        <v>1160</v>
      </c>
      <c r="I2392" s="147" t="str">
        <f>IF(ISBLANK(H2392),"",VLOOKUP(H2392,tegevusalad!$A$7:$B$188,2,FALSE))</f>
        <v/>
      </c>
      <c r="K2392" s="281" t="str">
        <f t="shared" si="122"/>
        <v>2309201000</v>
      </c>
      <c r="L2392" s="1" t="str">
        <f t="shared" si="123"/>
        <v>projekt UrBike</v>
      </c>
      <c r="M2392" s="6" t="str">
        <f t="shared" si="124"/>
        <v>04510</v>
      </c>
    </row>
    <row r="2393" spans="1:13">
      <c r="I2393" s="147" t="str">
        <f>IF(ISBLANK(H2393),"",VLOOKUP(H2393,tegevusalad!$A$7:$B$188,2,FALSE))</f>
        <v/>
      </c>
      <c r="K2393" s="281" t="str">
        <f t="shared" si="122"/>
        <v/>
      </c>
      <c r="L2393" s="1" t="str">
        <f t="shared" si="123"/>
        <v/>
      </c>
      <c r="M2393" s="6" t="str">
        <f t="shared" si="124"/>
        <v>04510</v>
      </c>
    </row>
    <row r="2394" spans="1:13">
      <c r="I2394" s="147" t="str">
        <f>IF(ISBLANK(H2394),"",VLOOKUP(H2394,tegevusalad!$A$7:$B$188,2,FALSE))</f>
        <v/>
      </c>
      <c r="K2394" s="281" t="str">
        <f t="shared" si="122"/>
        <v/>
      </c>
      <c r="L2394" s="1" t="str">
        <f t="shared" si="123"/>
        <v/>
      </c>
      <c r="M2394" s="6" t="str">
        <f t="shared" si="124"/>
        <v>04510</v>
      </c>
    </row>
    <row r="2395" spans="1:13">
      <c r="A2395" s="3" t="s">
        <v>1161</v>
      </c>
      <c r="D2395" s="3" t="s">
        <v>1162</v>
      </c>
      <c r="E2395" s="3"/>
      <c r="I2395" s="147" t="str">
        <f>IF(ISBLANK(H2395),"",VLOOKUP(H2395,tegevusalad!$A$7:$B$188,2,FALSE))</f>
        <v/>
      </c>
      <c r="K2395" s="281" t="str">
        <f t="shared" si="122"/>
        <v>2310000000</v>
      </c>
      <c r="L2395" s="1" t="str">
        <f t="shared" si="123"/>
        <v>HEAKORD</v>
      </c>
      <c r="M2395" s="6" t="str">
        <f t="shared" si="124"/>
        <v>04510</v>
      </c>
    </row>
    <row r="2396" spans="1:13">
      <c r="D2396" s="3"/>
      <c r="E2396" s="3"/>
      <c r="I2396" s="147" t="str">
        <f>IF(ISBLANK(H2396),"",VLOOKUP(H2396,tegevusalad!$A$7:$B$188,2,FALSE))</f>
        <v/>
      </c>
      <c r="K2396" s="281" t="str">
        <f t="shared" si="122"/>
        <v/>
      </c>
      <c r="L2396" s="1" t="str">
        <f t="shared" si="123"/>
        <v/>
      </c>
      <c r="M2396" s="6" t="str">
        <f t="shared" si="124"/>
        <v>04510</v>
      </c>
    </row>
    <row r="2397" spans="1:13">
      <c r="A2397" s="4" t="s">
        <v>1163</v>
      </c>
      <c r="D2397" s="4" t="s">
        <v>1164</v>
      </c>
      <c r="H2397" s="37"/>
      <c r="I2397" s="147" t="str">
        <f>IF(ISBLANK(H2397),"",VLOOKUP(H2397,tegevusalad!$A$7:$B$188,2,FALSE))</f>
        <v/>
      </c>
      <c r="K2397" s="281" t="str">
        <f t="shared" si="122"/>
        <v>2311100000</v>
      </c>
      <c r="L2397" s="1" t="str">
        <f t="shared" si="123"/>
        <v>Haljastus</v>
      </c>
      <c r="M2397" s="6" t="str">
        <f t="shared" si="124"/>
        <v>04510</v>
      </c>
    </row>
    <row r="2398" spans="1:13">
      <c r="B2398" s="4" t="s">
        <v>1165</v>
      </c>
      <c r="E2398" s="4" t="s">
        <v>1166</v>
      </c>
      <c r="H2398" s="144" t="s">
        <v>12089</v>
      </c>
      <c r="I2398" s="147" t="str">
        <f>IF(ISBLANK(H2398),"",VLOOKUP(H2398,tegevusalad!$A$7:$B$188,2,FALSE))</f>
        <v>Avalike alade puhastus</v>
      </c>
      <c r="K2398" s="281" t="str">
        <f t="shared" si="122"/>
        <v>2311101000</v>
      </c>
      <c r="L2398" s="1" t="str">
        <f t="shared" si="123"/>
        <v>haljastute hooldus</v>
      </c>
      <c r="M2398" s="6" t="str">
        <f t="shared" si="124"/>
        <v>05101</v>
      </c>
    </row>
    <row r="2399" spans="1:13">
      <c r="C2399" s="4" t="s">
        <v>1946</v>
      </c>
      <c r="F2399" s="14" t="s">
        <v>6368</v>
      </c>
      <c r="I2399" s="147" t="str">
        <f>IF(ISBLANK(H2399),"",VLOOKUP(H2399,tegevusalad!$A$7:$B$188,2,FALSE))</f>
        <v/>
      </c>
      <c r="K2399" s="281" t="str">
        <f t="shared" si="122"/>
        <v>2311101010</v>
      </c>
      <c r="L2399" s="1" t="str">
        <f t="shared" si="123"/>
        <v>haljastute hooldus (Kommunaalamet)</v>
      </c>
      <c r="M2399" s="6" t="str">
        <f t="shared" si="124"/>
        <v>05101</v>
      </c>
    </row>
    <row r="2400" spans="1:13">
      <c r="C2400" s="4" t="s">
        <v>1947</v>
      </c>
      <c r="F2400" s="14" t="s">
        <v>6369</v>
      </c>
      <c r="I2400" s="147" t="str">
        <f>IF(ISBLANK(H2400),"",VLOOKUP(H2400,tegevusalad!$A$7:$B$188,2,FALSE))</f>
        <v/>
      </c>
      <c r="K2400" s="281" t="str">
        <f t="shared" ref="K2400:K2463" si="125">SUBSTITUTE(A2400," ","")&amp;SUBSTITUTE(B2400," ","")&amp;SUBSTITUTE(C2400," ","")</f>
        <v>2311101020</v>
      </c>
      <c r="L2400" s="1" t="str">
        <f t="shared" ref="L2400:L2463" si="126">D2400&amp;E2400&amp;F2400&amp;G2400</f>
        <v>haljastute hooldus (Keskkonnaamet)</v>
      </c>
      <c r="M2400" s="6" t="str">
        <f t="shared" ref="M2400:M2463" si="127">IF(ISBLANK(H2400),M2399,H2400)</f>
        <v>05101</v>
      </c>
    </row>
    <row r="2401" spans="2:13">
      <c r="C2401" s="4" t="s">
        <v>1948</v>
      </c>
      <c r="F2401" s="14" t="s">
        <v>6395</v>
      </c>
      <c r="I2401" s="147" t="str">
        <f>IF(ISBLANK(H2401),"",VLOOKUP(H2401,tegevusalad!$A$7:$B$188,2,FALSE))</f>
        <v/>
      </c>
      <c r="K2401" s="281" t="str">
        <f t="shared" si="125"/>
        <v>2311101200</v>
      </c>
      <c r="L2401" s="1" t="str">
        <f t="shared" si="126"/>
        <v>haljastute hooldus (Haabersti linnaosa)</v>
      </c>
      <c r="M2401" s="6" t="str">
        <f t="shared" si="127"/>
        <v>05101</v>
      </c>
    </row>
    <row r="2402" spans="2:13">
      <c r="C2402" s="4" t="s">
        <v>1949</v>
      </c>
      <c r="F2402" s="14" t="s">
        <v>6220</v>
      </c>
      <c r="I2402" s="147" t="str">
        <f>IF(ISBLANK(H2402),"",VLOOKUP(H2402,tegevusalad!$A$7:$B$188,2,FALSE))</f>
        <v/>
      </c>
      <c r="K2402" s="281" t="str">
        <f t="shared" si="125"/>
        <v>2311101300</v>
      </c>
      <c r="L2402" s="1" t="str">
        <f t="shared" si="126"/>
        <v>haljastute hooldus (Kesklinn)</v>
      </c>
      <c r="M2402" s="6" t="str">
        <f t="shared" si="127"/>
        <v>05101</v>
      </c>
    </row>
    <row r="2403" spans="2:13">
      <c r="C2403" s="4" t="s">
        <v>1950</v>
      </c>
      <c r="F2403" s="14" t="s">
        <v>6221</v>
      </c>
      <c r="I2403" s="147" t="str">
        <f>IF(ISBLANK(H2403),"",VLOOKUP(H2403,tegevusalad!$A$7:$B$188,2,FALSE))</f>
        <v/>
      </c>
      <c r="K2403" s="281" t="str">
        <f t="shared" si="125"/>
        <v>2311101400</v>
      </c>
      <c r="L2403" s="1" t="str">
        <f t="shared" si="126"/>
        <v>haljastute hooldus (Kristiine linnaosa)</v>
      </c>
      <c r="M2403" s="6" t="str">
        <f t="shared" si="127"/>
        <v>05101</v>
      </c>
    </row>
    <row r="2404" spans="2:13">
      <c r="C2404" s="4" t="s">
        <v>1951</v>
      </c>
      <c r="F2404" s="14" t="s">
        <v>327</v>
      </c>
      <c r="I2404" s="147" t="str">
        <f>IF(ISBLANK(H2404),"",VLOOKUP(H2404,tegevusalad!$A$7:$B$188,2,FALSE))</f>
        <v/>
      </c>
      <c r="K2404" s="281" t="str">
        <f t="shared" si="125"/>
        <v>2311101500</v>
      </c>
      <c r="L2404" s="1" t="str">
        <f t="shared" si="126"/>
        <v>haljastute hooldus (Lasnamäe linnaosa)</v>
      </c>
      <c r="M2404" s="6" t="str">
        <f t="shared" si="127"/>
        <v>05101</v>
      </c>
    </row>
    <row r="2405" spans="2:13">
      <c r="C2405" s="4" t="s">
        <v>11733</v>
      </c>
      <c r="F2405" s="14" t="s">
        <v>11734</v>
      </c>
      <c r="K2405" s="281" t="str">
        <f t="shared" si="125"/>
        <v>2311101510</v>
      </c>
      <c r="L2405" s="1" t="str">
        <f t="shared" si="126"/>
        <v>Tondiraba haljasala (Lasnamäe linnaosa)</v>
      </c>
      <c r="M2405" s="6" t="str">
        <f t="shared" si="127"/>
        <v>05101</v>
      </c>
    </row>
    <row r="2406" spans="2:13">
      <c r="C2406" s="4" t="s">
        <v>1952</v>
      </c>
      <c r="F2406" s="14" t="s">
        <v>6364</v>
      </c>
      <c r="I2406" s="147" t="str">
        <f>IF(ISBLANK(H2406),"",VLOOKUP(H2406,tegevusalad!$A$7:$B$188,2,FALSE))</f>
        <v/>
      </c>
      <c r="K2406" s="281" t="str">
        <f t="shared" si="125"/>
        <v>2311101600</v>
      </c>
      <c r="L2406" s="1" t="str">
        <f t="shared" si="126"/>
        <v xml:space="preserve">haljastute hooldus (Mustamäe linnaosa) </v>
      </c>
      <c r="M2406" s="6" t="str">
        <f t="shared" si="127"/>
        <v>05101</v>
      </c>
    </row>
    <row r="2407" spans="2:13">
      <c r="C2407" s="4" t="s">
        <v>1953</v>
      </c>
      <c r="F2407" s="14" t="s">
        <v>6365</v>
      </c>
      <c r="I2407" s="147" t="str">
        <f>IF(ISBLANK(H2407),"",VLOOKUP(H2407,tegevusalad!$A$7:$B$188,2,FALSE))</f>
        <v/>
      </c>
      <c r="K2407" s="281" t="str">
        <f t="shared" si="125"/>
        <v>2311101700</v>
      </c>
      <c r="L2407" s="1" t="str">
        <f t="shared" si="126"/>
        <v>haljastute hooldus (Nõmme linnaosa)</v>
      </c>
      <c r="M2407" s="6" t="str">
        <f t="shared" si="127"/>
        <v>05101</v>
      </c>
    </row>
    <row r="2408" spans="2:13">
      <c r="C2408" s="4" t="s">
        <v>1954</v>
      </c>
      <c r="F2408" s="14" t="s">
        <v>6366</v>
      </c>
      <c r="I2408" s="147" t="str">
        <f>IF(ISBLANK(H2408),"",VLOOKUP(H2408,tegevusalad!$A$7:$B$188,2,FALSE))</f>
        <v/>
      </c>
      <c r="K2408" s="281" t="str">
        <f t="shared" si="125"/>
        <v>2311101800</v>
      </c>
      <c r="L2408" s="1" t="str">
        <f t="shared" si="126"/>
        <v>haljastute hooldus (Pirita linnaosa)</v>
      </c>
      <c r="M2408" s="6" t="str">
        <f t="shared" si="127"/>
        <v>05101</v>
      </c>
    </row>
    <row r="2409" spans="2:13">
      <c r="C2409" s="4" t="s">
        <v>3079</v>
      </c>
      <c r="F2409" s="14" t="s">
        <v>6367</v>
      </c>
      <c r="I2409" s="147" t="str">
        <f>IF(ISBLANK(H2409),"",VLOOKUP(H2409,tegevusalad!$A$7:$B$188,2,FALSE))</f>
        <v/>
      </c>
      <c r="K2409" s="281" t="str">
        <f t="shared" si="125"/>
        <v>2311101900</v>
      </c>
      <c r="L2409" s="1" t="str">
        <f t="shared" si="126"/>
        <v>haljastute hooldus (Põhja-Tallinn)</v>
      </c>
      <c r="M2409" s="6" t="str">
        <f t="shared" si="127"/>
        <v>05101</v>
      </c>
    </row>
    <row r="2410" spans="2:13">
      <c r="C2410" s="6" t="s">
        <v>2827</v>
      </c>
      <c r="D2410" s="6"/>
      <c r="E2410" s="6"/>
      <c r="F2410" s="6" t="s">
        <v>2828</v>
      </c>
      <c r="I2410" s="147" t="str">
        <f>IF(ISBLANK(H2410),"",VLOOKUP(H2410,tegevusalad!$A$7:$B$188,2,FALSE))</f>
        <v/>
      </c>
      <c r="K2410" s="281" t="str">
        <f t="shared" si="125"/>
        <v>2311199000</v>
      </c>
      <c r="L2410" s="1" t="str">
        <f t="shared" si="126"/>
        <v>tg haljastus - jaotamata</v>
      </c>
      <c r="M2410" s="6" t="str">
        <f t="shared" si="127"/>
        <v>05101</v>
      </c>
    </row>
    <row r="2411" spans="2:13">
      <c r="B2411" s="4" t="s">
        <v>3971</v>
      </c>
      <c r="E2411" s="4" t="s">
        <v>4474</v>
      </c>
      <c r="I2411" s="147" t="str">
        <f>IF(ISBLANK(H2411),"",VLOOKUP(H2411,tegevusalad!$A$7:$B$188,2,FALSE))</f>
        <v/>
      </c>
      <c r="K2411" s="281" t="str">
        <f t="shared" si="125"/>
        <v>2311191000</v>
      </c>
      <c r="L2411" s="1" t="str">
        <f t="shared" si="126"/>
        <v>Estonia-Pärnu mnt pargiala</v>
      </c>
      <c r="M2411" s="6" t="str">
        <f t="shared" si="127"/>
        <v>05101</v>
      </c>
    </row>
    <row r="2412" spans="2:13">
      <c r="B2412" s="4" t="s">
        <v>18161</v>
      </c>
      <c r="E2412" s="187" t="s">
        <v>18162</v>
      </c>
      <c r="H2412" s="34" t="s">
        <v>8082</v>
      </c>
      <c r="I2412" s="147" t="str">
        <f>IF(ISBLANK(H2412),"",VLOOKUP(H2412,tegevusalad!$A$7:$B$188,2,FALSE))</f>
        <v>Puhkepargid ja -baasid</v>
      </c>
      <c r="K2412" s="281" t="str">
        <f t="shared" si="125"/>
        <v>2311194000</v>
      </c>
      <c r="L2412" s="1" t="str">
        <f t="shared" si="126"/>
        <v>asendusistutused</v>
      </c>
      <c r="M2412" s="6" t="str">
        <f t="shared" si="127"/>
        <v>08103</v>
      </c>
    </row>
    <row r="2413" spans="2:13">
      <c r="B2413" s="4" t="s">
        <v>10138</v>
      </c>
      <c r="E2413" s="4" t="s">
        <v>10139</v>
      </c>
      <c r="H2413" s="34" t="s">
        <v>8082</v>
      </c>
      <c r="I2413" s="147" t="str">
        <f>IF(ISBLANK(H2413),"",VLOOKUP(H2413,tegevusalad!$A$7:$B$188,2,FALSE))</f>
        <v>Puhkepargid ja -baasid</v>
      </c>
      <c r="K2413" s="281" t="str">
        <f t="shared" si="125"/>
        <v>2311195000</v>
      </c>
      <c r="L2413" s="1" t="str">
        <f t="shared" si="126"/>
        <v>Haljastute hooldusremont</v>
      </c>
      <c r="M2413" s="6" t="str">
        <f t="shared" si="127"/>
        <v>08103</v>
      </c>
    </row>
    <row r="2414" spans="2:13">
      <c r="B2414" s="4" t="s">
        <v>12514</v>
      </c>
      <c r="E2414" s="4" t="s">
        <v>12515</v>
      </c>
      <c r="H2414" s="34" t="s">
        <v>5936</v>
      </c>
      <c r="I2414" s="147" t="str">
        <f>IF(ISBLANK(H2414),"",VLOOKUP(H2414,tegevusalad!$A$7:$B$188,2,FALSE))</f>
        <v>Bioloogilise mitmekesisuse ja maastiku kaitse</v>
      </c>
      <c r="K2414" s="281" t="str">
        <f t="shared" si="125"/>
        <v>2311196000</v>
      </c>
      <c r="L2414" s="1" t="str">
        <f t="shared" si="126"/>
        <v>Linnapõllumajandus</v>
      </c>
      <c r="M2414" s="6" t="str">
        <f t="shared" si="127"/>
        <v>05400</v>
      </c>
    </row>
    <row r="2415" spans="2:13">
      <c r="C2415" s="4" t="s">
        <v>15013</v>
      </c>
      <c r="F2415" s="4" t="s">
        <v>15015</v>
      </c>
      <c r="H2415" s="34" t="s">
        <v>5936</v>
      </c>
      <c r="I2415" s="147" t="str">
        <f>IF(ISBLANK(H2415),"",VLOOKUP(H2415,tegevusalad!$A$7:$B$188,2,FALSE))</f>
        <v>Bioloogilise mitmekesisuse ja maastiku kaitse</v>
      </c>
      <c r="K2415" s="281" t="str">
        <f t="shared" si="125"/>
        <v>2311196110</v>
      </c>
      <c r="L2415" s="1" t="str">
        <f t="shared" si="126"/>
        <v>pestitsiidide piiramise programm</v>
      </c>
      <c r="M2415" s="6" t="str">
        <f t="shared" si="127"/>
        <v>05400</v>
      </c>
    </row>
    <row r="2416" spans="2:13">
      <c r="C2416" s="4" t="s">
        <v>15014</v>
      </c>
      <c r="F2416" s="4" t="s">
        <v>3048</v>
      </c>
      <c r="H2416" s="34" t="s">
        <v>5936</v>
      </c>
      <c r="I2416" s="147" t="str">
        <f>IF(ISBLANK(H2416),"",VLOOKUP(H2416,tegevusalad!$A$7:$B$188,2,FALSE))</f>
        <v>Bioloogilise mitmekesisuse ja maastiku kaitse</v>
      </c>
      <c r="K2416" s="281" t="str">
        <f t="shared" si="125"/>
        <v>2311196990</v>
      </c>
      <c r="L2416" s="1" t="str">
        <f t="shared" si="126"/>
        <v>jaotamata</v>
      </c>
      <c r="M2416" s="6" t="str">
        <f t="shared" si="127"/>
        <v>05400</v>
      </c>
    </row>
    <row r="2417" spans="1:13">
      <c r="B2417" s="4" t="s">
        <v>12606</v>
      </c>
      <c r="E2417" s="4" t="s">
        <v>12613</v>
      </c>
      <c r="H2417" s="34" t="s">
        <v>8082</v>
      </c>
      <c r="I2417" s="147" t="str">
        <f>IF(ISBLANK(H2417),"",VLOOKUP(H2417,tegevusalad!$A$7:$B$188,2,FALSE))</f>
        <v>Puhkepargid ja -baasid</v>
      </c>
      <c r="K2417" s="281" t="str">
        <f t="shared" si="125"/>
        <v>2311197000</v>
      </c>
      <c r="L2417" s="1" t="str">
        <f t="shared" si="126"/>
        <v>Lasteasutuste näidishaljastusprojekt (Tallinna Mustamäe Reaalgümnaasium)</v>
      </c>
      <c r="M2417" s="6" t="str">
        <f t="shared" si="127"/>
        <v>08103</v>
      </c>
    </row>
    <row r="2418" spans="1:13">
      <c r="K2418" s="281" t="str">
        <f t="shared" si="125"/>
        <v/>
      </c>
      <c r="L2418" s="1" t="str">
        <f t="shared" si="126"/>
        <v/>
      </c>
      <c r="M2418" s="6" t="str">
        <f t="shared" si="127"/>
        <v>08103</v>
      </c>
    </row>
    <row r="2419" spans="1:13">
      <c r="A2419" s="4" t="s">
        <v>4628</v>
      </c>
      <c r="D2419" s="4" t="s">
        <v>4629</v>
      </c>
      <c r="H2419" s="34" t="s">
        <v>3060</v>
      </c>
      <c r="I2419" s="147" t="str">
        <f>IF(ISBLANK(H2419),"",VLOOKUP(H2419,tegevusalad!$A$7:$B$188,2,FALSE))</f>
        <v>Muud elamu- ja kommunaalmajanduse tegevus</v>
      </c>
      <c r="K2419" s="281" t="str">
        <f t="shared" si="125"/>
        <v>2311200000</v>
      </c>
      <c r="L2419" s="1" t="str">
        <f t="shared" si="126"/>
        <v>Kalmistud</v>
      </c>
      <c r="M2419" s="6" t="str">
        <f t="shared" si="127"/>
        <v>06605</v>
      </c>
    </row>
    <row r="2420" spans="1:13">
      <c r="B2420" s="4" t="s">
        <v>117</v>
      </c>
      <c r="E2420" s="4" t="s">
        <v>1141</v>
      </c>
      <c r="I2420" s="147" t="str">
        <f>IF(ISBLANK(H2420),"",VLOOKUP(H2420,tegevusalad!$A$7:$B$188,2,FALSE))</f>
        <v/>
      </c>
      <c r="K2420" s="281" t="str">
        <f t="shared" si="125"/>
        <v>2311201000</v>
      </c>
      <c r="L2420" s="1" t="str">
        <f t="shared" si="126"/>
        <v>kalmistuteenused</v>
      </c>
      <c r="M2420" s="6" t="str">
        <f t="shared" si="127"/>
        <v>06605</v>
      </c>
    </row>
    <row r="2421" spans="1:13">
      <c r="B2421" s="4" t="s">
        <v>118</v>
      </c>
      <c r="E2421" s="4" t="s">
        <v>119</v>
      </c>
      <c r="I2421" s="147" t="str">
        <f>IF(ISBLANK(H2421),"",VLOOKUP(H2421,tegevusalad!$A$7:$B$188,2,FALSE))</f>
        <v/>
      </c>
      <c r="K2421" s="281" t="str">
        <f t="shared" si="125"/>
        <v>2311203000</v>
      </c>
      <c r="L2421" s="1" t="str">
        <f t="shared" si="126"/>
        <v>kalmistute andmekogu</v>
      </c>
      <c r="M2421" s="6" t="str">
        <f t="shared" si="127"/>
        <v>06605</v>
      </c>
    </row>
    <row r="2422" spans="1:13">
      <c r="B2422" s="6" t="s">
        <v>2829</v>
      </c>
      <c r="C2422" s="6"/>
      <c r="D2422" s="6"/>
      <c r="E2422" s="6" t="s">
        <v>3342</v>
      </c>
      <c r="I2422" s="147" t="str">
        <f>IF(ISBLANK(H2422),"",VLOOKUP(H2422,tegevusalad!$A$7:$B$188,2,FALSE))</f>
        <v/>
      </c>
      <c r="K2422" s="281" t="str">
        <f t="shared" si="125"/>
        <v>2311299000</v>
      </c>
      <c r="L2422" s="1" t="str">
        <f t="shared" si="126"/>
        <v>tg kalmistud - jaotamata</v>
      </c>
      <c r="M2422" s="6" t="str">
        <f t="shared" si="127"/>
        <v>06605</v>
      </c>
    </row>
    <row r="2423" spans="1:13">
      <c r="I2423" s="147" t="str">
        <f>IF(ISBLANK(H2423),"",VLOOKUP(H2423,tegevusalad!$A$7:$B$188,2,FALSE))</f>
        <v/>
      </c>
      <c r="K2423" s="281" t="str">
        <f t="shared" si="125"/>
        <v/>
      </c>
      <c r="L2423" s="1" t="str">
        <f t="shared" si="126"/>
        <v/>
      </c>
      <c r="M2423" s="6" t="str">
        <f t="shared" si="127"/>
        <v>06605</v>
      </c>
    </row>
    <row r="2424" spans="1:13">
      <c r="A2424" s="4" t="s">
        <v>6092</v>
      </c>
      <c r="D2424" s="4" t="s">
        <v>2429</v>
      </c>
      <c r="H2424" s="34" t="s">
        <v>3060</v>
      </c>
      <c r="I2424" s="147" t="str">
        <f>IF(ISBLANK(H2424),"",VLOOKUP(H2424,tegevusalad!$A$7:$B$188,2,FALSE))</f>
        <v>Muud elamu- ja kommunaalmajanduse tegevus</v>
      </c>
      <c r="K2424" s="281" t="str">
        <f t="shared" si="125"/>
        <v>2311300000</v>
      </c>
      <c r="L2424" s="1" t="str">
        <f t="shared" si="126"/>
        <v>Loomakaitse</v>
      </c>
      <c r="M2424" s="6" t="str">
        <f t="shared" si="127"/>
        <v>06605</v>
      </c>
    </row>
    <row r="2425" spans="1:13" ht="12.75" customHeight="1">
      <c r="B2425" s="4" t="s">
        <v>2430</v>
      </c>
      <c r="E2425" s="963" t="s">
        <v>852</v>
      </c>
      <c r="F2425" s="963"/>
      <c r="G2425" s="963"/>
      <c r="I2425" s="147" t="str">
        <f>IF(ISBLANK(H2425),"",VLOOKUP(H2425,tegevusalad!$A$7:$B$188,2,FALSE))</f>
        <v/>
      </c>
      <c r="K2425" s="281" t="str">
        <f t="shared" si="125"/>
        <v>2311301000</v>
      </c>
      <c r="L2425" s="1" t="str">
        <f t="shared" si="126"/>
        <v>loomakaitse</v>
      </c>
      <c r="M2425" s="6" t="str">
        <f t="shared" si="127"/>
        <v>06605</v>
      </c>
    </row>
    <row r="2426" spans="1:13">
      <c r="B2426" s="6" t="s">
        <v>3343</v>
      </c>
      <c r="C2426" s="6"/>
      <c r="D2426" s="6"/>
      <c r="E2426" s="6" t="s">
        <v>6583</v>
      </c>
      <c r="F2426" s="8"/>
      <c r="G2426" s="8"/>
      <c r="I2426" s="147" t="str">
        <f>IF(ISBLANK(H2426),"",VLOOKUP(H2426,tegevusalad!$A$7:$B$188,2,FALSE))</f>
        <v/>
      </c>
      <c r="K2426" s="281" t="str">
        <f t="shared" si="125"/>
        <v>2311399000</v>
      </c>
      <c r="L2426" s="1" t="str">
        <f t="shared" si="126"/>
        <v>tg loomakaitse - jaotamata</v>
      </c>
      <c r="M2426" s="6" t="str">
        <f t="shared" si="127"/>
        <v>06605</v>
      </c>
    </row>
    <row r="2427" spans="1:13">
      <c r="E2427" s="8"/>
      <c r="F2427" s="8"/>
      <c r="G2427" s="8"/>
      <c r="I2427" s="147" t="str">
        <f>IF(ISBLANK(H2427),"",VLOOKUP(H2427,tegevusalad!$A$7:$B$188,2,FALSE))</f>
        <v/>
      </c>
      <c r="K2427" s="281" t="str">
        <f t="shared" si="125"/>
        <v/>
      </c>
      <c r="L2427" s="1" t="str">
        <f t="shared" si="126"/>
        <v/>
      </c>
      <c r="M2427" s="6" t="str">
        <f t="shared" si="127"/>
        <v>06605</v>
      </c>
    </row>
    <row r="2428" spans="1:13">
      <c r="A2428" s="4" t="s">
        <v>2431</v>
      </c>
      <c r="D2428" s="4" t="s">
        <v>16351</v>
      </c>
      <c r="H2428" s="37" t="s">
        <v>6791</v>
      </c>
      <c r="I2428" s="147" t="str">
        <f>IF(ISBLANK(H2428),"",VLOOKUP(H2428,tegevusalad!$A$7:$B$188,2,FALSE))</f>
        <v>Jäätmekäitlus (sh prügivedu)</v>
      </c>
      <c r="K2428" s="281" t="str">
        <f t="shared" si="125"/>
        <v>2311500000</v>
      </c>
      <c r="L2428" s="1" t="str">
        <f t="shared" si="126"/>
        <v>Ringmajandus</v>
      </c>
      <c r="M2428" s="6" t="str">
        <f t="shared" si="127"/>
        <v>05100</v>
      </c>
    </row>
    <row r="2429" spans="1:13">
      <c r="B2429" s="4" t="s">
        <v>14772</v>
      </c>
      <c r="E2429" s="4" t="s">
        <v>16352</v>
      </c>
      <c r="H2429" s="37"/>
      <c r="K2429" s="281" t="str">
        <f t="shared" si="125"/>
        <v>2311501000</v>
      </c>
      <c r="L2429" s="1" t="str">
        <f t="shared" si="126"/>
        <v>ringmajanduse arendamine</v>
      </c>
      <c r="M2429" s="6" t="str">
        <f t="shared" si="127"/>
        <v>05100</v>
      </c>
    </row>
    <row r="2430" spans="1:13">
      <c r="B2430" s="4" t="s">
        <v>3866</v>
      </c>
      <c r="E2430" s="4" t="s">
        <v>2049</v>
      </c>
      <c r="I2430" s="147" t="str">
        <f>IF(ISBLANK(H2430),"",VLOOKUP(H2430,tegevusalad!$A$7:$B$188,2,FALSE))</f>
        <v/>
      </c>
      <c r="K2430" s="281" t="str">
        <f t="shared" si="125"/>
        <v>2311504000</v>
      </c>
      <c r="L2430" s="1" t="str">
        <f t="shared" si="126"/>
        <v>taaskasutatavate ja ohtlike jäätmete käitlus</v>
      </c>
      <c r="M2430" s="6" t="str">
        <f t="shared" si="127"/>
        <v>05100</v>
      </c>
    </row>
    <row r="2431" spans="1:13">
      <c r="C2431" s="4" t="s">
        <v>18585</v>
      </c>
      <c r="F2431" s="4" t="s">
        <v>18586</v>
      </c>
      <c r="K2431" s="281" t="str">
        <f t="shared" si="125"/>
        <v>2311504100</v>
      </c>
      <c r="L2431" s="1" t="str">
        <f t="shared" si="126"/>
        <v>taaskasutatavate ja ohtlike jäätmete käitlus (linn)</v>
      </c>
      <c r="M2431" s="6" t="str">
        <f t="shared" si="127"/>
        <v>05100</v>
      </c>
    </row>
    <row r="2432" spans="1:13">
      <c r="C2432" s="4" t="s">
        <v>18587</v>
      </c>
      <c r="F2432" s="4" t="s">
        <v>18588</v>
      </c>
      <c r="K2432" s="281" t="str">
        <f t="shared" si="125"/>
        <v>2311504200</v>
      </c>
      <c r="L2432" s="1" t="str">
        <f t="shared" si="126"/>
        <v>taaskasutatavate ja ohtlike jäätmete käitlus (OT)</v>
      </c>
      <c r="M2432" s="6" t="str">
        <f t="shared" si="127"/>
        <v>05100</v>
      </c>
    </row>
    <row r="2433" spans="1:13">
      <c r="B2433" s="4" t="s">
        <v>728</v>
      </c>
      <c r="E2433" s="4" t="s">
        <v>729</v>
      </c>
      <c r="I2433" s="147" t="str">
        <f>IF(ISBLANK(H2433),"",VLOOKUP(H2433,tegevusalad!$A$7:$B$188,2,FALSE))</f>
        <v/>
      </c>
      <c r="K2433" s="281" t="str">
        <f t="shared" si="125"/>
        <v>2311505000</v>
      </c>
      <c r="L2433" s="1" t="str">
        <f t="shared" si="126"/>
        <v>Pääsküla prügila monitooring</v>
      </c>
      <c r="M2433" s="6" t="str">
        <f t="shared" si="127"/>
        <v>05100</v>
      </c>
    </row>
    <row r="2434" spans="1:13">
      <c r="B2434" s="6" t="s">
        <v>797</v>
      </c>
      <c r="E2434" s="4" t="s">
        <v>798</v>
      </c>
      <c r="I2434" s="147" t="str">
        <f>IF(ISBLANK(H2434),"",VLOOKUP(H2434,tegevusalad!$A$7:$B$188,2,FALSE))</f>
        <v/>
      </c>
      <c r="K2434" s="281" t="str">
        <f t="shared" si="125"/>
        <v>2311511000</v>
      </c>
      <c r="L2434" s="1" t="str">
        <f t="shared" si="126"/>
        <v>korraldatud jäätmevedu</v>
      </c>
      <c r="M2434" s="6" t="str">
        <f t="shared" si="127"/>
        <v>05100</v>
      </c>
    </row>
    <row r="2435" spans="1:13">
      <c r="B2435" s="4" t="s">
        <v>16792</v>
      </c>
      <c r="E2435" s="4" t="s">
        <v>16793</v>
      </c>
      <c r="K2435" s="281" t="str">
        <f t="shared" si="125"/>
        <v>2311582000</v>
      </c>
      <c r="L2435" s="1" t="str">
        <f t="shared" si="126"/>
        <v>osalemine OECD ringmajanduse programmis</v>
      </c>
      <c r="M2435" s="6" t="str">
        <f t="shared" si="127"/>
        <v>05100</v>
      </c>
    </row>
    <row r="2436" spans="1:13">
      <c r="B2436" s="6" t="s">
        <v>6584</v>
      </c>
      <c r="C2436" s="6"/>
      <c r="D2436" s="6"/>
      <c r="E2436" s="6" t="s">
        <v>16353</v>
      </c>
      <c r="I2436" s="147" t="str">
        <f>IF(ISBLANK(H2436),"",VLOOKUP(H2436,tegevusalad!$A$7:$B$188,2,FALSE))</f>
        <v/>
      </c>
      <c r="K2436" s="281" t="str">
        <f t="shared" si="125"/>
        <v>2311599000</v>
      </c>
      <c r="L2436" s="1" t="str">
        <f t="shared" si="126"/>
        <v>tg ringmajandus - jaotamata</v>
      </c>
      <c r="M2436" s="6" t="str">
        <f t="shared" si="127"/>
        <v>05100</v>
      </c>
    </row>
    <row r="2437" spans="1:13">
      <c r="I2437" s="147" t="str">
        <f>IF(ISBLANK(H2437),"",VLOOKUP(H2437,tegevusalad!$A$7:$B$188,2,FALSE))</f>
        <v/>
      </c>
      <c r="K2437" s="281" t="str">
        <f t="shared" si="125"/>
        <v/>
      </c>
      <c r="L2437" s="1" t="str">
        <f t="shared" si="126"/>
        <v/>
      </c>
      <c r="M2437" s="6" t="str">
        <f t="shared" si="127"/>
        <v>05100</v>
      </c>
    </row>
    <row r="2438" spans="1:13">
      <c r="A2438" s="4" t="s">
        <v>59</v>
      </c>
      <c r="D2438" s="4" t="s">
        <v>60</v>
      </c>
      <c r="H2438" s="37" t="s">
        <v>12089</v>
      </c>
      <c r="I2438" s="147" t="str">
        <f>IF(ISBLANK(H2438),"",VLOOKUP(H2438,tegevusalad!$A$7:$B$188,2,FALSE))</f>
        <v>Avalike alade puhastus</v>
      </c>
      <c r="K2438" s="281" t="str">
        <f t="shared" si="125"/>
        <v>2312100000</v>
      </c>
      <c r="L2438" s="1" t="str">
        <f t="shared" si="126"/>
        <v>Rannad ja puhkealad</v>
      </c>
      <c r="M2438" s="6" t="str">
        <f t="shared" si="127"/>
        <v>05101</v>
      </c>
    </row>
    <row r="2439" spans="1:13">
      <c r="B2439" s="4" t="s">
        <v>4743</v>
      </c>
      <c r="E2439" s="4" t="s">
        <v>4744</v>
      </c>
      <c r="I2439" s="147" t="str">
        <f>IF(ISBLANK(H2439),"",VLOOKUP(H2439,tegevusalad!$A$7:$B$188,2,FALSE))</f>
        <v/>
      </c>
      <c r="K2439" s="281" t="str">
        <f t="shared" si="125"/>
        <v>2312112000</v>
      </c>
      <c r="L2439" s="1" t="str">
        <f t="shared" si="126"/>
        <v>randade hooldus</v>
      </c>
      <c r="M2439" s="6" t="str">
        <f t="shared" si="127"/>
        <v>05101</v>
      </c>
    </row>
    <row r="2440" spans="1:13">
      <c r="C2440" s="17" t="s">
        <v>3716</v>
      </c>
      <c r="F2440" s="14" t="s">
        <v>4737</v>
      </c>
      <c r="I2440" s="147" t="str">
        <f>IF(ISBLANK(H2440),"",VLOOKUP(H2440,tegevusalad!$A$7:$B$188,2,FALSE))</f>
        <v/>
      </c>
      <c r="K2440" s="281" t="str">
        <f t="shared" si="125"/>
        <v>2312112200</v>
      </c>
      <c r="L2440" s="1" t="str">
        <f t="shared" si="126"/>
        <v>randade hooldus (Haabersti linnaosa)</v>
      </c>
      <c r="M2440" s="6" t="str">
        <f t="shared" si="127"/>
        <v>05101</v>
      </c>
    </row>
    <row r="2441" spans="1:13">
      <c r="C2441" s="4" t="s">
        <v>3717</v>
      </c>
      <c r="F2441" s="14" t="s">
        <v>4738</v>
      </c>
      <c r="I2441" s="147" t="str">
        <f>IF(ISBLANK(H2441),"",VLOOKUP(H2441,tegevusalad!$A$7:$B$188,2,FALSE))</f>
        <v/>
      </c>
      <c r="K2441" s="281" t="str">
        <f t="shared" si="125"/>
        <v>2312112300</v>
      </c>
      <c r="L2441" s="1" t="str">
        <f t="shared" si="126"/>
        <v>randade hooldus (Kesklinn)</v>
      </c>
      <c r="M2441" s="6" t="str">
        <f t="shared" si="127"/>
        <v>05101</v>
      </c>
    </row>
    <row r="2442" spans="1:13">
      <c r="C2442" s="4" t="s">
        <v>3718</v>
      </c>
      <c r="F2442" s="14" t="s">
        <v>3213</v>
      </c>
      <c r="I2442" s="147" t="str">
        <f>IF(ISBLANK(H2442),"",VLOOKUP(H2442,tegevusalad!$A$7:$B$188,2,FALSE))</f>
        <v/>
      </c>
      <c r="K2442" s="281" t="str">
        <f t="shared" si="125"/>
        <v>2312112400</v>
      </c>
      <c r="L2442" s="1" t="str">
        <f t="shared" si="126"/>
        <v>randade hooldus  (Kristiine linnaosa)</v>
      </c>
      <c r="M2442" s="6" t="str">
        <f t="shared" si="127"/>
        <v>05101</v>
      </c>
    </row>
    <row r="2443" spans="1:13">
      <c r="C2443" s="4" t="s">
        <v>3719</v>
      </c>
      <c r="F2443" s="14" t="s">
        <v>3214</v>
      </c>
      <c r="I2443" s="147" t="str">
        <f>IF(ISBLANK(H2443),"",VLOOKUP(H2443,tegevusalad!$A$7:$B$188,2,FALSE))</f>
        <v/>
      </c>
      <c r="K2443" s="281" t="str">
        <f t="shared" si="125"/>
        <v>2312112500</v>
      </c>
      <c r="L2443" s="1" t="str">
        <f t="shared" si="126"/>
        <v>randade hooldus  (Lasnamäe linnaosa)</v>
      </c>
      <c r="M2443" s="6" t="str">
        <f t="shared" si="127"/>
        <v>05101</v>
      </c>
    </row>
    <row r="2444" spans="1:13">
      <c r="C2444" s="4" t="s">
        <v>3720</v>
      </c>
      <c r="F2444" s="14" t="s">
        <v>3219</v>
      </c>
      <c r="I2444" s="147" t="str">
        <f>IF(ISBLANK(H2444),"",VLOOKUP(H2444,tegevusalad!$A$7:$B$188,2,FALSE))</f>
        <v/>
      </c>
      <c r="K2444" s="281" t="str">
        <f t="shared" si="125"/>
        <v>2312112600</v>
      </c>
      <c r="L2444" s="1" t="str">
        <f t="shared" si="126"/>
        <v xml:space="preserve">randade hooldus  (Mustamäe linnaosa) </v>
      </c>
      <c r="M2444" s="6" t="str">
        <f t="shared" si="127"/>
        <v>05101</v>
      </c>
    </row>
    <row r="2445" spans="1:13">
      <c r="C2445" s="4" t="s">
        <v>1966</v>
      </c>
      <c r="F2445" s="14" t="s">
        <v>6392</v>
      </c>
      <c r="I2445" s="147" t="str">
        <f>IF(ISBLANK(H2445),"",VLOOKUP(H2445,tegevusalad!$A$7:$B$188,2,FALSE))</f>
        <v/>
      </c>
      <c r="K2445" s="281" t="str">
        <f t="shared" si="125"/>
        <v>2312112700</v>
      </c>
      <c r="L2445" s="1" t="str">
        <f t="shared" si="126"/>
        <v>randade hooldus  (Nõmme linnaosa)</v>
      </c>
      <c r="M2445" s="6" t="str">
        <f t="shared" si="127"/>
        <v>05101</v>
      </c>
    </row>
    <row r="2446" spans="1:13">
      <c r="C2446" s="4" t="s">
        <v>3078</v>
      </c>
      <c r="F2446" s="14" t="s">
        <v>6393</v>
      </c>
      <c r="I2446" s="147" t="str">
        <f>IF(ISBLANK(H2446),"",VLOOKUP(H2446,tegevusalad!$A$7:$B$188,2,FALSE))</f>
        <v/>
      </c>
      <c r="K2446" s="281" t="str">
        <f t="shared" si="125"/>
        <v>2312112800</v>
      </c>
      <c r="L2446" s="1" t="str">
        <f t="shared" si="126"/>
        <v>randade hooldus  (Pirita linnaosa)</v>
      </c>
      <c r="M2446" s="6" t="str">
        <f t="shared" si="127"/>
        <v>05101</v>
      </c>
    </row>
    <row r="2447" spans="1:13">
      <c r="C2447" s="4" t="s">
        <v>6920</v>
      </c>
      <c r="F2447" s="14" t="s">
        <v>6394</v>
      </c>
      <c r="I2447" s="147" t="str">
        <f>IF(ISBLANK(H2447),"",VLOOKUP(H2447,tegevusalad!$A$7:$B$188,2,FALSE))</f>
        <v/>
      </c>
      <c r="K2447" s="281" t="str">
        <f t="shared" si="125"/>
        <v>2312112900</v>
      </c>
      <c r="L2447" s="1" t="str">
        <f t="shared" si="126"/>
        <v>randade hooldus  (Põhja-Tallinn)</v>
      </c>
      <c r="M2447" s="6" t="str">
        <f t="shared" si="127"/>
        <v>05101</v>
      </c>
    </row>
    <row r="2448" spans="1:13">
      <c r="C2448" s="6" t="s">
        <v>800</v>
      </c>
      <c r="F2448" s="4" t="s">
        <v>799</v>
      </c>
      <c r="I2448" s="147" t="str">
        <f>IF(ISBLANK(H2448),"",VLOOKUP(H2448,tegevusalad!$A$7:$B$188,2,FALSE))</f>
        <v/>
      </c>
      <c r="K2448" s="281" t="str">
        <f t="shared" si="125"/>
        <v>2312114000</v>
      </c>
      <c r="L2448" s="1" t="str">
        <f t="shared" si="126"/>
        <v>Pirita ja Stroomi randade heakorratööd</v>
      </c>
      <c r="M2448" s="6" t="str">
        <f t="shared" si="127"/>
        <v>05101</v>
      </c>
    </row>
    <row r="2449" spans="1:13">
      <c r="C2449" s="6" t="s">
        <v>6585</v>
      </c>
      <c r="D2449" s="6"/>
      <c r="E2449" s="6"/>
      <c r="F2449" s="6" t="s">
        <v>5666</v>
      </c>
      <c r="I2449" s="147" t="str">
        <f>IF(ISBLANK(H2449),"",VLOOKUP(H2449,tegevusalad!$A$7:$B$188,2,FALSE))</f>
        <v/>
      </c>
      <c r="K2449" s="281" t="str">
        <f t="shared" si="125"/>
        <v>2312199000</v>
      </c>
      <c r="L2449" s="1" t="str">
        <f t="shared" si="126"/>
        <v>tg rannad ja puhkealad - jaotamata</v>
      </c>
      <c r="M2449" s="6" t="str">
        <f t="shared" si="127"/>
        <v>05101</v>
      </c>
    </row>
    <row r="2450" spans="1:13">
      <c r="A2450" s="4" t="s">
        <v>6256</v>
      </c>
      <c r="D2450" s="4" t="s">
        <v>6257</v>
      </c>
      <c r="H2450" s="34" t="s">
        <v>3060</v>
      </c>
      <c r="I2450" s="147" t="str">
        <f>IF(ISBLANK(H2450),"",VLOOKUP(H2450,tegevusalad!$A$7:$B$188,2,FALSE))</f>
        <v>Muud elamu- ja kommunaalmajanduse tegevus</v>
      </c>
      <c r="K2450" s="281" t="str">
        <f t="shared" si="125"/>
        <v>2318100000</v>
      </c>
      <c r="L2450" s="1" t="str">
        <f t="shared" si="126"/>
        <v>Toetus korteriühistutele õuealade heakorrastamiseks</v>
      </c>
      <c r="M2450" s="6" t="str">
        <f t="shared" si="127"/>
        <v>06605</v>
      </c>
    </row>
    <row r="2451" spans="1:13">
      <c r="B2451" s="4" t="s">
        <v>6258</v>
      </c>
      <c r="E2451" s="4" t="s">
        <v>7055</v>
      </c>
      <c r="I2451" s="147" t="str">
        <f>IF(ISBLANK(H2451),"",VLOOKUP(H2451,tegevusalad!$A$7:$B$188,2,FALSE))</f>
        <v/>
      </c>
      <c r="K2451" s="281" t="str">
        <f t="shared" si="125"/>
        <v>2318101000</v>
      </c>
      <c r="L2451" s="1" t="str">
        <f t="shared" si="126"/>
        <v>toetus korteriühistutele õuealade heakorrastamiseks</v>
      </c>
      <c r="M2451" s="6" t="str">
        <f t="shared" si="127"/>
        <v>06605</v>
      </c>
    </row>
    <row r="2452" spans="1:13">
      <c r="I2452" s="147" t="str">
        <f>IF(ISBLANK(H2452),"",VLOOKUP(H2452,tegevusalad!$A$7:$B$188,2,FALSE))</f>
        <v/>
      </c>
      <c r="K2452" s="281" t="str">
        <f t="shared" si="125"/>
        <v/>
      </c>
      <c r="L2452" s="1" t="str">
        <f t="shared" si="126"/>
        <v/>
      </c>
      <c r="M2452" s="6" t="str">
        <f t="shared" si="127"/>
        <v>06605</v>
      </c>
    </row>
    <row r="2453" spans="1:13">
      <c r="A2453" s="4" t="s">
        <v>14819</v>
      </c>
      <c r="D2453" s="4" t="s">
        <v>5418</v>
      </c>
      <c r="H2453" s="34" t="s">
        <v>3060</v>
      </c>
      <c r="I2453" s="147" t="str">
        <f>IF(ISBLANK(H2453),"",VLOOKUP(H2453,tegevusalad!$A$7:$B$188,2,FALSE))</f>
        <v>Muud elamu- ja kommunaalmajanduse tegevus</v>
      </c>
      <c r="K2453" s="281" t="str">
        <f t="shared" si="125"/>
        <v>2318200000</v>
      </c>
      <c r="L2453" s="1" t="str">
        <f t="shared" si="126"/>
        <v>Projekt “Fassaadid korda” </v>
      </c>
      <c r="M2453" s="6" t="str">
        <f t="shared" si="127"/>
        <v>06605</v>
      </c>
    </row>
    <row r="2454" spans="1:13">
      <c r="B2454" s="4" t="s">
        <v>14816</v>
      </c>
      <c r="E2454" s="4" t="s">
        <v>5419</v>
      </c>
      <c r="I2454" s="147" t="str">
        <f>IF(ISBLANK(H2454),"",VLOOKUP(H2454,tegevusalad!$A$7:$B$188,2,FALSE))</f>
        <v/>
      </c>
      <c r="K2454" s="281" t="str">
        <f t="shared" si="125"/>
        <v>2318201000</v>
      </c>
      <c r="L2454" s="1" t="str">
        <f t="shared" si="126"/>
        <v>teavituskampaania </v>
      </c>
      <c r="M2454" s="6" t="str">
        <f t="shared" si="127"/>
        <v>06605</v>
      </c>
    </row>
    <row r="2455" spans="1:13">
      <c r="B2455" s="4" t="s">
        <v>14817</v>
      </c>
      <c r="E2455" s="4" t="s">
        <v>5420</v>
      </c>
      <c r="H2455" s="37"/>
      <c r="I2455" s="147" t="str">
        <f>IF(ISBLANK(H2455),"",VLOOKUP(H2455,tegevusalad!$A$7:$B$188,2,FALSE))</f>
        <v/>
      </c>
      <c r="K2455" s="281" t="str">
        <f t="shared" si="125"/>
        <v>2318211000</v>
      </c>
      <c r="L2455" s="1" t="str">
        <f t="shared" si="126"/>
        <v xml:space="preserve">toetus korteriühistutele           </v>
      </c>
      <c r="M2455" s="6" t="str">
        <f t="shared" si="127"/>
        <v>06605</v>
      </c>
    </row>
    <row r="2456" spans="1:13">
      <c r="B2456" s="4" t="s">
        <v>14818</v>
      </c>
      <c r="E2456" s="4" t="s">
        <v>11623</v>
      </c>
      <c r="H2456" s="37"/>
      <c r="K2456" s="281" t="str">
        <f t="shared" si="125"/>
        <v>2318221000</v>
      </c>
      <c r="L2456" s="1" t="str">
        <f t="shared" si="126"/>
        <v>supergraafilised seinapildid korterelamutele</v>
      </c>
      <c r="M2456" s="6" t="str">
        <f t="shared" si="127"/>
        <v>06605</v>
      </c>
    </row>
    <row r="2457" spans="1:13">
      <c r="H2457" s="37"/>
      <c r="K2457" s="281" t="str">
        <f t="shared" si="125"/>
        <v/>
      </c>
      <c r="L2457" s="1" t="str">
        <f t="shared" si="126"/>
        <v/>
      </c>
      <c r="M2457" s="6" t="str">
        <f t="shared" si="127"/>
        <v>06605</v>
      </c>
    </row>
    <row r="2458" spans="1:13">
      <c r="A2458" s="4" t="s">
        <v>17616</v>
      </c>
      <c r="D2458" s="4" t="s">
        <v>17617</v>
      </c>
      <c r="H2458" s="37"/>
      <c r="K2458" s="281" t="str">
        <f t="shared" si="125"/>
        <v>2318300000</v>
      </c>
      <c r="L2458" s="1" t="str">
        <f t="shared" si="126"/>
        <v>Rohepööre</v>
      </c>
      <c r="M2458" s="6" t="str">
        <f t="shared" si="127"/>
        <v>06605</v>
      </c>
    </row>
    <row r="2459" spans="1:13">
      <c r="H2459" s="37"/>
      <c r="K2459" s="281" t="str">
        <f t="shared" si="125"/>
        <v/>
      </c>
      <c r="L2459" s="1" t="str">
        <f t="shared" si="126"/>
        <v/>
      </c>
      <c r="M2459" s="6" t="str">
        <f t="shared" si="127"/>
        <v>06605</v>
      </c>
    </row>
    <row r="2460" spans="1:13">
      <c r="A2460" s="4" t="s">
        <v>17618</v>
      </c>
      <c r="D2460" s="4" t="s">
        <v>17619</v>
      </c>
      <c r="H2460" s="37"/>
      <c r="K2460" s="281" t="str">
        <f t="shared" si="125"/>
        <v>2318400000</v>
      </c>
      <c r="L2460" s="1" t="str">
        <f t="shared" si="126"/>
        <v>Rattamajad</v>
      </c>
      <c r="M2460" s="6" t="str">
        <f t="shared" si="127"/>
        <v>06605</v>
      </c>
    </row>
    <row r="2461" spans="1:13">
      <c r="H2461" s="37"/>
      <c r="K2461" s="281" t="str">
        <f t="shared" si="125"/>
        <v/>
      </c>
      <c r="L2461" s="1" t="str">
        <f t="shared" si="126"/>
        <v/>
      </c>
      <c r="M2461" s="6" t="str">
        <f t="shared" si="127"/>
        <v>06605</v>
      </c>
    </row>
    <row r="2462" spans="1:13">
      <c r="A2462" s="4" t="s">
        <v>17881</v>
      </c>
      <c r="D2462" s="4" t="s">
        <v>17882</v>
      </c>
      <c r="H2462" s="37"/>
      <c r="K2462" s="281" t="str">
        <f t="shared" si="125"/>
        <v>2318500000</v>
      </c>
      <c r="L2462" s="1" t="str">
        <f t="shared" si="126"/>
        <v>Ringmajanduse projektid</v>
      </c>
      <c r="M2462" s="6" t="str">
        <f t="shared" si="127"/>
        <v>06605</v>
      </c>
    </row>
    <row r="2463" spans="1:13">
      <c r="B2463" s="4" t="s">
        <v>17883</v>
      </c>
      <c r="E2463" s="4" t="s">
        <v>17880</v>
      </c>
      <c r="H2463" s="37" t="s">
        <v>6791</v>
      </c>
      <c r="I2463" s="147" t="str">
        <f>IF(ISBLANK(H2463),"",VLOOKUP(H2463,tegevusalad!$A$7:$B$188,2,FALSE))</f>
        <v>Jäätmekäitlus (sh prügivedu)</v>
      </c>
      <c r="K2463" s="281" t="str">
        <f t="shared" si="125"/>
        <v>2318501000</v>
      </c>
      <c r="L2463" s="1" t="str">
        <f t="shared" si="126"/>
        <v>Biojäätmete liigiti kogumise ja kohtkompostimise edendamine Tallinna linnas</v>
      </c>
      <c r="M2463" s="6" t="str">
        <f t="shared" si="127"/>
        <v>05100</v>
      </c>
    </row>
    <row r="2464" spans="1:13">
      <c r="B2464" s="4" t="s">
        <v>18339</v>
      </c>
      <c r="E2464" s="4" t="s">
        <v>18338</v>
      </c>
      <c r="H2464" s="37" t="s">
        <v>6791</v>
      </c>
      <c r="I2464" s="147" t="str">
        <f>IF(ISBLANK(H2464),"",VLOOKUP(H2464,tegevusalad!$A$7:$B$188,2,FALSE))</f>
        <v>Jäätmekäitlus (sh prügivedu)</v>
      </c>
      <c r="K2464" s="281" t="str">
        <f t="shared" ref="K2464:K2527" si="128">SUBSTITUTE(A2464," ","")&amp;SUBSTITUTE(B2464," ","")&amp;SUBSTITUTE(C2464," ","")</f>
        <v>2318502000</v>
      </c>
      <c r="L2464" s="1" t="str">
        <f t="shared" ref="L2464:L2527" si="129">D2464&amp;E2464&amp;F2464&amp;G2464</f>
        <v>Jäätmejaamade ümberkujundamine ringmajanduskeskusteks korduskasutuse edendamiseks ja parandustöökodade loomiseks</v>
      </c>
      <c r="M2464" s="6" t="str">
        <f t="shared" ref="M2464:M2527" si="130">IF(ISBLANK(H2464),M2463,H2464)</f>
        <v>05100</v>
      </c>
    </row>
    <row r="2465" spans="1:13" ht="15">
      <c r="B2465" s="4" t="s">
        <v>18403</v>
      </c>
      <c r="E2465" s="302" t="s">
        <v>18404</v>
      </c>
      <c r="H2465" s="37" t="s">
        <v>6791</v>
      </c>
      <c r="I2465" s="147" t="str">
        <f>IF(ISBLANK(H2465),"",VLOOKUP(H2465,tegevusalad!$A$7:$B$188,2,FALSE))</f>
        <v>Jäätmekäitlus (sh prügivedu)</v>
      </c>
      <c r="K2465" s="281" t="str">
        <f t="shared" si="128"/>
        <v>2318503000</v>
      </c>
      <c r="L2465" s="1" t="str">
        <f t="shared" si="129"/>
        <v xml:space="preserve">projekt "TREASoURCE-Ringmajanduse väärtusahelate süsteemsete lahenduste piirkondlikud demonstratsioonid ja nende replikatsioonid" </v>
      </c>
      <c r="M2465" s="6" t="str">
        <f t="shared" si="130"/>
        <v>05100</v>
      </c>
    </row>
    <row r="2466" spans="1:13">
      <c r="I2466" s="147" t="str">
        <f>IF(ISBLANK(H2466),"",VLOOKUP(H2466,tegevusalad!$A$7:$B$188,2,FALSE))</f>
        <v/>
      </c>
      <c r="K2466" s="281" t="str">
        <f t="shared" si="128"/>
        <v/>
      </c>
      <c r="L2466" s="1" t="str">
        <f t="shared" si="129"/>
        <v/>
      </c>
      <c r="M2466" s="6" t="str">
        <f t="shared" si="130"/>
        <v>05100</v>
      </c>
    </row>
    <row r="2467" spans="1:13">
      <c r="A2467" s="4" t="s">
        <v>11028</v>
      </c>
      <c r="D2467" s="4" t="s">
        <v>3006</v>
      </c>
      <c r="H2467" s="37"/>
      <c r="I2467" s="147" t="str">
        <f>IF(ISBLANK(H2467),"",VLOOKUP(H2467,tegevusalad!$A$7:$B$188,2,FALSE))</f>
        <v/>
      </c>
      <c r="K2467" s="281" t="str">
        <f t="shared" si="128"/>
        <v>2319800000</v>
      </c>
      <c r="L2467" s="1" t="str">
        <f t="shared" si="129"/>
        <v>Muud heakorrakulud</v>
      </c>
      <c r="M2467" s="6" t="str">
        <f t="shared" si="130"/>
        <v>05100</v>
      </c>
    </row>
    <row r="2468" spans="1:13">
      <c r="B2468" s="4" t="s">
        <v>8253</v>
      </c>
      <c r="E2468" s="4" t="s">
        <v>8254</v>
      </c>
      <c r="H2468" s="37" t="s">
        <v>12089</v>
      </c>
      <c r="I2468" s="147" t="str">
        <f>IF(ISBLANK(H2468),"",VLOOKUP(H2468,tegevusalad!$A$7:$B$188,2,FALSE))</f>
        <v>Avalike alade puhastus</v>
      </c>
      <c r="K2468" s="281" t="str">
        <f t="shared" si="128"/>
        <v>2319801000</v>
      </c>
      <c r="L2468" s="1" t="str">
        <f t="shared" si="129"/>
        <v>Rahvusvaheline pargikonverents "Kadriorg 295"</v>
      </c>
      <c r="M2468" s="6" t="str">
        <f t="shared" si="130"/>
        <v>05101</v>
      </c>
    </row>
    <row r="2469" spans="1:13">
      <c r="B2469" s="4" t="s">
        <v>9247</v>
      </c>
      <c r="E2469" s="4" t="s">
        <v>9248</v>
      </c>
      <c r="H2469" s="37" t="s">
        <v>12089</v>
      </c>
      <c r="I2469" s="147" t="str">
        <f>IF(ISBLANK(H2469),"",VLOOKUP(H2469,tegevusalad!$A$7:$B$188,2,FALSE))</f>
        <v>Avalike alade puhastus</v>
      </c>
      <c r="K2469" s="281" t="str">
        <f t="shared" si="128"/>
        <v>2319802000</v>
      </c>
      <c r="L2469" s="1" t="str">
        <f t="shared" si="129"/>
        <v>Projekt "Haabersti liikluslinnak korda!"</v>
      </c>
      <c r="M2469" s="6" t="str">
        <f t="shared" si="130"/>
        <v>05101</v>
      </c>
    </row>
    <row r="2470" spans="1:13">
      <c r="B2470" s="4" t="s">
        <v>11319</v>
      </c>
      <c r="E2470" s="4" t="s">
        <v>11320</v>
      </c>
      <c r="H2470" s="37" t="s">
        <v>4979</v>
      </c>
      <c r="I2470" s="147" t="str">
        <f>IF(ISBLANK(H2470),"",VLOOKUP(H2470,tegevusalad!$A$7:$B$188,2,FALSE))</f>
        <v>Muud üldised valitsussektori teenused</v>
      </c>
      <c r="K2470" s="281" t="str">
        <f t="shared" si="128"/>
        <v>2319802040</v>
      </c>
      <c r="L2470" s="1" t="str">
        <f t="shared" si="129"/>
        <v>Õismäe tee 3 haljasala korrastamistööd (Haabersti LOV)</v>
      </c>
      <c r="M2470" s="6" t="str">
        <f t="shared" si="130"/>
        <v>01600</v>
      </c>
    </row>
    <row r="2471" spans="1:13">
      <c r="B2471" s="4" t="s">
        <v>11326</v>
      </c>
      <c r="E2471" s="4" t="s">
        <v>11327</v>
      </c>
      <c r="H2471" s="37" t="s">
        <v>7150</v>
      </c>
      <c r="I2471" s="147" t="str">
        <f>IF(ISBLANK(H2471),"",VLOOKUP(H2471,tegevusalad!$A$7:$B$188,2,FALSE))</f>
        <v>Muu vaba aeg, kultuur, religioon, sh haldus</v>
      </c>
      <c r="K2471" s="281" t="str">
        <f t="shared" si="128"/>
        <v>2319802050</v>
      </c>
      <c r="L2471" s="1" t="str">
        <f t="shared" si="129"/>
        <v>Sõpruse pst 194/196 mänguväljaku kaasajastamine (Mustamäe LOV)</v>
      </c>
      <c r="M2471" s="6" t="str">
        <f t="shared" si="130"/>
        <v>08600</v>
      </c>
    </row>
    <row r="2472" spans="1:13">
      <c r="B2472" s="4" t="s">
        <v>11026</v>
      </c>
      <c r="E2472" s="4" t="s">
        <v>11027</v>
      </c>
      <c r="H2472" s="128" t="s">
        <v>8082</v>
      </c>
      <c r="I2472" s="147" t="str">
        <f>IF(ISBLANK(H2472),"",VLOOKUP(H2472,tegevusalad!$A$7:$B$188,2,FALSE))</f>
        <v>Puhkepargid ja -baasid</v>
      </c>
      <c r="K2472" s="281" t="str">
        <f t="shared" si="128"/>
        <v>2319803000</v>
      </c>
      <c r="L2472" s="1" t="str">
        <f t="shared" si="129"/>
        <v>Laste ja noorte lillepidu (Kadrioru Park)</v>
      </c>
      <c r="M2472" s="6" t="str">
        <f t="shared" si="130"/>
        <v>08103</v>
      </c>
    </row>
    <row r="2473" spans="1:13">
      <c r="B2473" s="4" t="s">
        <v>11398</v>
      </c>
      <c r="E2473" s="4" t="s">
        <v>11399</v>
      </c>
      <c r="H2473" s="128" t="s">
        <v>8082</v>
      </c>
      <c r="I2473" s="147" t="str">
        <f>IF(ISBLANK(H2473),"",VLOOKUP(H2473,tegevusalad!$A$7:$B$188,2,FALSE))</f>
        <v>Puhkepargid ja -baasid</v>
      </c>
      <c r="K2473" s="281" t="str">
        <f t="shared" si="128"/>
        <v>2319806000</v>
      </c>
      <c r="L2473" s="1" t="str">
        <f t="shared" si="129"/>
        <v>Osalemine Genti rahvusvahelisel lillefestivalil (Kadrioru Park)</v>
      </c>
      <c r="M2473" s="6" t="str">
        <f t="shared" si="130"/>
        <v>08103</v>
      </c>
    </row>
    <row r="2474" spans="1:13">
      <c r="B2474" s="4" t="s">
        <v>14276</v>
      </c>
      <c r="E2474" s="4" t="s">
        <v>14275</v>
      </c>
      <c r="H2474" s="128" t="s">
        <v>8082</v>
      </c>
      <c r="I2474" s="147" t="str">
        <f>IF(ISBLANK(H2474),"",VLOOKUP(H2474,tegevusalad!$A$7:$B$188,2,FALSE))</f>
        <v>Puhkepargid ja -baasid</v>
      </c>
      <c r="K2474" s="281" t="str">
        <f t="shared" si="128"/>
        <v>2319807000</v>
      </c>
      <c r="L2474" s="1" t="str">
        <f t="shared" si="129"/>
        <v>Roosiaia rajamine Komandandi aeda (Kadrioru Park)</v>
      </c>
      <c r="M2474" s="6" t="str">
        <f t="shared" si="130"/>
        <v>08103</v>
      </c>
    </row>
    <row r="2475" spans="1:13">
      <c r="B2475" s="4" t="s">
        <v>14679</v>
      </c>
      <c r="E2475" s="4" t="s">
        <v>14680</v>
      </c>
      <c r="H2475" s="144" t="s">
        <v>6791</v>
      </c>
      <c r="I2475" s="147" t="str">
        <f>IF(ISBLANK(H2475),"",VLOOKUP(H2475,tegevusalad!$A$7:$B$188,2,FALSE))</f>
        <v>Jäätmekäitlus (sh prügivedu)</v>
      </c>
      <c r="K2475" s="281" t="str">
        <f t="shared" si="128"/>
        <v>2319821000</v>
      </c>
      <c r="L2475" s="1" t="str">
        <f t="shared" si="129"/>
        <v>Ohtlike mänguväljaku elementide teisaldamine ja utiliseerimine</v>
      </c>
      <c r="M2475" s="6" t="str">
        <f t="shared" si="130"/>
        <v>05100</v>
      </c>
    </row>
    <row r="2476" spans="1:13">
      <c r="B2476" s="4" t="s">
        <v>12533</v>
      </c>
      <c r="E2476" s="4" t="s">
        <v>12534</v>
      </c>
      <c r="H2476" s="128" t="s">
        <v>8082</v>
      </c>
      <c r="I2476" s="147" t="str">
        <f>IF(ISBLANK(H2476),"",VLOOKUP(H2476,tegevusalad!$A$7:$B$188,2,FALSE))</f>
        <v>Puhkepargid ja -baasid</v>
      </c>
      <c r="K2476" s="281" t="str">
        <f t="shared" si="128"/>
        <v>2319831000</v>
      </c>
      <c r="L2476" s="1" t="str">
        <f t="shared" si="129"/>
        <v>Dokumentaalfilm "Kadriorg"</v>
      </c>
      <c r="M2476" s="6" t="str">
        <f t="shared" si="130"/>
        <v>08103</v>
      </c>
    </row>
    <row r="2477" spans="1:13">
      <c r="B2477" s="4" t="s">
        <v>12535</v>
      </c>
      <c r="E2477" s="4" t="s">
        <v>12536</v>
      </c>
      <c r="H2477" s="128" t="s">
        <v>8082</v>
      </c>
      <c r="I2477" s="147" t="str">
        <f>IF(ISBLANK(H2477),"",VLOOKUP(H2477,tegevusalad!$A$7:$B$188,2,FALSE))</f>
        <v>Puhkepargid ja -baasid</v>
      </c>
      <c r="K2477" s="281" t="str">
        <f t="shared" si="128"/>
        <v>2319832000</v>
      </c>
      <c r="L2477" s="1" t="str">
        <f t="shared" si="129"/>
        <v xml:space="preserve">Kadriorg 300 veebilehe kujundamine </v>
      </c>
      <c r="M2477" s="6" t="str">
        <f t="shared" si="130"/>
        <v>08103</v>
      </c>
    </row>
    <row r="2478" spans="1:13">
      <c r="B2478" s="4" t="s">
        <v>18159</v>
      </c>
      <c r="E2478" s="4" t="s">
        <v>18160</v>
      </c>
      <c r="H2478" s="37" t="s">
        <v>12089</v>
      </c>
      <c r="I2478" s="147" t="str">
        <f>IF(ISBLANK(H2478),"",VLOOKUP(H2478,tegevusalad!$A$7:$B$188,2,FALSE))</f>
        <v>Avalike alade puhastus</v>
      </c>
      <c r="K2478" s="281" t="str">
        <f t="shared" si="128"/>
        <v>2319841000</v>
      </c>
      <c r="L2478" s="1" t="str">
        <f t="shared" si="129"/>
        <v>spordiparkide jooksev remont ja hooldus</v>
      </c>
      <c r="M2478" s="6" t="str">
        <f t="shared" si="130"/>
        <v>05101</v>
      </c>
    </row>
    <row r="2479" spans="1:13">
      <c r="A2479" s="4" t="s">
        <v>7056</v>
      </c>
      <c r="H2479" s="128"/>
      <c r="I2479" s="147" t="str">
        <f>IF(ISBLANK(H2479),"",VLOOKUP(H2479,tegevusalad!$A$7:$B$188,2,FALSE))</f>
        <v/>
      </c>
      <c r="K2479" s="281" t="str">
        <f t="shared" si="128"/>
        <v>2319900000</v>
      </c>
      <c r="L2479" s="1" t="str">
        <f t="shared" si="129"/>
        <v/>
      </c>
      <c r="M2479" s="6" t="str">
        <f t="shared" si="130"/>
        <v>05101</v>
      </c>
    </row>
    <row r="2480" spans="1:13">
      <c r="B2480" s="4" t="s">
        <v>3007</v>
      </c>
      <c r="E2480" s="4" t="s">
        <v>3008</v>
      </c>
      <c r="H2480" s="37" t="s">
        <v>12089</v>
      </c>
      <c r="I2480" s="147" t="str">
        <f>IF(ISBLANK(H2480),"",VLOOKUP(H2480,tegevusalad!$A$7:$B$188,2,FALSE))</f>
        <v>Avalike alade puhastus</v>
      </c>
      <c r="K2480" s="281" t="str">
        <f t="shared" si="128"/>
        <v>2319901000</v>
      </c>
      <c r="L2480" s="1" t="str">
        <f t="shared" si="129"/>
        <v>muud heakorrakulud</v>
      </c>
      <c r="M2480" s="6" t="str">
        <f t="shared" si="130"/>
        <v>05101</v>
      </c>
    </row>
    <row r="2481" spans="1:13">
      <c r="B2481" s="4" t="s">
        <v>3009</v>
      </c>
      <c r="E2481" s="4" t="s">
        <v>1906</v>
      </c>
      <c r="H2481" s="37" t="s">
        <v>12089</v>
      </c>
      <c r="I2481" s="147" t="str">
        <f>IF(ISBLANK(H2481),"",VLOOKUP(H2481,tegevusalad!$A$7:$B$188,2,FALSE))</f>
        <v>Avalike alade puhastus</v>
      </c>
      <c r="K2481" s="281" t="str">
        <f t="shared" si="128"/>
        <v>2319902000</v>
      </c>
      <c r="L2481" s="1" t="str">
        <f t="shared" si="129"/>
        <v>pargi- ja kalmistuvahid</v>
      </c>
      <c r="M2481" s="6" t="str">
        <f t="shared" si="130"/>
        <v>05101</v>
      </c>
    </row>
    <row r="2482" spans="1:13">
      <c r="B2482" s="4" t="s">
        <v>4742</v>
      </c>
      <c r="E2482" s="4" t="s">
        <v>712</v>
      </c>
      <c r="H2482" s="37" t="s">
        <v>12089</v>
      </c>
      <c r="I2482" s="147" t="str">
        <f>IF(ISBLANK(H2482),"",VLOOKUP(H2482,tegevusalad!$A$7:$B$188,2,FALSE))</f>
        <v>Avalike alade puhastus</v>
      </c>
      <c r="K2482" s="281" t="str">
        <f t="shared" si="128"/>
        <v>2319903000</v>
      </c>
      <c r="L2482" s="1" t="str">
        <f t="shared" si="129"/>
        <v>haljasalade mõõdistamine ja inventariseerimine</v>
      </c>
      <c r="M2482" s="6" t="str">
        <f t="shared" si="130"/>
        <v>05101</v>
      </c>
    </row>
    <row r="2483" spans="1:13">
      <c r="B2483" s="4" t="s">
        <v>713</v>
      </c>
      <c r="E2483" s="4" t="s">
        <v>7104</v>
      </c>
      <c r="H2483" s="37" t="s">
        <v>12089</v>
      </c>
      <c r="I2483" s="147" t="str">
        <f>IF(ISBLANK(H2483),"",VLOOKUP(H2483,tegevusalad!$A$7:$B$188,2,FALSE))</f>
        <v>Avalike alade puhastus</v>
      </c>
      <c r="K2483" s="281" t="str">
        <f t="shared" si="128"/>
        <v>2319904000</v>
      </c>
      <c r="L2483" s="1" t="str">
        <f t="shared" si="129"/>
        <v>puude istutamine</v>
      </c>
      <c r="M2483" s="6" t="str">
        <f t="shared" si="130"/>
        <v>05101</v>
      </c>
    </row>
    <row r="2484" spans="1:13">
      <c r="B2484" s="4" t="s">
        <v>7390</v>
      </c>
      <c r="E2484" s="4" t="s">
        <v>7391</v>
      </c>
      <c r="H2484" s="37" t="s">
        <v>12089</v>
      </c>
      <c r="I2484" s="147" t="str">
        <f>IF(ISBLANK(H2484),"",VLOOKUP(H2484,tegevusalad!$A$7:$B$188,2,FALSE))</f>
        <v>Avalike alade puhastus</v>
      </c>
      <c r="K2484" s="281" t="str">
        <f t="shared" si="128"/>
        <v>2319906000</v>
      </c>
      <c r="L2484" s="1" t="str">
        <f t="shared" si="129"/>
        <v>Osalemine IX Pekingi Aia Expo näitusel 2013</v>
      </c>
      <c r="M2484" s="6" t="str">
        <f t="shared" si="130"/>
        <v>05101</v>
      </c>
    </row>
    <row r="2485" spans="1:13">
      <c r="B2485" s="4" t="s">
        <v>4242</v>
      </c>
      <c r="E2485" s="4" t="s">
        <v>4241</v>
      </c>
      <c r="H2485" s="37" t="s">
        <v>12089</v>
      </c>
      <c r="I2485" s="147" t="str">
        <f>IF(ISBLANK(H2485),"",VLOOKUP(H2485,tegevusalad!$A$7:$B$188,2,FALSE))</f>
        <v>Avalike alade puhastus</v>
      </c>
      <c r="K2485" s="281" t="str">
        <f t="shared" si="128"/>
        <v>2319907000</v>
      </c>
      <c r="L2485" s="1" t="str">
        <f t="shared" si="129"/>
        <v>Tallinna Geoloogia trükise koostamine</v>
      </c>
      <c r="M2485" s="6" t="str">
        <f t="shared" si="130"/>
        <v>05101</v>
      </c>
    </row>
    <row r="2486" spans="1:13">
      <c r="B2486" s="4" t="s">
        <v>2557</v>
      </c>
      <c r="E2486" s="4" t="s">
        <v>2558</v>
      </c>
      <c r="H2486" s="37" t="s">
        <v>12089</v>
      </c>
      <c r="I2486" s="147" t="str">
        <f>IF(ISBLANK(H2486),"",VLOOKUP(H2486,tegevusalad!$A$7:$B$188,2,FALSE))</f>
        <v>Avalike alade puhastus</v>
      </c>
      <c r="K2486" s="281" t="str">
        <f t="shared" si="128"/>
        <v>2319908000</v>
      </c>
      <c r="L2486" s="1" t="str">
        <f t="shared" si="129"/>
        <v>koerte jalutusväljakud</v>
      </c>
      <c r="M2486" s="6" t="str">
        <f t="shared" si="130"/>
        <v>05101</v>
      </c>
    </row>
    <row r="2487" spans="1:13">
      <c r="B2487" s="4" t="s">
        <v>2559</v>
      </c>
      <c r="E2487" s="4" t="s">
        <v>4257</v>
      </c>
      <c r="H2487" s="37" t="s">
        <v>12089</v>
      </c>
      <c r="I2487" s="147" t="str">
        <f>IF(ISBLANK(H2487),"",VLOOKUP(H2487,tegevusalad!$A$7:$B$188,2,FALSE))</f>
        <v>Avalike alade puhastus</v>
      </c>
      <c r="K2487" s="281" t="str">
        <f t="shared" si="128"/>
        <v>2319909000</v>
      </c>
      <c r="L2487" s="1" t="str">
        <f t="shared" si="129"/>
        <v>jalgrattaparklad</v>
      </c>
      <c r="M2487" s="6" t="str">
        <f t="shared" si="130"/>
        <v>05101</v>
      </c>
    </row>
    <row r="2488" spans="1:13">
      <c r="B2488" s="4" t="s">
        <v>6149</v>
      </c>
      <c r="E2488" s="4" t="s">
        <v>4222</v>
      </c>
      <c r="H2488" s="128" t="s">
        <v>8082</v>
      </c>
      <c r="I2488" s="147" t="str">
        <f>IF(ISBLANK(H2488),"",VLOOKUP(H2488,tegevusalad!$A$7:$B$188,2,FALSE))</f>
        <v>Puhkepargid ja -baasid</v>
      </c>
      <c r="K2488" s="281" t="str">
        <f t="shared" si="128"/>
        <v>2319910000</v>
      </c>
      <c r="L2488" s="1" t="str">
        <f t="shared" si="129"/>
        <v>lastemänguväljakud</v>
      </c>
      <c r="M2488" s="6" t="str">
        <f t="shared" si="130"/>
        <v>08103</v>
      </c>
    </row>
    <row r="2489" spans="1:13">
      <c r="B2489" s="4" t="s">
        <v>4223</v>
      </c>
      <c r="E2489" s="4" t="s">
        <v>4224</v>
      </c>
      <c r="H2489" s="37" t="s">
        <v>12089</v>
      </c>
      <c r="I2489" s="147" t="str">
        <f>IF(ISBLANK(H2489),"",VLOOKUP(H2489,tegevusalad!$A$7:$B$188,2,FALSE))</f>
        <v>Avalike alade puhastus</v>
      </c>
      <c r="K2489" s="281" t="str">
        <f t="shared" si="128"/>
        <v>2319911000</v>
      </c>
      <c r="L2489" s="1" t="str">
        <f t="shared" si="129"/>
        <v>tänavainventari uuendamine</v>
      </c>
      <c r="M2489" s="6" t="str">
        <f t="shared" si="130"/>
        <v>05101</v>
      </c>
    </row>
    <row r="2490" spans="1:13">
      <c r="C2490" s="4" t="s">
        <v>5520</v>
      </c>
      <c r="F2490" s="4" t="s">
        <v>5521</v>
      </c>
      <c r="H2490" s="37" t="s">
        <v>12089</v>
      </c>
      <c r="I2490" s="147" t="str">
        <f>IF(ISBLANK(H2490),"",VLOOKUP(H2490,tegevusalad!$A$7:$B$188,2,FALSE))</f>
        <v>Avalike alade puhastus</v>
      </c>
      <c r="K2490" s="281" t="str">
        <f t="shared" si="128"/>
        <v>2319911010</v>
      </c>
      <c r="L2490" s="1" t="str">
        <f t="shared" si="129"/>
        <v>tänavasildid</v>
      </c>
      <c r="M2490" s="6" t="str">
        <f t="shared" si="130"/>
        <v>05101</v>
      </c>
    </row>
    <row r="2491" spans="1:13">
      <c r="C2491" s="4" t="s">
        <v>5522</v>
      </c>
      <c r="F2491" s="4" t="s">
        <v>5523</v>
      </c>
      <c r="H2491" s="37" t="s">
        <v>12089</v>
      </c>
      <c r="I2491" s="147" t="str">
        <f>IF(ISBLANK(H2491),"",VLOOKUP(H2491,tegevusalad!$A$7:$B$188,2,FALSE))</f>
        <v>Avalike alade puhastus</v>
      </c>
      <c r="K2491" s="281" t="str">
        <f t="shared" si="128"/>
        <v>2319911020</v>
      </c>
      <c r="L2491" s="1" t="str">
        <f t="shared" si="129"/>
        <v>pargipingid</v>
      </c>
      <c r="M2491" s="6" t="str">
        <f t="shared" si="130"/>
        <v>05101</v>
      </c>
    </row>
    <row r="2492" spans="1:13">
      <c r="B2492" s="4" t="s">
        <v>3852</v>
      </c>
      <c r="E2492" s="4" t="s">
        <v>12090</v>
      </c>
      <c r="H2492" s="37" t="s">
        <v>12089</v>
      </c>
      <c r="I2492" s="147" t="str">
        <f>IF(ISBLANK(H2492),"",VLOOKUP(H2492,tegevusalad!$A$7:$B$188,2,FALSE))</f>
        <v>Avalike alade puhastus</v>
      </c>
      <c r="K2492" s="281" t="str">
        <f t="shared" si="128"/>
        <v>2319912000</v>
      </c>
      <c r="L2492" s="1" t="str">
        <f t="shared" si="129"/>
        <v>keskkonna naftareostusest hoiatav monitooringsüsteem</v>
      </c>
      <c r="M2492" s="6" t="str">
        <f t="shared" si="130"/>
        <v>05101</v>
      </c>
    </row>
    <row r="2493" spans="1:13">
      <c r="A2493"/>
      <c r="B2493" s="4" t="s">
        <v>4258</v>
      </c>
      <c r="E2493" s="4" t="s">
        <v>4259</v>
      </c>
      <c r="H2493" s="37" t="s">
        <v>12089</v>
      </c>
      <c r="I2493" s="147" t="str">
        <f>IF(ISBLANK(H2493),"",VLOOKUP(H2493,tegevusalad!$A$7:$B$188,2,FALSE))</f>
        <v>Avalike alade puhastus</v>
      </c>
      <c r="K2493" s="281" t="str">
        <f t="shared" si="128"/>
        <v>2319913000</v>
      </c>
      <c r="L2493" s="1" t="str">
        <f t="shared" si="129"/>
        <v>graffiti eemaldamine</v>
      </c>
      <c r="M2493" s="6" t="str">
        <f t="shared" si="130"/>
        <v>05101</v>
      </c>
    </row>
    <row r="2494" spans="1:13">
      <c r="A2494"/>
      <c r="B2494" s="4" t="s">
        <v>4260</v>
      </c>
      <c r="E2494" s="4" t="s">
        <v>1903</v>
      </c>
      <c r="H2494" s="37" t="s">
        <v>12089</v>
      </c>
      <c r="I2494" s="147" t="str">
        <f>IF(ISBLANK(H2494),"",VLOOKUP(H2494,tegevusalad!$A$7:$B$188,2,FALSE))</f>
        <v>Avalike alade puhastus</v>
      </c>
      <c r="K2494" s="281" t="str">
        <f t="shared" si="128"/>
        <v>2319914000</v>
      </c>
      <c r="L2494" s="1" t="str">
        <f t="shared" si="129"/>
        <v>heakorrakuu korraldamine</v>
      </c>
      <c r="M2494" s="6" t="str">
        <f t="shared" si="130"/>
        <v>05101</v>
      </c>
    </row>
    <row r="2495" spans="1:13">
      <c r="A2495"/>
      <c r="B2495" s="4" t="s">
        <v>1904</v>
      </c>
      <c r="E2495" s="4" t="s">
        <v>16778</v>
      </c>
      <c r="H2495" s="128" t="s">
        <v>8082</v>
      </c>
      <c r="I2495" s="147" t="str">
        <f>IF(ISBLANK(H2495),"",VLOOKUP(H2495,tegevusalad!$A$7:$B$188,2,FALSE))</f>
        <v>Puhkepargid ja -baasid</v>
      </c>
      <c r="K2495" s="281" t="str">
        <f t="shared" si="128"/>
        <v>2319915000</v>
      </c>
      <c r="L2495" s="1" t="str">
        <f t="shared" si="129"/>
        <v>Harju tn, Mustamäe ja Nõmme jääväljakud</v>
      </c>
      <c r="M2495" s="6" t="str">
        <f t="shared" si="130"/>
        <v>08103</v>
      </c>
    </row>
    <row r="2496" spans="1:13">
      <c r="A2496"/>
      <c r="B2496" s="4" t="s">
        <v>5143</v>
      </c>
      <c r="E2496" s="4" t="s">
        <v>5144</v>
      </c>
      <c r="H2496" s="128" t="s">
        <v>8082</v>
      </c>
      <c r="I2496" s="147" t="str">
        <f>IF(ISBLANK(H2496),"",VLOOKUP(H2496,tegevusalad!$A$7:$B$188,2,FALSE))</f>
        <v>Puhkepargid ja -baasid</v>
      </c>
      <c r="K2496" s="281" t="str">
        <f t="shared" si="128"/>
        <v>2319916000</v>
      </c>
      <c r="L2496" s="1" t="str">
        <f t="shared" si="129"/>
        <v>Aegna loodusamajade haldamine</v>
      </c>
      <c r="M2496" s="6" t="str">
        <f t="shared" si="130"/>
        <v>08103</v>
      </c>
    </row>
    <row r="2497" spans="1:13">
      <c r="A2497"/>
      <c r="B2497" s="4" t="s">
        <v>6787</v>
      </c>
      <c r="E2497" s="4" t="s">
        <v>758</v>
      </c>
      <c r="H2497" s="128" t="s">
        <v>8082</v>
      </c>
      <c r="I2497" s="147" t="str">
        <f>IF(ISBLANK(H2497),"",VLOOKUP(H2497,tegevusalad!$A$7:$B$188,2,FALSE))</f>
        <v>Puhkepargid ja -baasid</v>
      </c>
      <c r="K2497" s="281" t="str">
        <f t="shared" si="128"/>
        <v>2319917000</v>
      </c>
      <c r="L2497" s="1" t="str">
        <f t="shared" si="129"/>
        <v>lillefestivali korraldamine</v>
      </c>
      <c r="M2497" s="6" t="str">
        <f t="shared" si="130"/>
        <v>08103</v>
      </c>
    </row>
    <row r="2498" spans="1:13">
      <c r="A2498"/>
      <c r="B2498" s="4" t="s">
        <v>1666</v>
      </c>
      <c r="E2498" s="4" t="s">
        <v>1667</v>
      </c>
      <c r="H2498" s="37" t="s">
        <v>6791</v>
      </c>
      <c r="I2498" s="147" t="str">
        <f>IF(ISBLANK(H2498),"",VLOOKUP(H2498,tegevusalad!$A$7:$B$188,2,FALSE))</f>
        <v>Jäätmekäitlus (sh prügivedu)</v>
      </c>
      <c r="K2498" s="281" t="str">
        <f t="shared" si="128"/>
        <v>2319918000</v>
      </c>
      <c r="L2498" s="1" t="str">
        <f t="shared" si="129"/>
        <v>ajutiste avalike käimlate hooldus</v>
      </c>
      <c r="M2498" s="6" t="str">
        <f t="shared" si="130"/>
        <v>05100</v>
      </c>
    </row>
    <row r="2499" spans="1:13">
      <c r="A2499"/>
      <c r="B2499" s="4" t="s">
        <v>5524</v>
      </c>
      <c r="E2499" s="4" t="s">
        <v>5525</v>
      </c>
      <c r="H2499" s="37" t="s">
        <v>12089</v>
      </c>
      <c r="I2499" s="147" t="str">
        <f>IF(ISBLANK(H2499),"",VLOOKUP(H2499,tegevusalad!$A$7:$B$188,2,FALSE))</f>
        <v>Avalike alade puhastus</v>
      </c>
      <c r="K2499" s="281" t="str">
        <f t="shared" si="128"/>
        <v>2319919000</v>
      </c>
      <c r="L2499" s="1" t="str">
        <f t="shared" si="129"/>
        <v>Astangu-Harku eskiisprojekt</v>
      </c>
      <c r="M2499" s="6" t="str">
        <f t="shared" si="130"/>
        <v>05101</v>
      </c>
    </row>
    <row r="2500" spans="1:13">
      <c r="A2500"/>
      <c r="B2500" s="4" t="s">
        <v>1660</v>
      </c>
      <c r="E2500" s="4" t="s">
        <v>6341</v>
      </c>
      <c r="H2500" s="37" t="s">
        <v>12089</v>
      </c>
      <c r="I2500" s="147" t="str">
        <f>IF(ISBLANK(H2500),"",VLOOKUP(H2500,tegevusalad!$A$7:$B$188,2,FALSE))</f>
        <v>Avalike alade puhastus</v>
      </c>
      <c r="K2500" s="281" t="str">
        <f t="shared" si="128"/>
        <v>2319920000</v>
      </c>
      <c r="L2500" s="1" t="str">
        <f t="shared" si="129"/>
        <v>muud heakorrakulud (Haabersti LOV)</v>
      </c>
      <c r="M2500" s="6" t="str">
        <f t="shared" si="130"/>
        <v>05101</v>
      </c>
    </row>
    <row r="2501" spans="1:13">
      <c r="A2501"/>
      <c r="C2501" s="4" t="s">
        <v>12446</v>
      </c>
      <c r="F2501" s="4" t="s">
        <v>12447</v>
      </c>
      <c r="H2501" s="128" t="s">
        <v>8082</v>
      </c>
      <c r="I2501" s="147" t="str">
        <f>IF(ISBLANK(H2501),"",VLOOKUP(H2501,tegevusalad!$A$7:$B$188,2,FALSE))</f>
        <v>Puhkepargid ja -baasid</v>
      </c>
      <c r="K2501" s="281" t="str">
        <f t="shared" si="128"/>
        <v>2319920280</v>
      </c>
      <c r="L2501" s="1" t="str">
        <f t="shared" si="129"/>
        <v>Virgestusala rajamine Õismäe tee 81 (Haabersti LOV) (RM)</v>
      </c>
      <c r="M2501" s="6" t="str">
        <f t="shared" si="130"/>
        <v>08103</v>
      </c>
    </row>
    <row r="2502" spans="1:13">
      <c r="A2502"/>
      <c r="C2502" s="4" t="s">
        <v>15580</v>
      </c>
      <c r="E2502" s="4" t="s">
        <v>15581</v>
      </c>
      <c r="H2502" s="37" t="s">
        <v>12089</v>
      </c>
      <c r="I2502" s="147" t="str">
        <f>IF(ISBLANK(H2502),"",VLOOKUP(H2502,tegevusalad!$A$7:$B$188,2,FALSE))</f>
        <v>Avalike alade puhastus</v>
      </c>
      <c r="K2502" s="281" t="str">
        <f t="shared" si="128"/>
        <v>2319920310</v>
      </c>
      <c r="L2502" s="1" t="str">
        <f t="shared" si="129"/>
        <v>avalike alade turvateenus (Haabersti LOV)</v>
      </c>
      <c r="M2502" s="6" t="str">
        <f t="shared" si="130"/>
        <v>05101</v>
      </c>
    </row>
    <row r="2503" spans="1:13">
      <c r="A2503"/>
      <c r="B2503" s="4" t="s">
        <v>958</v>
      </c>
      <c r="E2503" s="4" t="s">
        <v>4456</v>
      </c>
      <c r="H2503" s="37" t="s">
        <v>12089</v>
      </c>
      <c r="I2503" s="147" t="str">
        <f>IF(ISBLANK(H2503),"",VLOOKUP(H2503,tegevusalad!$A$7:$B$188,2,FALSE))</f>
        <v>Avalike alade puhastus</v>
      </c>
      <c r="K2503" s="281" t="str">
        <f t="shared" si="128"/>
        <v>2319930000</v>
      </c>
      <c r="L2503" s="1" t="str">
        <f t="shared" si="129"/>
        <v>muud heakorrakulud (Kesklinna Valitsus)</v>
      </c>
      <c r="M2503" s="6" t="str">
        <f t="shared" si="130"/>
        <v>05101</v>
      </c>
    </row>
    <row r="2504" spans="1:13">
      <c r="A2504"/>
      <c r="C2504" s="4" t="s">
        <v>5089</v>
      </c>
      <c r="F2504" s="4" t="s">
        <v>5088</v>
      </c>
      <c r="H2504" s="37" t="s">
        <v>12089</v>
      </c>
      <c r="I2504" s="147" t="str">
        <f>IF(ISBLANK(H2504),"",VLOOKUP(H2504,tegevusalad!$A$7:$B$188,2,FALSE))</f>
        <v>Avalike alade puhastus</v>
      </c>
      <c r="K2504" s="281" t="str">
        <f t="shared" si="128"/>
        <v>2319930110</v>
      </c>
      <c r="L2504" s="1" t="str">
        <f t="shared" si="129"/>
        <v>Skulptuuri "Märka sõltuvust" ideekonkurss</v>
      </c>
      <c r="M2504" s="6" t="str">
        <f t="shared" si="130"/>
        <v>05101</v>
      </c>
    </row>
    <row r="2505" spans="1:13">
      <c r="A2505"/>
      <c r="C2505" s="4" t="s">
        <v>15582</v>
      </c>
      <c r="E2505" s="4" t="s">
        <v>15583</v>
      </c>
      <c r="H2505" s="37" t="s">
        <v>12089</v>
      </c>
      <c r="I2505" s="147" t="str">
        <f>IF(ISBLANK(H2505),"",VLOOKUP(H2505,tegevusalad!$A$7:$B$188,2,FALSE))</f>
        <v>Avalike alade puhastus</v>
      </c>
      <c r="K2505" s="281" t="str">
        <f t="shared" si="128"/>
        <v>2319930310</v>
      </c>
      <c r="L2505" s="1" t="str">
        <f t="shared" si="129"/>
        <v>avalike alade turvateenus (Kesklinna Valitsus)</v>
      </c>
      <c r="M2505" s="6" t="str">
        <f t="shared" si="130"/>
        <v>05101</v>
      </c>
    </row>
    <row r="2506" spans="1:13">
      <c r="A2506"/>
      <c r="B2506" s="4" t="s">
        <v>6769</v>
      </c>
      <c r="E2506" s="4" t="s">
        <v>4733</v>
      </c>
      <c r="H2506" s="37" t="s">
        <v>12089</v>
      </c>
      <c r="I2506" s="147" t="str">
        <f>IF(ISBLANK(H2506),"",VLOOKUP(H2506,tegevusalad!$A$7:$B$188,2,FALSE))</f>
        <v>Avalike alade puhastus</v>
      </c>
      <c r="K2506" s="281" t="str">
        <f t="shared" si="128"/>
        <v>2319940000</v>
      </c>
      <c r="L2506" s="1" t="str">
        <f t="shared" si="129"/>
        <v>muud heakorrakulud (Kristiine LOV)</v>
      </c>
      <c r="M2506" s="6" t="str">
        <f t="shared" si="130"/>
        <v>05101</v>
      </c>
    </row>
    <row r="2507" spans="1:13">
      <c r="A2507"/>
      <c r="C2507" s="4" t="s">
        <v>15584</v>
      </c>
      <c r="E2507" s="4" t="s">
        <v>15585</v>
      </c>
      <c r="H2507" s="37" t="s">
        <v>12089</v>
      </c>
      <c r="I2507" s="147" t="str">
        <f>IF(ISBLANK(H2507),"",VLOOKUP(H2507,tegevusalad!$A$7:$B$188,2,FALSE))</f>
        <v>Avalike alade puhastus</v>
      </c>
      <c r="K2507" s="281" t="str">
        <f t="shared" si="128"/>
        <v>2319940310</v>
      </c>
      <c r="L2507" s="1" t="str">
        <f t="shared" si="129"/>
        <v>avalike alade turvateenus (Kristiine LOV)</v>
      </c>
      <c r="M2507" s="6" t="str">
        <f t="shared" si="130"/>
        <v>05101</v>
      </c>
    </row>
    <row r="2508" spans="1:13">
      <c r="A2508"/>
      <c r="B2508" s="4" t="s">
        <v>1356</v>
      </c>
      <c r="E2508" s="4" t="s">
        <v>6203</v>
      </c>
      <c r="H2508" s="37" t="s">
        <v>12089</v>
      </c>
      <c r="I2508" s="147" t="str">
        <f>IF(ISBLANK(H2508),"",VLOOKUP(H2508,tegevusalad!$A$7:$B$188,2,FALSE))</f>
        <v>Avalike alade puhastus</v>
      </c>
      <c r="K2508" s="281" t="str">
        <f t="shared" si="128"/>
        <v>2319950000</v>
      </c>
      <c r="L2508" s="1" t="str">
        <f t="shared" si="129"/>
        <v>muud heakorrakulud (Lasnamäe LOV)</v>
      </c>
      <c r="M2508" s="6" t="str">
        <f t="shared" si="130"/>
        <v>05101</v>
      </c>
    </row>
    <row r="2509" spans="1:13">
      <c r="A2509"/>
      <c r="C2509" s="4" t="s">
        <v>15586</v>
      </c>
      <c r="E2509" s="4" t="s">
        <v>15587</v>
      </c>
      <c r="H2509" s="37" t="s">
        <v>12089</v>
      </c>
      <c r="I2509" s="147" t="str">
        <f>IF(ISBLANK(H2509),"",VLOOKUP(H2509,tegevusalad!$A$7:$B$188,2,FALSE))</f>
        <v>Avalike alade puhastus</v>
      </c>
      <c r="K2509" s="281" t="str">
        <f t="shared" si="128"/>
        <v>2319950310</v>
      </c>
      <c r="L2509" s="1" t="str">
        <f t="shared" si="129"/>
        <v>avalike alade turvateenus (Lasnamäe LOV)</v>
      </c>
      <c r="M2509" s="6" t="str">
        <f t="shared" si="130"/>
        <v>05101</v>
      </c>
    </row>
    <row r="2510" spans="1:13">
      <c r="A2510"/>
      <c r="B2510" s="4" t="s">
        <v>6204</v>
      </c>
      <c r="E2510" s="4" t="s">
        <v>6205</v>
      </c>
      <c r="H2510" s="37" t="s">
        <v>12089</v>
      </c>
      <c r="I2510" s="147" t="str">
        <f>IF(ISBLANK(H2510),"",VLOOKUP(H2510,tegevusalad!$A$7:$B$188,2,FALSE))</f>
        <v>Avalike alade puhastus</v>
      </c>
      <c r="K2510" s="281" t="str">
        <f t="shared" si="128"/>
        <v>2319960000</v>
      </c>
      <c r="L2510" s="1" t="str">
        <f t="shared" si="129"/>
        <v>muud heakorrakulud (Mustamäe LOV)</v>
      </c>
      <c r="M2510" s="6" t="str">
        <f t="shared" si="130"/>
        <v>05101</v>
      </c>
    </row>
    <row r="2511" spans="1:13">
      <c r="A2511"/>
      <c r="C2511" s="4" t="s">
        <v>15588</v>
      </c>
      <c r="E2511" s="4" t="s">
        <v>15589</v>
      </c>
      <c r="H2511" s="37" t="s">
        <v>12089</v>
      </c>
      <c r="I2511" s="147" t="str">
        <f>IF(ISBLANK(H2511),"",VLOOKUP(H2511,tegevusalad!$A$7:$B$188,2,FALSE))</f>
        <v>Avalike alade puhastus</v>
      </c>
      <c r="K2511" s="281" t="str">
        <f t="shared" si="128"/>
        <v>2319960310</v>
      </c>
      <c r="L2511" s="1" t="str">
        <f t="shared" si="129"/>
        <v>avalike alade turvateenus (Mustamäe LOV)</v>
      </c>
      <c r="M2511" s="6" t="str">
        <f t="shared" si="130"/>
        <v>05101</v>
      </c>
    </row>
    <row r="2512" spans="1:13">
      <c r="A2512"/>
      <c r="B2512" s="4" t="s">
        <v>2363</v>
      </c>
      <c r="E2512" s="4" t="s">
        <v>5405</v>
      </c>
      <c r="H2512" s="37" t="s">
        <v>12089</v>
      </c>
      <c r="I2512" s="147" t="str">
        <f>IF(ISBLANK(H2512),"",VLOOKUP(H2512,tegevusalad!$A$7:$B$188,2,FALSE))</f>
        <v>Avalike alade puhastus</v>
      </c>
      <c r="K2512" s="281" t="str">
        <f t="shared" si="128"/>
        <v>2319970000</v>
      </c>
      <c r="L2512" s="1" t="str">
        <f t="shared" si="129"/>
        <v>muud heakorrakulud (Nõmme LOV)</v>
      </c>
      <c r="M2512" s="6" t="str">
        <f t="shared" si="130"/>
        <v>05101</v>
      </c>
    </row>
    <row r="2513" spans="1:13">
      <c r="A2513"/>
      <c r="C2513" s="4" t="s">
        <v>15590</v>
      </c>
      <c r="E2513" s="4" t="s">
        <v>15591</v>
      </c>
      <c r="H2513" s="37" t="s">
        <v>12089</v>
      </c>
      <c r="I2513" s="147" t="str">
        <f>IF(ISBLANK(H2513),"",VLOOKUP(H2513,tegevusalad!$A$7:$B$188,2,FALSE))</f>
        <v>Avalike alade puhastus</v>
      </c>
      <c r="K2513" s="281" t="str">
        <f t="shared" si="128"/>
        <v>2319970310</v>
      </c>
      <c r="L2513" s="1" t="str">
        <f t="shared" si="129"/>
        <v>avalike alade turvateenus (Nõmme LOV)</v>
      </c>
      <c r="M2513" s="6" t="str">
        <f t="shared" si="130"/>
        <v>05101</v>
      </c>
    </row>
    <row r="2514" spans="1:13">
      <c r="A2514"/>
      <c r="C2514" s="4" t="s">
        <v>18157</v>
      </c>
      <c r="E2514" s="4" t="s">
        <v>18158</v>
      </c>
      <c r="H2514" s="37" t="s">
        <v>12089</v>
      </c>
      <c r="I2514" s="147" t="str">
        <f>IF(ISBLANK(H2514),"",VLOOKUP(H2514,tegevusalad!$A$7:$B$188,2,FALSE))</f>
        <v>Avalike alade puhastus</v>
      </c>
      <c r="K2514" s="281" t="str">
        <f t="shared" si="128"/>
        <v>2319970320</v>
      </c>
      <c r="L2514" s="1" t="str">
        <f t="shared" si="129"/>
        <v>"Piirdeaiad korda!" (Nõmme LOV)</v>
      </c>
      <c r="M2514" s="6" t="str">
        <f t="shared" si="130"/>
        <v>05101</v>
      </c>
    </row>
    <row r="2515" spans="1:13">
      <c r="A2515"/>
      <c r="B2515" s="4" t="s">
        <v>5406</v>
      </c>
      <c r="E2515" s="4" t="s">
        <v>5407</v>
      </c>
      <c r="H2515" s="37" t="s">
        <v>12089</v>
      </c>
      <c r="I2515" s="147" t="str">
        <f>IF(ISBLANK(H2515),"",VLOOKUP(H2515,tegevusalad!$A$7:$B$188,2,FALSE))</f>
        <v>Avalike alade puhastus</v>
      </c>
      <c r="K2515" s="281" t="str">
        <f t="shared" si="128"/>
        <v>2319980000</v>
      </c>
      <c r="L2515" s="1" t="str">
        <f t="shared" si="129"/>
        <v>muud heakorrakulud (Pirita LOV)</v>
      </c>
      <c r="M2515" s="6" t="str">
        <f t="shared" si="130"/>
        <v>05101</v>
      </c>
    </row>
    <row r="2516" spans="1:13">
      <c r="A2516"/>
      <c r="C2516" s="4" t="s">
        <v>15592</v>
      </c>
      <c r="E2516" s="4" t="s">
        <v>15593</v>
      </c>
      <c r="H2516" s="37" t="s">
        <v>12089</v>
      </c>
      <c r="I2516" s="147" t="str">
        <f>IF(ISBLANK(H2516),"",VLOOKUP(H2516,tegevusalad!$A$7:$B$188,2,FALSE))</f>
        <v>Avalike alade puhastus</v>
      </c>
      <c r="K2516" s="281" t="str">
        <f t="shared" si="128"/>
        <v>2319980310</v>
      </c>
      <c r="L2516" s="1" t="str">
        <f t="shared" si="129"/>
        <v>avalike alade turvateenus (Pirita LOV)</v>
      </c>
      <c r="M2516" s="6" t="str">
        <f t="shared" si="130"/>
        <v>05101</v>
      </c>
    </row>
    <row r="2517" spans="1:13">
      <c r="A2517"/>
      <c r="B2517" s="4" t="s">
        <v>1862</v>
      </c>
      <c r="E2517" s="4" t="s">
        <v>731</v>
      </c>
      <c r="H2517" s="37" t="s">
        <v>12089</v>
      </c>
      <c r="I2517" s="147" t="str">
        <f>IF(ISBLANK(H2517),"",VLOOKUP(H2517,tegevusalad!$A$7:$B$188,2,FALSE))</f>
        <v>Avalike alade puhastus</v>
      </c>
      <c r="K2517" s="281" t="str">
        <f t="shared" si="128"/>
        <v>2319990000</v>
      </c>
      <c r="L2517" s="1" t="str">
        <f t="shared" si="129"/>
        <v>muud heakorrakulud (Põhja-Tallinna Valitsus)</v>
      </c>
      <c r="M2517" s="6" t="str">
        <f t="shared" si="130"/>
        <v>05101</v>
      </c>
    </row>
    <row r="2518" spans="1:13">
      <c r="B2518" s="6"/>
      <c r="C2518" s="6" t="s">
        <v>1541</v>
      </c>
      <c r="F2518" s="4" t="s">
        <v>1542</v>
      </c>
      <c r="H2518" s="37" t="s">
        <v>12089</v>
      </c>
      <c r="I2518" s="147" t="str">
        <f>IF(ISBLANK(H2518),"",VLOOKUP(H2518,tegevusalad!$A$7:$B$188,2,FALSE))</f>
        <v>Avalike alade puhastus</v>
      </c>
      <c r="K2518" s="281" t="str">
        <f t="shared" si="128"/>
        <v>2319990110</v>
      </c>
      <c r="L2518" s="1" t="str">
        <f t="shared" si="129"/>
        <v>muud heakorrakulud - hoonete lammutamine</v>
      </c>
      <c r="M2518" s="6" t="str">
        <f t="shared" si="130"/>
        <v>05101</v>
      </c>
    </row>
    <row r="2519" spans="1:13">
      <c r="B2519" s="6"/>
      <c r="C2519" s="6" t="s">
        <v>12264</v>
      </c>
      <c r="F2519" s="4" t="s">
        <v>12265</v>
      </c>
      <c r="H2519" s="37" t="s">
        <v>12089</v>
      </c>
      <c r="I2519" s="147" t="str">
        <f>IF(ISBLANK(H2519),"",VLOOKUP(H2519,tegevusalad!$A$7:$B$188,2,FALSE))</f>
        <v>Avalike alade puhastus</v>
      </c>
      <c r="K2519" s="281" t="str">
        <f t="shared" si="128"/>
        <v>2319990210</v>
      </c>
      <c r="L2519" s="1" t="str">
        <f t="shared" si="129"/>
        <v>Maanteeamet (Põhja-Tallinna Valitsus)</v>
      </c>
      <c r="M2519" s="6" t="str">
        <f t="shared" si="130"/>
        <v>05101</v>
      </c>
    </row>
    <row r="2520" spans="1:13">
      <c r="B2520" s="6"/>
      <c r="C2520" s="4" t="s">
        <v>15594</v>
      </c>
      <c r="F2520" s="4" t="s">
        <v>15595</v>
      </c>
      <c r="H2520" s="37" t="s">
        <v>12089</v>
      </c>
      <c r="I2520" s="147" t="str">
        <f>IF(ISBLANK(H2520),"",VLOOKUP(H2520,tegevusalad!$A$7:$B$188,2,FALSE))</f>
        <v>Avalike alade puhastus</v>
      </c>
      <c r="K2520" s="281" t="str">
        <f t="shared" si="128"/>
        <v>2319990310</v>
      </c>
      <c r="L2520" s="1" t="str">
        <f t="shared" si="129"/>
        <v>avalike alade turvateenus (Põhja-Tallinna Valitsus)</v>
      </c>
      <c r="M2520" s="6" t="str">
        <f t="shared" si="130"/>
        <v>05101</v>
      </c>
    </row>
    <row r="2521" spans="1:13">
      <c r="B2521" s="6"/>
      <c r="C2521" s="6" t="s">
        <v>1540</v>
      </c>
      <c r="F2521" s="4" t="s">
        <v>742</v>
      </c>
      <c r="H2521" s="37" t="s">
        <v>12089</v>
      </c>
      <c r="I2521" s="147" t="str">
        <f>IF(ISBLANK(H2521),"",VLOOKUP(H2521,tegevusalad!$A$7:$B$188,2,FALSE))</f>
        <v>Avalike alade puhastus</v>
      </c>
      <c r="K2521" s="281" t="str">
        <f t="shared" si="128"/>
        <v>2319990990</v>
      </c>
      <c r="L2521" s="1" t="str">
        <f t="shared" si="129"/>
        <v>muud heakorrakulud - jaotamata</v>
      </c>
      <c r="M2521" s="6" t="str">
        <f t="shared" si="130"/>
        <v>05101</v>
      </c>
    </row>
    <row r="2522" spans="1:13">
      <c r="B2522" s="6"/>
      <c r="C2522" s="6"/>
      <c r="I2522" s="147" t="str">
        <f>IF(ISBLANK(H2522),"",VLOOKUP(H2522,tegevusalad!$A$7:$B$188,2,FALSE))</f>
        <v/>
      </c>
      <c r="K2522" s="281" t="str">
        <f t="shared" si="128"/>
        <v/>
      </c>
      <c r="L2522" s="1" t="str">
        <f t="shared" si="129"/>
        <v/>
      </c>
      <c r="M2522" s="6" t="str">
        <f t="shared" si="130"/>
        <v>05101</v>
      </c>
    </row>
    <row r="2523" spans="1:13">
      <c r="I2523" s="147" t="str">
        <f>IF(ISBLANK(H2523),"",VLOOKUP(H2523,tegevusalad!$A$7:$B$188,2,FALSE))</f>
        <v/>
      </c>
      <c r="K2523" s="281" t="str">
        <f t="shared" si="128"/>
        <v/>
      </c>
      <c r="L2523" s="1" t="str">
        <f t="shared" si="129"/>
        <v/>
      </c>
      <c r="M2523" s="6" t="str">
        <f t="shared" si="130"/>
        <v>05101</v>
      </c>
    </row>
    <row r="2524" spans="1:13">
      <c r="A2524" s="3" t="s">
        <v>4476</v>
      </c>
      <c r="D2524" s="3" t="s">
        <v>3585</v>
      </c>
      <c r="E2524" s="3"/>
      <c r="I2524" s="147" t="str">
        <f>IF(ISBLANK(H2524),"",VLOOKUP(H2524,tegevusalad!$A$7:$B$188,2,FALSE))</f>
        <v/>
      </c>
      <c r="K2524" s="281" t="str">
        <f t="shared" si="128"/>
        <v>2320000000</v>
      </c>
      <c r="L2524" s="1" t="str">
        <f t="shared" si="129"/>
        <v>TEHNOVÕRGUD</v>
      </c>
      <c r="M2524" s="6" t="str">
        <f t="shared" si="130"/>
        <v>05101</v>
      </c>
    </row>
    <row r="2525" spans="1:13">
      <c r="I2525" s="147" t="str">
        <f>IF(ISBLANK(H2525),"",VLOOKUP(H2525,tegevusalad!$A$7:$B$188,2,FALSE))</f>
        <v/>
      </c>
      <c r="K2525" s="281" t="str">
        <f t="shared" si="128"/>
        <v/>
      </c>
      <c r="L2525" s="1" t="str">
        <f t="shared" si="129"/>
        <v/>
      </c>
      <c r="M2525" s="6" t="str">
        <f t="shared" si="130"/>
        <v>05101</v>
      </c>
    </row>
    <row r="2526" spans="1:13">
      <c r="A2526" s="4" t="s">
        <v>3690</v>
      </c>
      <c r="D2526" s="4" t="s">
        <v>2869</v>
      </c>
      <c r="H2526" s="37" t="s">
        <v>5937</v>
      </c>
      <c r="I2526" s="147" t="str">
        <f>IF(ISBLANK(H2526),"",VLOOKUP(H2526,tegevusalad!$A$7:$B$188,2,FALSE))</f>
        <v>Muu energia- ja soojamajandus</v>
      </c>
      <c r="K2526" s="281" t="str">
        <f t="shared" si="128"/>
        <v>2321100000</v>
      </c>
      <c r="L2526" s="1" t="str">
        <f t="shared" si="129"/>
        <v>Energeetika</v>
      </c>
      <c r="M2526" s="6" t="str">
        <f t="shared" si="130"/>
        <v>04360</v>
      </c>
    </row>
    <row r="2527" spans="1:13">
      <c r="B2527" s="4" t="s">
        <v>2870</v>
      </c>
      <c r="E2527" s="4" t="s">
        <v>1122</v>
      </c>
      <c r="I2527" s="147" t="str">
        <f>IF(ISBLANK(H2527),"",VLOOKUP(H2527,tegevusalad!$A$7:$B$188,2,FALSE))</f>
        <v/>
      </c>
      <c r="K2527" s="281" t="str">
        <f t="shared" si="128"/>
        <v>2321101000</v>
      </c>
      <c r="L2527" s="1" t="str">
        <f t="shared" si="129"/>
        <v>energeetika säästva arengu kava väljatöötamine</v>
      </c>
      <c r="M2527" s="6" t="str">
        <f t="shared" si="130"/>
        <v>04360</v>
      </c>
    </row>
    <row r="2528" spans="1:13">
      <c r="B2528" s="4" t="s">
        <v>4398</v>
      </c>
      <c r="E2528" s="4" t="s">
        <v>3932</v>
      </c>
      <c r="I2528" s="147" t="str">
        <f>IF(ISBLANK(H2528),"",VLOOKUP(H2528,tegevusalad!$A$7:$B$188,2,FALSE))</f>
        <v/>
      </c>
      <c r="K2528" s="281" t="str">
        <f t="shared" ref="K2528:K2591" si="131">SUBSTITUTE(A2528," ","")&amp;SUBSTITUTE(B2528," ","")&amp;SUBSTITUTE(C2528," ","")</f>
        <v>2321102000</v>
      </c>
      <c r="L2528" s="1" t="str">
        <f t="shared" ref="L2528:L2591" si="132">D2528&amp;E2528&amp;F2528&amp;G2528</f>
        <v>munitsipaalhoonete energiaauditid ja sertifitseerimine</v>
      </c>
      <c r="M2528" s="6" t="str">
        <f t="shared" ref="M2528:M2591" si="133">IF(ISBLANK(H2528),M2527,H2528)</f>
        <v>04360</v>
      </c>
    </row>
    <row r="2529" spans="1:13">
      <c r="B2529" s="9" t="s">
        <v>1866</v>
      </c>
      <c r="E2529" s="4" t="s">
        <v>1867</v>
      </c>
      <c r="I2529" s="147" t="str">
        <f>IF(ISBLANK(H2529),"",VLOOKUP(H2529,tegevusalad!$A$7:$B$188,2,FALSE))</f>
        <v/>
      </c>
      <c r="K2529" s="281" t="str">
        <f t="shared" si="131"/>
        <v>2321111000</v>
      </c>
      <c r="L2529" s="1" t="str">
        <f t="shared" si="132"/>
        <v>pilootprojekt "Tervislik ja säästlik kodu"</v>
      </c>
      <c r="M2529" s="6" t="str">
        <f t="shared" si="133"/>
        <v>04360</v>
      </c>
    </row>
    <row r="2530" spans="1:13">
      <c r="I2530" s="147" t="str">
        <f>IF(ISBLANK(H2530),"",VLOOKUP(H2530,tegevusalad!$A$7:$B$188,2,FALSE))</f>
        <v/>
      </c>
      <c r="K2530" s="281" t="str">
        <f t="shared" si="131"/>
        <v/>
      </c>
      <c r="L2530" s="1" t="str">
        <f t="shared" si="132"/>
        <v/>
      </c>
      <c r="M2530" s="6" t="str">
        <f t="shared" si="133"/>
        <v>04360</v>
      </c>
    </row>
    <row r="2531" spans="1:13">
      <c r="A2531" s="4" t="s">
        <v>4836</v>
      </c>
      <c r="D2531" s="4" t="s">
        <v>4837</v>
      </c>
      <c r="I2531" s="147" t="str">
        <f>IF(ISBLANK(H2531),"",VLOOKUP(H2531,tegevusalad!$A$7:$B$188,2,FALSE))</f>
        <v/>
      </c>
      <c r="K2531" s="281" t="str">
        <f t="shared" si="131"/>
        <v>2321200000</v>
      </c>
      <c r="L2531" s="1" t="str">
        <f t="shared" si="132"/>
        <v>Vesi ja kanalisatsioon</v>
      </c>
      <c r="M2531" s="6" t="str">
        <f t="shared" si="133"/>
        <v>04360</v>
      </c>
    </row>
    <row r="2532" spans="1:13">
      <c r="B2532" s="4" t="s">
        <v>4838</v>
      </c>
      <c r="E2532" s="4" t="s">
        <v>5421</v>
      </c>
      <c r="H2532" s="37" t="s">
        <v>5938</v>
      </c>
      <c r="I2532" s="147" t="str">
        <f>IF(ISBLANK(H2532),"",VLOOKUP(H2532,tegevusalad!$A$7:$B$188,2,FALSE))</f>
        <v>Heitveekäitlus</v>
      </c>
      <c r="K2532" s="281" t="str">
        <f t="shared" si="131"/>
        <v>2321201000</v>
      </c>
      <c r="L2532" s="1" t="str">
        <f t="shared" si="132"/>
        <v>sademevee puhastus</v>
      </c>
      <c r="M2532" s="6" t="str">
        <f t="shared" si="133"/>
        <v>05200</v>
      </c>
    </row>
    <row r="2533" spans="1:13" ht="24.75" customHeight="1">
      <c r="B2533" s="4" t="s">
        <v>4839</v>
      </c>
      <c r="E2533" s="963" t="s">
        <v>3034</v>
      </c>
      <c r="F2533" s="963"/>
      <c r="G2533" s="963"/>
      <c r="H2533" s="37" t="s">
        <v>5939</v>
      </c>
      <c r="I2533" s="147" t="str">
        <f>IF(ISBLANK(H2533),"",VLOOKUP(H2533,tegevusalad!$A$7:$B$188,2,FALSE))</f>
        <v>Veevarustus</v>
      </c>
      <c r="K2533" s="281" t="str">
        <f t="shared" si="131"/>
        <v>2321202000</v>
      </c>
      <c r="L2533" s="1" t="str">
        <f t="shared" si="132"/>
        <v>tulekustutusvee tasud ja tuletõrjehüdrantide hoolduskulud</v>
      </c>
      <c r="M2533" s="6" t="str">
        <f t="shared" si="133"/>
        <v>06300</v>
      </c>
    </row>
    <row r="2534" spans="1:13">
      <c r="B2534" s="4" t="s">
        <v>4387</v>
      </c>
      <c r="E2534" s="4" t="s">
        <v>4820</v>
      </c>
      <c r="H2534" s="37" t="s">
        <v>5939</v>
      </c>
      <c r="I2534" s="147" t="str">
        <f>IF(ISBLANK(H2534),"",VLOOKUP(H2534,tegevusalad!$A$7:$B$188,2,FALSE))</f>
        <v>Veevarustus</v>
      </c>
      <c r="K2534" s="281" t="str">
        <f t="shared" si="131"/>
        <v>2321203000</v>
      </c>
      <c r="L2534" s="1" t="str">
        <f t="shared" si="132"/>
        <v>Tallinna Vee-ettevõtjate Järelevalve Sihtasutus</v>
      </c>
      <c r="M2534" s="6" t="str">
        <f t="shared" si="133"/>
        <v>06300</v>
      </c>
    </row>
    <row r="2535" spans="1:13">
      <c r="B2535" s="4" t="s">
        <v>1303</v>
      </c>
      <c r="E2535" s="4" t="s">
        <v>720</v>
      </c>
      <c r="H2535" s="128" t="s">
        <v>5938</v>
      </c>
      <c r="I2535" s="147" t="str">
        <f>IF(ISBLANK(H2535),"",VLOOKUP(H2535,tegevusalad!$A$7:$B$188,2,FALSE))</f>
        <v>Heitveekäitlus</v>
      </c>
      <c r="K2535" s="281" t="str">
        <f t="shared" si="131"/>
        <v>2321204000</v>
      </c>
      <c r="L2535" s="1" t="str">
        <f t="shared" si="132"/>
        <v>Tallinna ühisveevärgi ja -kanalisatsiooni arendamise kava</v>
      </c>
      <c r="M2535" s="6" t="str">
        <f t="shared" si="133"/>
        <v>05200</v>
      </c>
    </row>
    <row r="2536" spans="1:13">
      <c r="B2536" s="4" t="s">
        <v>4889</v>
      </c>
      <c r="E2536" s="4" t="s">
        <v>5422</v>
      </c>
      <c r="H2536" s="128" t="s">
        <v>5938</v>
      </c>
      <c r="I2536" s="147" t="str">
        <f>IF(ISBLANK(H2536),"",VLOOKUP(H2536,tegevusalad!$A$7:$B$188,2,FALSE))</f>
        <v>Heitveekäitlus</v>
      </c>
      <c r="K2536" s="281" t="str">
        <f t="shared" si="131"/>
        <v>2321205000</v>
      </c>
      <c r="L2536" s="1" t="str">
        <f t="shared" si="132"/>
        <v>sademevee kanalisatsiooni ehitus</v>
      </c>
      <c r="M2536" s="6" t="str">
        <f t="shared" si="133"/>
        <v>05200</v>
      </c>
    </row>
    <row r="2537" spans="1:13">
      <c r="B2537" s="4" t="s">
        <v>4543</v>
      </c>
      <c r="E2537" s="4" t="s">
        <v>7215</v>
      </c>
      <c r="H2537" s="37" t="s">
        <v>5939</v>
      </c>
      <c r="I2537" s="147" t="str">
        <f>IF(ISBLANK(H2537),"",VLOOKUP(H2537,tegevusalad!$A$7:$B$188,2,FALSE))</f>
        <v>Veevarustus</v>
      </c>
      <c r="K2537" s="281" t="str">
        <f t="shared" si="131"/>
        <v>2321206000</v>
      </c>
      <c r="L2537" s="1" t="str">
        <f t="shared" si="132"/>
        <v>Tallinna ühisveevärgi ja -kanalisatsiooni ehitus</v>
      </c>
      <c r="M2537" s="6" t="str">
        <f t="shared" si="133"/>
        <v>06300</v>
      </c>
    </row>
    <row r="2538" spans="1:13">
      <c r="B2538" s="4" t="s">
        <v>3070</v>
      </c>
      <c r="E2538" s="4" t="s">
        <v>7172</v>
      </c>
      <c r="H2538" s="37" t="s">
        <v>5939</v>
      </c>
      <c r="I2538" s="147" t="str">
        <f>IF(ISBLANK(H2538),"",VLOOKUP(H2538,tegevusalad!$A$7:$B$188,2,FALSE))</f>
        <v>Veevarustus</v>
      </c>
      <c r="K2538" s="281" t="str">
        <f t="shared" si="131"/>
        <v>2321210000</v>
      </c>
      <c r="L2538" s="1" t="str">
        <f t="shared" si="132"/>
        <v>Aegna saare tuletõrje hüdrandid</v>
      </c>
      <c r="M2538" s="6" t="str">
        <f t="shared" si="133"/>
        <v>06300</v>
      </c>
    </row>
    <row r="2539" spans="1:13">
      <c r="H2539" s="37"/>
      <c r="I2539" s="147" t="str">
        <f>IF(ISBLANK(H2539),"",VLOOKUP(H2539,tegevusalad!$A$7:$B$188,2,FALSE))</f>
        <v/>
      </c>
      <c r="K2539" s="281" t="str">
        <f t="shared" si="131"/>
        <v/>
      </c>
      <c r="L2539" s="1" t="str">
        <f t="shared" si="132"/>
        <v/>
      </c>
      <c r="M2539" s="6" t="str">
        <f t="shared" si="133"/>
        <v>06300</v>
      </c>
    </row>
    <row r="2540" spans="1:13">
      <c r="A2540" s="4" t="s">
        <v>7470</v>
      </c>
      <c r="D2540" s="4" t="s">
        <v>7471</v>
      </c>
      <c r="H2540" s="37" t="s">
        <v>5937</v>
      </c>
      <c r="I2540" s="147" t="str">
        <f>IF(ISBLANK(H2540),"",VLOOKUP(H2540,tegevusalad!$A$7:$B$188,2,FALSE))</f>
        <v>Muu energia- ja soojamajandus</v>
      </c>
      <c r="K2540" s="281" t="str">
        <f t="shared" si="131"/>
        <v>2321121000</v>
      </c>
      <c r="L2540" s="1" t="str">
        <f t="shared" si="132"/>
        <v>Tallinna Energiaagentuur</v>
      </c>
      <c r="M2540" s="6" t="str">
        <f t="shared" si="133"/>
        <v>04360</v>
      </c>
    </row>
    <row r="2541" spans="1:13">
      <c r="A2541" s="4" t="s">
        <v>11450</v>
      </c>
      <c r="D2541" s="4" t="s">
        <v>12729</v>
      </c>
      <c r="H2541" s="34" t="s">
        <v>3060</v>
      </c>
      <c r="I2541" s="147" t="str">
        <f>IF(ISBLANK(H2541),"",VLOOKUP(H2541,tegevusalad!$A$7:$B$188,2,FALSE))</f>
        <v>Muud elamu- ja kommunaalmajanduse tegevus</v>
      </c>
      <c r="K2541" s="281" t="str">
        <f t="shared" si="131"/>
        <v>2322101000</v>
      </c>
      <c r="L2541" s="1" t="str">
        <f t="shared" si="132"/>
        <v>Välisrahastusega projekt "Tehnoloogilise lahenduse prototüübi loomine maa-aluste rajatiste 3D andmeseireks"</v>
      </c>
      <c r="M2541" s="6" t="str">
        <f t="shared" si="133"/>
        <v>06605</v>
      </c>
    </row>
    <row r="2542" spans="1:13">
      <c r="A2542" s="4" t="s">
        <v>11720</v>
      </c>
      <c r="D2542" s="4" t="s">
        <v>11721</v>
      </c>
      <c r="H2542" s="34" t="s">
        <v>3060</v>
      </c>
      <c r="I2542" s="147" t="str">
        <f>IF(ISBLANK(H2542),"",VLOOKUP(H2542,tegevusalad!$A$7:$B$188,2,FALSE))</f>
        <v>Muud elamu- ja kommunaalmajanduse tegevus</v>
      </c>
      <c r="K2542" s="281" t="str">
        <f t="shared" si="131"/>
        <v>2322102000</v>
      </c>
      <c r="L2542" s="1" t="str">
        <f t="shared" si="132"/>
        <v xml:space="preserve">Välisrahastusega projekt "Merirahu kaugkütte võrgupiirkonna soojusmajanduse arengukava koostamine" </v>
      </c>
      <c r="M2542" s="6" t="str">
        <f t="shared" si="133"/>
        <v>06605</v>
      </c>
    </row>
    <row r="2543" spans="1:13">
      <c r="A2543" s="4" t="s">
        <v>12502</v>
      </c>
      <c r="D2543" s="4" t="s">
        <v>12501</v>
      </c>
      <c r="H2543" s="34" t="s">
        <v>3060</v>
      </c>
      <c r="I2543" s="147" t="str">
        <f>IF(ISBLANK(H2543),"",VLOOKUP(H2543,tegevusalad!$A$7:$B$188,2,FALSE))</f>
        <v>Muud elamu- ja kommunaalmajanduse tegevus</v>
      </c>
      <c r="K2543" s="281" t="str">
        <f t="shared" si="131"/>
        <v>2322103000</v>
      </c>
      <c r="L2543" s="1" t="str">
        <f t="shared" si="132"/>
        <v xml:space="preserve">Välisrahastusega projekt "Kadrioru kaugkütte võrgupiirkonna soojusmajanduse arengukava koostamine" </v>
      </c>
      <c r="M2543" s="6" t="str">
        <f t="shared" si="133"/>
        <v>06605</v>
      </c>
    </row>
    <row r="2544" spans="1:13">
      <c r="I2544" s="147" t="str">
        <f>IF(ISBLANK(H2544),"",VLOOKUP(H2544,tegevusalad!$A$7:$B$188,2,FALSE))</f>
        <v/>
      </c>
      <c r="K2544" s="281" t="str">
        <f t="shared" si="131"/>
        <v/>
      </c>
      <c r="L2544" s="1" t="str">
        <f t="shared" si="132"/>
        <v/>
      </c>
      <c r="M2544" s="6" t="str">
        <f t="shared" si="133"/>
        <v>06605</v>
      </c>
    </row>
    <row r="2545" spans="1:13">
      <c r="A2545" s="3" t="s">
        <v>287</v>
      </c>
      <c r="D2545" s="3" t="s">
        <v>2740</v>
      </c>
      <c r="E2545" s="3"/>
      <c r="I2545" s="147" t="str">
        <f>IF(ISBLANK(H2545),"",VLOOKUP(H2545,tegevusalad!$A$7:$B$188,2,FALSE))</f>
        <v/>
      </c>
      <c r="K2545" s="281" t="str">
        <f t="shared" si="131"/>
        <v>2330000000</v>
      </c>
      <c r="L2545" s="1" t="str">
        <f t="shared" si="132"/>
        <v>MUUD KOMMUNAALKULUD</v>
      </c>
      <c r="M2545" s="6" t="str">
        <f t="shared" si="133"/>
        <v>06605</v>
      </c>
    </row>
    <row r="2546" spans="1:13">
      <c r="I2546" s="147" t="str">
        <f>IF(ISBLANK(H2546),"",VLOOKUP(H2546,tegevusalad!$A$7:$B$188,2,FALSE))</f>
        <v/>
      </c>
      <c r="K2546" s="281" t="str">
        <f t="shared" si="131"/>
        <v/>
      </c>
      <c r="L2546" s="1" t="str">
        <f t="shared" si="132"/>
        <v/>
      </c>
      <c r="M2546" s="6" t="str">
        <f t="shared" si="133"/>
        <v>06605</v>
      </c>
    </row>
    <row r="2547" spans="1:13">
      <c r="A2547" s="4" t="s">
        <v>5445</v>
      </c>
      <c r="D2547" s="4" t="s">
        <v>5579</v>
      </c>
      <c r="H2547" s="34" t="s">
        <v>3060</v>
      </c>
      <c r="I2547" s="147" t="str">
        <f>IF(ISBLANK(H2547),"",VLOOKUP(H2547,tegevusalad!$A$7:$B$188,2,FALSE))</f>
        <v>Muud elamu- ja kommunaalmajanduse tegevus</v>
      </c>
      <c r="K2547" s="281" t="str">
        <f t="shared" si="131"/>
        <v>2330100000</v>
      </c>
      <c r="L2547" s="1" t="str">
        <f t="shared" si="132"/>
        <v>Kommunaalamet</v>
      </c>
      <c r="M2547" s="6" t="str">
        <f t="shared" si="133"/>
        <v>06605</v>
      </c>
    </row>
    <row r="2548" spans="1:13">
      <c r="B2548" s="4" t="s">
        <v>5580</v>
      </c>
      <c r="E2548" s="4" t="s">
        <v>5579</v>
      </c>
      <c r="I2548" s="147" t="str">
        <f>IF(ISBLANK(H2548),"",VLOOKUP(H2548,tegevusalad!$A$7:$B$188,2,FALSE))</f>
        <v/>
      </c>
      <c r="K2548" s="281" t="str">
        <f t="shared" si="131"/>
        <v>2330101000</v>
      </c>
      <c r="L2548" s="1" t="str">
        <f t="shared" si="132"/>
        <v>Kommunaalamet</v>
      </c>
      <c r="M2548" s="6" t="str">
        <f t="shared" si="133"/>
        <v>06605</v>
      </c>
    </row>
    <row r="2549" spans="1:13">
      <c r="I2549" s="147" t="str">
        <f>IF(ISBLANK(H2549),"",VLOOKUP(H2549,tegevusalad!$A$7:$B$188,2,FALSE))</f>
        <v/>
      </c>
      <c r="K2549" s="281" t="str">
        <f t="shared" si="131"/>
        <v/>
      </c>
      <c r="L2549" s="1" t="str">
        <f t="shared" si="132"/>
        <v/>
      </c>
      <c r="M2549" s="6" t="str">
        <f t="shared" si="133"/>
        <v>06605</v>
      </c>
    </row>
    <row r="2550" spans="1:13">
      <c r="A2550" s="4" t="s">
        <v>5581</v>
      </c>
      <c r="D2550" s="4" t="s">
        <v>5582</v>
      </c>
      <c r="I2550" s="147" t="str">
        <f>IF(ISBLANK(H2550),"",VLOOKUP(H2550,tegevusalad!$A$7:$B$188,2,FALSE))</f>
        <v/>
      </c>
      <c r="K2550" s="281" t="str">
        <f t="shared" si="131"/>
        <v>2331100000</v>
      </c>
      <c r="L2550" s="1" t="str">
        <f t="shared" si="132"/>
        <v>Spetsiifilised matuseteenused</v>
      </c>
      <c r="M2550" s="6" t="str">
        <f t="shared" si="133"/>
        <v>06605</v>
      </c>
    </row>
    <row r="2551" spans="1:13">
      <c r="B2551" s="4" t="s">
        <v>2916</v>
      </c>
      <c r="E2551" s="4" t="s">
        <v>12231</v>
      </c>
      <c r="H2551" s="37" t="s">
        <v>3503</v>
      </c>
      <c r="I2551" s="147" t="str">
        <f>IF(ISBLANK(H2551),"",VLOOKUP(H2551,tegevusalad!$A$7:$B$188,2,FALSE))</f>
        <v xml:space="preserve">Politsei </v>
      </c>
      <c r="K2551" s="281" t="str">
        <f t="shared" si="131"/>
        <v>2331101000</v>
      </c>
      <c r="L2551" s="1" t="str">
        <f t="shared" si="132"/>
        <v>surnute transport</v>
      </c>
      <c r="M2551" s="6" t="str">
        <f t="shared" si="133"/>
        <v>03100</v>
      </c>
    </row>
    <row r="2552" spans="1:13">
      <c r="B2552" s="4" t="s">
        <v>2917</v>
      </c>
      <c r="E2552" s="4" t="s">
        <v>12232</v>
      </c>
      <c r="H2552" s="34" t="s">
        <v>3060</v>
      </c>
      <c r="I2552" s="147" t="str">
        <f>IF(ISBLANK(H2552),"",VLOOKUP(H2552,tegevusalad!$A$7:$B$188,2,FALSE))</f>
        <v>Muud elamu- ja kommunaalmajanduse tegevus</v>
      </c>
      <c r="K2552" s="281" t="str">
        <f t="shared" si="131"/>
        <v>2331152000</v>
      </c>
      <c r="L2552" s="1" t="str">
        <f t="shared" si="132"/>
        <v>omasteta surnute matmine</v>
      </c>
      <c r="M2552" s="6" t="str">
        <f t="shared" si="133"/>
        <v>06605</v>
      </c>
    </row>
    <row r="2553" spans="1:13">
      <c r="B2553" s="6" t="s">
        <v>1431</v>
      </c>
      <c r="E2553" s="6" t="s">
        <v>1859</v>
      </c>
      <c r="H2553" s="37"/>
      <c r="I2553" s="147" t="str">
        <f>IF(ISBLANK(H2553),"",VLOOKUP(H2553,tegevusalad!$A$7:$B$188,2,FALSE))</f>
        <v/>
      </c>
      <c r="K2553" s="281" t="str">
        <f t="shared" si="131"/>
        <v>2331199000</v>
      </c>
      <c r="L2553" s="1" t="str">
        <f t="shared" si="132"/>
        <v>tg spetsiifilised matuseteenused - jaotamata</v>
      </c>
      <c r="M2553" s="6" t="str">
        <f t="shared" si="133"/>
        <v>06605</v>
      </c>
    </row>
    <row r="2554" spans="1:13">
      <c r="A2554" s="4" t="s">
        <v>6967</v>
      </c>
      <c r="D2554" s="4" t="s">
        <v>1329</v>
      </c>
      <c r="I2554" s="147" t="str">
        <f>IF(ISBLANK(H2554),"",VLOOKUP(H2554,tegevusalad!$A$7:$B$188,2,FALSE))</f>
        <v/>
      </c>
      <c r="K2554" s="281" t="str">
        <f t="shared" si="131"/>
        <v>2334000000</v>
      </c>
      <c r="L2554" s="1" t="str">
        <f t="shared" si="132"/>
        <v>Välisrahastusega projektid</v>
      </c>
      <c r="M2554" s="6" t="str">
        <f t="shared" si="133"/>
        <v>06605</v>
      </c>
    </row>
    <row r="2555" spans="1:13">
      <c r="B2555" s="4" t="s">
        <v>191</v>
      </c>
      <c r="E2555" s="4" t="s">
        <v>192</v>
      </c>
      <c r="H2555" s="34" t="s">
        <v>3060</v>
      </c>
      <c r="I2555" s="147" t="str">
        <f>IF(ISBLANK(H2555),"",VLOOKUP(H2555,tegevusalad!$A$7:$B$188,2,FALSE))</f>
        <v>Muud elamu- ja kommunaalmajanduse tegevus</v>
      </c>
      <c r="K2555" s="281" t="str">
        <f t="shared" si="131"/>
        <v>2334001000</v>
      </c>
      <c r="L2555" s="1" t="str">
        <f t="shared" si="132"/>
        <v>välisprojektide ettevalmistamine</v>
      </c>
      <c r="M2555" s="6" t="str">
        <f t="shared" si="133"/>
        <v>06605</v>
      </c>
    </row>
    <row r="2556" spans="1:13">
      <c r="B2556" s="4" t="s">
        <v>6989</v>
      </c>
      <c r="E2556" s="4" t="s">
        <v>1328</v>
      </c>
      <c r="H2556" s="34" t="s">
        <v>5936</v>
      </c>
      <c r="I2556" s="147" t="str">
        <f>IF(ISBLANK(H2556),"",VLOOKUP(H2556,tegevusalad!$A$7:$B$188,2,FALSE))</f>
        <v>Bioloogilise mitmekesisuse ja maastiku kaitse</v>
      </c>
      <c r="K2556" s="281" t="str">
        <f t="shared" si="131"/>
        <v>2334010000</v>
      </c>
      <c r="L2556" s="1" t="str">
        <f t="shared" si="132"/>
        <v>välisrahatusega projekt "Aianduse kunst"</v>
      </c>
      <c r="M2556" s="6" t="str">
        <f t="shared" si="133"/>
        <v>05400</v>
      </c>
    </row>
    <row r="2557" spans="1:13">
      <c r="C2557" s="4" t="s">
        <v>2669</v>
      </c>
      <c r="F2557" s="4" t="s">
        <v>872</v>
      </c>
      <c r="I2557" s="147" t="str">
        <f>IF(ISBLANK(H2557),"",VLOOKUP(H2557,tegevusalad!$A$7:$B$188,2,FALSE))</f>
        <v/>
      </c>
      <c r="K2557" s="281" t="str">
        <f t="shared" si="131"/>
        <v>2334010010</v>
      </c>
      <c r="L2557" s="1" t="str">
        <f t="shared" si="132"/>
        <v>välisrahatusega projekt "Aianduse kunst" - OF</v>
      </c>
      <c r="M2557" s="6" t="str">
        <f t="shared" si="133"/>
        <v>05400</v>
      </c>
    </row>
    <row r="2558" spans="1:13">
      <c r="C2558" s="4" t="s">
        <v>2670</v>
      </c>
      <c r="F2558" s="4" t="s">
        <v>3631</v>
      </c>
      <c r="I2558" s="147" t="str">
        <f>IF(ISBLANK(H2558),"",VLOOKUP(H2558,tegevusalad!$A$7:$B$188,2,FALSE))</f>
        <v/>
      </c>
      <c r="K2558" s="281" t="str">
        <f t="shared" si="131"/>
        <v>2334010020</v>
      </c>
      <c r="L2558" s="1" t="str">
        <f t="shared" si="132"/>
        <v>välisrahatusega projekt "Aianduse kunst" - VR</v>
      </c>
      <c r="M2558" s="6" t="str">
        <f t="shared" si="133"/>
        <v>05400</v>
      </c>
    </row>
    <row r="2559" spans="1:13">
      <c r="C2559" s="4" t="s">
        <v>2668</v>
      </c>
      <c r="F2559" s="4" t="s">
        <v>2486</v>
      </c>
      <c r="I2559" s="147" t="str">
        <f>IF(ISBLANK(H2559),"",VLOOKUP(H2559,tegevusalad!$A$7:$B$188,2,FALSE))</f>
        <v/>
      </c>
      <c r="K2559" s="281" t="str">
        <f t="shared" si="131"/>
        <v>2334010990</v>
      </c>
      <c r="L2559" s="1" t="str">
        <f t="shared" si="132"/>
        <v>välisrahatusega projekt "Aianduse kunst" - jaotamata</v>
      </c>
      <c r="M2559" s="6" t="str">
        <f t="shared" si="133"/>
        <v>05400</v>
      </c>
    </row>
    <row r="2560" spans="1:13">
      <c r="B2560" s="4" t="s">
        <v>6248</v>
      </c>
      <c r="E2560" s="140" t="s">
        <v>6249</v>
      </c>
      <c r="H2560" s="134" t="s">
        <v>6792</v>
      </c>
      <c r="I2560" s="147" t="str">
        <f>IF(ISBLANK(H2560),"",VLOOKUP(H2560,tegevusalad!$A$7:$B$188,2,FALSE))</f>
        <v>Tänavavalgustus</v>
      </c>
      <c r="K2560" s="281" t="str">
        <f t="shared" si="131"/>
        <v>2334012000</v>
      </c>
      <c r="L2560" s="1" t="str">
        <f t="shared" si="132"/>
        <v xml:space="preserve">Välisrahastusega projekt „PLUS - avaliku linnaruumi valgustuse jätkusuutlikud strateegiad“ </v>
      </c>
      <c r="M2560" s="6" t="str">
        <f t="shared" si="133"/>
        <v>06400</v>
      </c>
    </row>
    <row r="2561" spans="2:13">
      <c r="C2561" s="4" t="s">
        <v>6250</v>
      </c>
      <c r="F2561" s="140" t="s">
        <v>1251</v>
      </c>
      <c r="I2561" s="147" t="str">
        <f>IF(ISBLANK(H2561),"",VLOOKUP(H2561,tegevusalad!$A$7:$B$188,2,FALSE))</f>
        <v/>
      </c>
      <c r="K2561" s="281" t="str">
        <f t="shared" si="131"/>
        <v>2334012010</v>
      </c>
      <c r="L2561" s="1" t="str">
        <f t="shared" si="132"/>
        <v>Välisrahastusega projekt „PLUS" - OF</v>
      </c>
      <c r="M2561" s="6" t="str">
        <f t="shared" si="133"/>
        <v>06400</v>
      </c>
    </row>
    <row r="2562" spans="2:13">
      <c r="C2562" s="4" t="s">
        <v>6251</v>
      </c>
      <c r="F2562" s="140" t="s">
        <v>1252</v>
      </c>
      <c r="I2562" s="147" t="str">
        <f>IF(ISBLANK(H2562),"",VLOOKUP(H2562,tegevusalad!$A$7:$B$188,2,FALSE))</f>
        <v/>
      </c>
      <c r="K2562" s="281" t="str">
        <f t="shared" si="131"/>
        <v>2334012020</v>
      </c>
      <c r="L2562" s="1" t="str">
        <f t="shared" si="132"/>
        <v>Välisrahastusega projekt „PLUS" - VR</v>
      </c>
      <c r="M2562" s="6" t="str">
        <f t="shared" si="133"/>
        <v>06400</v>
      </c>
    </row>
    <row r="2563" spans="2:13">
      <c r="B2563" s="4" t="s">
        <v>7216</v>
      </c>
      <c r="E2563" s="39" t="s">
        <v>5648</v>
      </c>
      <c r="H2563" s="34" t="s">
        <v>3060</v>
      </c>
      <c r="I2563" s="147" t="str">
        <f>IF(ISBLANK(H2563),"",VLOOKUP(H2563,tegevusalad!$A$7:$B$188,2,FALSE))</f>
        <v>Muud elamu- ja kommunaalmajanduse tegevus</v>
      </c>
      <c r="K2563" s="281" t="str">
        <f t="shared" si="131"/>
        <v>2334020000</v>
      </c>
      <c r="L2563" s="1" t="str">
        <f t="shared" si="132"/>
        <v>välisrahastusega projekt FIR (Sõbralike saarte ühendus)</v>
      </c>
      <c r="M2563" s="6" t="str">
        <f t="shared" si="133"/>
        <v>06605</v>
      </c>
    </row>
    <row r="2564" spans="2:13">
      <c r="C2564" s="4" t="s">
        <v>154</v>
      </c>
      <c r="F2564" s="4" t="s">
        <v>925</v>
      </c>
      <c r="I2564" s="147" t="str">
        <f>IF(ISBLANK(H2564),"",VLOOKUP(H2564,tegevusalad!$A$7:$B$188,2,FALSE))</f>
        <v/>
      </c>
      <c r="K2564" s="281" t="str">
        <f t="shared" si="131"/>
        <v>2334020010</v>
      </c>
      <c r="L2564" s="1" t="str">
        <f t="shared" si="132"/>
        <v>välisrahatusega projekt FIR - LE</v>
      </c>
      <c r="M2564" s="6" t="str">
        <f t="shared" si="133"/>
        <v>06605</v>
      </c>
    </row>
    <row r="2565" spans="2:13">
      <c r="C2565" s="4" t="s">
        <v>926</v>
      </c>
      <c r="F2565" s="4" t="s">
        <v>2813</v>
      </c>
      <c r="I2565" s="147" t="str">
        <f>IF(ISBLANK(H2565),"",VLOOKUP(H2565,tegevusalad!$A$7:$B$188,2,FALSE))</f>
        <v/>
      </c>
      <c r="K2565" s="281" t="str">
        <f t="shared" si="131"/>
        <v>2334020020</v>
      </c>
      <c r="L2565" s="1" t="str">
        <f t="shared" si="132"/>
        <v>välisrahatusega projekt FIR - VR</v>
      </c>
      <c r="M2565" s="6" t="str">
        <f t="shared" si="133"/>
        <v>06605</v>
      </c>
    </row>
    <row r="2566" spans="2:13">
      <c r="B2566" s="4" t="s">
        <v>4418</v>
      </c>
      <c r="E2566" s="183" t="s">
        <v>6468</v>
      </c>
      <c r="H2566" s="34" t="s">
        <v>3060</v>
      </c>
      <c r="I2566" s="147" t="str">
        <f>IF(ISBLANK(H2566),"",VLOOKUP(H2566,tegevusalad!$A$7:$B$188,2,FALSE))</f>
        <v>Muud elamu- ja kommunaalmajanduse tegevus</v>
      </c>
      <c r="K2566" s="281" t="str">
        <f t="shared" si="131"/>
        <v>2334030000</v>
      </c>
      <c r="L2566" s="1" t="str">
        <f t="shared" si="132"/>
        <v xml:space="preserve">välisrahastusega projekt „Tallinna Kommunaalameti kvaliteedijuhtimissüsteemi rakendamine ja sertifitseerimine“ </v>
      </c>
      <c r="M2566" s="6" t="str">
        <f t="shared" si="133"/>
        <v>06605</v>
      </c>
    </row>
    <row r="2567" spans="2:13">
      <c r="C2567" s="4" t="s">
        <v>6469</v>
      </c>
      <c r="F2567" s="39" t="s">
        <v>4419</v>
      </c>
      <c r="I2567" s="147" t="str">
        <f>IF(ISBLANK(H2567),"",VLOOKUP(H2567,tegevusalad!$A$7:$B$188,2,FALSE))</f>
        <v/>
      </c>
      <c r="K2567" s="281" t="str">
        <f t="shared" si="131"/>
        <v>2334030010</v>
      </c>
      <c r="L2567" s="1" t="str">
        <f t="shared" si="132"/>
        <v>välisrahastusega projekt - OF</v>
      </c>
      <c r="M2567" s="6" t="str">
        <f t="shared" si="133"/>
        <v>06605</v>
      </c>
    </row>
    <row r="2568" spans="2:13">
      <c r="C2568" s="4" t="s">
        <v>4416</v>
      </c>
      <c r="F2568" s="39" t="s">
        <v>4205</v>
      </c>
      <c r="I2568" s="147" t="str">
        <f>IF(ISBLANK(H2568),"",VLOOKUP(H2568,tegevusalad!$A$7:$B$188,2,FALSE))</f>
        <v/>
      </c>
      <c r="K2568" s="281" t="str">
        <f t="shared" si="131"/>
        <v>2334030020</v>
      </c>
      <c r="L2568" s="1" t="str">
        <f t="shared" si="132"/>
        <v>välisrahastusega projekt - VA</v>
      </c>
      <c r="M2568" s="6" t="str">
        <f t="shared" si="133"/>
        <v>06605</v>
      </c>
    </row>
    <row r="2569" spans="2:13">
      <c r="C2569" s="4" t="s">
        <v>4417</v>
      </c>
      <c r="F2569" s="39" t="s">
        <v>4189</v>
      </c>
      <c r="I2569" s="147" t="str">
        <f>IF(ISBLANK(H2569),"",VLOOKUP(H2569,tegevusalad!$A$7:$B$188,2,FALSE))</f>
        <v/>
      </c>
      <c r="K2569" s="281" t="str">
        <f t="shared" si="131"/>
        <v>2334030990</v>
      </c>
      <c r="L2569" s="1" t="str">
        <f t="shared" si="132"/>
        <v>välisrahastusega projekt - jaotamata</v>
      </c>
      <c r="M2569" s="6" t="str">
        <f t="shared" si="133"/>
        <v>06605</v>
      </c>
    </row>
    <row r="2570" spans="2:13">
      <c r="B2570" s="4" t="s">
        <v>11451</v>
      </c>
      <c r="E2570" s="4" t="s">
        <v>11452</v>
      </c>
      <c r="F2570" s="183"/>
      <c r="H2570" s="34" t="s">
        <v>3060</v>
      </c>
      <c r="I2570" s="147" t="str">
        <f>IF(ISBLANK(H2570),"",VLOOKUP(H2570,tegevusalad!$A$7:$B$188,2,FALSE))</f>
        <v>Muud elamu- ja kommunaalmajanduse tegevus</v>
      </c>
      <c r="K2570" s="281" t="str">
        <f t="shared" si="131"/>
        <v>2334031000</v>
      </c>
      <c r="L2570" s="1" t="str">
        <f t="shared" si="132"/>
        <v>Välisrahastusega projekt "Tallinna linna hooldus-, heakorra- ja haljastustööde infosüsteemi loomise eelanalüüsi läbiviimine“</v>
      </c>
      <c r="M2570" s="6" t="str">
        <f t="shared" si="133"/>
        <v>06605</v>
      </c>
    </row>
    <row r="2571" spans="2:13">
      <c r="B2571" s="4" t="s">
        <v>8232</v>
      </c>
      <c r="E2571" s="183" t="s">
        <v>8233</v>
      </c>
      <c r="F2571" s="279"/>
      <c r="H2571" s="126" t="s">
        <v>5939</v>
      </c>
      <c r="I2571" s="147" t="str">
        <f>IF(ISBLANK(H2571),"",VLOOKUP(H2571,tegevusalad!$A$7:$B$188,2,FALSE))</f>
        <v>Veevarustus</v>
      </c>
      <c r="K2571" s="281" t="str">
        <f t="shared" si="131"/>
        <v>2334040000</v>
      </c>
      <c r="L2571" s="1" t="str">
        <f t="shared" si="132"/>
        <v>Välisrahastusega projekt “Baltic Flows – sademevee jälgimine ja juhtimine Läänemere piirkonna valgaladel“</v>
      </c>
      <c r="M2571" s="6" t="str">
        <f t="shared" si="133"/>
        <v>06300</v>
      </c>
    </row>
    <row r="2572" spans="2:13">
      <c r="C2572" s="4" t="s">
        <v>8238</v>
      </c>
      <c r="F2572" s="183" t="s">
        <v>8237</v>
      </c>
      <c r="I2572" s="147" t="str">
        <f>IF(ISBLANK(H2572),"",VLOOKUP(H2572,tegevusalad!$A$7:$B$188,2,FALSE))</f>
        <v/>
      </c>
      <c r="K2572" s="281" t="str">
        <f t="shared" si="131"/>
        <v>2334040010</v>
      </c>
      <c r="L2572" s="1" t="str">
        <f t="shared" si="132"/>
        <v>välisrahastusega projekt “Baltic Flows" - OF</v>
      </c>
      <c r="M2572" s="6" t="str">
        <f t="shared" si="133"/>
        <v>06300</v>
      </c>
    </row>
    <row r="2573" spans="2:13">
      <c r="C2573" s="4" t="s">
        <v>8236</v>
      </c>
      <c r="F2573" s="183" t="s">
        <v>8239</v>
      </c>
      <c r="I2573" s="147" t="str">
        <f>IF(ISBLANK(H2573),"",VLOOKUP(H2573,tegevusalad!$A$7:$B$188,2,FALSE))</f>
        <v/>
      </c>
      <c r="K2573" s="281" t="str">
        <f t="shared" si="131"/>
        <v>2334040020</v>
      </c>
      <c r="L2573" s="1" t="str">
        <f t="shared" si="132"/>
        <v>välisrahastusega projekt “Baltic Flows" - VR</v>
      </c>
      <c r="M2573" s="6" t="str">
        <f t="shared" si="133"/>
        <v>06300</v>
      </c>
    </row>
    <row r="2574" spans="2:13">
      <c r="B2574" s="4" t="s">
        <v>13555</v>
      </c>
      <c r="E2574" s="4" t="s">
        <v>13556</v>
      </c>
      <c r="F2574" s="183"/>
      <c r="H2574" s="126" t="s">
        <v>5939</v>
      </c>
      <c r="I2574" s="147" t="str">
        <f>IF(ISBLANK(H2574),"",VLOOKUP(H2574,tegevusalad!$A$7:$B$188,2,FALSE))</f>
        <v>Veevarustus</v>
      </c>
      <c r="K2574" s="281" t="str">
        <f t="shared" si="131"/>
        <v>2334041000</v>
      </c>
      <c r="L2574" s="1" t="str">
        <f t="shared" si="132"/>
        <v>Välisrahastusega projekt „Säästlike ja kliimakindlate linna sademeveesüsteemide arendamine (LIFE UrbanStorm)“ (ü)</v>
      </c>
      <c r="M2574" s="6" t="str">
        <f t="shared" si="133"/>
        <v>06300</v>
      </c>
    </row>
    <row r="2575" spans="2:13">
      <c r="F2575" s="183"/>
      <c r="K2575" s="281" t="str">
        <f t="shared" si="131"/>
        <v/>
      </c>
      <c r="L2575" s="1" t="str">
        <f t="shared" si="132"/>
        <v/>
      </c>
      <c r="M2575" s="6" t="str">
        <f t="shared" si="133"/>
        <v>06300</v>
      </c>
    </row>
    <row r="2576" spans="2:13">
      <c r="I2576" s="147" t="str">
        <f>IF(ISBLANK(H2576),"",VLOOKUP(H2576,tegevusalad!$A$7:$B$188,2,FALSE))</f>
        <v/>
      </c>
      <c r="K2576" s="281" t="str">
        <f t="shared" si="131"/>
        <v/>
      </c>
      <c r="L2576" s="1" t="str">
        <f t="shared" si="132"/>
        <v/>
      </c>
      <c r="M2576" s="6" t="str">
        <f t="shared" si="133"/>
        <v>06300</v>
      </c>
    </row>
    <row r="2577" spans="1:13">
      <c r="A2577" s="3" t="s">
        <v>5526</v>
      </c>
      <c r="D2577" s="3" t="s">
        <v>5527</v>
      </c>
      <c r="I2577" s="147" t="str">
        <f>IF(ISBLANK(H2577),"",VLOOKUP(H2577,tegevusalad!$A$7:$B$188,2,FALSE))</f>
        <v/>
      </c>
      <c r="K2577" s="281" t="str">
        <f t="shared" si="131"/>
        <v>2390000000</v>
      </c>
      <c r="L2577" s="1" t="str">
        <f t="shared" si="132"/>
        <v>LINNAMAJANDUS</v>
      </c>
      <c r="M2577" s="6" t="str">
        <f t="shared" si="133"/>
        <v>06300</v>
      </c>
    </row>
    <row r="2578" spans="1:13">
      <c r="I2578" s="147" t="str">
        <f>IF(ISBLANK(H2578),"",VLOOKUP(H2578,tegevusalad!$A$7:$B$188,2,FALSE))</f>
        <v/>
      </c>
      <c r="K2578" s="281" t="str">
        <f t="shared" si="131"/>
        <v/>
      </c>
      <c r="L2578" s="1" t="str">
        <f t="shared" si="132"/>
        <v/>
      </c>
      <c r="M2578" s="6" t="str">
        <f t="shared" si="133"/>
        <v>06300</v>
      </c>
    </row>
    <row r="2579" spans="1:13">
      <c r="A2579" s="4" t="s">
        <v>5528</v>
      </c>
      <c r="D2579" s="4" t="s">
        <v>5906</v>
      </c>
      <c r="I2579" s="147" t="str">
        <f>IF(ISBLANK(H2579),"",VLOOKUP(H2579,tegevusalad!$A$7:$B$188,2,FALSE))</f>
        <v/>
      </c>
      <c r="K2579" s="281" t="str">
        <f t="shared" si="131"/>
        <v>2391100000</v>
      </c>
      <c r="L2579" s="1" t="str">
        <f t="shared" si="132"/>
        <v>Elamumajandus</v>
      </c>
      <c r="M2579" s="6" t="str">
        <f t="shared" si="133"/>
        <v>06300</v>
      </c>
    </row>
    <row r="2580" spans="1:13">
      <c r="B2580" s="4" t="s">
        <v>2920</v>
      </c>
      <c r="E2580" s="4" t="s">
        <v>5567</v>
      </c>
      <c r="H2580" s="34" t="s">
        <v>3060</v>
      </c>
      <c r="I2580" s="147" t="str">
        <f>IF(ISBLANK(H2580),"",VLOOKUP(H2580,tegevusalad!$A$7:$B$188,2,FALSE))</f>
        <v>Muud elamu- ja kommunaalmajanduse tegevus</v>
      </c>
      <c r="K2580" s="281" t="str">
        <f t="shared" si="131"/>
        <v>2390101000</v>
      </c>
      <c r="L2580" s="1" t="str">
        <f t="shared" si="132"/>
        <v>Linnavaraamet</v>
      </c>
      <c r="M2580" s="6" t="str">
        <f t="shared" si="133"/>
        <v>06605</v>
      </c>
    </row>
    <row r="2581" spans="1:13">
      <c r="B2581" s="4" t="s">
        <v>5691</v>
      </c>
      <c r="E2581" s="4" t="s">
        <v>6008</v>
      </c>
      <c r="H2581" s="37" t="s">
        <v>3504</v>
      </c>
      <c r="I2581" s="147" t="str">
        <f>IF(ISBLANK(H2581),"",VLOOKUP(H2581,tegevusalad!$A$7:$B$188,2,FALSE))</f>
        <v>Elamumajanduse arendamine</v>
      </c>
      <c r="K2581" s="281" t="str">
        <f t="shared" si="131"/>
        <v>2391110000</v>
      </c>
      <c r="L2581" s="1" t="str">
        <f t="shared" si="132"/>
        <v>elamute majandamine</v>
      </c>
      <c r="M2581" s="6" t="str">
        <f t="shared" si="133"/>
        <v>06100</v>
      </c>
    </row>
    <row r="2582" spans="1:13">
      <c r="F2582" s="5" t="s">
        <v>4873</v>
      </c>
      <c r="G2582" s="5"/>
      <c r="I2582" s="147" t="str">
        <f>IF(ISBLANK(H2582),"",VLOOKUP(H2582,tegevusalad!$A$7:$B$188,2,FALSE))</f>
        <v/>
      </c>
      <c r="K2582" s="281" t="str">
        <f t="shared" si="131"/>
        <v/>
      </c>
      <c r="L2582" s="1" t="str">
        <f t="shared" si="132"/>
        <v>sh tervikelamud</v>
      </c>
      <c r="M2582" s="6" t="str">
        <f t="shared" si="133"/>
        <v>06100</v>
      </c>
    </row>
    <row r="2583" spans="1:13">
      <c r="C2583" s="4" t="s">
        <v>1694</v>
      </c>
      <c r="F2583" s="4" t="s">
        <v>1695</v>
      </c>
      <c r="G2583" s="5"/>
      <c r="I2583" s="147" t="str">
        <f>IF(ISBLANK(H2583),"",VLOOKUP(H2583,tegevusalad!$A$7:$B$188,2,FALSE))</f>
        <v/>
      </c>
      <c r="K2583" s="281" t="str">
        <f t="shared" si="131"/>
        <v>2391110010</v>
      </c>
      <c r="L2583" s="1" t="str">
        <f t="shared" si="132"/>
        <v>elamute majandamine (LVA)</v>
      </c>
      <c r="M2583" s="6" t="str">
        <f t="shared" si="133"/>
        <v>06100</v>
      </c>
    </row>
    <row r="2584" spans="1:13">
      <c r="C2584" s="4" t="s">
        <v>2877</v>
      </c>
      <c r="F2584" s="4" t="s">
        <v>854</v>
      </c>
      <c r="I2584" s="147" t="str">
        <f>IF(ISBLANK(H2584),"",VLOOKUP(H2584,tegevusalad!$A$7:$B$188,2,FALSE))</f>
        <v/>
      </c>
      <c r="K2584" s="281" t="str">
        <f t="shared" si="131"/>
        <v>2391110500</v>
      </c>
      <c r="L2584" s="1" t="str">
        <f t="shared" si="132"/>
        <v>elamute majandamine  (Lasnamäe linnaosa)</v>
      </c>
      <c r="M2584" s="6" t="str">
        <f t="shared" si="133"/>
        <v>06100</v>
      </c>
    </row>
    <row r="2585" spans="1:13">
      <c r="C2585" s="4" t="s">
        <v>2878</v>
      </c>
      <c r="F2585" s="4" t="s">
        <v>1467</v>
      </c>
      <c r="I2585" s="147" t="str">
        <f>IF(ISBLANK(H2585),"",VLOOKUP(H2585,tegevusalad!$A$7:$B$188,2,FALSE))</f>
        <v/>
      </c>
      <c r="K2585" s="281" t="str">
        <f t="shared" si="131"/>
        <v>2391110600</v>
      </c>
      <c r="L2585" s="1" t="str">
        <f t="shared" si="132"/>
        <v>elamute majandamine  (Mustamäe linnaosa)</v>
      </c>
      <c r="M2585" s="6" t="str">
        <f t="shared" si="133"/>
        <v>06100</v>
      </c>
    </row>
    <row r="2586" spans="1:13">
      <c r="F2586" s="5"/>
      <c r="G2586" s="5"/>
      <c r="I2586" s="147" t="str">
        <f>IF(ISBLANK(H2586),"",VLOOKUP(H2586,tegevusalad!$A$7:$B$188,2,FALSE))</f>
        <v/>
      </c>
      <c r="K2586" s="281" t="str">
        <f t="shared" si="131"/>
        <v/>
      </c>
      <c r="L2586" s="1" t="str">
        <f t="shared" si="132"/>
        <v/>
      </c>
      <c r="M2586" s="6" t="str">
        <f t="shared" si="133"/>
        <v>06100</v>
      </c>
    </row>
    <row r="2587" spans="1:13">
      <c r="B2587" s="4" t="s">
        <v>6009</v>
      </c>
      <c r="E2587" s="4" t="s">
        <v>5708</v>
      </c>
      <c r="H2587" s="37" t="s">
        <v>3505</v>
      </c>
      <c r="I2587" s="147" t="str">
        <f>IF(ISBLANK(H2587),"",VLOOKUP(H2587,tegevusalad!$A$7:$B$188,2,FALSE))</f>
        <v>Muu majandus (sh majanduse haldus)</v>
      </c>
      <c r="K2587" s="281" t="str">
        <f t="shared" si="131"/>
        <v>2391112000</v>
      </c>
      <c r="L2587" s="1" t="str">
        <f t="shared" si="132"/>
        <v>sotsiaalmajutusüksus</v>
      </c>
      <c r="M2587" s="6" t="str">
        <f t="shared" si="133"/>
        <v>04900</v>
      </c>
    </row>
    <row r="2588" spans="1:13">
      <c r="B2588" s="4" t="s">
        <v>5709</v>
      </c>
      <c r="E2588" s="4" t="s">
        <v>397</v>
      </c>
      <c r="G2588" s="9"/>
      <c r="H2588" s="37" t="s">
        <v>3504</v>
      </c>
      <c r="I2588" s="147" t="str">
        <f>IF(ISBLANK(H2588),"",VLOOKUP(H2588,tegevusalad!$A$7:$B$188,2,FALSE))</f>
        <v>Elamumajanduse arendamine</v>
      </c>
      <c r="K2588" s="281" t="str">
        <f t="shared" si="131"/>
        <v>2391121000</v>
      </c>
      <c r="L2588" s="1" t="str">
        <f t="shared" si="132"/>
        <v>eluruumide haldamine</v>
      </c>
      <c r="M2588" s="6" t="str">
        <f t="shared" si="133"/>
        <v>06100</v>
      </c>
    </row>
    <row r="2589" spans="1:13">
      <c r="A2589"/>
      <c r="F2589" s="5" t="s">
        <v>3891</v>
      </c>
      <c r="G2589" s="9"/>
      <c r="H2589" s="141"/>
      <c r="I2589" s="147" t="str">
        <f>IF(ISBLANK(H2589),"",VLOOKUP(H2589,tegevusalad!$A$7:$B$188,2,FALSE))</f>
        <v/>
      </c>
      <c r="K2589" s="281" t="str">
        <f t="shared" si="131"/>
        <v/>
      </c>
      <c r="L2589" s="1" t="str">
        <f t="shared" si="132"/>
        <v>sh asustamata eluruumide kulud</v>
      </c>
      <c r="M2589" s="6" t="str">
        <f t="shared" si="133"/>
        <v>06100</v>
      </c>
    </row>
    <row r="2590" spans="1:13">
      <c r="A2590"/>
      <c r="F2590" s="5" t="s">
        <v>595</v>
      </c>
      <c r="G2590" s="9"/>
      <c r="H2590" s="141"/>
      <c r="I2590" s="147" t="str">
        <f>IF(ISBLANK(H2590),"",VLOOKUP(H2590,tegevusalad!$A$7:$B$188,2,FALSE))</f>
        <v/>
      </c>
      <c r="K2590" s="281" t="str">
        <f t="shared" si="131"/>
        <v/>
      </c>
      <c r="L2590" s="1" t="str">
        <f t="shared" si="132"/>
        <v>sh üürivõlgade tasumine</v>
      </c>
      <c r="M2590" s="6" t="str">
        <f t="shared" si="133"/>
        <v>06100</v>
      </c>
    </row>
    <row r="2591" spans="1:13">
      <c r="A2591"/>
      <c r="B2591" s="4" t="s">
        <v>898</v>
      </c>
      <c r="E2591" s="4" t="s">
        <v>3698</v>
      </c>
      <c r="G2591" s="9"/>
      <c r="H2591" s="37" t="s">
        <v>3504</v>
      </c>
      <c r="I2591" s="147" t="str">
        <f>IF(ISBLANK(H2591),"",VLOOKUP(H2591,tegevusalad!$A$7:$B$188,2,FALSE))</f>
        <v>Elamumajanduse arendamine</v>
      </c>
      <c r="K2591" s="281" t="str">
        <f t="shared" si="131"/>
        <v>2391122000</v>
      </c>
      <c r="L2591" s="1" t="str">
        <f t="shared" si="132"/>
        <v>üksikkorterite majandamine</v>
      </c>
      <c r="M2591" s="6" t="str">
        <f t="shared" si="133"/>
        <v>06100</v>
      </c>
    </row>
    <row r="2592" spans="1:13">
      <c r="A2592"/>
      <c r="C2592" s="4" t="s">
        <v>667</v>
      </c>
      <c r="F2592" s="4" t="s">
        <v>668</v>
      </c>
      <c r="H2592" s="141"/>
      <c r="I2592" s="147" t="str">
        <f>IF(ISBLANK(H2592),"",VLOOKUP(H2592,tegevusalad!$A$7:$B$188,2,FALSE))</f>
        <v/>
      </c>
      <c r="K2592" s="281" t="str">
        <f t="shared" ref="K2592:K2656" si="134">SUBSTITUTE(A2592," ","")&amp;SUBSTITUTE(B2592," ","")&amp;SUBSTITUTE(C2592," ","")</f>
        <v>2391122200</v>
      </c>
      <c r="L2592" s="1" t="str">
        <f t="shared" ref="L2592:L2656" si="135">D2592&amp;E2592&amp;F2592&amp;G2592</f>
        <v>üksikkorterite majandamine (Haabersti linnaosa)</v>
      </c>
      <c r="M2592" s="6" t="str">
        <f t="shared" ref="M2592:M2656" si="136">IF(ISBLANK(H2592),M2591,H2592)</f>
        <v>06100</v>
      </c>
    </row>
    <row r="2593" spans="1:13">
      <c r="A2593"/>
      <c r="C2593" s="4" t="s">
        <v>5575</v>
      </c>
      <c r="F2593" s="4" t="s">
        <v>4789</v>
      </c>
      <c r="H2593" s="141"/>
      <c r="I2593" s="147" t="str">
        <f>IF(ISBLANK(H2593),"",VLOOKUP(H2593,tegevusalad!$A$7:$B$188,2,FALSE))</f>
        <v/>
      </c>
      <c r="K2593" s="281" t="str">
        <f t="shared" si="134"/>
        <v>2391122300</v>
      </c>
      <c r="L2593" s="1" t="str">
        <f t="shared" si="135"/>
        <v>üksikkorterite majandamine (Kesklinn)</v>
      </c>
      <c r="M2593" s="6" t="str">
        <f t="shared" si="136"/>
        <v>06100</v>
      </c>
    </row>
    <row r="2594" spans="1:13">
      <c r="A2594"/>
      <c r="C2594" s="4" t="s">
        <v>4790</v>
      </c>
      <c r="F2594" s="4" t="s">
        <v>2029</v>
      </c>
      <c r="H2594" s="141"/>
      <c r="I2594" s="147" t="str">
        <f>IF(ISBLANK(H2594),"",VLOOKUP(H2594,tegevusalad!$A$7:$B$188,2,FALSE))</f>
        <v/>
      </c>
      <c r="K2594" s="281" t="str">
        <f t="shared" si="134"/>
        <v>2391122400</v>
      </c>
      <c r="L2594" s="1" t="str">
        <f t="shared" si="135"/>
        <v>üksikkorterite majandamine (Kristiine linnaosa)</v>
      </c>
      <c r="M2594" s="6" t="str">
        <f t="shared" si="136"/>
        <v>06100</v>
      </c>
    </row>
    <row r="2595" spans="1:13">
      <c r="A2595"/>
      <c r="C2595" s="4" t="s">
        <v>2030</v>
      </c>
      <c r="F2595" s="4" t="s">
        <v>833</v>
      </c>
      <c r="H2595" s="141"/>
      <c r="I2595" s="147" t="str">
        <f>IF(ISBLANK(H2595),"",VLOOKUP(H2595,tegevusalad!$A$7:$B$188,2,FALSE))</f>
        <v/>
      </c>
      <c r="K2595" s="281" t="str">
        <f t="shared" si="134"/>
        <v>2391122500</v>
      </c>
      <c r="L2595" s="1" t="str">
        <f t="shared" si="135"/>
        <v>üksikkorterite majandamine (Lasnamäe linnaosa)</v>
      </c>
      <c r="M2595" s="6" t="str">
        <f t="shared" si="136"/>
        <v>06100</v>
      </c>
    </row>
    <row r="2596" spans="1:13">
      <c r="A2596"/>
      <c r="C2596" s="4" t="s">
        <v>6478</v>
      </c>
      <c r="F2596" s="4" t="s">
        <v>155</v>
      </c>
      <c r="H2596" s="141"/>
      <c r="I2596" s="147" t="str">
        <f>IF(ISBLANK(H2596),"",VLOOKUP(H2596,tegevusalad!$A$7:$B$188,2,FALSE))</f>
        <v/>
      </c>
      <c r="K2596" s="281" t="str">
        <f t="shared" si="134"/>
        <v>2391122600</v>
      </c>
      <c r="L2596" s="1" t="str">
        <f t="shared" si="135"/>
        <v>üksikkorterite majandamine (Mustamäe linnaosa)</v>
      </c>
      <c r="M2596" s="6" t="str">
        <f t="shared" si="136"/>
        <v>06100</v>
      </c>
    </row>
    <row r="2597" spans="1:13">
      <c r="A2597"/>
      <c r="C2597" s="4" t="s">
        <v>156</v>
      </c>
      <c r="F2597" s="4" t="s">
        <v>128</v>
      </c>
      <c r="H2597" s="141"/>
      <c r="I2597" s="147" t="str">
        <f>IF(ISBLANK(H2597),"",VLOOKUP(H2597,tegevusalad!$A$7:$B$188,2,FALSE))</f>
        <v/>
      </c>
      <c r="K2597" s="281" t="str">
        <f t="shared" si="134"/>
        <v>2391122700</v>
      </c>
      <c r="L2597" s="1" t="str">
        <f t="shared" si="135"/>
        <v>üksikkorterite majandamine (Nõmme linnaosa)</v>
      </c>
      <c r="M2597" s="6" t="str">
        <f t="shared" si="136"/>
        <v>06100</v>
      </c>
    </row>
    <row r="2598" spans="1:13">
      <c r="A2598"/>
      <c r="C2598" s="4" t="s">
        <v>4041</v>
      </c>
      <c r="F2598" s="4" t="s">
        <v>4042</v>
      </c>
      <c r="H2598" s="141"/>
      <c r="I2598" s="147" t="str">
        <f>IF(ISBLANK(H2598),"",VLOOKUP(H2598,tegevusalad!$A$7:$B$188,2,FALSE))</f>
        <v/>
      </c>
      <c r="K2598" s="281" t="str">
        <f t="shared" si="134"/>
        <v>2391122800</v>
      </c>
      <c r="L2598" s="1" t="str">
        <f t="shared" si="135"/>
        <v>üksikkorterite majandamine (Pirita linnaosa)</v>
      </c>
      <c r="M2598" s="6" t="str">
        <f t="shared" si="136"/>
        <v>06100</v>
      </c>
    </row>
    <row r="2599" spans="1:13">
      <c r="A2599"/>
      <c r="C2599" s="4" t="s">
        <v>1673</v>
      </c>
      <c r="F2599" s="4" t="s">
        <v>1674</v>
      </c>
      <c r="H2599" s="141"/>
      <c r="I2599" s="147" t="str">
        <f>IF(ISBLANK(H2599),"",VLOOKUP(H2599,tegevusalad!$A$7:$B$188,2,FALSE))</f>
        <v/>
      </c>
      <c r="K2599" s="281" t="str">
        <f t="shared" si="134"/>
        <v>2391122900</v>
      </c>
      <c r="L2599" s="1" t="str">
        <f t="shared" si="135"/>
        <v>üksikkorterite majandamine (Põhja-Tallinn)</v>
      </c>
      <c r="M2599" s="6" t="str">
        <f t="shared" si="136"/>
        <v>06100</v>
      </c>
    </row>
    <row r="2600" spans="1:13">
      <c r="A2600"/>
      <c r="B2600" s="4" t="s">
        <v>1675</v>
      </c>
      <c r="E2600" s="4" t="s">
        <v>1526</v>
      </c>
      <c r="G2600" s="9"/>
      <c r="H2600" s="37" t="s">
        <v>8545</v>
      </c>
      <c r="I2600" s="147" t="str">
        <f>IF(ISBLANK(H2600),"",VLOOKUP(H2600,tegevusalad!$A$7:$B$188,2,FALSE))</f>
        <v>Muu sotsiaalne kaitse, sh sotsiaalse kaitse haldus</v>
      </c>
      <c r="K2600" s="281" t="str">
        <f t="shared" si="134"/>
        <v>2391124000</v>
      </c>
      <c r="L2600" s="1" t="str">
        <f t="shared" si="135"/>
        <v>kolimistoetus</v>
      </c>
      <c r="M2600" s="6" t="str">
        <f t="shared" si="136"/>
        <v>10900</v>
      </c>
    </row>
    <row r="2601" spans="1:13">
      <c r="A2601"/>
      <c r="B2601" s="4" t="s">
        <v>1676</v>
      </c>
      <c r="E2601" s="4" t="s">
        <v>6648</v>
      </c>
      <c r="G2601" s="9"/>
      <c r="H2601" s="37" t="s">
        <v>3504</v>
      </c>
      <c r="I2601" s="147" t="str">
        <f>IF(ISBLANK(H2601),"",VLOOKUP(H2601,tegevusalad!$A$7:$B$188,2,FALSE))</f>
        <v>Elamumajanduse arendamine</v>
      </c>
      <c r="K2601" s="281" t="str">
        <f t="shared" si="134"/>
        <v>2391125000</v>
      </c>
      <c r="L2601" s="1" t="str">
        <f t="shared" si="135"/>
        <v>korteriühistute toetus</v>
      </c>
      <c r="M2601" s="6" t="str">
        <f t="shared" si="136"/>
        <v>06100</v>
      </c>
    </row>
    <row r="2602" spans="1:13">
      <c r="A2602"/>
      <c r="B2602" s="4" t="s">
        <v>1677</v>
      </c>
      <c r="E2602" s="4" t="s">
        <v>3699</v>
      </c>
      <c r="G2602" s="9"/>
      <c r="H2602" s="37" t="s">
        <v>3504</v>
      </c>
      <c r="I2602" s="147" t="str">
        <f>IF(ISBLANK(H2602),"",VLOOKUP(H2602,tegevusalad!$A$7:$B$188,2,FALSE))</f>
        <v>Elamumajanduse arendamine</v>
      </c>
      <c r="K2602" s="281" t="str">
        <f t="shared" si="134"/>
        <v>2391126000</v>
      </c>
      <c r="L2602" s="1" t="str">
        <f t="shared" si="135"/>
        <v>korteriühistuste infopunkt</v>
      </c>
      <c r="M2602" s="6" t="str">
        <f t="shared" si="136"/>
        <v>06100</v>
      </c>
    </row>
    <row r="2603" spans="1:13">
      <c r="A2603"/>
      <c r="B2603" s="4" t="s">
        <v>5006</v>
      </c>
      <c r="E2603" s="4" t="s">
        <v>5007</v>
      </c>
      <c r="G2603" s="9"/>
      <c r="H2603" s="34" t="s">
        <v>3060</v>
      </c>
      <c r="I2603" s="147" t="str">
        <f>IF(ISBLANK(H2603),"",VLOOKUP(H2603,tegevusalad!$A$7:$B$188,2,FALSE))</f>
        <v>Muud elamu- ja kommunaalmajanduse tegevus</v>
      </c>
      <c r="K2603" s="281" t="str">
        <f t="shared" si="134"/>
        <v>2391127000</v>
      </c>
      <c r="L2603" s="1" t="str">
        <f t="shared" si="135"/>
        <v>korteriühistute energiamärgise toetus</v>
      </c>
      <c r="M2603" s="6" t="str">
        <f t="shared" si="136"/>
        <v>06605</v>
      </c>
    </row>
    <row r="2604" spans="1:13">
      <c r="A2604"/>
      <c r="B2604" s="4" t="s">
        <v>7478</v>
      </c>
      <c r="E2604" s="4" t="s">
        <v>7479</v>
      </c>
      <c r="G2604" s="9"/>
      <c r="H2604" s="34" t="s">
        <v>3060</v>
      </c>
      <c r="I2604" s="147" t="str">
        <f>IF(ISBLANK(H2604),"",VLOOKUP(H2604,tegevusalad!$A$7:$B$188,2,FALSE))</f>
        <v>Muud elamu- ja kommunaalmajanduse tegevus</v>
      </c>
      <c r="K2604" s="281" t="str">
        <f t="shared" si="134"/>
        <v>2391128000</v>
      </c>
      <c r="L2604" s="1" t="str">
        <f t="shared" si="135"/>
        <v>korteriühistute toetus "Roheline õu"</v>
      </c>
      <c r="M2604" s="6" t="str">
        <f t="shared" si="136"/>
        <v>06605</v>
      </c>
    </row>
    <row r="2605" spans="1:13">
      <c r="A2605"/>
      <c r="B2605" s="4" t="s">
        <v>12955</v>
      </c>
      <c r="E2605" s="4" t="s">
        <v>15006</v>
      </c>
      <c r="G2605" s="9"/>
      <c r="H2605" s="34" t="s">
        <v>3060</v>
      </c>
      <c r="I2605" s="147" t="str">
        <f>IF(ISBLANK(H2605),"",VLOOKUP(H2605,tegevusalad!$A$7:$B$188,2,FALSE))</f>
        <v>Muud elamu- ja kommunaalmajanduse tegevus</v>
      </c>
      <c r="K2605" s="281" t="str">
        <f t="shared" si="134"/>
        <v>2391129000</v>
      </c>
      <c r="L2605" s="1" t="str">
        <f t="shared" si="135"/>
        <v>toetus korteriühistutele rõdude ja varikatuste tehnilise seisundi nõuetele vastavuse ja ohutuse väljaselgitamiseks</v>
      </c>
      <c r="M2605" s="6" t="str">
        <f t="shared" si="136"/>
        <v>06605</v>
      </c>
    </row>
    <row r="2606" spans="1:13">
      <c r="B2606" s="4" t="s">
        <v>653</v>
      </c>
      <c r="E2606" s="4" t="s">
        <v>443</v>
      </c>
      <c r="G2606" s="9"/>
      <c r="H2606" s="37" t="s">
        <v>3504</v>
      </c>
      <c r="I2606" s="147" t="str">
        <f>IF(ISBLANK(H2606),"",VLOOKUP(H2606,tegevusalad!$A$7:$B$188,2,FALSE))</f>
        <v>Elamumajanduse arendamine</v>
      </c>
      <c r="K2606" s="281" t="str">
        <f t="shared" si="134"/>
        <v>2391130000</v>
      </c>
      <c r="L2606" s="1" t="str">
        <f t="shared" si="135"/>
        <v>elamumajanduse arendusprojektid - jaotamata</v>
      </c>
      <c r="M2606" s="6" t="str">
        <f t="shared" si="136"/>
        <v>06100</v>
      </c>
    </row>
    <row r="2607" spans="1:13">
      <c r="B2607" s="4" t="s">
        <v>13754</v>
      </c>
      <c r="E2607" s="4" t="s">
        <v>15068</v>
      </c>
      <c r="G2607" s="9"/>
      <c r="H2607" s="37" t="s">
        <v>3504</v>
      </c>
      <c r="I2607" s="147" t="str">
        <f>IF(ISBLANK(H2607),"",VLOOKUP(H2607,tegevusalad!$A$7:$B$188,2,FALSE))</f>
        <v>Elamumajanduse arendamine</v>
      </c>
      <c r="K2607" s="281" t="str">
        <f t="shared" si="134"/>
        <v>2391132100</v>
      </c>
      <c r="L2607" s="1" t="str">
        <f t="shared" si="135"/>
        <v>projekt "Korteriühistute kompetentsikeskus" (LVA)</v>
      </c>
      <c r="M2607" s="6" t="str">
        <f t="shared" si="136"/>
        <v>06100</v>
      </c>
    </row>
    <row r="2608" spans="1:13">
      <c r="B2608" s="4" t="s">
        <v>12951</v>
      </c>
      <c r="E2608" s="4" t="s">
        <v>15069</v>
      </c>
      <c r="G2608" s="9"/>
      <c r="H2608" s="37" t="s">
        <v>3504</v>
      </c>
      <c r="I2608" s="147" t="str">
        <f>IF(ISBLANK(H2608),"",VLOOKUP(H2608,tegevusalad!$A$7:$B$188,2,FALSE))</f>
        <v>Elamumajanduse arendamine</v>
      </c>
      <c r="K2608" s="281" t="str">
        <f t="shared" si="134"/>
        <v>2391132500</v>
      </c>
      <c r="L2608" s="1" t="str">
        <f t="shared" si="135"/>
        <v>projekt "Korteriühistute kompetentsikeskus" (Lasnamäe)</v>
      </c>
      <c r="M2608" s="6" t="str">
        <f t="shared" si="136"/>
        <v>06100</v>
      </c>
    </row>
    <row r="2609" spans="1:13">
      <c r="B2609" s="4" t="s">
        <v>15004</v>
      </c>
      <c r="E2609" s="4" t="s">
        <v>15008</v>
      </c>
      <c r="G2609" s="9"/>
      <c r="H2609" s="34" t="s">
        <v>3060</v>
      </c>
      <c r="I2609" s="147" t="str">
        <f>IF(ISBLANK(H2609),"",VLOOKUP(H2609,tegevusalad!$A$7:$B$188,2,FALSE))</f>
        <v>Muud elamu- ja kommunaalmajanduse tegevus</v>
      </c>
      <c r="K2609" s="281" t="str">
        <f t="shared" si="134"/>
        <v>2391133000</v>
      </c>
      <c r="L2609" s="1" t="str">
        <f t="shared" si="135"/>
        <v>korteriühistute rõdude ja varikatuste auditi jätkutegevuse toetus</v>
      </c>
      <c r="M2609" s="6" t="str">
        <f t="shared" si="136"/>
        <v>06605</v>
      </c>
    </row>
    <row r="2610" spans="1:13">
      <c r="B2610" s="4" t="s">
        <v>15005</v>
      </c>
      <c r="E2610" s="4" t="s">
        <v>15007</v>
      </c>
      <c r="G2610" s="9"/>
      <c r="H2610" s="34" t="s">
        <v>3060</v>
      </c>
      <c r="I2610" s="147" t="str">
        <f>IF(ISBLANK(H2610),"",VLOOKUP(H2610,tegevusalad!$A$7:$B$188,2,FALSE))</f>
        <v>Muud elamu- ja kommunaalmajanduse tegevus</v>
      </c>
      <c r="K2610" s="281" t="str">
        <f t="shared" si="134"/>
        <v>2391134000</v>
      </c>
      <c r="L2610" s="1" t="str">
        <f t="shared" si="135"/>
        <v>korteriühistute tuleohutustoetus</v>
      </c>
      <c r="M2610" s="6" t="str">
        <f t="shared" si="136"/>
        <v>06605</v>
      </c>
    </row>
    <row r="2611" spans="1:13">
      <c r="B2611" s="4" t="s">
        <v>7477</v>
      </c>
      <c r="E2611" s="4" t="s">
        <v>7476</v>
      </c>
      <c r="H2611" s="37" t="s">
        <v>3504</v>
      </c>
      <c r="I2611" s="147" t="str">
        <f>IF(ISBLANK(H2611),"",VLOOKUP(H2611,tegevusalad!$A$7:$B$188,2,FALSE))</f>
        <v>Elamumajanduse arendamine</v>
      </c>
      <c r="K2611" s="281" t="str">
        <f t="shared" si="134"/>
        <v>2391141000</v>
      </c>
      <c r="L2611" s="1" t="str">
        <f t="shared" si="135"/>
        <v>toetus MTÜ-le Eesti Üürnike Liit</v>
      </c>
      <c r="M2611" s="6" t="str">
        <f t="shared" si="136"/>
        <v>06100</v>
      </c>
    </row>
    <row r="2612" spans="1:13">
      <c r="B2612" s="4" t="s">
        <v>10073</v>
      </c>
      <c r="E2612" s="4" t="s">
        <v>10074</v>
      </c>
      <c r="H2612" s="37" t="s">
        <v>3504</v>
      </c>
      <c r="I2612" s="147" t="str">
        <f>IF(ISBLANK(H2612),"",VLOOKUP(H2612,tegevusalad!$A$7:$B$188,2,FALSE))</f>
        <v>Elamumajanduse arendamine</v>
      </c>
      <c r="K2612" s="281" t="str">
        <f t="shared" si="134"/>
        <v>2391181000</v>
      </c>
      <c r="L2612" s="1" t="str">
        <f t="shared" si="135"/>
        <v>elamumajanduse uuringud</v>
      </c>
      <c r="M2612" s="6" t="str">
        <f t="shared" si="136"/>
        <v>06100</v>
      </c>
    </row>
    <row r="2613" spans="1:13">
      <c r="B2613" s="4" t="s">
        <v>398</v>
      </c>
      <c r="E2613" s="4" t="s">
        <v>399</v>
      </c>
      <c r="G2613" s="9"/>
      <c r="H2613" s="37" t="s">
        <v>3504</v>
      </c>
      <c r="I2613" s="147" t="str">
        <f>IF(ISBLANK(H2613),"",VLOOKUP(H2613,tegevusalad!$A$7:$B$188,2,FALSE))</f>
        <v>Elamumajanduse arendamine</v>
      </c>
      <c r="K2613" s="281" t="str">
        <f t="shared" si="134"/>
        <v>2391190000</v>
      </c>
      <c r="L2613" s="1" t="str">
        <f t="shared" si="135"/>
        <v>Loopealse elurajoon</v>
      </c>
      <c r="M2613" s="6" t="str">
        <f t="shared" si="136"/>
        <v>06100</v>
      </c>
    </row>
    <row r="2614" spans="1:13">
      <c r="C2614" s="4" t="s">
        <v>374</v>
      </c>
      <c r="F2614" s="4" t="s">
        <v>4761</v>
      </c>
      <c r="H2614" s="37" t="s">
        <v>3504</v>
      </c>
      <c r="I2614" s="147" t="str">
        <f>IF(ISBLANK(H2614),"",VLOOKUP(H2614,tegevusalad!$A$7:$B$188,2,FALSE))</f>
        <v>Elamumajanduse arendamine</v>
      </c>
      <c r="K2614" s="281" t="str">
        <f t="shared" si="134"/>
        <v>2391190010</v>
      </c>
      <c r="L2614" s="1" t="str">
        <f t="shared" si="135"/>
        <v>Loopealse elurajooni üürimaksed</v>
      </c>
      <c r="M2614" s="6" t="str">
        <f t="shared" si="136"/>
        <v>06100</v>
      </c>
    </row>
    <row r="2615" spans="1:13">
      <c r="B2615" s="4" t="s">
        <v>6674</v>
      </c>
      <c r="E2615" s="4" t="s">
        <v>153</v>
      </c>
      <c r="H2615" s="37" t="s">
        <v>3504</v>
      </c>
      <c r="I2615" s="147" t="str">
        <f>IF(ISBLANK(H2615),"",VLOOKUP(H2615,tegevusalad!$A$7:$B$188,2,FALSE))</f>
        <v>Elamumajanduse arendamine</v>
      </c>
      <c r="K2615" s="281" t="str">
        <f t="shared" si="134"/>
        <v>2391191000</v>
      </c>
      <c r="L2615" s="1" t="str">
        <f t="shared" si="135"/>
        <v>Raadiku elurajoon</v>
      </c>
      <c r="M2615" s="6" t="str">
        <f t="shared" si="136"/>
        <v>06100</v>
      </c>
    </row>
    <row r="2616" spans="1:13">
      <c r="C2616" s="4" t="s">
        <v>6675</v>
      </c>
      <c r="F2616" s="4" t="s">
        <v>5343</v>
      </c>
      <c r="H2616" s="37" t="s">
        <v>3504</v>
      </c>
      <c r="I2616" s="147" t="str">
        <f>IF(ISBLANK(H2616),"",VLOOKUP(H2616,tegevusalad!$A$7:$B$188,2,FALSE))</f>
        <v>Elamumajanduse arendamine</v>
      </c>
      <c r="K2616" s="281" t="str">
        <f t="shared" si="134"/>
        <v>2391191010</v>
      </c>
      <c r="L2616" s="1" t="str">
        <f t="shared" si="135"/>
        <v>Raadiku elurajooni üürimaksed</v>
      </c>
      <c r="M2616" s="6" t="str">
        <f t="shared" si="136"/>
        <v>06100</v>
      </c>
    </row>
    <row r="2617" spans="1:13">
      <c r="B2617" s="4" t="s">
        <v>14268</v>
      </c>
      <c r="E2617" s="4" t="s">
        <v>14269</v>
      </c>
      <c r="H2617" s="36" t="s">
        <v>3060</v>
      </c>
      <c r="I2617" s="147" t="str">
        <f>IF(ISBLANK(H2617),"",VLOOKUP(H2617,tegevusalad!$A$7:$B$188,2,FALSE))</f>
        <v>Muud elamu- ja kommunaalmajanduse tegevus</v>
      </c>
      <c r="K2617" s="281" t="str">
        <f t="shared" si="134"/>
        <v>2391195000</v>
      </c>
      <c r="L2617" s="1" t="str">
        <f t="shared" si="135"/>
        <v>linnale kuuluvate kinnistute hooldamine</v>
      </c>
      <c r="M2617" s="6" t="str">
        <f t="shared" si="136"/>
        <v>06605</v>
      </c>
    </row>
    <row r="2618" spans="1:13">
      <c r="B2618" s="4" t="s">
        <v>5008</v>
      </c>
      <c r="E2618" s="4" t="s">
        <v>5009</v>
      </c>
      <c r="H2618" s="36" t="s">
        <v>3060</v>
      </c>
      <c r="I2618" s="147" t="str">
        <f>IF(ISBLANK(H2618),"",VLOOKUP(H2618,tegevusalad!$A$7:$B$188,2,FALSE))</f>
        <v>Muud elamu- ja kommunaalmajanduse tegevus</v>
      </c>
      <c r="K2618" s="281" t="str">
        <f t="shared" si="134"/>
        <v>2391197000</v>
      </c>
      <c r="L2618" s="1" t="str">
        <f t="shared" si="135"/>
        <v>ohtlike hoonete lammutamine</v>
      </c>
      <c r="M2618" s="6" t="str">
        <f t="shared" si="136"/>
        <v>06605</v>
      </c>
    </row>
    <row r="2619" spans="1:13">
      <c r="B2619" s="4" t="s">
        <v>654</v>
      </c>
      <c r="E2619" s="4" t="s">
        <v>780</v>
      </c>
      <c r="H2619" s="37" t="s">
        <v>3504</v>
      </c>
      <c r="I2619" s="147" t="str">
        <f>IF(ISBLANK(H2619),"",VLOOKUP(H2619,tegevusalad!$A$7:$B$188,2,FALSE))</f>
        <v>Elamumajanduse arendamine</v>
      </c>
      <c r="K2619" s="281" t="str">
        <f t="shared" si="134"/>
        <v>2391199000</v>
      </c>
      <c r="L2619" s="1" t="str">
        <f t="shared" si="135"/>
        <v>elamumajanduse muud kulud</v>
      </c>
      <c r="M2619" s="6" t="str">
        <f t="shared" si="136"/>
        <v>06100</v>
      </c>
    </row>
    <row r="2620" spans="1:13">
      <c r="H2620" s="37"/>
      <c r="I2620" s="147" t="str">
        <f>IF(ISBLANK(H2620),"",VLOOKUP(H2620,tegevusalad!$A$7:$B$188,2,FALSE))</f>
        <v/>
      </c>
      <c r="K2620" s="281" t="str">
        <f t="shared" si="134"/>
        <v/>
      </c>
      <c r="L2620" s="1" t="str">
        <f t="shared" si="135"/>
        <v/>
      </c>
      <c r="M2620" s="6" t="str">
        <f t="shared" si="136"/>
        <v>06100</v>
      </c>
    </row>
    <row r="2621" spans="1:13">
      <c r="A2621" s="4" t="s">
        <v>2662</v>
      </c>
      <c r="D2621" s="4" t="s">
        <v>6988</v>
      </c>
      <c r="H2621" s="37"/>
      <c r="I2621" s="147" t="str">
        <f>IF(ISBLANK(H2621),"",VLOOKUP(H2621,tegevusalad!$A$7:$B$188,2,FALSE))</f>
        <v/>
      </c>
      <c r="K2621" s="281" t="str">
        <f t="shared" si="134"/>
        <v>2392100000</v>
      </c>
      <c r="L2621" s="1" t="str">
        <f t="shared" si="135"/>
        <v>Turud</v>
      </c>
      <c r="M2621" s="6" t="str">
        <f t="shared" si="136"/>
        <v>06100</v>
      </c>
    </row>
    <row r="2622" spans="1:13">
      <c r="B2622" s="4" t="s">
        <v>5140</v>
      </c>
      <c r="E2622" s="4" t="s">
        <v>65</v>
      </c>
      <c r="H2622" s="34" t="s">
        <v>4064</v>
      </c>
      <c r="I2622" s="147" t="str">
        <f>IF(ISBLANK(H2622),"",VLOOKUP(H2622,tegevusalad!$A$7:$B$188,2,FALSE))</f>
        <v>Kaubandus ja laondus</v>
      </c>
      <c r="K2622" s="281" t="str">
        <f t="shared" si="134"/>
        <v>2392101000</v>
      </c>
      <c r="L2622" s="1" t="str">
        <f t="shared" si="135"/>
        <v>Tallinna Turud</v>
      </c>
      <c r="M2622" s="6" t="str">
        <f t="shared" si="136"/>
        <v>04710</v>
      </c>
    </row>
    <row r="2623" spans="1:13">
      <c r="B2623" s="4" t="s">
        <v>8812</v>
      </c>
      <c r="E2623" s="4" t="s">
        <v>8813</v>
      </c>
      <c r="H2623" s="34" t="s">
        <v>4064</v>
      </c>
      <c r="I2623" s="147" t="s">
        <v>8324</v>
      </c>
      <c r="K2623" s="281" t="str">
        <f t="shared" si="134"/>
        <v>2392121000</v>
      </c>
      <c r="L2623" s="1" t="str">
        <f t="shared" si="135"/>
        <v>Lasnamäe turu munitsipaalkauplus</v>
      </c>
      <c r="M2623" s="6" t="str">
        <f t="shared" si="136"/>
        <v>04710</v>
      </c>
    </row>
    <row r="2624" spans="1:13">
      <c r="C2624" s="4" t="s">
        <v>9282</v>
      </c>
      <c r="F2624" s="4" t="s">
        <v>9289</v>
      </c>
      <c r="H2624" s="34" t="s">
        <v>4064</v>
      </c>
      <c r="I2624" s="147" t="s">
        <v>8324</v>
      </c>
      <c r="K2624" s="281" t="str">
        <f t="shared" si="134"/>
        <v>2392121010</v>
      </c>
      <c r="L2624" s="1" t="str">
        <f t="shared" si="135"/>
        <v>ostukorvi kauba kulud</v>
      </c>
      <c r="M2624" s="6" t="str">
        <f t="shared" si="136"/>
        <v>04710</v>
      </c>
    </row>
    <row r="2625" spans="1:13">
      <c r="C2625" s="4" t="s">
        <v>9283</v>
      </c>
      <c r="F2625" s="4" t="s">
        <v>9290</v>
      </c>
      <c r="H2625" s="126" t="s">
        <v>4064</v>
      </c>
      <c r="I2625" s="147" t="s">
        <v>8324</v>
      </c>
      <c r="K2625" s="281" t="str">
        <f t="shared" si="134"/>
        <v>2392121020</v>
      </c>
      <c r="L2625" s="1" t="str">
        <f t="shared" si="135"/>
        <v>muu kauba kulud</v>
      </c>
      <c r="M2625" s="6" t="str">
        <f t="shared" si="136"/>
        <v>04710</v>
      </c>
    </row>
    <row r="2626" spans="1:13">
      <c r="C2626" s="4" t="s">
        <v>9369</v>
      </c>
      <c r="F2626" s="4" t="s">
        <v>9370</v>
      </c>
      <c r="H2626" s="126" t="s">
        <v>4064</v>
      </c>
      <c r="I2626" s="147" t="s">
        <v>8324</v>
      </c>
      <c r="K2626" s="281" t="str">
        <f t="shared" si="134"/>
        <v>2392121030</v>
      </c>
      <c r="L2626" s="1" t="str">
        <f t="shared" si="135"/>
        <v>täiendava hanke kauba kulud</v>
      </c>
      <c r="M2626" s="6" t="str">
        <f t="shared" si="136"/>
        <v>04710</v>
      </c>
    </row>
    <row r="2627" spans="1:13">
      <c r="C2627" s="4" t="s">
        <v>9284</v>
      </c>
      <c r="F2627" s="4" t="s">
        <v>9285</v>
      </c>
      <c r="H2627" s="126" t="s">
        <v>4064</v>
      </c>
      <c r="I2627" s="147" t="s">
        <v>8324</v>
      </c>
      <c r="K2627" s="281" t="str">
        <f t="shared" si="134"/>
        <v>2392121110</v>
      </c>
      <c r="L2627" s="1" t="str">
        <f t="shared" si="135"/>
        <v>LIPO halduskulud</v>
      </c>
      <c r="M2627" s="6" t="str">
        <f t="shared" si="136"/>
        <v>04710</v>
      </c>
    </row>
    <row r="2628" spans="1:13">
      <c r="C2628" s="4" t="s">
        <v>9286</v>
      </c>
      <c r="F2628" s="4" t="s">
        <v>9287</v>
      </c>
      <c r="H2628" s="126" t="s">
        <v>4064</v>
      </c>
      <c r="I2628" s="147" t="s">
        <v>8324</v>
      </c>
      <c r="K2628" s="281" t="str">
        <f t="shared" si="134"/>
        <v>2392121210</v>
      </c>
      <c r="L2628" s="1" t="str">
        <f t="shared" si="135"/>
        <v>LIPO dotatsioon</v>
      </c>
      <c r="M2628" s="6" t="str">
        <f t="shared" si="136"/>
        <v>04710</v>
      </c>
    </row>
    <row r="2629" spans="1:13">
      <c r="B2629" s="4" t="s">
        <v>10511</v>
      </c>
      <c r="E2629" s="4" t="s">
        <v>10512</v>
      </c>
      <c r="H2629" s="126" t="s">
        <v>876</v>
      </c>
      <c r="K2629" s="281" t="str">
        <f t="shared" si="134"/>
        <v>2392131000</v>
      </c>
      <c r="L2629" s="1" t="str">
        <f t="shared" si="135"/>
        <v>Osalemine üritustel</v>
      </c>
      <c r="M2629" s="6" t="str">
        <f t="shared" si="136"/>
        <v>08208</v>
      </c>
    </row>
    <row r="2630" spans="1:13">
      <c r="C2630" s="4" t="s">
        <v>10513</v>
      </c>
      <c r="F2630" s="4" t="s">
        <v>6253</v>
      </c>
      <c r="H2630" s="126" t="s">
        <v>876</v>
      </c>
      <c r="I2630" s="147" t="s">
        <v>8378</v>
      </c>
      <c r="K2630" s="281" t="str">
        <f t="shared" si="134"/>
        <v>2392131010</v>
      </c>
      <c r="L2630" s="1" t="str">
        <f t="shared" si="135"/>
        <v>Tallinna Merepäevad</v>
      </c>
      <c r="M2630" s="6" t="str">
        <f t="shared" si="136"/>
        <v>08208</v>
      </c>
    </row>
    <row r="2631" spans="1:13">
      <c r="I2631" s="147" t="str">
        <f>IF(ISBLANK(H2631),"",VLOOKUP(H2631,tegevusalad!$A$7:$B$188,2,FALSE))</f>
        <v/>
      </c>
      <c r="K2631" s="281" t="str">
        <f t="shared" si="134"/>
        <v/>
      </c>
      <c r="L2631" s="1" t="str">
        <f t="shared" si="135"/>
        <v/>
      </c>
      <c r="M2631" s="6" t="str">
        <f t="shared" si="136"/>
        <v>08208</v>
      </c>
    </row>
    <row r="2632" spans="1:13">
      <c r="A2632" s="4" t="s">
        <v>7981</v>
      </c>
      <c r="D2632" s="4" t="s">
        <v>7983</v>
      </c>
      <c r="I2632" s="147" t="str">
        <f>IF(ISBLANK(H2632),"",VLOOKUP(H2632,tegevusalad!$A$7:$B$188,2,FALSE))</f>
        <v/>
      </c>
      <c r="K2632" s="281" t="str">
        <f t="shared" si="134"/>
        <v>2392600000</v>
      </c>
      <c r="L2632" s="1" t="str">
        <f t="shared" si="135"/>
        <v>Saun</v>
      </c>
      <c r="M2632" s="6" t="str">
        <f t="shared" si="136"/>
        <v>08208</v>
      </c>
    </row>
    <row r="2633" spans="1:13">
      <c r="B2633" s="4" t="s">
        <v>7980</v>
      </c>
      <c r="E2633" s="4" t="s">
        <v>7982</v>
      </c>
      <c r="H2633" s="36" t="s">
        <v>3060</v>
      </c>
      <c r="I2633" s="147" t="str">
        <f>IF(ISBLANK(H2633),"",VLOOKUP(H2633,tegevusalad!$A$7:$B$188,2,FALSE))</f>
        <v>Muud elamu- ja kommunaalmajanduse tegevus</v>
      </c>
      <c r="K2633" s="281" t="str">
        <f t="shared" si="134"/>
        <v>2392611000</v>
      </c>
      <c r="L2633" s="1" t="str">
        <f t="shared" si="135"/>
        <v>Saunateenuse korraldamine</v>
      </c>
      <c r="M2633" s="6" t="str">
        <f t="shared" si="136"/>
        <v>06605</v>
      </c>
    </row>
    <row r="2634" spans="1:13">
      <c r="C2634" s="4" t="s">
        <v>8514</v>
      </c>
      <c r="F2634" s="4" t="s">
        <v>8515</v>
      </c>
      <c r="H2634" s="36" t="s">
        <v>3060</v>
      </c>
      <c r="I2634" s="147" t="str">
        <f>IF(ISBLANK(H2634),"",VLOOKUP(H2634,tegevusalad!$A$7:$B$188,2,FALSE))</f>
        <v>Muud elamu- ja kommunaalmajanduse tegevus</v>
      </c>
      <c r="K2634" s="281" t="str">
        <f t="shared" si="134"/>
        <v>2392611010</v>
      </c>
      <c r="L2634" s="1" t="str">
        <f t="shared" si="135"/>
        <v>Raua Saun</v>
      </c>
      <c r="M2634" s="6" t="str">
        <f t="shared" si="136"/>
        <v>06605</v>
      </c>
    </row>
    <row r="2635" spans="1:13">
      <c r="C2635" s="4" t="s">
        <v>8516</v>
      </c>
      <c r="F2635" s="4" t="s">
        <v>8517</v>
      </c>
      <c r="H2635" s="36" t="s">
        <v>3060</v>
      </c>
      <c r="I2635" s="147" t="str">
        <f>IF(ISBLANK(H2635),"",VLOOKUP(H2635,tegevusalad!$A$7:$B$188,2,FALSE))</f>
        <v>Muud elamu- ja kommunaalmajanduse tegevus</v>
      </c>
      <c r="K2635" s="281" t="str">
        <f t="shared" si="134"/>
        <v>2392611020</v>
      </c>
      <c r="L2635" s="1" t="str">
        <f t="shared" si="135"/>
        <v>Valdeku Saun</v>
      </c>
      <c r="M2635" s="6" t="str">
        <f t="shared" si="136"/>
        <v>06605</v>
      </c>
    </row>
    <row r="2636" spans="1:13">
      <c r="C2636" s="4" t="s">
        <v>10062</v>
      </c>
      <c r="F2636" s="4" t="s">
        <v>10063</v>
      </c>
      <c r="H2636" s="36" t="s">
        <v>3060</v>
      </c>
      <c r="I2636" s="147" t="str">
        <f>IF(ISBLANK(H2636),"",VLOOKUP(H2636,tegevusalad!$A$7:$B$188,2,FALSE))</f>
        <v>Muud elamu- ja kommunaalmajanduse tegevus</v>
      </c>
      <c r="K2636" s="281" t="str">
        <f t="shared" si="134"/>
        <v>2392611030</v>
      </c>
      <c r="L2636" s="1" t="str">
        <f t="shared" si="135"/>
        <v>Lasnamäe Saun</v>
      </c>
      <c r="M2636" s="6" t="str">
        <f t="shared" si="136"/>
        <v>06605</v>
      </c>
    </row>
    <row r="2637" spans="1:13">
      <c r="I2637" s="147" t="str">
        <f>IF(ISBLANK(H2637),"",VLOOKUP(H2637,tegevusalad!$A$7:$B$188,2,FALSE))</f>
        <v/>
      </c>
      <c r="K2637" s="281" t="str">
        <f t="shared" si="134"/>
        <v/>
      </c>
      <c r="L2637" s="1" t="str">
        <f t="shared" si="135"/>
        <v/>
      </c>
      <c r="M2637" s="6" t="str">
        <f t="shared" si="136"/>
        <v>06605</v>
      </c>
    </row>
    <row r="2638" spans="1:13">
      <c r="H2638" s="37"/>
      <c r="I2638" s="147" t="str">
        <f>IF(ISBLANK(H2638),"",VLOOKUP(H2638,tegevusalad!$A$7:$B$188,2,FALSE))</f>
        <v/>
      </c>
      <c r="K2638" s="281" t="str">
        <f t="shared" si="134"/>
        <v/>
      </c>
      <c r="L2638" s="1" t="str">
        <f t="shared" si="135"/>
        <v/>
      </c>
      <c r="M2638" s="6" t="str">
        <f t="shared" si="136"/>
        <v>06605</v>
      </c>
    </row>
    <row r="2639" spans="1:13">
      <c r="A2639" s="4" t="s">
        <v>1153</v>
      </c>
      <c r="D2639" s="4" t="s">
        <v>1154</v>
      </c>
      <c r="E2639" s="14"/>
      <c r="F2639" s="14"/>
      <c r="G2639" s="14"/>
      <c r="H2639" s="37" t="s">
        <v>3505</v>
      </c>
      <c r="I2639" s="147" t="str">
        <f>IF(ISBLANK(H2639),"",VLOOKUP(H2639,tegevusalad!$A$7:$B$188,2,FALSE))</f>
        <v>Muu majandus (sh majanduse haldus)</v>
      </c>
      <c r="K2639" s="281" t="str">
        <f t="shared" si="134"/>
        <v>2393100000</v>
      </c>
      <c r="L2639" s="1" t="str">
        <f t="shared" si="135"/>
        <v>Maa korraldamine ja maksustamine</v>
      </c>
      <c r="M2639" s="6" t="str">
        <f t="shared" si="136"/>
        <v>04900</v>
      </c>
    </row>
    <row r="2640" spans="1:13">
      <c r="B2640" s="4" t="s">
        <v>1155</v>
      </c>
      <c r="E2640" s="14" t="s">
        <v>3867</v>
      </c>
      <c r="F2640" s="14"/>
      <c r="G2640" s="14"/>
      <c r="I2640" s="147" t="str">
        <f>IF(ISBLANK(H2640),"",VLOOKUP(H2640,tegevusalad!$A$7:$B$188,2,FALSE))</f>
        <v/>
      </c>
      <c r="K2640" s="281" t="str">
        <f t="shared" si="134"/>
        <v>2393101000</v>
      </c>
      <c r="L2640" s="1" t="str">
        <f t="shared" si="135"/>
        <v>Maa-amet</v>
      </c>
      <c r="M2640" s="6" t="str">
        <f t="shared" si="136"/>
        <v>04900</v>
      </c>
    </row>
    <row r="2641" spans="1:13">
      <c r="B2641" s="4" t="s">
        <v>6423</v>
      </c>
      <c r="E2641" s="14" t="s">
        <v>6424</v>
      </c>
      <c r="F2641" s="14"/>
      <c r="G2641" s="14"/>
      <c r="I2641" s="147" t="str">
        <f>IF(ISBLANK(H2641),"",VLOOKUP(H2641,tegevusalad!$A$7:$B$188,2,FALSE))</f>
        <v/>
      </c>
      <c r="K2641" s="281" t="str">
        <f t="shared" si="134"/>
        <v>2393111000</v>
      </c>
      <c r="L2641" s="1" t="str">
        <f t="shared" si="135"/>
        <v>maa maksustamine</v>
      </c>
      <c r="M2641" s="6" t="str">
        <f t="shared" si="136"/>
        <v>04900</v>
      </c>
    </row>
    <row r="2642" spans="1:13">
      <c r="B2642" s="4" t="s">
        <v>1265</v>
      </c>
      <c r="E2642" s="14" t="s">
        <v>1266</v>
      </c>
      <c r="F2642" s="14"/>
      <c r="G2642" s="14"/>
      <c r="I2642" s="147" t="str">
        <f>IF(ISBLANK(H2642),"",VLOOKUP(H2642,tegevusalad!$A$7:$B$188,2,FALSE))</f>
        <v/>
      </c>
      <c r="K2642" s="281" t="str">
        <f t="shared" si="134"/>
        <v>2393112000</v>
      </c>
      <c r="L2642" s="1" t="str">
        <f t="shared" si="135"/>
        <v>maa korraldamine</v>
      </c>
      <c r="M2642" s="6" t="str">
        <f t="shared" si="136"/>
        <v>04900</v>
      </c>
    </row>
    <row r="2643" spans="1:13">
      <c r="B2643" s="4" t="s">
        <v>4006</v>
      </c>
      <c r="E2643" s="14" t="s">
        <v>4007</v>
      </c>
      <c r="F2643" s="14"/>
      <c r="G2643" s="14"/>
      <c r="I2643" s="147" t="str">
        <f>IF(ISBLANK(H2643),"",VLOOKUP(H2643,tegevusalad!$A$7:$B$188,2,FALSE))</f>
        <v/>
      </c>
      <c r="K2643" s="281" t="str">
        <f t="shared" si="134"/>
        <v>2393190000</v>
      </c>
      <c r="L2643" s="1" t="str">
        <f t="shared" si="135"/>
        <v>maa mõõdistamise kulude kompenseerimine (RE)</v>
      </c>
      <c r="M2643" s="6" t="str">
        <f t="shared" si="136"/>
        <v>04900</v>
      </c>
    </row>
    <row r="2644" spans="1:13">
      <c r="E2644" s="14"/>
      <c r="F2644" s="14"/>
      <c r="G2644" s="14"/>
      <c r="I2644" s="147" t="str">
        <f>IF(ISBLANK(H2644),"",VLOOKUP(H2644,tegevusalad!$A$7:$B$188,2,FALSE))</f>
        <v/>
      </c>
      <c r="K2644" s="281" t="str">
        <f t="shared" si="134"/>
        <v/>
      </c>
      <c r="L2644" s="1" t="str">
        <f t="shared" si="135"/>
        <v/>
      </c>
      <c r="M2644" s="6" t="str">
        <f t="shared" si="136"/>
        <v>04900</v>
      </c>
    </row>
    <row r="2645" spans="1:13">
      <c r="A2645" s="4" t="s">
        <v>1267</v>
      </c>
      <c r="D2645" s="4" t="s">
        <v>3843</v>
      </c>
      <c r="H2645" s="34" t="s">
        <v>3505</v>
      </c>
      <c r="I2645" s="147" t="str">
        <f>IF(ISBLANK(H2645),"",VLOOKUP(H2645,tegevusalad!$A$7:$B$188,2,FALSE))</f>
        <v>Muu majandus (sh majanduse haldus)</v>
      </c>
      <c r="K2645" s="281" t="str">
        <f t="shared" si="134"/>
        <v>2394100000</v>
      </c>
      <c r="L2645" s="1" t="str">
        <f t="shared" si="135"/>
        <v>Äriruumide majandamine</v>
      </c>
      <c r="M2645" s="6" t="str">
        <f t="shared" si="136"/>
        <v>04900</v>
      </c>
    </row>
    <row r="2646" spans="1:13">
      <c r="B2646" s="4" t="s">
        <v>3167</v>
      </c>
      <c r="E2646" s="4" t="s">
        <v>1808</v>
      </c>
      <c r="I2646" s="147" t="str">
        <f>IF(ISBLANK(H2646),"",VLOOKUP(H2646,tegevusalad!$A$7:$B$188,2,FALSE))</f>
        <v/>
      </c>
      <c r="K2646" s="281" t="str">
        <f t="shared" si="134"/>
        <v>2394101000</v>
      </c>
      <c r="L2646" s="1" t="str">
        <f t="shared" si="135"/>
        <v>äriruumide majandamine</v>
      </c>
      <c r="M2646" s="6" t="str">
        <f t="shared" si="136"/>
        <v>04900</v>
      </c>
    </row>
    <row r="2647" spans="1:13">
      <c r="B2647" s="4" t="s">
        <v>6544</v>
      </c>
      <c r="E2647" s="4" t="s">
        <v>6545</v>
      </c>
      <c r="I2647" s="147" t="str">
        <f>IF(ISBLANK(H2647),"",VLOOKUP(H2647,tegevusalad!$A$7:$B$188,2,FALSE))</f>
        <v/>
      </c>
      <c r="K2647" s="281" t="str">
        <f t="shared" si="134"/>
        <v>2394110000</v>
      </c>
      <c r="L2647" s="1" t="str">
        <f t="shared" si="135"/>
        <v>Linnahalli hoolduskulud</v>
      </c>
      <c r="M2647" s="6" t="str">
        <f t="shared" si="136"/>
        <v>04900</v>
      </c>
    </row>
    <row r="2648" spans="1:13">
      <c r="B2648" s="4" t="s">
        <v>15028</v>
      </c>
      <c r="E2648" s="4" t="s">
        <v>15029</v>
      </c>
      <c r="F2648" s="4" t="s">
        <v>18736</v>
      </c>
      <c r="K2648" s="281" t="str">
        <f t="shared" si="134"/>
        <v>2394111000</v>
      </c>
      <c r="L2648" s="1" t="str">
        <f t="shared" si="135"/>
        <v>sotsiaalmajutusüksused (haldus-hooldus ja majandamine - LVA)alates 01.01.2023 ei kasutata (vt järgmine rida)</v>
      </c>
      <c r="M2648" s="6" t="str">
        <f t="shared" si="136"/>
        <v>04900</v>
      </c>
    </row>
    <row r="2649" spans="1:13">
      <c r="B2649" s="4" t="s">
        <v>15850</v>
      </c>
      <c r="E2649" s="4" t="s">
        <v>15851</v>
      </c>
      <c r="F2649" s="4" t="s">
        <v>18735</v>
      </c>
      <c r="K2649" s="281" t="str">
        <f t="shared" si="134"/>
        <v>2394112000</v>
      </c>
      <c r="L2649" s="1" t="str">
        <f t="shared" si="135"/>
        <v xml:space="preserve">muud sotsiaalobjektid (LVA)alates 01.01.2023 kõik sosiaalobjektid </v>
      </c>
      <c r="M2649" s="6" t="str">
        <f t="shared" si="136"/>
        <v>04900</v>
      </c>
    </row>
    <row r="2650" spans="1:13">
      <c r="B2650" s="4" t="s">
        <v>15985</v>
      </c>
      <c r="E2650" s="4" t="s">
        <v>15987</v>
      </c>
      <c r="F2650" s="4" t="s">
        <v>18736</v>
      </c>
      <c r="K2650" s="281" t="str">
        <f t="shared" si="134"/>
        <v>2394113000</v>
      </c>
      <c r="L2650" s="1" t="str">
        <f t="shared" si="135"/>
        <v>linnaarhiivi hooned (Tolli 4,6,8)alates 01.01.2023 ei kasutata (vt järgmine rida)</v>
      </c>
      <c r="M2650" s="6" t="str">
        <f t="shared" si="136"/>
        <v>04900</v>
      </c>
    </row>
    <row r="2651" spans="1:13">
      <c r="B2651" s="4" t="s">
        <v>15986</v>
      </c>
      <c r="E2651" s="4" t="s">
        <v>15988</v>
      </c>
      <c r="F2651" s="4" t="s">
        <v>18737</v>
      </c>
      <c r="K2651" s="281" t="str">
        <f t="shared" si="134"/>
        <v>2394114000</v>
      </c>
      <c r="L2651" s="1" t="str">
        <f t="shared" si="135"/>
        <v>linnakantselei hoonedalates 01.01.2023 kõik linna asutuste administratiivhooned</v>
      </c>
      <c r="M2651" s="6" t="str">
        <f t="shared" si="136"/>
        <v>04900</v>
      </c>
    </row>
    <row r="2652" spans="1:13">
      <c r="B2652" s="4" t="s">
        <v>18899</v>
      </c>
      <c r="E2652" s="4" t="s">
        <v>11487</v>
      </c>
      <c r="F2652" s="4" t="s">
        <v>18900</v>
      </c>
      <c r="K2652" s="281" t="str">
        <f t="shared" ref="K2652" si="137">SUBSTITUTE(A2652," ","")&amp;SUBSTITUTE(B2652," ","")&amp;SUBSTITUTE(C2652," ","")</f>
        <v>2394115000</v>
      </c>
      <c r="L2652" s="1" t="str">
        <f t="shared" ref="L2652" si="138">D2652&amp;E2652&amp;F2652&amp;G2652</f>
        <v>lasteaiadalates 01.01.2023 LVA valitsemisel olevad lasteaiad</v>
      </c>
      <c r="M2652" s="6" t="str">
        <f t="shared" ref="M2652" si="139">IF(ISBLANK(H2652),M2651,H2652)</f>
        <v>04900</v>
      </c>
    </row>
    <row r="2653" spans="1:13">
      <c r="B2653" s="4" t="s">
        <v>2952</v>
      </c>
      <c r="E2653" s="4" t="s">
        <v>1374</v>
      </c>
      <c r="I2653" s="147" t="str">
        <f>IF(ISBLANK(H2653),"",VLOOKUP(H2653,tegevusalad!$A$7:$B$188,2,FALSE))</f>
        <v/>
      </c>
      <c r="K2653" s="281" t="str">
        <f t="shared" si="134"/>
        <v>2394120000</v>
      </c>
      <c r="L2653" s="1" t="str">
        <f t="shared" si="135"/>
        <v>äriruumide majandamine (Haabersti linnaosa)</v>
      </c>
      <c r="M2653" s="6" t="str">
        <f>IF(ISBLANK(H2653),M2651,H2653)</f>
        <v>04900</v>
      </c>
    </row>
    <row r="2654" spans="1:13">
      <c r="B2654" s="4" t="s">
        <v>2953</v>
      </c>
      <c r="E2654" s="4" t="s">
        <v>5876</v>
      </c>
      <c r="I2654" s="147" t="str">
        <f>IF(ISBLANK(H2654),"",VLOOKUP(H2654,tegevusalad!$A$7:$B$188,2,FALSE))</f>
        <v/>
      </c>
      <c r="K2654" s="281" t="str">
        <f t="shared" si="134"/>
        <v>2394130000</v>
      </c>
      <c r="L2654" s="1" t="str">
        <f t="shared" si="135"/>
        <v>äriruumide majandamine (Kesklinn)</v>
      </c>
      <c r="M2654" s="6" t="str">
        <f t="shared" si="136"/>
        <v>04900</v>
      </c>
    </row>
    <row r="2655" spans="1:13">
      <c r="B2655" s="4" t="s">
        <v>2954</v>
      </c>
      <c r="E2655" s="4" t="s">
        <v>4317</v>
      </c>
      <c r="I2655" s="147" t="str">
        <f>IF(ISBLANK(H2655),"",VLOOKUP(H2655,tegevusalad!$A$7:$B$188,2,FALSE))</f>
        <v/>
      </c>
      <c r="K2655" s="281" t="str">
        <f t="shared" si="134"/>
        <v>2394140000</v>
      </c>
      <c r="L2655" s="1" t="str">
        <f t="shared" si="135"/>
        <v>äriruumide majandamine (Kristiine linnaosa)</v>
      </c>
      <c r="M2655" s="6" t="str">
        <f t="shared" si="136"/>
        <v>04900</v>
      </c>
    </row>
    <row r="2656" spans="1:13">
      <c r="B2656" s="4" t="s">
        <v>3486</v>
      </c>
      <c r="E2656" s="4" t="s">
        <v>114</v>
      </c>
      <c r="I2656" s="147" t="str">
        <f>IF(ISBLANK(H2656),"",VLOOKUP(H2656,tegevusalad!$A$7:$B$188,2,FALSE))</f>
        <v/>
      </c>
      <c r="K2656" s="281" t="str">
        <f t="shared" si="134"/>
        <v>2394150000</v>
      </c>
      <c r="L2656" s="1" t="str">
        <f t="shared" si="135"/>
        <v>äriruumide majandamine (Lasnamäe linnaosa)</v>
      </c>
      <c r="M2656" s="6" t="str">
        <f t="shared" si="136"/>
        <v>04900</v>
      </c>
    </row>
    <row r="2657" spans="1:13">
      <c r="B2657" s="4" t="s">
        <v>1221</v>
      </c>
      <c r="E2657" s="4" t="s">
        <v>6265</v>
      </c>
      <c r="I2657" s="147" t="str">
        <f>IF(ISBLANK(H2657),"",VLOOKUP(H2657,tegevusalad!$A$7:$B$188,2,FALSE))</f>
        <v/>
      </c>
      <c r="K2657" s="281" t="str">
        <f t="shared" ref="K2657:K2720" si="140">SUBSTITUTE(A2657," ","")&amp;SUBSTITUTE(B2657," ","")&amp;SUBSTITUTE(C2657," ","")</f>
        <v>2394160000</v>
      </c>
      <c r="L2657" s="1" t="str">
        <f t="shared" ref="L2657:L2720" si="141">D2657&amp;E2657&amp;F2657&amp;G2657</f>
        <v>äriruumide majandamine (Mustamäe linnaosa)</v>
      </c>
      <c r="M2657" s="6" t="str">
        <f t="shared" ref="M2657:M2720" si="142">IF(ISBLANK(H2657),M2656,H2657)</f>
        <v>04900</v>
      </c>
    </row>
    <row r="2658" spans="1:13">
      <c r="B2658" s="4" t="s">
        <v>1222</v>
      </c>
      <c r="E2658" s="4" t="s">
        <v>2913</v>
      </c>
      <c r="I2658" s="147" t="str">
        <f>IF(ISBLANK(H2658),"",VLOOKUP(H2658,tegevusalad!$A$7:$B$188,2,FALSE))</f>
        <v/>
      </c>
      <c r="K2658" s="281" t="str">
        <f t="shared" si="140"/>
        <v>2394170000</v>
      </c>
      <c r="L2658" s="1" t="str">
        <f t="shared" si="141"/>
        <v>äriruumide majandamine (Nõmme linnaosa)</v>
      </c>
      <c r="M2658" s="6" t="str">
        <f t="shared" si="142"/>
        <v>04900</v>
      </c>
    </row>
    <row r="2659" spans="1:13">
      <c r="B2659" s="4" t="s">
        <v>3294</v>
      </c>
      <c r="E2659" s="4" t="s">
        <v>5064</v>
      </c>
      <c r="I2659" s="147" t="str">
        <f>IF(ISBLANK(H2659),"",VLOOKUP(H2659,tegevusalad!$A$7:$B$188,2,FALSE))</f>
        <v/>
      </c>
      <c r="K2659" s="281" t="str">
        <f t="shared" si="140"/>
        <v>2394180000</v>
      </c>
      <c r="L2659" s="1" t="str">
        <f t="shared" si="141"/>
        <v>äriruumide majandamine (Pirita linnaosa)</v>
      </c>
      <c r="M2659" s="6" t="str">
        <f t="shared" si="142"/>
        <v>04900</v>
      </c>
    </row>
    <row r="2660" spans="1:13">
      <c r="B2660" s="4" t="s">
        <v>3646</v>
      </c>
      <c r="E2660" s="4" t="s">
        <v>1204</v>
      </c>
      <c r="I2660" s="147" t="str">
        <f>IF(ISBLANK(H2660),"",VLOOKUP(H2660,tegevusalad!$A$7:$B$188,2,FALSE))</f>
        <v/>
      </c>
      <c r="K2660" s="281" t="str">
        <f t="shared" si="140"/>
        <v>2394190000</v>
      </c>
      <c r="L2660" s="1" t="str">
        <f t="shared" si="141"/>
        <v>äriruumide majandamine (Põhja-Tallinn)</v>
      </c>
      <c r="M2660" s="6" t="str">
        <f t="shared" si="142"/>
        <v>04900</v>
      </c>
    </row>
    <row r="2661" spans="1:13">
      <c r="I2661" s="147" t="str">
        <f>IF(ISBLANK(H2661),"",VLOOKUP(H2661,tegevusalad!$A$7:$B$188,2,FALSE))</f>
        <v/>
      </c>
      <c r="K2661" s="281" t="str">
        <f t="shared" si="140"/>
        <v/>
      </c>
      <c r="L2661" s="1" t="str">
        <f t="shared" si="141"/>
        <v/>
      </c>
      <c r="M2661" s="6" t="str">
        <f t="shared" si="142"/>
        <v>04900</v>
      </c>
    </row>
    <row r="2662" spans="1:13">
      <c r="A2662" s="4" t="s">
        <v>169</v>
      </c>
      <c r="D2662" s="4" t="s">
        <v>5836</v>
      </c>
      <c r="I2662" s="147" t="str">
        <f>IF(ISBLANK(H2662),"",VLOOKUP(H2662,tegevusalad!$A$7:$B$188,2,FALSE))</f>
        <v/>
      </c>
      <c r="K2662" s="281" t="str">
        <f t="shared" si="140"/>
        <v>2395000000</v>
      </c>
      <c r="L2662" s="1" t="str">
        <f t="shared" si="141"/>
        <v>Elamumessid</v>
      </c>
      <c r="M2662" s="6" t="str">
        <f t="shared" si="142"/>
        <v>04900</v>
      </c>
    </row>
    <row r="2663" spans="1:13">
      <c r="B2663" s="4" t="s">
        <v>170</v>
      </c>
      <c r="E2663" s="4" t="s">
        <v>1738</v>
      </c>
      <c r="H2663" s="34" t="s">
        <v>3060</v>
      </c>
      <c r="I2663" s="147" t="str">
        <f>IF(ISBLANK(H2663),"",VLOOKUP(H2663,tegevusalad!$A$7:$B$188,2,FALSE))</f>
        <v>Muud elamu- ja kommunaalmajanduse tegevus</v>
      </c>
      <c r="K2663" s="281" t="str">
        <f t="shared" si="140"/>
        <v>2395001000</v>
      </c>
      <c r="L2663" s="1" t="str">
        <f t="shared" si="141"/>
        <v>Tallinna elamumess</v>
      </c>
      <c r="M2663" s="6" t="str">
        <f t="shared" si="142"/>
        <v>06605</v>
      </c>
    </row>
    <row r="2664" spans="1:13">
      <c r="A2664" s="6"/>
      <c r="B2664" s="6"/>
      <c r="C2664" s="6"/>
      <c r="D2664" s="6"/>
      <c r="E2664" s="6"/>
      <c r="F2664" s="6"/>
      <c r="G2664" s="6"/>
      <c r="I2664" s="147" t="str">
        <f>IF(ISBLANK(H2664),"",VLOOKUP(H2664,tegevusalad!$A$7:$B$188,2,FALSE))</f>
        <v/>
      </c>
      <c r="K2664" s="281" t="str">
        <f t="shared" si="140"/>
        <v/>
      </c>
      <c r="L2664" s="1" t="str">
        <f t="shared" si="141"/>
        <v/>
      </c>
      <c r="M2664" s="6" t="str">
        <f t="shared" si="142"/>
        <v>06605</v>
      </c>
    </row>
    <row r="2665" spans="1:13">
      <c r="A2665" s="4" t="s">
        <v>5871</v>
      </c>
      <c r="D2665" s="4" t="s">
        <v>6817</v>
      </c>
      <c r="G2665" s="6"/>
      <c r="I2665" s="147" t="str">
        <f>IF(ISBLANK(H2665),"",VLOOKUP(H2665,tegevusalad!$A$7:$B$188,2,FALSE))</f>
        <v/>
      </c>
      <c r="K2665" s="281" t="str">
        <f t="shared" si="140"/>
        <v>2396000000</v>
      </c>
      <c r="L2665" s="1" t="str">
        <f t="shared" si="141"/>
        <v>Välisosalusega projektid</v>
      </c>
      <c r="M2665" s="6" t="str">
        <f t="shared" si="142"/>
        <v>06605</v>
      </c>
    </row>
    <row r="2666" spans="1:13">
      <c r="B2666" s="4" t="s">
        <v>5872</v>
      </c>
      <c r="E2666" s="4" t="s">
        <v>5204</v>
      </c>
      <c r="G2666" s="6"/>
      <c r="H2666" s="34" t="s">
        <v>3060</v>
      </c>
      <c r="I2666" s="147" t="str">
        <f>IF(ISBLANK(H2666),"",VLOOKUP(H2666,tegevusalad!$A$7:$B$188,2,FALSE))</f>
        <v>Muud elamu- ja kommunaalmajanduse tegevus</v>
      </c>
      <c r="K2666" s="281" t="str">
        <f t="shared" si="140"/>
        <v>2396001000</v>
      </c>
      <c r="L2666" s="1" t="str">
        <f t="shared" si="141"/>
        <v>projekt SUITE</v>
      </c>
      <c r="M2666" s="6" t="str">
        <f t="shared" si="142"/>
        <v>06605</v>
      </c>
    </row>
    <row r="2667" spans="1:13">
      <c r="A2667" s="6"/>
      <c r="B2667" s="4" t="s">
        <v>5649</v>
      </c>
      <c r="C2667" s="6"/>
      <c r="D2667" s="6"/>
      <c r="E2667" s="6" t="s">
        <v>5650</v>
      </c>
      <c r="F2667" s="6"/>
      <c r="G2667" s="6"/>
      <c r="H2667" s="37" t="s">
        <v>3504</v>
      </c>
      <c r="I2667" s="147" t="str">
        <f>IF(ISBLANK(H2667),"",VLOOKUP(H2667,tegevusalad!$A$7:$B$188,2,FALSE))</f>
        <v>Elamumajanduse arendamine</v>
      </c>
      <c r="K2667" s="281" t="str">
        <f t="shared" si="140"/>
        <v>2396002000</v>
      </c>
      <c r="L2667" s="1" t="str">
        <f t="shared" si="141"/>
        <v>projekt TEN</v>
      </c>
      <c r="M2667" s="6" t="str">
        <f t="shared" si="142"/>
        <v>06100</v>
      </c>
    </row>
    <row r="2668" spans="1:13">
      <c r="A2668" s="6"/>
      <c r="B2668" s="4" t="s">
        <v>16857</v>
      </c>
      <c r="C2668" s="6"/>
      <c r="D2668" s="6"/>
      <c r="E2668" s="4" t="s">
        <v>16854</v>
      </c>
      <c r="F2668" s="6"/>
      <c r="G2668" s="6"/>
      <c r="H2668" s="37" t="s">
        <v>3505</v>
      </c>
      <c r="I2668" s="147" t="str">
        <f>IF(ISBLANK(H2668),"",VLOOKUP(H2668,tegevusalad!$A$7:$B$188,2,FALSE))</f>
        <v>Muu majandus (sh majanduse haldus)</v>
      </c>
      <c r="K2668" s="281" t="str">
        <f t="shared" si="140"/>
        <v>2396003000</v>
      </c>
      <c r="L2668" s="1" t="str">
        <f t="shared" si="141"/>
        <v>Hoone suutlikkuse audit reaalajas - DigiAudit</v>
      </c>
      <c r="M2668" s="6" t="str">
        <f t="shared" si="142"/>
        <v>04900</v>
      </c>
    </row>
    <row r="2669" spans="1:13">
      <c r="A2669" s="6"/>
      <c r="B2669" s="957" t="s">
        <v>18746</v>
      </c>
      <c r="C2669"/>
      <c r="D2669"/>
      <c r="E2669" t="s">
        <v>18745</v>
      </c>
      <c r="F2669"/>
      <c r="G2669"/>
      <c r="H2669" s="1223" t="s">
        <v>8454</v>
      </c>
      <c r="I2669" s="1136" t="str">
        <f>IF(ISBLANK(H2669),"",VLOOKUP(H2669,[2]tegevusalad!$A$7:$B$188,2,FALSE))</f>
        <v>Teadus- ja arendustegevus kommunaalmajanduses</v>
      </c>
      <c r="J2669" s="1224"/>
      <c r="K2669" s="281" t="str">
        <f t="shared" si="140"/>
        <v>2396005000</v>
      </c>
      <c r="L2669" s="1" t="str">
        <f t="shared" si="141"/>
        <v>Ohtlike ainete vähendamine ehituses, et kaitsta veekeskkonda, inimeste tervist ja saavutada säästvamad hooned (NonHazCity 3)</v>
      </c>
      <c r="M2669" s="6" t="str">
        <f t="shared" si="142"/>
        <v>06500</v>
      </c>
    </row>
    <row r="2670" spans="1:13">
      <c r="A2670" s="6"/>
      <c r="B2670" s="6"/>
      <c r="C2670" s="6"/>
      <c r="D2670" s="6"/>
      <c r="E2670" s="6"/>
      <c r="F2670" s="6"/>
      <c r="G2670" s="6"/>
      <c r="I2670" s="147" t="str">
        <f>IF(ISBLANK(H2670),"",VLOOKUP(H2670,tegevusalad!$A$7:$B$188,2,FALSE))</f>
        <v/>
      </c>
      <c r="K2670" s="281" t="str">
        <f t="shared" si="140"/>
        <v/>
      </c>
      <c r="L2670" s="1" t="str">
        <f t="shared" si="141"/>
        <v/>
      </c>
      <c r="M2670" s="6" t="str">
        <f t="shared" si="142"/>
        <v>06500</v>
      </c>
    </row>
    <row r="2671" spans="1:13">
      <c r="A2671" s="3" t="s">
        <v>783</v>
      </c>
      <c r="B2671" s="3"/>
      <c r="C2671" s="3"/>
      <c r="D2671" s="3" t="s">
        <v>4089</v>
      </c>
      <c r="E2671" s="3"/>
      <c r="F2671" s="3"/>
      <c r="G2671" s="3"/>
      <c r="I2671" s="147" t="str">
        <f>IF(ISBLANK(H2671),"",VLOOKUP(H2671,tegevusalad!$A$7:$B$188,2,FALSE))</f>
        <v/>
      </c>
      <c r="K2671" s="281" t="str">
        <f t="shared" si="140"/>
        <v>2420000000</v>
      </c>
      <c r="L2671" s="1" t="str">
        <f t="shared" si="141"/>
        <v>LINNATRANSPORT</v>
      </c>
      <c r="M2671" s="6" t="str">
        <f t="shared" si="142"/>
        <v>06500</v>
      </c>
    </row>
    <row r="2672" spans="1:13">
      <c r="I2672" s="147" t="str">
        <f>IF(ISBLANK(H2672),"",VLOOKUP(H2672,tegevusalad!$A$7:$B$188,2,FALSE))</f>
        <v/>
      </c>
      <c r="K2672" s="281" t="str">
        <f t="shared" si="140"/>
        <v/>
      </c>
      <c r="L2672" s="1" t="str">
        <f t="shared" si="141"/>
        <v/>
      </c>
      <c r="M2672" s="6" t="str">
        <f t="shared" si="142"/>
        <v>06500</v>
      </c>
    </row>
    <row r="2673" spans="1:13">
      <c r="A2673" s="4" t="s">
        <v>4061</v>
      </c>
      <c r="D2673" s="4" t="s">
        <v>4062</v>
      </c>
      <c r="I2673" s="147" t="str">
        <f>IF(ISBLANK(H2673),"",VLOOKUP(H2673,tegevusalad!$A$7:$B$188,2,FALSE))</f>
        <v/>
      </c>
      <c r="K2673" s="281" t="str">
        <f t="shared" si="140"/>
        <v>2420100000</v>
      </c>
      <c r="L2673" s="1" t="str">
        <f t="shared" si="141"/>
        <v>Transpordiamet</v>
      </c>
      <c r="M2673" s="6" t="str">
        <f t="shared" si="142"/>
        <v>06500</v>
      </c>
    </row>
    <row r="2674" spans="1:13">
      <c r="B2674" s="4" t="s">
        <v>53</v>
      </c>
      <c r="E2674" s="4" t="s">
        <v>4062</v>
      </c>
      <c r="H2674" s="37" t="s">
        <v>3505</v>
      </c>
      <c r="I2674" s="147" t="str">
        <f>IF(ISBLANK(H2674),"",VLOOKUP(H2674,tegevusalad!$A$7:$B$188,2,FALSE))</f>
        <v>Muu majandus (sh majanduse haldus)</v>
      </c>
      <c r="K2674" s="281" t="str">
        <f t="shared" si="140"/>
        <v>2420101000</v>
      </c>
      <c r="L2674" s="1" t="str">
        <f t="shared" si="141"/>
        <v>Transpordiamet</v>
      </c>
      <c r="M2674" s="6" t="str">
        <f t="shared" si="142"/>
        <v>04900</v>
      </c>
    </row>
    <row r="2675" spans="1:13">
      <c r="H2675" s="37"/>
      <c r="I2675" s="147" t="str">
        <f>IF(ISBLANK(H2675),"",VLOOKUP(H2675,tegevusalad!$A$7:$B$188,2,FALSE))</f>
        <v/>
      </c>
      <c r="K2675" s="281" t="str">
        <f t="shared" si="140"/>
        <v/>
      </c>
      <c r="L2675" s="1" t="str">
        <f t="shared" si="141"/>
        <v/>
      </c>
      <c r="M2675" s="6" t="str">
        <f t="shared" si="142"/>
        <v>04900</v>
      </c>
    </row>
    <row r="2676" spans="1:13">
      <c r="A2676" s="4" t="s">
        <v>532</v>
      </c>
      <c r="D2676" s="4" t="s">
        <v>4488</v>
      </c>
      <c r="H2676" s="37" t="s">
        <v>3506</v>
      </c>
      <c r="I2676" s="147" t="str">
        <f>IF(ISBLANK(H2676),"",VLOOKUP(H2676,tegevusalad!$A$7:$B$188,2,FALSE))</f>
        <v>Ühistranspordi korraldus</v>
      </c>
      <c r="K2676" s="281" t="str">
        <f t="shared" si="140"/>
        <v>2421000000</v>
      </c>
      <c r="L2676" s="1" t="str">
        <f t="shared" si="141"/>
        <v>Ühistransport</v>
      </c>
      <c r="M2676" s="6" t="str">
        <f t="shared" si="142"/>
        <v>04512</v>
      </c>
    </row>
    <row r="2677" spans="1:13">
      <c r="B2677" s="4" t="s">
        <v>3469</v>
      </c>
      <c r="E2677" s="4" t="s">
        <v>5902</v>
      </c>
      <c r="I2677" s="147" t="str">
        <f>IF(ISBLANK(H2677),"",VLOOKUP(H2677,tegevusalad!$A$7:$B$188,2,FALSE))</f>
        <v/>
      </c>
      <c r="K2677" s="281" t="str">
        <f t="shared" si="140"/>
        <v>2421001000</v>
      </c>
      <c r="L2677" s="1" t="str">
        <f t="shared" si="141"/>
        <v>liinivedu</v>
      </c>
      <c r="M2677" s="6" t="str">
        <f t="shared" si="142"/>
        <v>04512</v>
      </c>
    </row>
    <row r="2678" spans="1:13">
      <c r="C2678" s="4" t="s">
        <v>5903</v>
      </c>
      <c r="F2678" s="4" t="s">
        <v>5656</v>
      </c>
      <c r="I2678" s="147" t="str">
        <f>IF(ISBLANK(H2678),"",VLOOKUP(H2678,tegevusalad!$A$7:$B$188,2,FALSE))</f>
        <v/>
      </c>
      <c r="K2678" s="281" t="str">
        <f t="shared" si="140"/>
        <v>2421001010</v>
      </c>
      <c r="L2678" s="1" t="str">
        <f t="shared" si="141"/>
        <v>liinivedu autobussidega</v>
      </c>
      <c r="M2678" s="6" t="str">
        <f t="shared" si="142"/>
        <v>04512</v>
      </c>
    </row>
    <row r="2679" spans="1:13">
      <c r="C2679" s="4" t="s">
        <v>6731</v>
      </c>
      <c r="F2679" s="4" t="s">
        <v>5460</v>
      </c>
      <c r="I2679" s="147" t="str">
        <f>IF(ISBLANK(H2679),"",VLOOKUP(H2679,tegevusalad!$A$7:$B$188,2,FALSE))</f>
        <v/>
      </c>
      <c r="K2679" s="281" t="str">
        <f t="shared" si="140"/>
        <v>2421001020</v>
      </c>
      <c r="L2679" s="1" t="str">
        <f t="shared" si="141"/>
        <v>liinivedu elektritranspordiga</v>
      </c>
      <c r="M2679" s="6" t="str">
        <f t="shared" si="142"/>
        <v>04512</v>
      </c>
    </row>
    <row r="2680" spans="1:13">
      <c r="C2680" s="4" t="s">
        <v>8832</v>
      </c>
      <c r="F2680" s="4" t="s">
        <v>8833</v>
      </c>
      <c r="K2680" s="281" t="str">
        <f t="shared" si="140"/>
        <v>2421001030</v>
      </c>
      <c r="L2680" s="1" t="str">
        <f t="shared" si="141"/>
        <v>liinivedu rongiga</v>
      </c>
      <c r="M2680" s="6" t="str">
        <f t="shared" si="142"/>
        <v>04512</v>
      </c>
    </row>
    <row r="2681" spans="1:13">
      <c r="C2681" s="4" t="s">
        <v>18640</v>
      </c>
      <c r="F2681" s="4" t="s">
        <v>18641</v>
      </c>
      <c r="K2681" s="281" t="str">
        <f t="shared" si="140"/>
        <v>2421001200</v>
      </c>
      <c r="L2681" s="1" t="str">
        <f t="shared" si="141"/>
        <v>Ööbussid</v>
      </c>
      <c r="M2681" s="6" t="str">
        <f t="shared" si="142"/>
        <v>04512</v>
      </c>
    </row>
    <row r="2682" spans="1:13">
      <c r="C2682" s="4" t="s">
        <v>5425</v>
      </c>
      <c r="F2682" s="4" t="s">
        <v>5426</v>
      </c>
      <c r="I2682" s="147" t="str">
        <f>IF(ISBLANK(H2682),"",VLOOKUP(H2682,tegevusalad!$A$7:$B$188,2,FALSE))</f>
        <v/>
      </c>
      <c r="K2682" s="281" t="str">
        <f t="shared" si="140"/>
        <v>2421001300</v>
      </c>
      <c r="L2682" s="1" t="str">
        <f t="shared" si="141"/>
        <v>ümbersõidud ja asendamine</v>
      </c>
      <c r="M2682" s="6" t="str">
        <f t="shared" si="142"/>
        <v>04512</v>
      </c>
    </row>
    <row r="2683" spans="1:13">
      <c r="B2683" s="4" t="s">
        <v>3460</v>
      </c>
      <c r="E2683" s="4" t="s">
        <v>3461</v>
      </c>
      <c r="I2683" s="147" t="str">
        <f>IF(ISBLANK(H2683),"",VLOOKUP(H2683,tegevusalad!$A$7:$B$188,2,FALSE))</f>
        <v/>
      </c>
      <c r="K2683" s="281" t="str">
        <f t="shared" si="140"/>
        <v>2421011000</v>
      </c>
      <c r="L2683" s="1" t="str">
        <f t="shared" si="141"/>
        <v>piletimajandus</v>
      </c>
      <c r="M2683" s="6" t="str">
        <f t="shared" si="142"/>
        <v>04512</v>
      </c>
    </row>
    <row r="2684" spans="1:13">
      <c r="B2684" s="4" t="s">
        <v>5651</v>
      </c>
      <c r="E2684" s="39" t="s">
        <v>3922</v>
      </c>
      <c r="I2684" s="147" t="str">
        <f>IF(ISBLANK(H2684),"",VLOOKUP(H2684,tegevusalad!$A$7:$B$188,2,FALSE))</f>
        <v/>
      </c>
      <c r="K2684" s="281" t="str">
        <f t="shared" si="140"/>
        <v>2421015000</v>
      </c>
      <c r="L2684" s="1" t="str">
        <f t="shared" si="141"/>
        <v xml:space="preserve">liiniveo infosüsteemid </v>
      </c>
      <c r="M2684" s="6" t="str">
        <f t="shared" si="142"/>
        <v>04512</v>
      </c>
    </row>
    <row r="2685" spans="1:13">
      <c r="B2685" s="6" t="s">
        <v>4911</v>
      </c>
      <c r="C2685" s="6"/>
      <c r="D2685" s="6"/>
      <c r="E2685" s="6" t="s">
        <v>4912</v>
      </c>
      <c r="I2685" s="147" t="str">
        <f>IF(ISBLANK(H2685),"",VLOOKUP(H2685,tegevusalad!$A$7:$B$188,2,FALSE))</f>
        <v/>
      </c>
      <c r="K2685" s="281" t="str">
        <f t="shared" si="140"/>
        <v>2421099000</v>
      </c>
      <c r="L2685" s="1" t="str">
        <f t="shared" si="141"/>
        <v>tg ühistransport - jaotamata</v>
      </c>
      <c r="M2685" s="6" t="str">
        <f t="shared" si="142"/>
        <v>04512</v>
      </c>
    </row>
    <row r="2686" spans="1:13">
      <c r="I2686" s="147" t="str">
        <f>IF(ISBLANK(H2686),"",VLOOKUP(H2686,tegevusalad!$A$7:$B$188,2,FALSE))</f>
        <v/>
      </c>
      <c r="K2686" s="281" t="str">
        <f t="shared" si="140"/>
        <v/>
      </c>
      <c r="L2686" s="1" t="str">
        <f t="shared" si="141"/>
        <v/>
      </c>
      <c r="M2686" s="6" t="str">
        <f t="shared" si="142"/>
        <v>04512</v>
      </c>
    </row>
    <row r="2687" spans="1:13">
      <c r="A2687" s="4" t="s">
        <v>5137</v>
      </c>
      <c r="D2687" s="4" t="s">
        <v>6774</v>
      </c>
      <c r="H2687" s="37" t="s">
        <v>3506</v>
      </c>
      <c r="I2687" s="147" t="str">
        <f>IF(ISBLANK(H2687),"",VLOOKUP(H2687,tegevusalad!$A$7:$B$188,2,FALSE))</f>
        <v>Ühistranspordi korraldus</v>
      </c>
      <c r="K2687" s="281" t="str">
        <f t="shared" si="140"/>
        <v>2421500000</v>
      </c>
      <c r="L2687" s="1" t="str">
        <f t="shared" si="141"/>
        <v>Ühistranspordi uuringud ja projektid</v>
      </c>
      <c r="M2687" s="6" t="str">
        <f t="shared" si="142"/>
        <v>04512</v>
      </c>
    </row>
    <row r="2688" spans="1:13">
      <c r="B2688" s="4" t="s">
        <v>5031</v>
      </c>
      <c r="E2688" s="4" t="s">
        <v>5032</v>
      </c>
      <c r="I2688" s="147" t="str">
        <f>IF(ISBLANK(H2688),"",VLOOKUP(H2688,tegevusalad!$A$7:$B$188,2,FALSE))</f>
        <v/>
      </c>
      <c r="K2688" s="281" t="str">
        <f t="shared" si="140"/>
        <v>2421501000</v>
      </c>
      <c r="L2688" s="1" t="str">
        <f t="shared" si="141"/>
        <v>projekt PILOT</v>
      </c>
      <c r="M2688" s="6" t="str">
        <f t="shared" si="142"/>
        <v>04512</v>
      </c>
    </row>
    <row r="2689" spans="2:13">
      <c r="B2689" s="4" t="s">
        <v>7040</v>
      </c>
      <c r="E2689" s="4" t="s">
        <v>6747</v>
      </c>
      <c r="I2689" s="147" t="str">
        <f>IF(ISBLANK(H2689),"",VLOOKUP(H2689,tegevusalad!$A$7:$B$188,2,FALSE))</f>
        <v/>
      </c>
      <c r="K2689" s="281" t="str">
        <f t="shared" si="140"/>
        <v>2421502000</v>
      </c>
      <c r="L2689" s="1" t="str">
        <f t="shared" si="141"/>
        <v>projekt SMILE</v>
      </c>
      <c r="M2689" s="6" t="str">
        <f t="shared" si="142"/>
        <v>04512</v>
      </c>
    </row>
    <row r="2690" spans="2:13">
      <c r="B2690" s="4" t="s">
        <v>3701</v>
      </c>
      <c r="E2690" s="4" t="s">
        <v>649</v>
      </c>
      <c r="I2690" s="147" t="str">
        <f>IF(ISBLANK(H2690),"",VLOOKUP(H2690,tegevusalad!$A$7:$B$188,2,FALSE))</f>
        <v/>
      </c>
      <c r="K2690" s="281" t="str">
        <f t="shared" si="140"/>
        <v>2421503000</v>
      </c>
      <c r="L2690" s="1" t="str">
        <f t="shared" si="141"/>
        <v>projekt MAX (endine SUCCESS)</v>
      </c>
      <c r="M2690" s="6" t="str">
        <f t="shared" si="142"/>
        <v>04512</v>
      </c>
    </row>
    <row r="2691" spans="2:13">
      <c r="B2691" s="4" t="s">
        <v>3702</v>
      </c>
      <c r="E2691" s="4" t="s">
        <v>1827</v>
      </c>
      <c r="I2691" s="147" t="str">
        <f>IF(ISBLANK(H2691),"",VLOOKUP(H2691,tegevusalad!$A$7:$B$188,2,FALSE))</f>
        <v/>
      </c>
      <c r="K2691" s="281" t="str">
        <f t="shared" si="140"/>
        <v>2421504000</v>
      </c>
      <c r="L2691" s="1" t="str">
        <f t="shared" si="141"/>
        <v>projekt Euregio Pilet</v>
      </c>
      <c r="M2691" s="6" t="str">
        <f t="shared" si="142"/>
        <v>04512</v>
      </c>
    </row>
    <row r="2692" spans="2:13">
      <c r="B2692" s="4" t="s">
        <v>7082</v>
      </c>
      <c r="E2692" s="4" t="s">
        <v>7083</v>
      </c>
      <c r="I2692" s="147" t="str">
        <f>IF(ISBLANK(H2692),"",VLOOKUP(H2692,tegevusalad!$A$7:$B$188,2,FALSE))</f>
        <v/>
      </c>
      <c r="K2692" s="281" t="str">
        <f t="shared" si="140"/>
        <v>2421505000</v>
      </c>
      <c r="L2692" s="1" t="str">
        <f t="shared" si="141"/>
        <v>projekt MIMOSA</v>
      </c>
      <c r="M2692" s="6" t="str">
        <f t="shared" si="142"/>
        <v>04512</v>
      </c>
    </row>
    <row r="2693" spans="2:13">
      <c r="B2693" s="17" t="s">
        <v>324</v>
      </c>
      <c r="C2693" s="17"/>
      <c r="D2693" s="17"/>
      <c r="E2693" s="6" t="s">
        <v>6462</v>
      </c>
      <c r="H2693" s="36"/>
      <c r="I2693" s="147" t="str">
        <f>IF(ISBLANK(H2693),"",VLOOKUP(H2693,tegevusalad!$A$7:$B$188,2,FALSE))</f>
        <v/>
      </c>
      <c r="K2693" s="281" t="str">
        <f t="shared" si="140"/>
        <v>2421511000</v>
      </c>
      <c r="L2693" s="1" t="str">
        <f t="shared" si="141"/>
        <v>projekt "Reaalaja infosüsteem"</v>
      </c>
      <c r="M2693" s="6" t="str">
        <f t="shared" si="142"/>
        <v>04512</v>
      </c>
    </row>
    <row r="2694" spans="2:13">
      <c r="B2694" s="17" t="s">
        <v>2902</v>
      </c>
      <c r="C2694" s="17"/>
      <c r="D2694" s="17"/>
      <c r="E2694" s="6" t="s">
        <v>3844</v>
      </c>
      <c r="H2694" s="36"/>
      <c r="I2694" s="147" t="str">
        <f>IF(ISBLANK(H2694),"",VLOOKUP(H2694,tegevusalad!$A$7:$B$188,2,FALSE))</f>
        <v/>
      </c>
      <c r="K2694" s="281" t="str">
        <f t="shared" si="140"/>
        <v>2421512000</v>
      </c>
      <c r="L2694" s="1" t="str">
        <f t="shared" si="141"/>
        <v>projekt "Ühistranspordi ootekohtade infrastruktuur"</v>
      </c>
      <c r="M2694" s="6" t="str">
        <f t="shared" si="142"/>
        <v>04512</v>
      </c>
    </row>
    <row r="2695" spans="2:13">
      <c r="B2695" s="17" t="s">
        <v>6630</v>
      </c>
      <c r="C2695" s="17"/>
      <c r="D2695" s="17"/>
      <c r="E2695" s="6" t="s">
        <v>1012</v>
      </c>
      <c r="H2695" s="36"/>
      <c r="I2695" s="147" t="str">
        <f>IF(ISBLANK(H2695),"",VLOOKUP(H2695,tegevusalad!$A$7:$B$188,2,FALSE))</f>
        <v/>
      </c>
      <c r="K2695" s="281" t="str">
        <f t="shared" si="140"/>
        <v>2421513000</v>
      </c>
      <c r="L2695" s="1" t="str">
        <f t="shared" si="141"/>
        <v>projekt "Turva- ja ristmikukaamerad"</v>
      </c>
      <c r="M2695" s="6" t="str">
        <f t="shared" si="142"/>
        <v>04512</v>
      </c>
    </row>
    <row r="2696" spans="2:13">
      <c r="B2696" s="17" t="s">
        <v>2249</v>
      </c>
      <c r="C2696" s="17"/>
      <c r="D2696" s="17"/>
      <c r="E2696" s="6" t="s">
        <v>323</v>
      </c>
      <c r="H2696" s="36"/>
      <c r="I2696" s="147" t="str">
        <f>IF(ISBLANK(H2696),"",VLOOKUP(H2696,tegevusalad!$A$7:$B$188,2,FALSE))</f>
        <v/>
      </c>
      <c r="K2696" s="281" t="str">
        <f t="shared" si="140"/>
        <v>2421514000</v>
      </c>
      <c r="L2696" s="1" t="str">
        <f t="shared" si="141"/>
        <v>projekt "Ühistranspordi prioriteedisüsteemi laiendamine"</v>
      </c>
      <c r="M2696" s="6" t="str">
        <f t="shared" si="142"/>
        <v>04512</v>
      </c>
    </row>
    <row r="2697" spans="2:13">
      <c r="B2697" s="15" t="s">
        <v>11866</v>
      </c>
      <c r="C2697" s="17"/>
      <c r="D2697" s="17"/>
      <c r="E2697" s="6" t="s">
        <v>11867</v>
      </c>
      <c r="H2697" s="36"/>
      <c r="K2697" s="281" t="str">
        <f t="shared" si="140"/>
        <v>2421519000</v>
      </c>
      <c r="L2697" s="1" t="str">
        <f t="shared" si="141"/>
        <v>projekt „Tallinna linnatranspordi korraldamise infosüsteemi eelanalüüs“</v>
      </c>
      <c r="M2697" s="6" t="str">
        <f t="shared" si="142"/>
        <v>04512</v>
      </c>
    </row>
    <row r="2698" spans="2:13">
      <c r="B2698" s="17" t="s">
        <v>3013</v>
      </c>
      <c r="C2698" s="17"/>
      <c r="D2698" s="17"/>
      <c r="E2698" s="6" t="s">
        <v>4202</v>
      </c>
      <c r="H2698" s="36"/>
      <c r="I2698" s="147" t="str">
        <f>IF(ISBLANK(H2698),"",VLOOKUP(H2698,tegevusalad!$A$7:$B$188,2,FALSE))</f>
        <v/>
      </c>
      <c r="K2698" s="281" t="str">
        <f t="shared" si="140"/>
        <v>2421521000</v>
      </c>
      <c r="L2698" s="1" t="str">
        <f t="shared" si="141"/>
        <v>liikluskorralduse uuringud (alates 2008. aastast)</v>
      </c>
      <c r="M2698" s="6" t="str">
        <f t="shared" si="142"/>
        <v>04512</v>
      </c>
    </row>
    <row r="2699" spans="2:13">
      <c r="B2699" s="4" t="s">
        <v>8831</v>
      </c>
      <c r="E2699" s="4" t="s">
        <v>9515</v>
      </c>
      <c r="I2699" s="147" t="str">
        <f>IF(ISBLANK(H2699),"",VLOOKUP(H2699,tegevusalad!$A$7:$B$188,2,FALSE))</f>
        <v/>
      </c>
      <c r="K2699" s="281" t="str">
        <f t="shared" si="140"/>
        <v>2421522000</v>
      </c>
      <c r="L2699" s="1" t="str">
        <f t="shared" si="141"/>
        <v>projekt "Liinivõrgu optimeerimine"</v>
      </c>
      <c r="M2699" s="6" t="str">
        <f t="shared" si="142"/>
        <v>04512</v>
      </c>
    </row>
    <row r="2700" spans="2:13">
      <c r="B2700" s="4" t="s">
        <v>9514</v>
      </c>
      <c r="E2700" s="4" t="s">
        <v>9516</v>
      </c>
      <c r="K2700" s="281" t="str">
        <f t="shared" si="140"/>
        <v>2421523000</v>
      </c>
      <c r="L2700" s="1" t="str">
        <f t="shared" si="141"/>
        <v>projekt "Tallinna linna liikuvuse arengukava koostamine ja elluviimine“</v>
      </c>
      <c r="M2700" s="6" t="str">
        <f t="shared" si="142"/>
        <v>04512</v>
      </c>
    </row>
    <row r="2701" spans="2:13">
      <c r="B2701" s="4" t="s">
        <v>14841</v>
      </c>
      <c r="E2701" s="4" t="s">
        <v>14842</v>
      </c>
      <c r="K2701" s="281" t="str">
        <f t="shared" si="140"/>
        <v>2421524000</v>
      </c>
      <c r="L2701" s="1" t="str">
        <f t="shared" si="141"/>
        <v>liiklussimulatsioonimudel</v>
      </c>
      <c r="M2701" s="6" t="str">
        <f t="shared" si="142"/>
        <v>04512</v>
      </c>
    </row>
    <row r="2702" spans="2:13" ht="15">
      <c r="B2702" s="4" t="s">
        <v>15794</v>
      </c>
      <c r="E2702" s="181" t="s">
        <v>15795</v>
      </c>
      <c r="K2702" s="281" t="str">
        <f t="shared" si="140"/>
        <v>2421525000</v>
      </c>
      <c r="L2702" s="1" t="str">
        <f t="shared" si="141"/>
        <v>liiklusõnnetuste ennetamine</v>
      </c>
      <c r="M2702" s="6" t="str">
        <f t="shared" si="142"/>
        <v>04512</v>
      </c>
    </row>
    <row r="2703" spans="2:13" ht="15">
      <c r="B2703" s="4" t="s">
        <v>15808</v>
      </c>
      <c r="E2703" s="181" t="s">
        <v>15864</v>
      </c>
      <c r="H2703" s="37" t="s">
        <v>6723</v>
      </c>
      <c r="I2703" s="147" t="str">
        <f>IF(ISBLANK(H2703),"",VLOOKUP(H2703,tegevusalad!$A$7:$B$188,2,FALSE))</f>
        <v>Teadus- ja arendustegevus transpordis</v>
      </c>
      <c r="K2703" s="281" t="str">
        <f t="shared" si="140"/>
        <v>2421526000</v>
      </c>
      <c r="L2703" s="1" t="str">
        <f t="shared" si="141"/>
        <v xml:space="preserve">projekt „CitySCAPE - linnasisene küberturvaline multimodaalne transpordi ökosüsteem“ </v>
      </c>
      <c r="M2703" s="6" t="str">
        <f t="shared" si="142"/>
        <v>04850</v>
      </c>
    </row>
    <row r="2704" spans="2:13" ht="15">
      <c r="B2704" s="4" t="s">
        <v>18556</v>
      </c>
      <c r="E2704" s="1211"/>
      <c r="K2704" s="281" t="str">
        <f t="shared" si="140"/>
        <v>2421527000</v>
      </c>
      <c r="L2704" s="1" t="str">
        <f t="shared" si="141"/>
        <v/>
      </c>
      <c r="M2704" s="6" t="str">
        <f t="shared" si="142"/>
        <v>04850</v>
      </c>
    </row>
    <row r="2705" spans="1:13">
      <c r="B2705" s="17" t="s">
        <v>7084</v>
      </c>
      <c r="C2705" s="17"/>
      <c r="D2705" s="17"/>
      <c r="E2705" s="6" t="s">
        <v>7085</v>
      </c>
      <c r="H2705" s="36"/>
      <c r="I2705" s="147" t="str">
        <f>IF(ISBLANK(H2705),"",VLOOKUP(H2705,tegevusalad!$A$7:$B$188,2,FALSE))</f>
        <v/>
      </c>
      <c r="K2705" s="281" t="str">
        <f t="shared" si="140"/>
        <v>2421531000</v>
      </c>
      <c r="L2705" s="1" t="str">
        <f t="shared" si="141"/>
        <v>projekt Tallinna Tramm</v>
      </c>
      <c r="M2705" s="6" t="str">
        <f t="shared" si="142"/>
        <v>04850</v>
      </c>
    </row>
    <row r="2706" spans="1:13">
      <c r="B2706" s="584" t="s">
        <v>17320</v>
      </c>
      <c r="C2706" s="17"/>
      <c r="D2706" s="17"/>
      <c r="E2706" s="6" t="s">
        <v>17321</v>
      </c>
      <c r="H2706" s="36"/>
      <c r="K2706" s="281" t="str">
        <f t="shared" si="140"/>
        <v>2421541000</v>
      </c>
      <c r="L2706" s="1" t="str">
        <f t="shared" si="141"/>
        <v>Isejuhtiva bussi testimine</v>
      </c>
      <c r="M2706" s="6" t="str">
        <f t="shared" si="142"/>
        <v>04850</v>
      </c>
    </row>
    <row r="2707" spans="1:13">
      <c r="B2707" s="4" t="s">
        <v>3595</v>
      </c>
      <c r="E2707" s="4" t="s">
        <v>3596</v>
      </c>
      <c r="I2707" s="147" t="str">
        <f>IF(ISBLANK(H2707),"",VLOOKUP(H2707,tegevusalad!$A$7:$B$188,2,FALSE))</f>
        <v/>
      </c>
      <c r="K2707" s="281" t="str">
        <f t="shared" si="140"/>
        <v>2421599000</v>
      </c>
      <c r="L2707" s="1" t="str">
        <f t="shared" si="141"/>
        <v>muud uuringud ja projektid</v>
      </c>
      <c r="M2707" s="6" t="str">
        <f t="shared" si="142"/>
        <v>04850</v>
      </c>
    </row>
    <row r="2708" spans="1:13">
      <c r="K2708" s="281" t="str">
        <f t="shared" si="140"/>
        <v/>
      </c>
      <c r="L2708" s="1" t="str">
        <f t="shared" si="141"/>
        <v/>
      </c>
      <c r="M2708" s="6" t="str">
        <f t="shared" si="142"/>
        <v>04850</v>
      </c>
    </row>
    <row r="2709" spans="1:13">
      <c r="A2709" s="4" t="s">
        <v>2960</v>
      </c>
      <c r="D2709" s="4" t="s">
        <v>1203</v>
      </c>
      <c r="H2709" s="37"/>
      <c r="I2709" s="147" t="str">
        <f>IF(ISBLANK(H2709),"",VLOOKUP(H2709,tegevusalad!$A$7:$B$188,2,FALSE))</f>
        <v/>
      </c>
      <c r="K2709" s="281" t="str">
        <f t="shared" si="140"/>
        <v>2421800000</v>
      </c>
      <c r="L2709" s="1" t="str">
        <f t="shared" si="141"/>
        <v>Ühistranspordi infrastruktuur</v>
      </c>
      <c r="M2709" s="6" t="str">
        <f t="shared" si="142"/>
        <v>04850</v>
      </c>
    </row>
    <row r="2710" spans="1:13">
      <c r="B2710" s="4" t="s">
        <v>3556</v>
      </c>
      <c r="E2710" s="4" t="s">
        <v>2939</v>
      </c>
      <c r="H2710" s="37" t="s">
        <v>3506</v>
      </c>
      <c r="I2710" s="147" t="str">
        <f>IF(ISBLANK(H2710),"",VLOOKUP(H2710,tegevusalad!$A$7:$B$188,2,FALSE))</f>
        <v>Ühistranspordi korraldus</v>
      </c>
      <c r="K2710" s="281" t="str">
        <f t="shared" si="140"/>
        <v>2421801000</v>
      </c>
      <c r="L2710" s="1" t="str">
        <f t="shared" si="141"/>
        <v>bussiterminal</v>
      </c>
      <c r="M2710" s="6" t="str">
        <f t="shared" si="142"/>
        <v>04512</v>
      </c>
    </row>
    <row r="2711" spans="1:13">
      <c r="B2711" s="4" t="s">
        <v>196</v>
      </c>
      <c r="E2711" s="4" t="s">
        <v>3769</v>
      </c>
      <c r="H2711" s="37" t="s">
        <v>3506</v>
      </c>
      <c r="I2711" s="147" t="str">
        <f>IF(ISBLANK(H2711),"",VLOOKUP(H2711,tegevusalad!$A$7:$B$188,2,FALSE))</f>
        <v>Ühistranspordi korraldus</v>
      </c>
      <c r="K2711" s="281" t="str">
        <f t="shared" si="140"/>
        <v>2421802000</v>
      </c>
      <c r="L2711" s="1" t="str">
        <f t="shared" si="141"/>
        <v>ühissõidukite peatuste info</v>
      </c>
      <c r="M2711" s="6" t="str">
        <f t="shared" si="142"/>
        <v>04512</v>
      </c>
    </row>
    <row r="2712" spans="1:13">
      <c r="B2712" s="4" t="s">
        <v>197</v>
      </c>
      <c r="E2712" s="4" t="s">
        <v>198</v>
      </c>
      <c r="H2712" s="37" t="s">
        <v>3506</v>
      </c>
      <c r="I2712" s="147" t="str">
        <f>IF(ISBLANK(H2712),"",VLOOKUP(H2712,tegevusalad!$A$7:$B$188,2,FALSE))</f>
        <v>Ühistranspordi korraldus</v>
      </c>
      <c r="K2712" s="281" t="str">
        <f t="shared" si="140"/>
        <v>2421803000</v>
      </c>
      <c r="L2712" s="1" t="str">
        <f t="shared" si="141"/>
        <v>lõppjaamad ja- platsid</v>
      </c>
      <c r="M2712" s="6" t="str">
        <f t="shared" si="142"/>
        <v>04512</v>
      </c>
    </row>
    <row r="2713" spans="1:13">
      <c r="B2713" s="4" t="s">
        <v>7467</v>
      </c>
      <c r="E2713" s="4" t="s">
        <v>7468</v>
      </c>
      <c r="H2713" s="144" t="s">
        <v>3506</v>
      </c>
      <c r="I2713" s="147" t="str">
        <f>IF(ISBLANK(H2713),"",VLOOKUP(H2713,tegevusalad!$A$7:$B$188,2,FALSE))</f>
        <v>Ühistranspordi korraldus</v>
      </c>
      <c r="K2713" s="281" t="str">
        <f t="shared" si="140"/>
        <v>2421810000</v>
      </c>
      <c r="L2713" s="1" t="str">
        <f t="shared" si="141"/>
        <v>Trammiliini nr 4 taristu rekonstrueerimine</v>
      </c>
      <c r="M2713" s="6" t="str">
        <f t="shared" si="142"/>
        <v>04512</v>
      </c>
    </row>
    <row r="2714" spans="1:13">
      <c r="B2714" s="4" t="s">
        <v>6229</v>
      </c>
      <c r="E2714" s="4" t="s">
        <v>6228</v>
      </c>
      <c r="H2714" s="37" t="s">
        <v>3506</v>
      </c>
      <c r="I2714" s="147" t="str">
        <f>IF(ISBLANK(H2714),"",VLOOKUP(H2714,tegevusalad!$A$7:$B$188,2,FALSE))</f>
        <v>Ühistranspordi korraldus</v>
      </c>
      <c r="K2714" s="281" t="str">
        <f t="shared" si="140"/>
        <v>2421899000</v>
      </c>
      <c r="L2714" s="1" t="str">
        <f t="shared" si="141"/>
        <v>muud infrastruktuuri elemendid</v>
      </c>
      <c r="M2714" s="6" t="str">
        <f t="shared" si="142"/>
        <v>04512</v>
      </c>
    </row>
    <row r="2715" spans="1:13">
      <c r="I2715" s="147" t="str">
        <f>IF(ISBLANK(H2715),"",VLOOKUP(H2715,tegevusalad!$A$7:$B$188,2,FALSE))</f>
        <v/>
      </c>
      <c r="K2715" s="281" t="str">
        <f t="shared" si="140"/>
        <v/>
      </c>
      <c r="L2715" s="1" t="str">
        <f t="shared" si="141"/>
        <v/>
      </c>
      <c r="M2715" s="6" t="str">
        <f t="shared" si="142"/>
        <v>04512</v>
      </c>
    </row>
    <row r="2716" spans="1:13">
      <c r="A2716" s="4" t="s">
        <v>4313</v>
      </c>
      <c r="D2716" s="4" t="s">
        <v>4314</v>
      </c>
      <c r="H2716" s="34" t="s">
        <v>6790</v>
      </c>
      <c r="I2716" s="147" t="str">
        <f>IF(ISBLANK(H2716),"",VLOOKUP(H2716,tegevusalad!$A$7:$B$188,2,FALSE))</f>
        <v>Maanteetransport</v>
      </c>
      <c r="K2716" s="281" t="str">
        <f t="shared" si="140"/>
        <v>2422000000</v>
      </c>
      <c r="L2716" s="1" t="str">
        <f t="shared" si="141"/>
        <v>Liikluskorraldus</v>
      </c>
      <c r="M2716" s="6" t="str">
        <f t="shared" si="142"/>
        <v>04510</v>
      </c>
    </row>
    <row r="2717" spans="1:13">
      <c r="B2717" s="4" t="s">
        <v>3846</v>
      </c>
      <c r="E2717" s="4" t="s">
        <v>1692</v>
      </c>
      <c r="I2717" s="147" t="str">
        <f>IF(ISBLANK(H2717),"",VLOOKUP(H2717,tegevusalad!$A$7:$B$188,2,FALSE))</f>
        <v/>
      </c>
      <c r="K2717" s="281" t="str">
        <f t="shared" si="140"/>
        <v>2422001000</v>
      </c>
      <c r="L2717" s="1" t="str">
        <f t="shared" si="141"/>
        <v>liikluskorraldusvahendid ja teekattemärgistus (Transpordiamet)</v>
      </c>
      <c r="M2717" s="6" t="str">
        <f t="shared" si="142"/>
        <v>04510</v>
      </c>
    </row>
    <row r="2718" spans="1:13">
      <c r="C2718" s="4" t="s">
        <v>14606</v>
      </c>
      <c r="F2718" s="4" t="s">
        <v>14608</v>
      </c>
      <c r="K2718" s="281" t="str">
        <f t="shared" si="140"/>
        <v>2422001010</v>
      </c>
      <c r="L2718" s="1" t="str">
        <f t="shared" si="141"/>
        <v>liikluskorraldusvahendid</v>
      </c>
      <c r="M2718" s="6" t="str">
        <f t="shared" si="142"/>
        <v>04510</v>
      </c>
    </row>
    <row r="2719" spans="1:13">
      <c r="C2719" s="4" t="s">
        <v>14607</v>
      </c>
      <c r="F2719" s="4" t="s">
        <v>14609</v>
      </c>
      <c r="K2719" s="281" t="str">
        <f t="shared" si="140"/>
        <v>2422001020</v>
      </c>
      <c r="L2719" s="1" t="str">
        <f t="shared" si="141"/>
        <v>teekattemärgistus</v>
      </c>
      <c r="M2719" s="6" t="str">
        <f t="shared" si="142"/>
        <v>04510</v>
      </c>
    </row>
    <row r="2720" spans="1:13">
      <c r="C2720" s="4" t="s">
        <v>15927</v>
      </c>
      <c r="F2720" s="4" t="s">
        <v>15928</v>
      </c>
      <c r="K2720" s="281" t="str">
        <f t="shared" si="140"/>
        <v>2422001030</v>
      </c>
      <c r="L2720" s="1" t="str">
        <f t="shared" si="141"/>
        <v>ühistranspordipeatuste märgistamine</v>
      </c>
      <c r="M2720" s="6" t="str">
        <f t="shared" si="142"/>
        <v>04510</v>
      </c>
    </row>
    <row r="2721" spans="1:13">
      <c r="B2721" s="4" t="s">
        <v>5281</v>
      </c>
      <c r="E2721" s="4" t="s">
        <v>1693</v>
      </c>
      <c r="I2721" s="147" t="str">
        <f>IF(ISBLANK(H2721),"",VLOOKUP(H2721,tegevusalad!$A$7:$B$188,2,FALSE))</f>
        <v/>
      </c>
      <c r="K2721" s="281" t="str">
        <f t="shared" ref="K2721:K2784" si="143">SUBSTITUTE(A2721," ","")&amp;SUBSTITUTE(B2721," ","")&amp;SUBSTITUTE(C2721," ","")</f>
        <v>2422002000</v>
      </c>
      <c r="L2721" s="1" t="str">
        <f t="shared" ref="L2721:L2784" si="144">D2721&amp;E2721&amp;F2721&amp;G2721</f>
        <v>liikluskorraldusvahendid ja teekattemärgistus (Kommunaalamet)</v>
      </c>
      <c r="M2721" s="6" t="str">
        <f t="shared" ref="M2721:M2784" si="145">IF(ISBLANK(H2721),M2720,H2721)</f>
        <v>04510</v>
      </c>
    </row>
    <row r="2722" spans="1:13">
      <c r="B2722" s="6" t="s">
        <v>4913</v>
      </c>
      <c r="C2722" s="6"/>
      <c r="D2722" s="6"/>
      <c r="E2722" s="6" t="s">
        <v>4914</v>
      </c>
      <c r="I2722" s="147" t="str">
        <f>IF(ISBLANK(H2722),"",VLOOKUP(H2722,tegevusalad!$A$7:$B$188,2,FALSE))</f>
        <v/>
      </c>
      <c r="K2722" s="281" t="str">
        <f t="shared" si="143"/>
        <v>2422099000</v>
      </c>
      <c r="L2722" s="1" t="str">
        <f t="shared" si="144"/>
        <v>tg liikluskorraldus - jaotamata</v>
      </c>
      <c r="M2722" s="6" t="str">
        <f t="shared" si="145"/>
        <v>04510</v>
      </c>
    </row>
    <row r="2723" spans="1:13">
      <c r="B2723" s="6"/>
      <c r="C2723" s="6"/>
      <c r="D2723" s="6"/>
      <c r="E2723" s="6"/>
      <c r="I2723" s="147" t="str">
        <f>IF(ISBLANK(H2723),"",VLOOKUP(H2723,tegevusalad!$A$7:$B$188,2,FALSE))</f>
        <v/>
      </c>
      <c r="K2723" s="281" t="str">
        <f t="shared" si="143"/>
        <v/>
      </c>
      <c r="L2723" s="1" t="str">
        <f t="shared" si="144"/>
        <v/>
      </c>
      <c r="M2723" s="6" t="str">
        <f t="shared" si="145"/>
        <v>04510</v>
      </c>
    </row>
    <row r="2724" spans="1:13">
      <c r="A2724" s="4" t="s">
        <v>3841</v>
      </c>
      <c r="D2724" s="4" t="s">
        <v>2695</v>
      </c>
      <c r="H2724" s="34" t="s">
        <v>6790</v>
      </c>
      <c r="I2724" s="147" t="str">
        <f>IF(ISBLANK(H2724),"",VLOOKUP(H2724,tegevusalad!$A$7:$B$188,2,FALSE))</f>
        <v>Maanteetransport</v>
      </c>
      <c r="K2724" s="281" t="str">
        <f t="shared" si="143"/>
        <v>2422200000</v>
      </c>
      <c r="L2724" s="1" t="str">
        <f t="shared" si="144"/>
        <v>Parkimiskorraldus</v>
      </c>
      <c r="M2724" s="6" t="str">
        <f t="shared" si="145"/>
        <v>04510</v>
      </c>
    </row>
    <row r="2725" spans="1:13">
      <c r="B2725" s="4" t="s">
        <v>2696</v>
      </c>
      <c r="E2725" s="4" t="s">
        <v>2119</v>
      </c>
      <c r="I2725" s="147" t="str">
        <f>IF(ISBLANK(H2725),"",VLOOKUP(H2725,tegevusalad!$A$7:$B$188,2,FALSE))</f>
        <v/>
      </c>
      <c r="K2725" s="281" t="str">
        <f t="shared" si="143"/>
        <v>2422201000</v>
      </c>
      <c r="L2725" s="1" t="str">
        <f t="shared" si="144"/>
        <v>tasuline parkimine</v>
      </c>
      <c r="M2725" s="6" t="str">
        <f t="shared" si="145"/>
        <v>04510</v>
      </c>
    </row>
    <row r="2726" spans="1:13">
      <c r="B2726" s="6" t="s">
        <v>4915</v>
      </c>
      <c r="C2726" s="6"/>
      <c r="D2726" s="6"/>
      <c r="E2726" s="6" t="s">
        <v>4916</v>
      </c>
      <c r="I2726" s="147" t="str">
        <f>IF(ISBLANK(H2726),"",VLOOKUP(H2726,tegevusalad!$A$7:$B$188,2,FALSE))</f>
        <v/>
      </c>
      <c r="K2726" s="281" t="str">
        <f t="shared" si="143"/>
        <v>2422299000</v>
      </c>
      <c r="L2726" s="1" t="str">
        <f t="shared" si="144"/>
        <v>tg parkimiskorraldus - jaotamata</v>
      </c>
      <c r="M2726" s="6" t="str">
        <f t="shared" si="145"/>
        <v>04510</v>
      </c>
    </row>
    <row r="2727" spans="1:13">
      <c r="B2727" s="6"/>
      <c r="C2727" s="6"/>
      <c r="D2727" s="6"/>
      <c r="E2727" s="6"/>
      <c r="I2727" s="147" t="str">
        <f>IF(ISBLANK(H2727),"",VLOOKUP(H2727,tegevusalad!$A$7:$B$188,2,FALSE))</f>
        <v/>
      </c>
      <c r="K2727" s="281" t="str">
        <f t="shared" si="143"/>
        <v/>
      </c>
      <c r="L2727" s="1" t="str">
        <f t="shared" si="144"/>
        <v/>
      </c>
      <c r="M2727" s="6" t="str">
        <f t="shared" si="145"/>
        <v>04510</v>
      </c>
    </row>
    <row r="2728" spans="1:13">
      <c r="A2728" s="4" t="s">
        <v>3923</v>
      </c>
      <c r="D2728" s="4" t="s">
        <v>5640</v>
      </c>
      <c r="H2728" s="34" t="s">
        <v>6790</v>
      </c>
      <c r="I2728" s="147" t="str">
        <f>IF(ISBLANK(H2728),"",VLOOKUP(H2728,tegevusalad!$A$7:$B$188,2,FALSE))</f>
        <v>Maanteetransport</v>
      </c>
      <c r="K2728" s="281" t="str">
        <f t="shared" si="143"/>
        <v>2422500000</v>
      </c>
      <c r="L2728" s="1" t="str">
        <f t="shared" si="144"/>
        <v>Projekt "Pargi ja reisi"    </v>
      </c>
      <c r="M2728" s="6" t="str">
        <f t="shared" si="145"/>
        <v>04510</v>
      </c>
    </row>
    <row r="2729" spans="1:13">
      <c r="B2729" s="4" t="s">
        <v>5641</v>
      </c>
      <c r="E2729" s="4" t="s">
        <v>295</v>
      </c>
      <c r="I2729" s="147" t="str">
        <f>IF(ISBLANK(H2729),"",VLOOKUP(H2729,tegevusalad!$A$7:$B$188,2,FALSE))</f>
        <v/>
      </c>
      <c r="K2729" s="281" t="str">
        <f t="shared" si="143"/>
        <v>2422501000</v>
      </c>
      <c r="L2729" s="1" t="str">
        <f t="shared" si="144"/>
        <v xml:space="preserve">parklad       </v>
      </c>
      <c r="M2729" s="6" t="str">
        <f t="shared" si="145"/>
        <v>04510</v>
      </c>
    </row>
    <row r="2730" spans="1:13">
      <c r="I2730" s="147" t="str">
        <f>IF(ISBLANK(H2730),"",VLOOKUP(H2730,tegevusalad!$A$7:$B$188,2,FALSE))</f>
        <v/>
      </c>
      <c r="K2730" s="281" t="str">
        <f t="shared" si="143"/>
        <v/>
      </c>
      <c r="L2730" s="1" t="str">
        <f t="shared" si="144"/>
        <v/>
      </c>
      <c r="M2730" s="6" t="str">
        <f t="shared" si="145"/>
        <v>04510</v>
      </c>
    </row>
    <row r="2731" spans="1:13">
      <c r="A2731" s="4" t="s">
        <v>6724</v>
      </c>
      <c r="D2731" s="4" t="s">
        <v>6722</v>
      </c>
      <c r="H2731" s="37" t="s">
        <v>6723</v>
      </c>
      <c r="I2731" s="147" t="str">
        <f>IF(ISBLANK(H2731),"",VLOOKUP(H2731,tegevusalad!$A$7:$B$188,2,FALSE))</f>
        <v>Teadus- ja arendustegevus transpordis</v>
      </c>
      <c r="K2731" s="281" t="str">
        <f t="shared" si="143"/>
        <v>2427001000</v>
      </c>
      <c r="L2731" s="1" t="str">
        <f t="shared" si="144"/>
        <v>Välisrahastusega projekt „Helsingi-Tallinna transpordi ja planeerimise stsenaariumid“</v>
      </c>
      <c r="M2731" s="6" t="str">
        <f t="shared" si="145"/>
        <v>04850</v>
      </c>
    </row>
    <row r="2732" spans="1:13">
      <c r="B2732" s="4" t="s">
        <v>6725</v>
      </c>
      <c r="E2732" s="39" t="s">
        <v>3045</v>
      </c>
      <c r="I2732" s="147" t="str">
        <f>IF(ISBLANK(H2732),"",VLOOKUP(H2732,tegevusalad!$A$7:$B$188,2,FALSE))</f>
        <v/>
      </c>
      <c r="K2732" s="281" t="str">
        <f t="shared" si="143"/>
        <v>2427001110</v>
      </c>
      <c r="L2732" s="1" t="str">
        <f t="shared" si="144"/>
        <v>Linnakantselei</v>
      </c>
      <c r="M2732" s="6" t="str">
        <f t="shared" si="145"/>
        <v>04850</v>
      </c>
    </row>
    <row r="2733" spans="1:13">
      <c r="B2733" s="4" t="s">
        <v>125</v>
      </c>
      <c r="E2733" s="39" t="s">
        <v>4062</v>
      </c>
      <c r="I2733" s="147" t="str">
        <f>IF(ISBLANK(H2733),"",VLOOKUP(H2733,tegevusalad!$A$7:$B$188,2,FALSE))</f>
        <v/>
      </c>
      <c r="K2733" s="281" t="str">
        <f t="shared" si="143"/>
        <v>2427001120</v>
      </c>
      <c r="L2733" s="1" t="str">
        <f t="shared" si="144"/>
        <v>Transpordiamet</v>
      </c>
      <c r="M2733" s="6" t="str">
        <f t="shared" si="145"/>
        <v>04850</v>
      </c>
    </row>
    <row r="2734" spans="1:13">
      <c r="B2734" s="4" t="s">
        <v>5062</v>
      </c>
      <c r="E2734" s="39" t="s">
        <v>2977</v>
      </c>
      <c r="I2734" s="147" t="str">
        <f>IF(ISBLANK(H2734),"",VLOOKUP(H2734,tegevusalad!$A$7:$B$188,2,FALSE))</f>
        <v/>
      </c>
      <c r="K2734" s="281" t="str">
        <f t="shared" si="143"/>
        <v>2427001130</v>
      </c>
      <c r="L2734" s="1" t="str">
        <f t="shared" si="144"/>
        <v>Ettevõtlusamet</v>
      </c>
      <c r="M2734" s="6" t="str">
        <f t="shared" si="145"/>
        <v>04850</v>
      </c>
    </row>
    <row r="2735" spans="1:13">
      <c r="B2735" s="4" t="s">
        <v>126</v>
      </c>
      <c r="E2735" s="39" t="s">
        <v>5053</v>
      </c>
      <c r="I2735" s="147" t="str">
        <f>IF(ISBLANK(H2735),"",VLOOKUP(H2735,tegevusalad!$A$7:$B$188,2,FALSE))</f>
        <v/>
      </c>
      <c r="K2735" s="281" t="str">
        <f t="shared" si="143"/>
        <v>2427001140</v>
      </c>
      <c r="L2735" s="1" t="str">
        <f t="shared" si="144"/>
        <v>Linnaplaneerimise Amet</v>
      </c>
      <c r="M2735" s="6" t="str">
        <f t="shared" si="145"/>
        <v>04850</v>
      </c>
    </row>
    <row r="2736" spans="1:13">
      <c r="E2736" s="182"/>
      <c r="I2736" s="147" t="str">
        <f>IF(ISBLANK(H2736),"",VLOOKUP(H2736,tegevusalad!$A$7:$B$188,2,FALSE))</f>
        <v/>
      </c>
      <c r="K2736" s="281" t="str">
        <f t="shared" si="143"/>
        <v/>
      </c>
      <c r="L2736" s="1" t="str">
        <f t="shared" si="144"/>
        <v/>
      </c>
      <c r="M2736" s="6" t="str">
        <f t="shared" si="145"/>
        <v>04850</v>
      </c>
    </row>
    <row r="2737" spans="1:13">
      <c r="A2737" s="4" t="s">
        <v>11374</v>
      </c>
      <c r="D2737" s="4" t="s">
        <v>11375</v>
      </c>
      <c r="E2737" s="499"/>
      <c r="K2737" s="281" t="str">
        <f t="shared" si="143"/>
        <v>2427000000</v>
      </c>
      <c r="L2737" s="1" t="str">
        <f t="shared" si="144"/>
        <v>Transpordialased välisrahastusega projektid</v>
      </c>
      <c r="M2737" s="6" t="str">
        <f t="shared" si="145"/>
        <v>04850</v>
      </c>
    </row>
    <row r="2738" spans="1:13">
      <c r="B2738" s="4" t="s">
        <v>7411</v>
      </c>
      <c r="D2738" s="4" t="s">
        <v>7412</v>
      </c>
      <c r="E2738" s="182"/>
      <c r="H2738" s="34" t="s">
        <v>6723</v>
      </c>
      <c r="I2738" s="147" t="str">
        <f>IF(ISBLANK(H2738),"",VLOOKUP(H2738,tegevusalad!$A$7:$B$188,2,FALSE))</f>
        <v>Teadus- ja arendustegevus transpordis</v>
      </c>
      <c r="K2738" s="281" t="str">
        <f t="shared" si="143"/>
        <v>2427005000</v>
      </c>
      <c r="L2738" s="1" t="str">
        <f t="shared" si="144"/>
        <v>Läänemere regiooni transpordi ja planeerimise mitmetasandiline juhtimine (BSR TransGovernance)</v>
      </c>
      <c r="M2738" s="6" t="str">
        <f t="shared" si="145"/>
        <v>04850</v>
      </c>
    </row>
    <row r="2739" spans="1:13">
      <c r="B2739" s="4" t="s">
        <v>10522</v>
      </c>
      <c r="D2739" s="4" t="s">
        <v>11376</v>
      </c>
      <c r="E2739" s="457"/>
      <c r="H2739" s="34" t="s">
        <v>6723</v>
      </c>
      <c r="I2739" s="147" t="str">
        <f>IF(ISBLANK(H2739),"",VLOOKUP(H2739,tegevusalad!$A$7:$B$188,2,FALSE))</f>
        <v>Teadus- ja arendustegevus transpordis</v>
      </c>
      <c r="K2739" s="281" t="str">
        <f t="shared" si="143"/>
        <v>2427006000</v>
      </c>
      <c r="L2739" s="1" t="str">
        <f t="shared" si="144"/>
        <v>CREATE - Liiklusummikute vähendamine Euroopas: transpordi efektiivsuse edendamine (Horisont 2020)</v>
      </c>
      <c r="M2739" s="6" t="str">
        <f t="shared" si="145"/>
        <v>04850</v>
      </c>
    </row>
    <row r="2740" spans="1:13">
      <c r="B2740" s="4" t="s">
        <v>11373</v>
      </c>
      <c r="D2740" s="4" t="s">
        <v>11377</v>
      </c>
      <c r="H2740" s="34" t="s">
        <v>6723</v>
      </c>
      <c r="I2740" s="147" t="str">
        <f>IF(ISBLANK(H2740),"",VLOOKUP(H2740,tegevusalad!$A$7:$B$188,2,FALSE))</f>
        <v>Teadus- ja arendustegevus transpordis</v>
      </c>
      <c r="K2740" s="281" t="str">
        <f t="shared" si="143"/>
        <v>2427010000</v>
      </c>
      <c r="L2740" s="1" t="str">
        <f t="shared" si="144"/>
        <v>NSB CoRe - North Sea Baltic Connector of Regions</v>
      </c>
      <c r="M2740" s="6" t="str">
        <f t="shared" si="145"/>
        <v>04850</v>
      </c>
    </row>
    <row r="2741" spans="1:13">
      <c r="B2741" s="4" t="s">
        <v>11453</v>
      </c>
      <c r="D2741" s="4" t="s">
        <v>11455</v>
      </c>
      <c r="H2741" s="34" t="s">
        <v>6723</v>
      </c>
      <c r="I2741" s="147" t="str">
        <f>IF(ISBLANK(H2741),"",VLOOKUP(H2741,tegevusalad!$A$7:$B$188,2,FALSE))</f>
        <v>Teadus- ja arendustegevus transpordis</v>
      </c>
      <c r="K2741" s="281" t="str">
        <f t="shared" si="143"/>
        <v>2427011000</v>
      </c>
      <c r="L2741" s="1" t="str">
        <f t="shared" si="144"/>
        <v xml:space="preserve">FLOW </v>
      </c>
      <c r="M2741" s="6" t="str">
        <f t="shared" si="145"/>
        <v>04850</v>
      </c>
    </row>
    <row r="2742" spans="1:13">
      <c r="B2742" s="4" t="s">
        <v>11454</v>
      </c>
      <c r="D2742" s="4" t="s">
        <v>11908</v>
      </c>
      <c r="H2742" s="34" t="s">
        <v>6723</v>
      </c>
      <c r="I2742" s="147" t="str">
        <f>IF(ISBLANK(H2742),"",VLOOKUP(H2742,tegevusalad!$A$7:$B$188,2,FALSE))</f>
        <v>Teadus- ja arendustegevus transpordis</v>
      </c>
      <c r="K2742" s="281" t="str">
        <f t="shared" si="143"/>
        <v>2427012000</v>
      </c>
      <c r="L2742" s="1" t="str">
        <f t="shared" si="144"/>
        <v>Freigth Tails – linnade kauba- ja raskeveokite liikumise logistika</v>
      </c>
      <c r="M2742" s="6" t="str">
        <f t="shared" si="145"/>
        <v>04850</v>
      </c>
    </row>
    <row r="2743" spans="1:13">
      <c r="B2743" s="4" t="s">
        <v>11716</v>
      </c>
      <c r="D2743" s="4" t="s">
        <v>11718</v>
      </c>
      <c r="H2743" s="34" t="s">
        <v>6723</v>
      </c>
      <c r="I2743" s="147" t="str">
        <f>IF(ISBLANK(H2743),"",VLOOKUP(H2743,tegevusalad!$A$7:$B$188,2,FALSE))</f>
        <v>Teadus- ja arendustegevus transpordis</v>
      </c>
      <c r="K2743" s="281" t="str">
        <f t="shared" si="143"/>
        <v>2427013000</v>
      </c>
      <c r="L2743" s="1" t="str">
        <f t="shared" si="144"/>
        <v>FinEst Link – Soome-Eesti Transpordiühendus</v>
      </c>
      <c r="M2743" s="6" t="str">
        <f t="shared" si="145"/>
        <v>04850</v>
      </c>
    </row>
    <row r="2744" spans="1:13">
      <c r="B2744" s="4" t="s">
        <v>11717</v>
      </c>
      <c r="D2744" s="4" t="s">
        <v>11719</v>
      </c>
      <c r="H2744" s="34" t="s">
        <v>6723</v>
      </c>
      <c r="I2744" s="147" t="str">
        <f>IF(ISBLANK(H2744),"",VLOOKUP(H2744,tegevusalad!$A$7:$B$188,2,FALSE))</f>
        <v>Teadus- ja arendustegevus transpordis</v>
      </c>
      <c r="K2744" s="281" t="str">
        <f t="shared" si="143"/>
        <v>2427014000</v>
      </c>
      <c r="L2744" s="1" t="str">
        <f t="shared" si="144"/>
        <v>FinEstSmartMobility – Helsingi Läänesadama - Tallinna Vanasadama vahelise liikuvuse parandamine nutikate lahenduste abil</v>
      </c>
      <c r="M2744" s="6" t="str">
        <f t="shared" si="145"/>
        <v>04850</v>
      </c>
    </row>
    <row r="2745" spans="1:13">
      <c r="B2745" s="4" t="s">
        <v>12819</v>
      </c>
      <c r="D2745" s="4" t="s">
        <v>12820</v>
      </c>
      <c r="H2745" s="34" t="s">
        <v>6723</v>
      </c>
      <c r="I2745" s="147" t="str">
        <f>IF(ISBLANK(H2745),"",VLOOKUP(H2745,tegevusalad!$A$7:$B$188,2,FALSE))</f>
        <v>Teadus- ja arendustegevus transpordis</v>
      </c>
      <c r="K2745" s="281" t="str">
        <f t="shared" si="143"/>
        <v>2427015000</v>
      </c>
      <c r="L2745" s="1" t="str">
        <f t="shared" si="144"/>
        <v>Sohjoa - Keskkonnasõbralikule ja isesõitvale viimase miili ühistranspordile üleminek Läänemere regioonis</v>
      </c>
      <c r="M2745" s="6" t="str">
        <f t="shared" si="145"/>
        <v>04850</v>
      </c>
    </row>
    <row r="2746" spans="1:13">
      <c r="B2746" s="4" t="s">
        <v>12952</v>
      </c>
      <c r="D2746" s="4" t="s">
        <v>12972</v>
      </c>
      <c r="H2746" s="34" t="s">
        <v>6723</v>
      </c>
      <c r="I2746" s="147" t="str">
        <f>IF(ISBLANK(H2746),"",VLOOKUP(H2746,tegevusalad!$A$7:$B$188,2,FALSE))</f>
        <v>Teadus- ja arendustegevus transpordis</v>
      </c>
      <c r="K2746" s="281" t="str">
        <f t="shared" si="143"/>
        <v>2427016000</v>
      </c>
      <c r="L2746" s="1" t="str">
        <f t="shared" si="144"/>
        <v>E-TICKETING – Eesti ja Soome elektrooniliste piletisüsteemide ristkasutuse loomine</v>
      </c>
      <c r="M2746" s="6" t="str">
        <f t="shared" si="145"/>
        <v>04850</v>
      </c>
    </row>
    <row r="2747" spans="1:13">
      <c r="B2747" s="4" t="s">
        <v>12953</v>
      </c>
      <c r="D2747" s="4" t="s">
        <v>12954</v>
      </c>
      <c r="H2747" s="34" t="s">
        <v>6723</v>
      </c>
      <c r="I2747" s="147" t="str">
        <f>IF(ISBLANK(H2747),"",VLOOKUP(H2747,tegevusalad!$A$7:$B$188,2,FALSE))</f>
        <v>Teadus- ja arendustegevus transpordis</v>
      </c>
      <c r="K2747" s="281" t="str">
        <f t="shared" si="143"/>
        <v>2427017000</v>
      </c>
      <c r="L2747" s="1" t="str">
        <f t="shared" si="144"/>
        <v>SUMBA – Sustainable Urban Mobility and commuting in Baltic cities</v>
      </c>
      <c r="M2747" s="6" t="str">
        <f t="shared" si="145"/>
        <v>04850</v>
      </c>
    </row>
    <row r="2748" spans="1:13">
      <c r="B2748" s="4" t="s">
        <v>13447</v>
      </c>
      <c r="D2748" s="4" t="s">
        <v>13446</v>
      </c>
      <c r="H2748" s="34" t="s">
        <v>6723</v>
      </c>
      <c r="I2748" s="147" t="str">
        <f>IF(ISBLANK(H2748),"",VLOOKUP(H2748,tegevusalad!$A$7:$B$188,2,FALSE))</f>
        <v>Teadus- ja arendustegevus transpordis</v>
      </c>
      <c r="K2748" s="281" t="str">
        <f t="shared" si="143"/>
        <v>2427018000</v>
      </c>
      <c r="L2748" s="1" t="str">
        <f t="shared" si="144"/>
        <v>Teadmiste ja kogemuste jagamine liikluse korraldamisel</v>
      </c>
      <c r="M2748" s="6" t="str">
        <f t="shared" si="145"/>
        <v>04850</v>
      </c>
    </row>
    <row r="2749" spans="1:13">
      <c r="B2749" s="4" t="s">
        <v>13566</v>
      </c>
      <c r="D2749" s="4" t="s">
        <v>13554</v>
      </c>
      <c r="H2749" s="34" t="s">
        <v>6723</v>
      </c>
      <c r="I2749" s="147" t="str">
        <f>IF(ISBLANK(H2749),"",VLOOKUP(H2749,tegevusalad!$A$7:$B$188,2,FALSE))</f>
        <v>Teadus- ja arendustegevus transpordis</v>
      </c>
      <c r="K2749" s="281" t="str">
        <f t="shared" si="143"/>
        <v>2427019000</v>
      </c>
      <c r="L2749" s="1" t="str">
        <f t="shared" si="144"/>
        <v>Park4SUMP – Innovaatilised parkimislahendused linnakeskkonnas</v>
      </c>
      <c r="M2749" s="6" t="str">
        <f t="shared" si="145"/>
        <v>04850</v>
      </c>
    </row>
    <row r="2750" spans="1:13">
      <c r="B2750" s="4" t="s">
        <v>13697</v>
      </c>
      <c r="D2750" s="4" t="s">
        <v>13698</v>
      </c>
      <c r="H2750" s="34" t="s">
        <v>6723</v>
      </c>
      <c r="I2750" s="147" t="str">
        <f>IF(ISBLANK(H2750),"",VLOOKUP(H2750,tegevusalad!$A$7:$B$188,2,FALSE))</f>
        <v>Teadus- ja arendustegevus transpordis</v>
      </c>
      <c r="K2750" s="281" t="str">
        <f t="shared" si="143"/>
        <v>2427020000</v>
      </c>
      <c r="L2750" s="1" t="str">
        <f t="shared" si="144"/>
        <v>SUMPs-Up (CIVITAS)</v>
      </c>
      <c r="M2750" s="6" t="str">
        <f t="shared" si="145"/>
        <v>04850</v>
      </c>
    </row>
    <row r="2751" spans="1:13">
      <c r="B2751" s="4" t="s">
        <v>13863</v>
      </c>
      <c r="D2751" s="4" t="s">
        <v>13864</v>
      </c>
      <c r="H2751" s="34" t="s">
        <v>6723</v>
      </c>
      <c r="I2751" s="147" t="str">
        <f>IF(ISBLANK(H2751),"",VLOOKUP(H2751,tegevusalad!$A$7:$B$188,2,FALSE))</f>
        <v>Teadus- ja arendustegevus transpordis</v>
      </c>
      <c r="K2751" s="281" t="str">
        <f t="shared" si="143"/>
        <v>2427021000</v>
      </c>
      <c r="L2751" s="1" t="str">
        <f t="shared" si="144"/>
        <v>Välisrahastusega projekt „HUPMOBILE“</v>
      </c>
      <c r="M2751" s="6" t="str">
        <f t="shared" si="145"/>
        <v>04850</v>
      </c>
    </row>
    <row r="2752" spans="1:13">
      <c r="B2752" s="4" t="s">
        <v>14354</v>
      </c>
      <c r="D2752" s="4" t="s">
        <v>14355</v>
      </c>
      <c r="H2752" s="34" t="s">
        <v>6723</v>
      </c>
      <c r="I2752" s="147" t="str">
        <f>IF(ISBLANK(H2752),"",VLOOKUP(H2752,tegevusalad!$A$7:$B$188,2,FALSE))</f>
        <v>Teadus- ja arendustegevus transpordis</v>
      </c>
      <c r="K2752" s="281" t="str">
        <f t="shared" si="143"/>
        <v>2427022000</v>
      </c>
      <c r="L2752" s="1" t="str">
        <f t="shared" si="144"/>
        <v>Välisrahastusega projekt „Koostöö ja kogemuste vahetamine ühistranspordisüsteemide parendamiseks“ (Põhjamaade Ministrite Nõukogu)</v>
      </c>
      <c r="M2752" s="6" t="str">
        <f t="shared" si="145"/>
        <v>04850</v>
      </c>
    </row>
    <row r="2753" spans="1:13">
      <c r="B2753" s="4" t="s">
        <v>15090</v>
      </c>
      <c r="D2753" s="4" t="s">
        <v>15091</v>
      </c>
      <c r="H2753" s="34" t="s">
        <v>6723</v>
      </c>
      <c r="I2753" s="147" t="str">
        <f>IF(ISBLANK(H2753),"",VLOOKUP(H2753,tegevusalad!$A$7:$B$188,2,FALSE))</f>
        <v>Teadus- ja arendustegevus transpordis</v>
      </c>
      <c r="K2753" s="281" t="str">
        <f t="shared" si="143"/>
        <v>2427023000</v>
      </c>
      <c r="L2753" s="1" t="str">
        <f t="shared" si="144"/>
        <v>Välisrahastusega projekt "AI4Cities – linnade üleminek süsinikuneutraalsusele tehisintellekti abil"</v>
      </c>
      <c r="M2753" s="6" t="str">
        <f t="shared" si="145"/>
        <v>04850</v>
      </c>
    </row>
    <row r="2754" spans="1:13">
      <c r="B2754" s="4" t="s">
        <v>15852</v>
      </c>
      <c r="D2754" s="4" t="s">
        <v>15860</v>
      </c>
      <c r="H2754" s="34" t="s">
        <v>6723</v>
      </c>
      <c r="I2754" s="147" t="str">
        <f>IF(ISBLANK(H2754),"",VLOOKUP(H2754,tegevusalad!$A$7:$B$188,2,FALSE))</f>
        <v>Teadus- ja arendustegevus transpordis</v>
      </c>
      <c r="K2754" s="281" t="str">
        <f t="shared" si="143"/>
        <v>2427024000</v>
      </c>
      <c r="L2754" s="1" t="str">
        <f t="shared" si="144"/>
        <v>Välisrahastusega projekt „SOHJOA Last Miles“</v>
      </c>
      <c r="M2754" s="6" t="str">
        <f t="shared" si="145"/>
        <v>04850</v>
      </c>
    </row>
    <row r="2755" spans="1:13">
      <c r="B2755" s="4" t="s">
        <v>15853</v>
      </c>
      <c r="D2755" s="4" t="s">
        <v>15861</v>
      </c>
      <c r="H2755" s="34" t="s">
        <v>6723</v>
      </c>
      <c r="I2755" s="147" t="str">
        <f>IF(ISBLANK(H2755),"",VLOOKUP(H2755,tegevusalad!$A$7:$B$188,2,FALSE))</f>
        <v>Teadus- ja arendustegevus transpordis</v>
      </c>
      <c r="K2755" s="281" t="str">
        <f t="shared" si="143"/>
        <v>2427025000</v>
      </c>
      <c r="L2755" s="1" t="str">
        <f t="shared" si="144"/>
        <v xml:space="preserve">Välisrahastusega projekt „SUMBA+“ </v>
      </c>
      <c r="M2755" s="6" t="str">
        <f t="shared" si="145"/>
        <v>04850</v>
      </c>
    </row>
    <row r="2756" spans="1:13">
      <c r="B2756" s="4" t="s">
        <v>16823</v>
      </c>
      <c r="D2756" s="4" t="s">
        <v>16824</v>
      </c>
      <c r="H2756" s="34" t="s">
        <v>6723</v>
      </c>
      <c r="I2756" s="147" t="str">
        <f>IF(ISBLANK(H2756),"",VLOOKUP(H2756,tegevusalad!$A$7:$B$188,2,FALSE))</f>
        <v>Teadus- ja arendustegevus transpordis</v>
      </c>
      <c r="K2756" s="281" t="str">
        <f t="shared" si="143"/>
        <v>2427027000</v>
      </c>
      <c r="L2756" s="1" t="str">
        <f t="shared" si="144"/>
        <v>Välisrahastusega projekt "MAAS - Infovahetuse platvorm ühis- ja nõudepõhise transpordisüsteemi"</v>
      </c>
      <c r="M2756" s="6" t="str">
        <f t="shared" si="145"/>
        <v>04850</v>
      </c>
    </row>
    <row r="2757" spans="1:13">
      <c r="B2757" s="4" t="s">
        <v>17556</v>
      </c>
      <c r="D2757" s="4" t="s">
        <v>17557</v>
      </c>
      <c r="H2757" s="34" t="s">
        <v>6723</v>
      </c>
      <c r="I2757" s="147" t="str">
        <f>IF(ISBLANK(H2757),"",VLOOKUP(H2757,tegevusalad!$A$7:$B$188,2,FALSE))</f>
        <v>Teadus- ja arendustegevus transpordis</v>
      </c>
      <c r="K2757" s="281" t="str">
        <f t="shared" si="143"/>
        <v>2427028000</v>
      </c>
      <c r="L2757" s="1" t="str">
        <f t="shared" si="144"/>
        <v>Välisrahastusega projekt "Bicification: jalgrattakrediit"</v>
      </c>
      <c r="M2757" s="6" t="str">
        <f t="shared" si="145"/>
        <v>04850</v>
      </c>
    </row>
    <row r="2758" spans="1:13" s="319" customFormat="1">
      <c r="A2758" s="277"/>
      <c r="B2758" s="277" t="s">
        <v>18127</v>
      </c>
      <c r="C2758" s="277"/>
      <c r="D2758" s="277" t="s">
        <v>18128</v>
      </c>
      <c r="E2758" s="277"/>
      <c r="F2758" s="977"/>
      <c r="G2758" s="277"/>
      <c r="H2758" s="1179" t="s">
        <v>6723</v>
      </c>
      <c r="I2758" s="984" t="str">
        <f>IF(ISBLANK(H2758),"",VLOOKUP(H2758,tegevusalad!$A$7:$B$188,2,FALSE))</f>
        <v>Teadus- ja arendustegevus transpordis</v>
      </c>
      <c r="J2758" s="985"/>
      <c r="K2758" s="281" t="str">
        <f t="shared" si="143"/>
        <v>2427029000</v>
      </c>
      <c r="L2758" s="1" t="str">
        <f t="shared" si="144"/>
        <v>Välisrahastusega projekt „Mobiilsusteenuse (MAAS) rakendamine Eesti linnade ühis- ja eratranspordi ühendamiseks“</v>
      </c>
      <c r="M2758" s="6" t="str">
        <f t="shared" si="145"/>
        <v>04850</v>
      </c>
    </row>
    <row r="2759" spans="1:13" s="319" customFormat="1">
      <c r="A2759" s="277"/>
      <c r="B2759" s="277" t="s">
        <v>18496</v>
      </c>
      <c r="C2759" s="277"/>
      <c r="D2759" s="1285" t="s">
        <v>18497</v>
      </c>
      <c r="E2759" s="1285"/>
      <c r="F2759" s="1285"/>
      <c r="G2759" s="277"/>
      <c r="H2759" s="1179" t="s">
        <v>6723</v>
      </c>
      <c r="I2759" s="984" t="str">
        <f>IF(ISBLANK(H2759),"",VLOOKUP(H2759,tegevusalad!$A$7:$B$188,2,FALSE))</f>
        <v>Teadus- ja arendustegevus transpordis</v>
      </c>
      <c r="J2759" s="985"/>
      <c r="K2759" s="281" t="str">
        <f t="shared" si="143"/>
        <v>2427030000</v>
      </c>
      <c r="L2759" s="1" t="str">
        <f t="shared" si="144"/>
        <v>Välisrahastusega projekt "SPINE - Euroopa kliimaneutraalsete linnade nutikad ühistranspordi algatused"</v>
      </c>
      <c r="M2759" s="6" t="str">
        <f t="shared" si="145"/>
        <v>04850</v>
      </c>
    </row>
    <row r="2760" spans="1:13" s="319" customFormat="1" ht="15">
      <c r="A2760" s="277"/>
      <c r="B2760" s="277" t="s">
        <v>18557</v>
      </c>
      <c r="C2760" s="277"/>
      <c r="D2760" s="302" t="s">
        <v>18555</v>
      </c>
      <c r="E2760" s="1216"/>
      <c r="F2760" s="1216"/>
      <c r="G2760" s="277"/>
      <c r="H2760" s="1179" t="s">
        <v>6723</v>
      </c>
      <c r="I2760" s="984" t="str">
        <f>IF(ISBLANK(H2760),"",VLOOKUP(H2760,tegevusalad!$A$7:$B$188,2,FALSE))</f>
        <v>Teadus- ja arendustegevus transpordis</v>
      </c>
      <c r="J2760" s="985"/>
      <c r="K2760" s="281" t="str">
        <f t="shared" si="143"/>
        <v>2427031000</v>
      </c>
      <c r="L2760" s="1" t="str">
        <f t="shared" si="144"/>
        <v>Välisrahastusega projekt "DECARBOMILE - Viis sammast viimase miili logistika decarboniseerimiseks"</v>
      </c>
      <c r="M2760" s="6" t="str">
        <f t="shared" si="145"/>
        <v>04850</v>
      </c>
    </row>
    <row r="2761" spans="1:13" s="319" customFormat="1" ht="15">
      <c r="A2761" s="277"/>
      <c r="B2761" s="277"/>
      <c r="C2761" s="277"/>
      <c r="D2761" s="302"/>
      <c r="E2761" s="1219"/>
      <c r="F2761" s="1219"/>
      <c r="G2761" s="277"/>
      <c r="H2761" s="1179"/>
      <c r="I2761" s="984"/>
      <c r="J2761" s="985"/>
      <c r="K2761" s="281" t="str">
        <f t="shared" si="143"/>
        <v/>
      </c>
      <c r="L2761" s="1" t="str">
        <f t="shared" si="144"/>
        <v/>
      </c>
      <c r="M2761" s="6" t="str">
        <f t="shared" si="145"/>
        <v>04850</v>
      </c>
    </row>
    <row r="2762" spans="1:13">
      <c r="K2762" s="281" t="str">
        <f t="shared" si="143"/>
        <v/>
      </c>
      <c r="L2762" s="1" t="str">
        <f t="shared" si="144"/>
        <v/>
      </c>
      <c r="M2762" s="6" t="str">
        <f t="shared" si="145"/>
        <v>04850</v>
      </c>
    </row>
    <row r="2763" spans="1:13">
      <c r="A2763" s="4" t="s">
        <v>2159</v>
      </c>
      <c r="D2763" s="4" t="s">
        <v>2161</v>
      </c>
      <c r="H2763" s="37" t="s">
        <v>3506</v>
      </c>
      <c r="I2763" s="147" t="str">
        <f>IF(ISBLANK(H2763),"",VLOOKUP(H2763,tegevusalad!$A$7:$B$188,2,FALSE))</f>
        <v>Ühistranspordi korraldus</v>
      </c>
      <c r="K2763" s="281" t="str">
        <f t="shared" si="143"/>
        <v>2428000000</v>
      </c>
      <c r="L2763" s="1" t="str">
        <f t="shared" si="144"/>
        <v>Projekt Koolibuss</v>
      </c>
      <c r="M2763" s="6" t="str">
        <f t="shared" si="145"/>
        <v>04512</v>
      </c>
    </row>
    <row r="2764" spans="1:13">
      <c r="B2764" s="4" t="s">
        <v>2160</v>
      </c>
      <c r="E2764" s="4" t="s">
        <v>3389</v>
      </c>
      <c r="H2764" s="37"/>
      <c r="K2764" s="281" t="str">
        <f t="shared" si="143"/>
        <v>2428001000</v>
      </c>
      <c r="L2764" s="1" t="str">
        <f t="shared" si="144"/>
        <v>projekt Koolibuss</v>
      </c>
      <c r="M2764" s="6" t="str">
        <f t="shared" si="145"/>
        <v>04512</v>
      </c>
    </row>
    <row r="2765" spans="1:13">
      <c r="K2765" s="281" t="str">
        <f t="shared" si="143"/>
        <v/>
      </c>
      <c r="L2765" s="1" t="str">
        <f t="shared" si="144"/>
        <v/>
      </c>
      <c r="M2765" s="6" t="str">
        <f t="shared" si="145"/>
        <v>04512</v>
      </c>
    </row>
    <row r="2766" spans="1:13">
      <c r="K2766" s="281" t="str">
        <f t="shared" si="143"/>
        <v/>
      </c>
      <c r="L2766" s="1" t="str">
        <f t="shared" si="144"/>
        <v/>
      </c>
      <c r="M2766" s="6" t="str">
        <f t="shared" si="145"/>
        <v>04512</v>
      </c>
    </row>
    <row r="2767" spans="1:13">
      <c r="A2767" s="4" t="s">
        <v>5963</v>
      </c>
      <c r="D2767" s="4" t="s">
        <v>335</v>
      </c>
      <c r="H2767" s="37" t="s">
        <v>3506</v>
      </c>
      <c r="I2767" s="147" t="str">
        <f>IF(ISBLANK(H2767),"",VLOOKUP(H2767,tegevusalad!$A$7:$B$188,2,FALSE))</f>
        <v>Ühistranspordi korraldus</v>
      </c>
      <c r="K2767" s="281" t="str">
        <f t="shared" si="143"/>
        <v>2429000000</v>
      </c>
      <c r="L2767" s="1" t="str">
        <f t="shared" si="144"/>
        <v>Muud linnatranspordikulud</v>
      </c>
      <c r="M2767" s="6" t="str">
        <f t="shared" si="145"/>
        <v>04512</v>
      </c>
    </row>
    <row r="2768" spans="1:13">
      <c r="B2768" s="4" t="s">
        <v>6119</v>
      </c>
      <c r="E2768" s="4" t="s">
        <v>6120</v>
      </c>
      <c r="I2768" s="147" t="str">
        <f>IF(ISBLANK(H2768),"",VLOOKUP(H2768,tegevusalad!$A$7:$B$188,2,FALSE))</f>
        <v/>
      </c>
      <c r="K2768" s="281" t="str">
        <f t="shared" si="143"/>
        <v>2429001000</v>
      </c>
      <c r="L2768" s="1" t="str">
        <f t="shared" si="144"/>
        <v>liinivedu laevaga</v>
      </c>
      <c r="M2768" s="6" t="str">
        <f t="shared" si="145"/>
        <v>04512</v>
      </c>
    </row>
    <row r="2769" spans="1:13">
      <c r="B2769" s="4" t="s">
        <v>4207</v>
      </c>
      <c r="E2769" s="4" t="s">
        <v>4425</v>
      </c>
      <c r="I2769" s="147" t="str">
        <f>IF(ISBLANK(H2769),"",VLOOKUP(H2769,tegevusalad!$A$7:$B$188,2,FALSE))</f>
        <v/>
      </c>
      <c r="K2769" s="281" t="str">
        <f t="shared" si="143"/>
        <v>2429002000</v>
      </c>
      <c r="L2769" s="1" t="str">
        <f t="shared" si="144"/>
        <v>sadamate haldus</v>
      </c>
      <c r="M2769" s="6" t="str">
        <f t="shared" si="145"/>
        <v>04512</v>
      </c>
    </row>
    <row r="2770" spans="1:13">
      <c r="B2770" s="4" t="s">
        <v>3541</v>
      </c>
      <c r="E2770" s="4" t="s">
        <v>5657</v>
      </c>
      <c r="I2770" s="147" t="str">
        <f>IF(ISBLANK(H2770),"",VLOOKUP(H2770,tegevusalad!$A$7:$B$188,2,FALSE))</f>
        <v/>
      </c>
      <c r="K2770" s="281" t="str">
        <f t="shared" si="143"/>
        <v>2429003000</v>
      </c>
      <c r="L2770" s="1" t="str">
        <f t="shared" si="144"/>
        <v>taksoveo kontroll</v>
      </c>
      <c r="M2770" s="6" t="str">
        <f t="shared" si="145"/>
        <v>04512</v>
      </c>
    </row>
    <row r="2771" spans="1:13">
      <c r="I2771" s="147" t="str">
        <f>IF(ISBLANK(H2771),"",VLOOKUP(H2771,tegevusalad!$A$7:$B$188,2,FALSE))</f>
        <v/>
      </c>
      <c r="K2771" s="281" t="str">
        <f t="shared" si="143"/>
        <v/>
      </c>
      <c r="L2771" s="1" t="str">
        <f t="shared" si="144"/>
        <v/>
      </c>
      <c r="M2771" s="6" t="str">
        <f t="shared" si="145"/>
        <v>04512</v>
      </c>
    </row>
    <row r="2772" spans="1:13">
      <c r="H2772" s="36"/>
      <c r="I2772" s="147" t="str">
        <f>IF(ISBLANK(H2772),"",VLOOKUP(H2772,tegevusalad!$A$7:$B$188,2,FALSE))</f>
        <v/>
      </c>
      <c r="K2772" s="281" t="str">
        <f t="shared" si="143"/>
        <v/>
      </c>
      <c r="L2772" s="1" t="str">
        <f t="shared" si="144"/>
        <v/>
      </c>
      <c r="M2772" s="6" t="str">
        <f t="shared" si="145"/>
        <v>04512</v>
      </c>
    </row>
    <row r="2773" spans="1:13">
      <c r="A2773" s="142" t="s">
        <v>127</v>
      </c>
      <c r="B2773" s="142"/>
      <c r="C2773" s="142"/>
      <c r="D2773" s="142" t="s">
        <v>3119</v>
      </c>
      <c r="E2773" s="142"/>
      <c r="F2773" s="142"/>
      <c r="G2773" s="142"/>
      <c r="H2773" s="36"/>
      <c r="I2773" s="147" t="str">
        <f>IF(ISBLANK(H2773),"",VLOOKUP(H2773,tegevusalad!$A$7:$B$188,2,FALSE))</f>
        <v/>
      </c>
      <c r="K2773" s="281" t="str">
        <f t="shared" si="143"/>
        <v>2450000000</v>
      </c>
      <c r="L2773" s="1" t="str">
        <f t="shared" si="144"/>
        <v>KESKKONNAKAITSE</v>
      </c>
      <c r="M2773" s="6" t="str">
        <f t="shared" si="145"/>
        <v>04512</v>
      </c>
    </row>
    <row r="2774" spans="1:13">
      <c r="A2774" s="9"/>
      <c r="B2774" s="9"/>
      <c r="C2774" s="9"/>
      <c r="D2774" s="9"/>
      <c r="E2774" s="9"/>
      <c r="F2774" s="9"/>
      <c r="G2774" s="9"/>
      <c r="H2774" s="36"/>
      <c r="I2774" s="147" t="str">
        <f>IF(ISBLANK(H2774),"",VLOOKUP(H2774,tegevusalad!$A$7:$B$188,2,FALSE))</f>
        <v/>
      </c>
      <c r="K2774" s="281" t="str">
        <f t="shared" si="143"/>
        <v/>
      </c>
      <c r="L2774" s="1" t="str">
        <f t="shared" si="144"/>
        <v/>
      </c>
      <c r="M2774" s="6" t="str">
        <f t="shared" si="145"/>
        <v>04512</v>
      </c>
    </row>
    <row r="2775" spans="1:13">
      <c r="A2775" s="9" t="s">
        <v>564</v>
      </c>
      <c r="B2775" s="9"/>
      <c r="C2775" s="9"/>
      <c r="D2775" s="9" t="s">
        <v>957</v>
      </c>
      <c r="E2775" s="9"/>
      <c r="F2775" s="9"/>
      <c r="G2775" s="9"/>
      <c r="H2775" s="36" t="s">
        <v>6569</v>
      </c>
      <c r="I2775" s="147" t="str">
        <f>IF(ISBLANK(H2775),"",VLOOKUP(H2775,tegevusalad!$A$7:$B$188,2,FALSE))</f>
        <v>Muu keskkonnakaitse (sh keskkonnakaitse haldus)</v>
      </c>
      <c r="K2775" s="281" t="str">
        <f t="shared" si="143"/>
        <v>2450100000</v>
      </c>
      <c r="L2775" s="1" t="str">
        <f t="shared" si="144"/>
        <v>Keskkonnaamet</v>
      </c>
      <c r="M2775" s="6" t="str">
        <f t="shared" si="145"/>
        <v>05600</v>
      </c>
    </row>
    <row r="2776" spans="1:13">
      <c r="A2776" s="9"/>
      <c r="B2776" s="9" t="s">
        <v>2269</v>
      </c>
      <c r="C2776" s="9"/>
      <c r="D2776" s="9"/>
      <c r="E2776" s="9" t="s">
        <v>957</v>
      </c>
      <c r="F2776" s="9"/>
      <c r="G2776" s="9"/>
      <c r="H2776" s="36"/>
      <c r="I2776" s="147" t="str">
        <f>IF(ISBLANK(H2776),"",VLOOKUP(H2776,tegevusalad!$A$7:$B$188,2,FALSE))</f>
        <v/>
      </c>
      <c r="K2776" s="281" t="str">
        <f t="shared" si="143"/>
        <v>2450101000</v>
      </c>
      <c r="L2776" s="1" t="str">
        <f t="shared" si="144"/>
        <v>Keskkonnaamet</v>
      </c>
      <c r="M2776" s="6" t="str">
        <f t="shared" si="145"/>
        <v>05600</v>
      </c>
    </row>
    <row r="2777" spans="1:13">
      <c r="A2777" s="9"/>
      <c r="B2777" s="9"/>
      <c r="C2777" s="9"/>
      <c r="D2777" s="9"/>
      <c r="E2777" s="9"/>
      <c r="F2777" s="9"/>
      <c r="G2777" s="9"/>
      <c r="H2777" s="36"/>
      <c r="I2777" s="147" t="str">
        <f>IF(ISBLANK(H2777),"",VLOOKUP(H2777,tegevusalad!$A$7:$B$188,2,FALSE))</f>
        <v/>
      </c>
      <c r="K2777" s="281" t="str">
        <f t="shared" si="143"/>
        <v/>
      </c>
      <c r="L2777" s="1" t="str">
        <f t="shared" si="144"/>
        <v/>
      </c>
      <c r="M2777" s="6" t="str">
        <f t="shared" si="145"/>
        <v>05600</v>
      </c>
    </row>
    <row r="2778" spans="1:13">
      <c r="A2778" s="6" t="s">
        <v>7958</v>
      </c>
      <c r="C2778" s="9"/>
      <c r="D2778" s="4" t="s">
        <v>7957</v>
      </c>
      <c r="E2778" s="9"/>
      <c r="F2778" s="9"/>
      <c r="G2778" s="9"/>
      <c r="H2778" s="36"/>
      <c r="I2778" s="147" t="str">
        <f>IF(ISBLANK(H2778),"",VLOOKUP(H2778,tegevusalad!$A$7:$B$188,2,FALSE))</f>
        <v/>
      </c>
      <c r="K2778" s="281" t="str">
        <f t="shared" si="143"/>
        <v>2450500000</v>
      </c>
      <c r="L2778" s="1" t="str">
        <f t="shared" si="144"/>
        <v>Toetus SA-dele ja MTÜ-dele</v>
      </c>
      <c r="M2778" s="6" t="str">
        <f t="shared" si="145"/>
        <v>05600</v>
      </c>
    </row>
    <row r="2779" spans="1:13">
      <c r="A2779" s="9"/>
      <c r="B2779" s="6" t="s">
        <v>801</v>
      </c>
      <c r="C2779" s="9"/>
      <c r="D2779" s="9"/>
      <c r="E2779" s="4" t="s">
        <v>802</v>
      </c>
      <c r="F2779" s="9"/>
      <c r="G2779" s="9"/>
      <c r="H2779" s="36" t="s">
        <v>6569</v>
      </c>
      <c r="I2779" s="147" t="str">
        <f>IF(ISBLANK(H2779),"",VLOOKUP(H2779,tegevusalad!$A$7:$B$188,2,FALSE))</f>
        <v>Muu keskkonnakaitse (sh keskkonnakaitse haldus)</v>
      </c>
      <c r="K2779" s="281" t="str">
        <f t="shared" si="143"/>
        <v>2450501000</v>
      </c>
      <c r="L2779" s="1" t="str">
        <f t="shared" si="144"/>
        <v>toetus SA-le Keskkonnakogu</v>
      </c>
      <c r="M2779" s="6" t="str">
        <f t="shared" si="145"/>
        <v>05600</v>
      </c>
    </row>
    <row r="2780" spans="1:13">
      <c r="A2780" s="9"/>
      <c r="B2780" s="6" t="s">
        <v>7955</v>
      </c>
      <c r="C2780" s="9"/>
      <c r="D2780" s="9"/>
      <c r="E2780" s="4" t="s">
        <v>7956</v>
      </c>
      <c r="F2780" s="9"/>
      <c r="G2780" s="9"/>
      <c r="H2780" s="36" t="s">
        <v>6791</v>
      </c>
      <c r="I2780" s="147" t="str">
        <f>IF(ISBLANK(H2780),"",VLOOKUP(H2780,tegevusalad!$A$7:$B$188,2,FALSE))</f>
        <v>Jäätmekäitlus (sh prügivedu)</v>
      </c>
      <c r="K2780" s="281" t="str">
        <f t="shared" si="143"/>
        <v>2450502000</v>
      </c>
      <c r="L2780" s="1" t="str">
        <f t="shared" si="144"/>
        <v>toetus Mittetulundusühingule Keskkonnateenused</v>
      </c>
      <c r="M2780" s="6" t="str">
        <f t="shared" si="145"/>
        <v>05100</v>
      </c>
    </row>
    <row r="2781" spans="1:13">
      <c r="A2781" s="9"/>
      <c r="B2781" s="9" t="s">
        <v>17324</v>
      </c>
      <c r="C2781" s="9"/>
      <c r="D2781" s="9"/>
      <c r="E2781" s="9" t="s">
        <v>17326</v>
      </c>
      <c r="F2781" s="9"/>
      <c r="G2781" s="9"/>
      <c r="H2781" s="36" t="s">
        <v>6569</v>
      </c>
      <c r="I2781" s="147" t="str">
        <f>IF(ISBLANK(H2781),"",VLOOKUP(H2781,tegevusalad!$A$7:$B$188,2,FALSE))</f>
        <v>Muu keskkonnakaitse (sh keskkonnakaitse haldus)</v>
      </c>
      <c r="K2781" s="281" t="str">
        <f t="shared" si="143"/>
        <v>2450503000</v>
      </c>
      <c r="L2781" s="1" t="str">
        <f t="shared" si="144"/>
        <v>toetus Sihtasutustele Naarits</v>
      </c>
      <c r="M2781" s="6" t="str">
        <f t="shared" si="145"/>
        <v>05600</v>
      </c>
    </row>
    <row r="2782" spans="1:13">
      <c r="A2782" s="9" t="s">
        <v>8789</v>
      </c>
      <c r="B2782" s="9"/>
      <c r="C2782" s="9"/>
      <c r="D2782" s="9" t="s">
        <v>8790</v>
      </c>
      <c r="E2782" s="9"/>
      <c r="F2782" s="9"/>
      <c r="G2782" s="9"/>
      <c r="H2782" s="36"/>
      <c r="I2782" s="147" t="str">
        <f>IF(ISBLANK(H2782),"",VLOOKUP(H2782,tegevusalad!$A$7:$B$188,2,FALSE))</f>
        <v/>
      </c>
      <c r="K2782" s="281" t="str">
        <f t="shared" si="143"/>
        <v>2450900000</v>
      </c>
      <c r="L2782" s="1" t="str">
        <f t="shared" si="144"/>
        <v>Keskkonnareostuse likvideerimine</v>
      </c>
      <c r="M2782" s="6" t="str">
        <f t="shared" si="145"/>
        <v>05600</v>
      </c>
    </row>
    <row r="2783" spans="1:13">
      <c r="A2783" s="9"/>
      <c r="B2783" s="9" t="s">
        <v>8791</v>
      </c>
      <c r="C2783" s="9"/>
      <c r="D2783" s="9"/>
      <c r="E2783" s="9" t="s">
        <v>8792</v>
      </c>
      <c r="F2783" s="9"/>
      <c r="G2783" s="9"/>
      <c r="H2783" s="36" t="s">
        <v>6791</v>
      </c>
      <c r="I2783" s="147" t="str">
        <f>IF(ISBLANK(H2783),"",VLOOKUP(H2783,tegevusalad!$A$7:$B$188,2,FALSE))</f>
        <v>Jäätmekäitlus (sh prügivedu)</v>
      </c>
      <c r="K2783" s="281" t="str">
        <f t="shared" si="143"/>
        <v>2450901000</v>
      </c>
      <c r="L2783" s="1" t="str">
        <f t="shared" si="144"/>
        <v>Liiva kalmistu karjäär-prügimäe likvideerimine</v>
      </c>
      <c r="M2783" s="6" t="str">
        <f t="shared" si="145"/>
        <v>05100</v>
      </c>
    </row>
    <row r="2784" spans="1:13">
      <c r="A2784" s="9"/>
      <c r="B2784" s="9"/>
      <c r="C2784" s="9"/>
      <c r="D2784" s="9"/>
      <c r="E2784" s="9"/>
      <c r="F2784" s="9"/>
      <c r="G2784" s="9"/>
      <c r="H2784" s="36"/>
      <c r="K2784" s="281" t="str">
        <f t="shared" si="143"/>
        <v/>
      </c>
      <c r="L2784" s="1" t="str">
        <f t="shared" si="144"/>
        <v/>
      </c>
      <c r="M2784" s="6" t="str">
        <f t="shared" si="145"/>
        <v>05100</v>
      </c>
    </row>
    <row r="2785" spans="1:13">
      <c r="A2785" s="9" t="s">
        <v>12575</v>
      </c>
      <c r="B2785" s="9"/>
      <c r="C2785" s="9"/>
      <c r="D2785" s="9" t="s">
        <v>12576</v>
      </c>
      <c r="E2785" s="9"/>
      <c r="F2785" s="9"/>
      <c r="G2785" s="9"/>
      <c r="H2785" s="36"/>
      <c r="K2785" s="281" t="str">
        <f t="shared" ref="K2785:K2856" si="146">SUBSTITUTE(A2785," ","")&amp;SUBSTITUTE(B2785," ","")&amp;SUBSTITUTE(C2785," ","")</f>
        <v>2451000000</v>
      </c>
      <c r="L2785" s="1" t="str">
        <f t="shared" ref="L2785:L2856" si="147">D2785&amp;E2785&amp;F2785&amp;G2785</f>
        <v>Euroopa roheline pealinn</v>
      </c>
      <c r="M2785" s="6" t="str">
        <f t="shared" ref="M2785:M2856" si="148">IF(ISBLANK(H2785),M2784,H2785)</f>
        <v>05100</v>
      </c>
    </row>
    <row r="2786" spans="1:13">
      <c r="A2786" s="9"/>
      <c r="B2786" s="9" t="s">
        <v>12573</v>
      </c>
      <c r="C2786" s="9"/>
      <c r="D2786" s="9"/>
      <c r="E2786" s="9" t="s">
        <v>12574</v>
      </c>
      <c r="F2786" s="9"/>
      <c r="G2786" s="9"/>
      <c r="H2786" s="36" t="s">
        <v>6569</v>
      </c>
      <c r="I2786" s="147" t="str">
        <f>IF(ISBLANK(H2786),"",VLOOKUP(H2786,tegevusalad!$A$7:$B$188,2,FALSE))</f>
        <v>Muu keskkonnakaitse (sh keskkonnakaitse haldus)</v>
      </c>
      <c r="K2786" s="281" t="str">
        <f t="shared" si="146"/>
        <v>2451001000</v>
      </c>
      <c r="L2786" s="1" t="str">
        <f t="shared" si="147"/>
        <v>Euroopa rohelise pealinna konkursil osalemine</v>
      </c>
      <c r="M2786" s="6" t="str">
        <f t="shared" si="148"/>
        <v>05600</v>
      </c>
    </row>
    <row r="2787" spans="1:13">
      <c r="A2787" s="9"/>
      <c r="B2787" s="9" t="s">
        <v>17579</v>
      </c>
      <c r="C2787" s="9"/>
      <c r="D2787" s="9"/>
      <c r="E2787" s="9" t="s">
        <v>18903</v>
      </c>
      <c r="F2787" s="9"/>
      <c r="G2787" s="9"/>
      <c r="H2787" s="36"/>
      <c r="K2787" s="281" t="str">
        <f t="shared" si="146"/>
        <v>2451011000</v>
      </c>
      <c r="L2787" s="1" t="str">
        <f t="shared" si="147"/>
        <v>Euroopa Rohepealinna üritused</v>
      </c>
      <c r="M2787" s="6" t="str">
        <f t="shared" si="148"/>
        <v>05600</v>
      </c>
    </row>
    <row r="2788" spans="1:13">
      <c r="A2788" s="9"/>
      <c r="B2788" s="9" t="s">
        <v>18904</v>
      </c>
      <c r="C2788" s="9"/>
      <c r="D2788" s="9"/>
      <c r="E2788" s="9" t="s">
        <v>18910</v>
      </c>
      <c r="F2788" s="9"/>
      <c r="G2788" s="9"/>
      <c r="H2788" s="36"/>
      <c r="K2788" s="281" t="str">
        <f t="shared" si="146"/>
        <v>2451012000</v>
      </c>
      <c r="L2788" s="1" t="str">
        <f t="shared" si="147"/>
        <v>ERP programm</v>
      </c>
      <c r="M2788" s="6" t="str">
        <f t="shared" si="148"/>
        <v>05600</v>
      </c>
    </row>
    <row r="2789" spans="1:13">
      <c r="A2789" s="9"/>
      <c r="B2789" s="9" t="s">
        <v>18905</v>
      </c>
      <c r="C2789" s="9"/>
      <c r="D2789" s="9"/>
      <c r="E2789" s="9" t="s">
        <v>18911</v>
      </c>
      <c r="F2789" s="9"/>
      <c r="G2789" s="9"/>
      <c r="H2789" s="36"/>
      <c r="K2789" s="281" t="str">
        <f t="shared" si="146"/>
        <v>2451013000</v>
      </c>
      <c r="L2789" s="1" t="str">
        <f t="shared" si="147"/>
        <v>Green Expo</v>
      </c>
      <c r="M2789" s="6" t="str">
        <f t="shared" si="148"/>
        <v>05600</v>
      </c>
    </row>
    <row r="2790" spans="1:13">
      <c r="A2790" s="9"/>
      <c r="B2790" s="9" t="s">
        <v>18906</v>
      </c>
      <c r="C2790" s="9"/>
      <c r="D2790" s="9"/>
      <c r="E2790" s="9" t="s">
        <v>18912</v>
      </c>
      <c r="F2790" s="9"/>
      <c r="G2790" s="9"/>
      <c r="H2790" s="36"/>
      <c r="K2790" s="281" t="str">
        <f t="shared" si="146"/>
        <v>2451014000</v>
      </c>
      <c r="L2790" s="1" t="str">
        <f t="shared" si="147"/>
        <v>Projekt "Rohejälg"</v>
      </c>
      <c r="M2790" s="6" t="str">
        <f t="shared" si="148"/>
        <v>05600</v>
      </c>
    </row>
    <row r="2791" spans="1:13">
      <c r="A2791" s="9"/>
      <c r="B2791" s="9" t="s">
        <v>18907</v>
      </c>
      <c r="C2791" s="9"/>
      <c r="D2791" s="9"/>
      <c r="E2791" s="9" t="s">
        <v>18913</v>
      </c>
      <c r="F2791" s="9"/>
      <c r="G2791" s="9"/>
      <c r="H2791" s="36"/>
      <c r="K2791" s="281" t="str">
        <f t="shared" si="146"/>
        <v>2451015000</v>
      </c>
      <c r="L2791" s="1" t="str">
        <f t="shared" si="147"/>
        <v>ERP kommunikatsioon ja turundus</v>
      </c>
      <c r="M2791" s="6" t="str">
        <f t="shared" si="148"/>
        <v>05600</v>
      </c>
    </row>
    <row r="2792" spans="1:13">
      <c r="A2792" s="9"/>
      <c r="B2792" s="9" t="s">
        <v>18908</v>
      </c>
      <c r="C2792" s="9"/>
      <c r="D2792" s="9"/>
      <c r="E2792" s="9" t="s">
        <v>18914</v>
      </c>
      <c r="F2792" s="9"/>
      <c r="G2792" s="9"/>
      <c r="H2792" s="36"/>
      <c r="K2792" s="281" t="str">
        <f t="shared" si="146"/>
        <v>2451016000</v>
      </c>
      <c r="L2792" s="1" t="str">
        <f t="shared" si="147"/>
        <v>ERP vastuvõtu- ja esinduskulu</v>
      </c>
      <c r="M2792" s="6" t="str">
        <f t="shared" si="148"/>
        <v>05600</v>
      </c>
    </row>
    <row r="2793" spans="1:13">
      <c r="A2793" s="9"/>
      <c r="B2793" s="9" t="s">
        <v>18909</v>
      </c>
      <c r="C2793" s="9"/>
      <c r="D2793" s="9"/>
      <c r="E2793" s="9" t="s">
        <v>18915</v>
      </c>
      <c r="F2793" s="9"/>
      <c r="G2793" s="9"/>
      <c r="H2793" s="36"/>
      <c r="K2793" s="281" t="str">
        <f t="shared" si="146"/>
        <v>2451017000</v>
      </c>
      <c r="L2793" s="1" t="str">
        <f t="shared" si="147"/>
        <v>ERP uuringud ja analüüsid</v>
      </c>
      <c r="M2793" s="6" t="str">
        <f t="shared" si="148"/>
        <v>05600</v>
      </c>
    </row>
    <row r="2794" spans="1:13">
      <c r="A2794" s="9"/>
      <c r="B2794" s="9"/>
      <c r="C2794" s="9"/>
      <c r="D2794" s="9"/>
      <c r="E2794" s="9"/>
      <c r="F2794" s="9"/>
      <c r="G2794" s="9"/>
      <c r="H2794" s="36"/>
      <c r="K2794" s="281" t="str">
        <f t="shared" si="146"/>
        <v/>
      </c>
      <c r="L2794" s="1" t="str">
        <f t="shared" si="147"/>
        <v/>
      </c>
      <c r="M2794" s="6" t="str">
        <f>IF(ISBLANK(H2794),M2787,H2794)</f>
        <v>05600</v>
      </c>
    </row>
    <row r="2795" spans="1:13">
      <c r="A2795" s="9" t="s">
        <v>2270</v>
      </c>
      <c r="B2795" s="9"/>
      <c r="C2795" s="9"/>
      <c r="D2795" s="9" t="s">
        <v>1205</v>
      </c>
      <c r="E2795" s="9"/>
      <c r="F2795" s="9"/>
      <c r="G2795" s="9"/>
      <c r="H2795" s="36" t="s">
        <v>6569</v>
      </c>
      <c r="I2795" s="147" t="str">
        <f>IF(ISBLANK(H2795),"",VLOOKUP(H2795,tegevusalad!$A$7:$B$188,2,FALSE))</f>
        <v>Muu keskkonnakaitse (sh keskkonnakaitse haldus)</v>
      </c>
      <c r="K2795" s="281" t="str">
        <f t="shared" si="146"/>
        <v>2451100000</v>
      </c>
      <c r="L2795" s="1" t="str">
        <f t="shared" si="147"/>
        <v>Keskkonnaprogrammid</v>
      </c>
      <c r="M2795" s="6" t="str">
        <f t="shared" si="148"/>
        <v>05600</v>
      </c>
    </row>
    <row r="2796" spans="1:13">
      <c r="A2796" s="9"/>
      <c r="B2796" s="9" t="s">
        <v>2271</v>
      </c>
      <c r="C2796" s="9"/>
      <c r="D2796" s="9"/>
      <c r="E2796" s="9" t="s">
        <v>2272</v>
      </c>
      <c r="F2796" s="9"/>
      <c r="G2796" s="9"/>
      <c r="H2796" s="36"/>
      <c r="I2796" s="147" t="str">
        <f>IF(ISBLANK(H2796),"",VLOOKUP(H2796,tegevusalad!$A$7:$B$188,2,FALSE))</f>
        <v/>
      </c>
      <c r="K2796" s="281" t="str">
        <f t="shared" si="146"/>
        <v>2451101000</v>
      </c>
      <c r="L2796" s="1" t="str">
        <f t="shared" si="147"/>
        <v>keskkonnaprogrammid - jaotamata</v>
      </c>
      <c r="M2796" s="6" t="str">
        <f t="shared" si="148"/>
        <v>05600</v>
      </c>
    </row>
    <row r="2797" spans="1:13">
      <c r="A2797" s="9"/>
      <c r="B2797" s="9" t="s">
        <v>13147</v>
      </c>
      <c r="C2797" s="9"/>
      <c r="D2797" s="9"/>
      <c r="E2797" s="9" t="s">
        <v>13149</v>
      </c>
      <c r="F2797" s="9"/>
      <c r="G2797" s="9"/>
      <c r="H2797" s="36"/>
      <c r="K2797" s="281" t="str">
        <f t="shared" si="146"/>
        <v>2451103000</v>
      </c>
      <c r="L2797" s="1" t="str">
        <f t="shared" si="147"/>
        <v>keskkonnaharidus</v>
      </c>
      <c r="M2797" s="6" t="str">
        <f t="shared" si="148"/>
        <v>05600</v>
      </c>
    </row>
    <row r="2798" spans="1:13">
      <c r="A2798" s="9"/>
      <c r="B2798" s="9"/>
      <c r="C2798" s="9" t="s">
        <v>18925</v>
      </c>
      <c r="D2798" s="9"/>
      <c r="E2798" s="9"/>
      <c r="F2798" s="9" t="s">
        <v>18927</v>
      </c>
      <c r="G2798" s="9"/>
      <c r="H2798" s="36"/>
      <c r="K2798" s="281" t="str">
        <f t="shared" ref="K2798" si="149">SUBSTITUTE(A2798," ","")&amp;SUBSTITUTE(B2798," ","")&amp;SUBSTITUTE(C2798," ","")</f>
        <v>2451103010</v>
      </c>
      <c r="L2798" s="1" t="str">
        <f t="shared" ref="L2798" si="150">D2798&amp;E2798&amp;F2798&amp;G2798</f>
        <v>keskkonnahariduse üldkulud</v>
      </c>
      <c r="M2798" s="6" t="str">
        <f t="shared" ref="M2798" si="151">IF(ISBLANK(H2798),M2797,H2798)</f>
        <v>05600</v>
      </c>
    </row>
    <row r="2799" spans="1:13">
      <c r="A2799" s="9"/>
      <c r="B2799" s="9"/>
      <c r="C2799" s="9" t="s">
        <v>18926</v>
      </c>
      <c r="D2799" s="9"/>
      <c r="E2799" s="9"/>
      <c r="F2799" s="9" t="s">
        <v>18928</v>
      </c>
      <c r="G2799" s="9"/>
      <c r="H2799" s="36"/>
      <c r="K2799" s="281" t="str">
        <f t="shared" ref="K2799" si="152">SUBSTITUTE(A2799," ","")&amp;SUBSTITUTE(B2799," ","")&amp;SUBSTITUTE(C2799," ","")</f>
        <v>2451103020</v>
      </c>
      <c r="L2799" s="1" t="str">
        <f t="shared" ref="L2799" si="153">D2799&amp;E2799&amp;F2799&amp;G2799</f>
        <v>keskkonnahariduse kaasamine</v>
      </c>
      <c r="M2799" s="6" t="str">
        <f t="shared" ref="M2799" si="154">IF(ISBLANK(H2799),M2798,H2799)</f>
        <v>05600</v>
      </c>
    </row>
    <row r="2800" spans="1:13">
      <c r="A2800" s="9"/>
      <c r="B2800" s="9" t="s">
        <v>13148</v>
      </c>
      <c r="C2800" s="9"/>
      <c r="D2800" s="9"/>
      <c r="E2800" s="9" t="s">
        <v>13150</v>
      </c>
      <c r="F2800" s="9"/>
      <c r="G2800" s="9"/>
      <c r="H2800" s="36"/>
      <c r="K2800" s="281" t="str">
        <f t="shared" si="146"/>
        <v>2451104000</v>
      </c>
      <c r="L2800" s="1" t="str">
        <f t="shared" si="147"/>
        <v>keskkonnahoid</v>
      </c>
      <c r="M2800" s="6" t="str">
        <f>IF(ISBLANK(H2800),M2797,H2800)</f>
        <v>05600</v>
      </c>
    </row>
    <row r="2801" spans="1:13">
      <c r="A2801" s="9"/>
      <c r="B2801" s="9" t="s">
        <v>3870</v>
      </c>
      <c r="C2801" s="9"/>
      <c r="D2801" s="9"/>
      <c r="E2801" s="39" t="s">
        <v>3871</v>
      </c>
      <c r="F2801" s="9"/>
      <c r="G2801" s="9"/>
      <c r="H2801" s="36"/>
      <c r="I2801" s="147" t="str">
        <f>IF(ISBLANK(H2801),"",VLOOKUP(H2801,tegevusalad!$A$7:$B$188,2,FALSE))</f>
        <v/>
      </c>
      <c r="K2801" s="281" t="str">
        <f t="shared" si="146"/>
        <v>2451111000</v>
      </c>
      <c r="L2801" s="1" t="str">
        <f t="shared" si="147"/>
        <v xml:space="preserve">Merimetsa parkmetsa kaitse alla võtmine               </v>
      </c>
      <c r="M2801" s="6" t="str">
        <f>IF(ISBLANK(H2801),M2800,H2801)</f>
        <v>05600</v>
      </c>
    </row>
    <row r="2802" spans="1:13">
      <c r="A2802" s="9"/>
      <c r="B2802" s="9" t="s">
        <v>16012</v>
      </c>
      <c r="C2802" s="9"/>
      <c r="D2802" s="9"/>
      <c r="E2802" s="1064" t="s">
        <v>15015</v>
      </c>
      <c r="F2802" s="9"/>
      <c r="G2802" s="9"/>
      <c r="H2802" s="36"/>
      <c r="K2802" s="281" t="str">
        <f t="shared" si="146"/>
        <v>2451112000</v>
      </c>
      <c r="L2802" s="1" t="str">
        <f t="shared" si="147"/>
        <v>pestitsiidide piiramise programm</v>
      </c>
      <c r="M2802" s="6" t="str">
        <f t="shared" si="148"/>
        <v>05600</v>
      </c>
    </row>
    <row r="2803" spans="1:13">
      <c r="A2803" s="9"/>
      <c r="B2803" s="9"/>
      <c r="C2803" s="9"/>
      <c r="D2803" s="9"/>
      <c r="E2803" s="9"/>
      <c r="F2803" s="9"/>
      <c r="G2803" s="9"/>
      <c r="H2803" s="36"/>
      <c r="I2803" s="147" t="str">
        <f>IF(ISBLANK(H2803),"",VLOOKUP(H2803,tegevusalad!$A$7:$B$188,2,FALSE))</f>
        <v/>
      </c>
      <c r="K2803" s="281" t="str">
        <f t="shared" si="146"/>
        <v/>
      </c>
      <c r="L2803" s="1" t="str">
        <f t="shared" si="147"/>
        <v/>
      </c>
      <c r="M2803" s="6" t="str">
        <f t="shared" si="148"/>
        <v>05600</v>
      </c>
    </row>
    <row r="2804" spans="1:13">
      <c r="A2804" s="9" t="s">
        <v>2312</v>
      </c>
      <c r="B2804" s="9"/>
      <c r="C2804" s="9"/>
      <c r="D2804" s="9" t="s">
        <v>1329</v>
      </c>
      <c r="E2804" s="9"/>
      <c r="F2804" s="9"/>
      <c r="G2804" s="9"/>
      <c r="H2804" s="36" t="s">
        <v>6569</v>
      </c>
      <c r="I2804" s="147" t="str">
        <f>IF(ISBLANK(H2804),"",VLOOKUP(H2804,tegevusalad!$A$7:$B$188,2,FALSE))</f>
        <v>Muu keskkonnakaitse (sh keskkonnakaitse haldus)</v>
      </c>
      <c r="K2804" s="281" t="str">
        <f t="shared" si="146"/>
        <v>2451500000</v>
      </c>
      <c r="L2804" s="1" t="str">
        <f t="shared" si="147"/>
        <v>Välisrahastusega projektid</v>
      </c>
      <c r="M2804" s="6" t="str">
        <f t="shared" si="148"/>
        <v>05600</v>
      </c>
    </row>
    <row r="2805" spans="1:13">
      <c r="A2805" s="9"/>
      <c r="B2805" s="9" t="s">
        <v>5808</v>
      </c>
      <c r="C2805" s="9"/>
      <c r="D2805" s="9"/>
      <c r="E2805" s="9" t="s">
        <v>5809</v>
      </c>
      <c r="F2805" s="9"/>
      <c r="G2805" s="9"/>
      <c r="H2805" s="36"/>
      <c r="I2805" s="147" t="str">
        <f>IF(ISBLANK(H2805),"",VLOOKUP(H2805,tegevusalad!$A$7:$B$188,2,FALSE))</f>
        <v/>
      </c>
      <c r="K2805" s="281" t="str">
        <f t="shared" si="146"/>
        <v>2451501000</v>
      </c>
      <c r="L2805" s="1" t="str">
        <f t="shared" si="147"/>
        <v>City Instruments</v>
      </c>
      <c r="M2805" s="6" t="str">
        <f t="shared" si="148"/>
        <v>05600</v>
      </c>
    </row>
    <row r="2806" spans="1:13">
      <c r="A2806" s="9"/>
      <c r="B2806" s="9" t="s">
        <v>1210</v>
      </c>
      <c r="C2806" s="9"/>
      <c r="D2806" s="9"/>
      <c r="E2806" s="9" t="s">
        <v>1211</v>
      </c>
      <c r="F2806" s="9"/>
      <c r="G2806" s="9"/>
      <c r="H2806" s="36"/>
      <c r="I2806" s="147" t="str">
        <f>IF(ISBLANK(H2806),"",VLOOKUP(H2806,tegevusalad!$A$7:$B$188,2,FALSE))</f>
        <v/>
      </c>
      <c r="K2806" s="281" t="str">
        <f t="shared" si="146"/>
        <v>2451502000</v>
      </c>
      <c r="L2806" s="1" t="str">
        <f t="shared" si="147"/>
        <v>Secure</v>
      </c>
      <c r="M2806" s="6" t="str">
        <f t="shared" si="148"/>
        <v>05600</v>
      </c>
    </row>
    <row r="2807" spans="1:13">
      <c r="A2807" s="9"/>
      <c r="B2807" s="9" t="s">
        <v>400</v>
      </c>
      <c r="C2807" s="9"/>
      <c r="D2807" s="9"/>
      <c r="E2807" s="9" t="s">
        <v>401</v>
      </c>
      <c r="F2807" s="9"/>
      <c r="G2807" s="9"/>
      <c r="H2807" s="36"/>
      <c r="I2807" s="147" t="str">
        <f>IF(ISBLANK(H2807),"",VLOOKUP(H2807,tegevusalad!$A$7:$B$188,2,FALSE))</f>
        <v/>
      </c>
      <c r="K2807" s="281" t="str">
        <f t="shared" si="146"/>
        <v>2451503000</v>
      </c>
      <c r="L2807" s="1" t="str">
        <f t="shared" si="147"/>
        <v>POWER</v>
      </c>
      <c r="M2807" s="6" t="str">
        <f t="shared" si="148"/>
        <v>05600</v>
      </c>
    </row>
    <row r="2808" spans="1:13">
      <c r="A2808" s="9"/>
      <c r="B2808" s="9" t="s">
        <v>3822</v>
      </c>
      <c r="C2808" s="9"/>
      <c r="D2808" s="9"/>
      <c r="E2808" s="9" t="s">
        <v>3823</v>
      </c>
      <c r="F2808" s="9"/>
      <c r="G2808" s="9"/>
      <c r="H2808" s="36"/>
      <c r="I2808" s="147" t="str">
        <f>IF(ISBLANK(H2808),"",VLOOKUP(H2808,tegevusalad!$A$7:$B$188,2,FALSE))</f>
        <v/>
      </c>
      <c r="K2808" s="281" t="str">
        <f t="shared" si="146"/>
        <v>2451504000</v>
      </c>
      <c r="L2808" s="1" t="str">
        <f t="shared" si="147"/>
        <v xml:space="preserve">Balti 21 öko-regioon </v>
      </c>
      <c r="M2808" s="6" t="str">
        <f t="shared" si="148"/>
        <v>05600</v>
      </c>
    </row>
    <row r="2809" spans="1:13">
      <c r="A2809" s="9"/>
      <c r="B2809" s="6" t="s">
        <v>296</v>
      </c>
      <c r="C2809" s="9"/>
      <c r="D2809" s="9"/>
      <c r="E2809" s="39" t="s">
        <v>297</v>
      </c>
      <c r="F2809" s="9"/>
      <c r="G2809" s="9"/>
      <c r="H2809" s="36"/>
      <c r="I2809" s="147" t="str">
        <f>IF(ISBLANK(H2809),"",VLOOKUP(H2809,tegevusalad!$A$7:$B$188,2,FALSE))</f>
        <v/>
      </c>
      <c r="K2809" s="281" t="str">
        <f t="shared" si="146"/>
        <v>2451505000</v>
      </c>
      <c r="L2809" s="1" t="str">
        <f t="shared" si="147"/>
        <v>COBWEB</v>
      </c>
      <c r="M2809" s="6" t="str">
        <f t="shared" si="148"/>
        <v>05600</v>
      </c>
    </row>
    <row r="2810" spans="1:13">
      <c r="A2810" s="9"/>
      <c r="B2810" s="6" t="s">
        <v>2473</v>
      </c>
      <c r="C2810" s="9"/>
      <c r="D2810" s="9"/>
      <c r="E2810" s="39" t="s">
        <v>2474</v>
      </c>
      <c r="F2810" s="9"/>
      <c r="G2810" s="9"/>
      <c r="H2810" s="36"/>
      <c r="I2810" s="147" t="str">
        <f>IF(ISBLANK(H2810),"",VLOOKUP(H2810,tegevusalad!$A$7:$B$188,2,FALSE))</f>
        <v/>
      </c>
      <c r="K2810" s="281" t="str">
        <f t="shared" si="146"/>
        <v>2451506000</v>
      </c>
      <c r="L2810" s="1" t="str">
        <f t="shared" si="147"/>
        <v>Ökotugitegevused                  </v>
      </c>
      <c r="M2810" s="6" t="str">
        <f t="shared" si="148"/>
        <v>05600</v>
      </c>
    </row>
    <row r="2811" spans="1:13">
      <c r="A2811" s="9"/>
      <c r="B2811" s="6" t="s">
        <v>2475</v>
      </c>
      <c r="C2811" s="9"/>
      <c r="D2811" s="9"/>
      <c r="E2811" s="39" t="s">
        <v>467</v>
      </c>
      <c r="F2811" s="9"/>
      <c r="G2811" s="9"/>
      <c r="H2811" s="36"/>
      <c r="I2811" s="147" t="str">
        <f>IF(ISBLANK(H2811),"",VLOOKUP(H2811,tegevusalad!$A$7:$B$188,2,FALSE))</f>
        <v/>
      </c>
      <c r="K2811" s="281" t="str">
        <f t="shared" si="146"/>
        <v>2451507000</v>
      </c>
      <c r="L2811" s="1" t="str">
        <f t="shared" si="147"/>
        <v>Ringid vees</v>
      </c>
      <c r="M2811" s="6" t="str">
        <f t="shared" si="148"/>
        <v>05600</v>
      </c>
    </row>
    <row r="2812" spans="1:13">
      <c r="A2812" s="9"/>
      <c r="B2812" s="6" t="s">
        <v>7100</v>
      </c>
      <c r="C2812" s="9"/>
      <c r="D2812" s="9"/>
      <c r="E2812" s="39" t="s">
        <v>377</v>
      </c>
      <c r="F2812" s="9"/>
      <c r="G2812" s="9"/>
      <c r="H2812" s="36"/>
      <c r="I2812" s="147" t="str">
        <f>IF(ISBLANK(H2812),"",VLOOKUP(H2812,tegevusalad!$A$7:$B$188,2,FALSE))</f>
        <v/>
      </c>
      <c r="K2812" s="281" t="str">
        <f t="shared" si="146"/>
        <v>2451508000</v>
      </c>
      <c r="L2812" s="1" t="str">
        <f t="shared" si="147"/>
        <v>välisrahastusega projekt  „Linnapeade pakt Läänemere pealinnades – COMBAT“</v>
      </c>
      <c r="M2812" s="6" t="str">
        <f t="shared" si="148"/>
        <v>05600</v>
      </c>
    </row>
    <row r="2813" spans="1:13">
      <c r="A2813" s="6"/>
      <c r="B2813" s="6" t="s">
        <v>4870</v>
      </c>
      <c r="C2813" s="9"/>
      <c r="D2813" s="9"/>
      <c r="E2813" s="39" t="s">
        <v>6937</v>
      </c>
      <c r="F2813" s="9"/>
      <c r="G2813" s="9"/>
      <c r="I2813" s="147" t="str">
        <f>IF(ISBLANK(H2813),"",VLOOKUP(H2813,tegevusalad!$A$7:$B$188,2,FALSE))</f>
        <v/>
      </c>
      <c r="K2813" s="281" t="str">
        <f t="shared" si="146"/>
        <v>2451509000</v>
      </c>
      <c r="L2813" s="1" t="str">
        <f t="shared" si="147"/>
        <v>Läänemere väljakutse - linnad tervema mere nimel</v>
      </c>
      <c r="M2813" s="6" t="str">
        <f t="shared" si="148"/>
        <v>05600</v>
      </c>
    </row>
    <row r="2814" spans="1:13">
      <c r="A2814" s="6"/>
      <c r="B2814" s="39" t="s">
        <v>1253</v>
      </c>
      <c r="C2814" s="9"/>
      <c r="D2814" s="9"/>
      <c r="E2814" s="183" t="s">
        <v>7076</v>
      </c>
      <c r="F2814" s="9"/>
      <c r="G2814" s="9"/>
      <c r="I2814" s="147" t="str">
        <f>IF(ISBLANK(H2814),"",VLOOKUP(H2814,tegevusalad!$A$7:$B$188,2,FALSE))</f>
        <v/>
      </c>
      <c r="K2814" s="281" t="str">
        <f t="shared" si="146"/>
        <v>2451510000</v>
      </c>
      <c r="L2814" s="1" t="str">
        <f t="shared" si="147"/>
        <v xml:space="preserve">Välisrahastusega projekt "Reostunud maa-alade riskihinnangud (BECOSI)" </v>
      </c>
      <c r="M2814" s="6" t="str">
        <f t="shared" si="148"/>
        <v>05600</v>
      </c>
    </row>
    <row r="2815" spans="1:13">
      <c r="A2815" s="6"/>
      <c r="B2815" s="39" t="s">
        <v>4935</v>
      </c>
      <c r="C2815" s="9"/>
      <c r="D2815" s="9"/>
      <c r="E2815" t="s">
        <v>4936</v>
      </c>
      <c r="F2815" s="9"/>
      <c r="G2815" s="9"/>
      <c r="I2815" s="147" t="str">
        <f>IF(ISBLANK(H2815),"",VLOOKUP(H2815,tegevusalad!$A$7:$B$188,2,FALSE))</f>
        <v/>
      </c>
      <c r="K2815" s="281" t="str">
        <f t="shared" si="146"/>
        <v>2451511000</v>
      </c>
      <c r="L2815" s="1" t="str">
        <f t="shared" si="147"/>
        <v>Välisrahastusega projekt “Regionaalne panus Euroopa taaskasutuskogukonda - R4R”</v>
      </c>
      <c r="M2815" s="6" t="str">
        <f t="shared" si="148"/>
        <v>05600</v>
      </c>
    </row>
    <row r="2816" spans="1:13">
      <c r="A2816" s="6"/>
      <c r="B2816" s="39" t="s">
        <v>909</v>
      </c>
      <c r="C2816" s="9"/>
      <c r="D2816" s="9"/>
      <c r="E2816" t="s">
        <v>910</v>
      </c>
      <c r="F2816" s="9"/>
      <c r="G2816" s="9"/>
      <c r="I2816" s="147" t="str">
        <f>IF(ISBLANK(H2816),"",VLOOKUP(H2816,tegevusalad!$A$7:$B$188,2,FALSE))</f>
        <v/>
      </c>
      <c r="K2816" s="281" t="str">
        <f t="shared" si="146"/>
        <v>2451512000</v>
      </c>
      <c r="L2816" s="1" t="str">
        <f t="shared" si="147"/>
        <v>Sihtotstarbeline eraldis Mittetulundusühingule Keskkonnateenused välisrahastusega projekti „Ümberlaadimis- ja jäätmejaamade rajamine ning tehniline varustamine“ kaasfinantseerimiseks (ü)</v>
      </c>
      <c r="M2816" s="6" t="str">
        <f t="shared" si="148"/>
        <v>05600</v>
      </c>
    </row>
    <row r="2817" spans="1:13">
      <c r="A2817" s="6"/>
      <c r="B2817" s="39" t="s">
        <v>7371</v>
      </c>
      <c r="C2817" s="6"/>
      <c r="D2817" s="6"/>
      <c r="E2817" s="43" t="s">
        <v>7372</v>
      </c>
      <c r="F2817" s="6"/>
      <c r="G2817" s="6"/>
      <c r="I2817" s="147" t="str">
        <f>IF(ISBLANK(H2817),"",VLOOKUP(H2817,tegevusalad!$A$7:$B$188,2,FALSE))</f>
        <v/>
      </c>
      <c r="K2817" s="281" t="str">
        <f t="shared" si="146"/>
        <v>2451513000</v>
      </c>
      <c r="L2817" s="1" t="str">
        <f t="shared" si="147"/>
        <v>Võrdlusuuringud linnade veekaitses – CITYWATER</v>
      </c>
      <c r="M2817" s="6" t="str">
        <f t="shared" si="148"/>
        <v>05600</v>
      </c>
    </row>
    <row r="2818" spans="1:13">
      <c r="A2818" s="6"/>
      <c r="B2818" s="183" t="s">
        <v>9062</v>
      </c>
      <c r="C2818" s="6"/>
      <c r="D2818" s="6"/>
      <c r="E2818" s="6" t="s">
        <v>9063</v>
      </c>
      <c r="F2818" s="6"/>
      <c r="G2818" s="6"/>
      <c r="I2818" s="147" t="str">
        <f>IF(ISBLANK(H2818),"",VLOOKUP(H2818,tegevusalad!$A$7:$B$188,2,FALSE))</f>
        <v/>
      </c>
      <c r="K2818" s="281" t="str">
        <f t="shared" si="146"/>
        <v>2451514000</v>
      </c>
      <c r="L2818" s="1" t="str">
        <f t="shared" si="147"/>
        <v>Euroopa Roheline Pealinn – edulugu ja kogemuste vahetamine</v>
      </c>
      <c r="M2818" s="6" t="str">
        <f t="shared" si="148"/>
        <v>05600</v>
      </c>
    </row>
    <row r="2819" spans="1:13">
      <c r="A2819" s="6"/>
      <c r="B2819" s="183" t="s">
        <v>10300</v>
      </c>
      <c r="C2819" s="6"/>
      <c r="D2819" s="6"/>
      <c r="E2819" s="6" t="s">
        <v>10301</v>
      </c>
      <c r="F2819" s="6"/>
      <c r="G2819" s="6"/>
      <c r="K2819" s="281" t="str">
        <f t="shared" si="146"/>
        <v>2451516000</v>
      </c>
      <c r="L2819" s="1" t="str">
        <f t="shared" si="147"/>
        <v>Energia teekaardid - R4E</v>
      </c>
      <c r="M2819" s="6" t="str">
        <f t="shared" si="148"/>
        <v>05600</v>
      </c>
    </row>
    <row r="2820" spans="1:13">
      <c r="A2820" s="6"/>
      <c r="B2820" s="183" t="s">
        <v>11199</v>
      </c>
      <c r="C2820" s="6"/>
      <c r="D2820" s="6"/>
      <c r="E2820" s="183" t="s">
        <v>11201</v>
      </c>
      <c r="F2820" s="6"/>
      <c r="G2820" s="6"/>
      <c r="K2820" s="281" t="str">
        <f t="shared" si="146"/>
        <v>2451520000</v>
      </c>
      <c r="L2820" s="1" t="str">
        <f t="shared" si="147"/>
        <v>Projekt „BLASTIC – plastijäätmete teekond Läänemerre”</v>
      </c>
      <c r="M2820" s="6" t="str">
        <f t="shared" si="148"/>
        <v>05600</v>
      </c>
    </row>
    <row r="2821" spans="1:13">
      <c r="A2821" s="6"/>
      <c r="B2821" s="183" t="s">
        <v>11200</v>
      </c>
      <c r="C2821" s="6"/>
      <c r="D2821" s="6"/>
      <c r="E2821" s="6" t="s">
        <v>11198</v>
      </c>
      <c r="F2821" s="6"/>
      <c r="G2821" s="6"/>
      <c r="K2821" s="281" t="str">
        <f t="shared" si="146"/>
        <v>2451521000</v>
      </c>
      <c r="L2821" s="1" t="str">
        <f t="shared" si="147"/>
        <v xml:space="preserve">Projekt „NATTOURS – jätkusuutlikud loodusrajad linnades, kasutades uusi IT-lahendusi” </v>
      </c>
      <c r="M2821" s="6" t="str">
        <f t="shared" si="148"/>
        <v>05600</v>
      </c>
    </row>
    <row r="2822" spans="1:13">
      <c r="A2822" s="6"/>
      <c r="B2822" s="183" t="s">
        <v>11419</v>
      </c>
      <c r="C2822" s="6"/>
      <c r="D2822" s="6"/>
      <c r="E2822" s="183" t="s">
        <v>11420</v>
      </c>
      <c r="F2822" s="6"/>
      <c r="G2822" s="6"/>
      <c r="K2822" s="281" t="str">
        <f t="shared" si="146"/>
        <v>2451522000</v>
      </c>
      <c r="L2822" s="1" t="str">
        <f t="shared" si="147"/>
        <v>Projekt „INTHERWASTE – piirkondadevaheline jäätmemajanduse keskkonda integreerimine Euroopa kultuuripärandiga linnades“</v>
      </c>
      <c r="M2822" s="6" t="str">
        <f t="shared" si="148"/>
        <v>05600</v>
      </c>
    </row>
    <row r="2823" spans="1:13">
      <c r="A2823" s="6"/>
      <c r="B2823" s="183" t="s">
        <v>11492</v>
      </c>
      <c r="C2823" s="6"/>
      <c r="D2823" s="6"/>
      <c r="E2823" s="183" t="s">
        <v>11722</v>
      </c>
      <c r="F2823" s="6"/>
      <c r="G2823" s="6"/>
      <c r="K2823" s="281" t="str">
        <f t="shared" si="146"/>
        <v>2451523000</v>
      </c>
      <c r="L2823" s="1" t="str">
        <f t="shared" si="147"/>
        <v xml:space="preserve">Projekt „GofEndED – Läänemere keskkonnahariduse võrgustik” </v>
      </c>
      <c r="M2823" s="6" t="str">
        <f t="shared" si="148"/>
        <v>05600</v>
      </c>
    </row>
    <row r="2824" spans="1:13">
      <c r="A2824" s="6"/>
      <c r="B2824" s="183" t="s">
        <v>13299</v>
      </c>
      <c r="C2824" s="6"/>
      <c r="D2824" s="6"/>
      <c r="E2824" s="183" t="s">
        <v>13300</v>
      </c>
      <c r="F2824" s="6"/>
      <c r="G2824" s="6"/>
      <c r="K2824" s="281" t="str">
        <f t="shared" si="146"/>
        <v>2451524000</v>
      </c>
      <c r="L2824" s="1" t="str">
        <f t="shared" si="147"/>
        <v>HEAWATER - Läänemere valgala väikeste jõgede tervendamine toite- ning ohtlike ainete sissevoolu ärahoidmise kaudu</v>
      </c>
      <c r="M2824" s="6" t="str">
        <f t="shared" si="148"/>
        <v>05600</v>
      </c>
    </row>
    <row r="2825" spans="1:13">
      <c r="A2825" s="6"/>
      <c r="B2825" s="183" t="s">
        <v>13552</v>
      </c>
      <c r="C2825" s="6"/>
      <c r="D2825" s="6"/>
      <c r="E2825" s="6" t="s">
        <v>13553</v>
      </c>
      <c r="F2825" s="6"/>
      <c r="G2825" s="6"/>
      <c r="K2825" s="281" t="str">
        <f t="shared" si="146"/>
        <v>2451525000</v>
      </c>
      <c r="L2825" s="1" t="str">
        <f t="shared" si="147"/>
        <v>CoastNet LIFE- rannikuelupaikade taastamine</v>
      </c>
      <c r="M2825" s="6" t="str">
        <f t="shared" si="148"/>
        <v>05600</v>
      </c>
    </row>
    <row r="2826" spans="1:13">
      <c r="A2826" s="6"/>
      <c r="B2826" s="183" t="s">
        <v>14811</v>
      </c>
      <c r="C2826" s="6"/>
      <c r="D2826" s="6"/>
      <c r="E2826" s="6" t="s">
        <v>14448</v>
      </c>
      <c r="F2826" s="6"/>
      <c r="G2826" s="6"/>
      <c r="K2826" s="281" t="str">
        <f t="shared" si="146"/>
        <v>2461526000</v>
      </c>
      <c r="L2826" s="1" t="str">
        <f t="shared" si="147"/>
        <v>Projekt "ÖKOSAARED" - Urban Eco Islands. Aegna saare arendamine uuenduslikuks säästva loodusturismi sihtkohaks</v>
      </c>
      <c r="M2826" s="6" t="str">
        <f t="shared" si="148"/>
        <v>05600</v>
      </c>
    </row>
    <row r="2827" spans="1:13">
      <c r="A2827" s="6"/>
      <c r="B2827" s="183" t="s">
        <v>15136</v>
      </c>
      <c r="C2827" s="6"/>
      <c r="D2827" s="6"/>
      <c r="E2827" s="187" t="s">
        <v>15137</v>
      </c>
      <c r="F2827" s="6"/>
      <c r="G2827" s="6"/>
      <c r="H2827" s="36" t="s">
        <v>6569</v>
      </c>
      <c r="I2827" s="147" t="str">
        <f>IF(ISBLANK(H2827),"",VLOOKUP(H2827,tegevusalad!$A$7:$B$188,2,FALSE))</f>
        <v>Muu keskkonnakaitse (sh keskkonnakaitse haldus)</v>
      </c>
      <c r="K2827" s="281" t="str">
        <f t="shared" si="146"/>
        <v>2451527000</v>
      </c>
      <c r="L2827" s="1" t="str">
        <f t="shared" si="147"/>
        <v xml:space="preserve">Välisrahastusega projekt „Rohelinnad - GoGreenRoutes“ Horisont 2020 </v>
      </c>
      <c r="M2827" s="6" t="str">
        <f t="shared" si="148"/>
        <v>05600</v>
      </c>
    </row>
    <row r="2828" spans="1:13">
      <c r="A2828" s="6"/>
      <c r="B2828" s="183" t="s">
        <v>18092</v>
      </c>
      <c r="C2828" s="6"/>
      <c r="D2828" s="6"/>
      <c r="E2828" s="187" t="s">
        <v>18093</v>
      </c>
      <c r="F2828" s="6"/>
      <c r="G2828" s="6"/>
      <c r="H2828" s="36" t="s">
        <v>6569</v>
      </c>
      <c r="I2828" s="147" t="str">
        <f>IF(ISBLANK(H2828),"",VLOOKUP(H2828,tegevusalad!$A$7:$B$188,2,FALSE))</f>
        <v>Muu keskkonnakaitse (sh keskkonnakaitse haldus)</v>
      </c>
      <c r="K2828" s="281" t="str">
        <f t="shared" si="146"/>
        <v>2451528000</v>
      </c>
      <c r="L2828" s="1" t="str">
        <f t="shared" si="147"/>
        <v>Välisrahastusega projekt "Kliimamuutuste leevendamise viisid - KNOWING"</v>
      </c>
      <c r="M2828" s="6" t="str">
        <f t="shared" si="148"/>
        <v>05600</v>
      </c>
    </row>
    <row r="2829" spans="1:13">
      <c r="A2829" s="6"/>
      <c r="B2829" s="183" t="s">
        <v>18479</v>
      </c>
      <c r="C2829" s="6"/>
      <c r="D2829" s="6"/>
      <c r="E2829" s="187" t="s">
        <v>18480</v>
      </c>
      <c r="F2829" s="6"/>
      <c r="G2829" s="6"/>
      <c r="H2829" s="36" t="s">
        <v>6569</v>
      </c>
      <c r="I2829" s="147" t="str">
        <f>IF(ISBLANK(H2829),"",VLOOKUP(H2829,tegevusalad!$A$7:$B$188,2,FALSE))</f>
        <v>Muu keskkonnakaitse (sh keskkonnakaitse haldus)</v>
      </c>
      <c r="K2829" s="281" t="str">
        <f t="shared" si="146"/>
        <v>2451529000</v>
      </c>
      <c r="L2829" s="1" t="str">
        <f t="shared" si="147"/>
        <v>Välisrahastusega projekt "Stroomi ranna reostusuuringu ja saneerimisprojekti koostamine ning reostuse likvideerimine"</v>
      </c>
      <c r="M2829" s="6" t="str">
        <f t="shared" si="148"/>
        <v>05600</v>
      </c>
    </row>
    <row r="2830" spans="1:13">
      <c r="A2830" s="6"/>
      <c r="B2830" s="183" t="s">
        <v>18885</v>
      </c>
      <c r="C2830" s="6"/>
      <c r="D2830" s="6"/>
      <c r="E2830" s="187" t="s">
        <v>18886</v>
      </c>
      <c r="F2830" s="6"/>
      <c r="G2830" s="6"/>
      <c r="H2830" s="36" t="s">
        <v>6569</v>
      </c>
      <c r="I2830" s="147" t="str">
        <f>IF(ISBLANK(H2830),"",VLOOKUP(H2830,tegevusalad!$A$7:$B$188,2,FALSE))</f>
        <v>Muu keskkonnakaitse (sh keskkonnakaitse haldus)</v>
      </c>
      <c r="K2830" s="281" t="str">
        <f t="shared" si="146"/>
        <v>2451530000</v>
      </c>
      <c r="L2830" s="1" t="str">
        <f t="shared" si="147"/>
        <v>Välisrahstusega projekt "BaltiPlast"</v>
      </c>
      <c r="M2830" s="6" t="str">
        <f t="shared" si="148"/>
        <v>05600</v>
      </c>
    </row>
    <row r="2831" spans="1:13">
      <c r="A2831" s="6"/>
      <c r="B2831" s="183"/>
      <c r="C2831" s="6"/>
      <c r="D2831" s="6"/>
      <c r="E2831" s="6"/>
      <c r="F2831" s="6"/>
      <c r="G2831" s="6"/>
      <c r="K2831" s="281" t="str">
        <f t="shared" si="146"/>
        <v/>
      </c>
      <c r="L2831" s="1" t="str">
        <f t="shared" si="147"/>
        <v/>
      </c>
      <c r="M2831" s="6" t="str">
        <f t="shared" si="148"/>
        <v>05600</v>
      </c>
    </row>
    <row r="2832" spans="1:13">
      <c r="A2832" s="9" t="s">
        <v>17463</v>
      </c>
      <c r="B2832" s="183"/>
      <c r="C2832" s="6"/>
      <c r="D2832" s="6" t="s">
        <v>17464</v>
      </c>
      <c r="E2832" s="6"/>
      <c r="F2832" s="6"/>
      <c r="G2832" s="6"/>
      <c r="K2832" s="281" t="str">
        <f t="shared" si="146"/>
        <v>2452900000</v>
      </c>
      <c r="L2832" s="1" t="str">
        <f t="shared" si="147"/>
        <v>Linnaosade keskkonnaprojektid</v>
      </c>
      <c r="M2832" s="6" t="str">
        <f t="shared" si="148"/>
        <v>05600</v>
      </c>
    </row>
    <row r="2833" spans="1:13">
      <c r="A2833" s="6"/>
      <c r="B2833" s="9" t="s">
        <v>17465</v>
      </c>
      <c r="C2833" s="6"/>
      <c r="D2833" s="6"/>
      <c r="E2833" s="6" t="s">
        <v>81</v>
      </c>
      <c r="F2833" s="6"/>
      <c r="G2833" s="6"/>
      <c r="H2833" s="36" t="s">
        <v>6569</v>
      </c>
      <c r="I2833" s="147" t="str">
        <f>IF(ISBLANK(H2833),"",VLOOKUP(H2833,tegevusalad!$A$7:$B$188,2,FALSE))</f>
        <v>Muu keskkonnakaitse (sh keskkonnakaitse haldus)</v>
      </c>
      <c r="K2833" s="281" t="str">
        <f t="shared" si="146"/>
        <v>2452911000</v>
      </c>
      <c r="L2833" s="1" t="str">
        <f t="shared" si="147"/>
        <v>KIK projektid</v>
      </c>
      <c r="M2833" s="6" t="str">
        <f t="shared" si="148"/>
        <v>05600</v>
      </c>
    </row>
    <row r="2834" spans="1:13">
      <c r="A2834" s="6"/>
      <c r="B2834" s="183"/>
      <c r="C2834" s="9" t="s">
        <v>17466</v>
      </c>
      <c r="D2834" s="6"/>
      <c r="E2834" s="6" t="s">
        <v>17437</v>
      </c>
      <c r="F2834" s="6"/>
      <c r="G2834" s="6"/>
      <c r="H2834" s="36" t="s">
        <v>6569</v>
      </c>
      <c r="I2834" s="147" t="str">
        <f>IF(ISBLANK(H2834),"",VLOOKUP(H2834,tegevusalad!$A$7:$B$188,2,FALSE))</f>
        <v>Muu keskkonnakaitse (sh keskkonnakaitse haldus)</v>
      </c>
      <c r="K2834" s="281" t="str">
        <f t="shared" si="146"/>
        <v>2452911010</v>
      </c>
      <c r="L2834" s="1" t="str">
        <f t="shared" si="147"/>
        <v>Kopli parandustöökoda</v>
      </c>
      <c r="M2834" s="6" t="str">
        <f t="shared" si="148"/>
        <v>05600</v>
      </c>
    </row>
    <row r="2835" spans="1:13">
      <c r="A2835" s="6"/>
      <c r="B2835" s="183"/>
      <c r="C2835" s="9" t="s">
        <v>18008</v>
      </c>
      <c r="D2835" s="6"/>
      <c r="E2835" s="6" t="s">
        <v>18007</v>
      </c>
      <c r="F2835" s="6"/>
      <c r="G2835" s="6"/>
      <c r="H2835" s="36" t="s">
        <v>6569</v>
      </c>
      <c r="I2835" s="147" t="str">
        <f>IF(ISBLANK(H2835),"",VLOOKUP(H2835,tegevusalad!$A$7:$B$188,2,FALSE))</f>
        <v>Muu keskkonnakaitse (sh keskkonnakaitse haldus)</v>
      </c>
      <c r="K2835" s="281" t="str">
        <f t="shared" si="146"/>
        <v>2452911020</v>
      </c>
      <c r="L2835" s="1" t="str">
        <f t="shared" si="147"/>
        <v>Lusitaania teetigude kogukonnapõhise kogumisvõrgustiku loomine Haaberstis</v>
      </c>
      <c r="M2835" s="6" t="str">
        <f t="shared" si="148"/>
        <v>05600</v>
      </c>
    </row>
    <row r="2836" spans="1:13">
      <c r="A2836" s="6"/>
      <c r="B2836" s="183"/>
      <c r="C2836" s="6"/>
      <c r="D2836" s="6"/>
      <c r="E2836" s="6"/>
      <c r="F2836" s="6"/>
      <c r="G2836" s="6"/>
      <c r="K2836" s="281" t="str">
        <f t="shared" si="146"/>
        <v/>
      </c>
      <c r="L2836" s="1" t="str">
        <f t="shared" si="147"/>
        <v/>
      </c>
      <c r="M2836" s="6" t="str">
        <f t="shared" si="148"/>
        <v>05600</v>
      </c>
    </row>
    <row r="2837" spans="1:13">
      <c r="A2837" s="6"/>
      <c r="B2837" s="183"/>
      <c r="C2837" s="6"/>
      <c r="D2837" s="6"/>
      <c r="E2837" s="6"/>
      <c r="F2837" s="6"/>
      <c r="G2837" s="6"/>
      <c r="K2837" s="281" t="str">
        <f t="shared" si="146"/>
        <v/>
      </c>
      <c r="L2837" s="1" t="str">
        <f t="shared" si="147"/>
        <v/>
      </c>
      <c r="M2837" s="6" t="str">
        <f t="shared" si="148"/>
        <v>05600</v>
      </c>
    </row>
    <row r="2838" spans="1:13">
      <c r="A2838" s="3" t="s">
        <v>6426</v>
      </c>
      <c r="B2838" s="3"/>
      <c r="C2838" s="3"/>
      <c r="D2838" s="3" t="s">
        <v>6427</v>
      </c>
      <c r="E2838" s="3"/>
      <c r="F2838" s="3"/>
      <c r="G2838" s="3"/>
      <c r="I2838" s="147" t="str">
        <f>IF(ISBLANK(H2838),"",VLOOKUP(H2838,tegevusalad!$A$7:$B$188,2,FALSE))</f>
        <v/>
      </c>
      <c r="K2838" s="281" t="str">
        <f t="shared" si="146"/>
        <v>2470000000</v>
      </c>
      <c r="L2838" s="1" t="str">
        <f t="shared" si="147"/>
        <v>LINNAPLANEERIMINE</v>
      </c>
      <c r="M2838" s="6" t="str">
        <f t="shared" si="148"/>
        <v>05600</v>
      </c>
    </row>
    <row r="2839" spans="1:13">
      <c r="A2839" s="3"/>
      <c r="B2839" s="3"/>
      <c r="C2839" s="3"/>
      <c r="D2839" s="3"/>
      <c r="E2839" s="3"/>
      <c r="F2839" s="3"/>
      <c r="G2839" s="3"/>
      <c r="I2839" s="147" t="str">
        <f>IF(ISBLANK(H2839),"",VLOOKUP(H2839,tegevusalad!$A$7:$B$188,2,FALSE))</f>
        <v/>
      </c>
      <c r="K2839" s="281" t="str">
        <f t="shared" si="146"/>
        <v/>
      </c>
      <c r="L2839" s="1" t="str">
        <f t="shared" si="147"/>
        <v/>
      </c>
      <c r="M2839" s="6" t="str">
        <f t="shared" si="148"/>
        <v>05600</v>
      </c>
    </row>
    <row r="2840" spans="1:13">
      <c r="A2840" s="4" t="s">
        <v>5052</v>
      </c>
      <c r="D2840" s="4" t="s">
        <v>5053</v>
      </c>
      <c r="E2840" s="9"/>
      <c r="I2840" s="147" t="str">
        <f>IF(ISBLANK(H2840),"",VLOOKUP(H2840,tegevusalad!$A$7:$B$188,2,FALSE))</f>
        <v/>
      </c>
      <c r="K2840" s="281" t="str">
        <f t="shared" si="146"/>
        <v>2470100000</v>
      </c>
      <c r="L2840" s="1" t="str">
        <f t="shared" si="147"/>
        <v>Linnaplaneerimise Amet</v>
      </c>
      <c r="M2840" s="6" t="str">
        <f t="shared" si="148"/>
        <v>05600</v>
      </c>
    </row>
    <row r="2841" spans="1:13">
      <c r="B2841" s="4" t="s">
        <v>5054</v>
      </c>
      <c r="E2841" s="4" t="s">
        <v>5053</v>
      </c>
      <c r="H2841" s="37" t="s">
        <v>3505</v>
      </c>
      <c r="I2841" s="147" t="str">
        <f>IF(ISBLANK(H2841),"",VLOOKUP(H2841,tegevusalad!$A$7:$B$188,2,FALSE))</f>
        <v>Muu majandus (sh majanduse haldus)</v>
      </c>
      <c r="K2841" s="281" t="str">
        <f t="shared" si="146"/>
        <v>2470101000</v>
      </c>
      <c r="L2841" s="1" t="str">
        <f t="shared" si="147"/>
        <v>Linnaplaneerimise Amet</v>
      </c>
      <c r="M2841" s="6" t="str">
        <f t="shared" si="148"/>
        <v>04900</v>
      </c>
    </row>
    <row r="2842" spans="1:13">
      <c r="B2842" s="4" t="s">
        <v>7111</v>
      </c>
      <c r="E2842" s="4" t="s">
        <v>7113</v>
      </c>
      <c r="H2842" s="37" t="s">
        <v>3505</v>
      </c>
      <c r="I2842" s="147" t="str">
        <f>IF(ISBLANK(H2842),"",VLOOKUP(H2842,tegevusalad!$A$7:$B$188,2,FALSE))</f>
        <v>Muu majandus (sh majanduse haldus)</v>
      </c>
      <c r="K2842" s="281" t="str">
        <f t="shared" si="146"/>
        <v>2470111000</v>
      </c>
      <c r="L2842" s="1" t="str">
        <f t="shared" si="147"/>
        <v>Ehituskontroll</v>
      </c>
      <c r="M2842" s="6" t="str">
        <f t="shared" si="148"/>
        <v>04900</v>
      </c>
    </row>
    <row r="2843" spans="1:13">
      <c r="B2843" s="4" t="s">
        <v>18729</v>
      </c>
      <c r="E2843" s="4" t="s">
        <v>18730</v>
      </c>
      <c r="H2843" s="37" t="s">
        <v>3505</v>
      </c>
      <c r="I2843" s="147" t="str">
        <f>IF(ISBLANK(H2843),"",VLOOKUP(H2843,tegevusalad!$A$7:$B$188,2,FALSE))</f>
        <v>Muu majandus (sh majanduse haldus)</v>
      </c>
      <c r="K2843" s="281" t="str">
        <f t="shared" si="146"/>
        <v>2470112000</v>
      </c>
      <c r="L2843" s="1" t="str">
        <f t="shared" si="147"/>
        <v>Digitaalne ehitus</v>
      </c>
      <c r="M2843" s="6" t="str">
        <f t="shared" si="148"/>
        <v>04900</v>
      </c>
    </row>
    <row r="2844" spans="1:13">
      <c r="B2844" s="4" t="s">
        <v>7112</v>
      </c>
      <c r="E2844" s="4" t="s">
        <v>5371</v>
      </c>
      <c r="H2844" s="37" t="s">
        <v>3505</v>
      </c>
      <c r="I2844" s="147" t="str">
        <f>IF(ISBLANK(H2844),"",VLOOKUP(H2844,tegevusalad!$A$7:$B$188,2,FALSE))</f>
        <v>Muu majandus (sh majanduse haldus)</v>
      </c>
      <c r="K2844" s="281" t="str">
        <f t="shared" si="146"/>
        <v>2470115000</v>
      </c>
      <c r="L2844" s="1" t="str">
        <f t="shared" si="147"/>
        <v>Tehnorajatiste planeerimine</v>
      </c>
      <c r="M2844" s="6" t="str">
        <f t="shared" si="148"/>
        <v>04900</v>
      </c>
    </row>
    <row r="2845" spans="1:13">
      <c r="H2845" s="37"/>
      <c r="I2845" s="147" t="str">
        <f>IF(ISBLANK(H2845),"",VLOOKUP(H2845,tegevusalad!$A$7:$B$188,2,FALSE))</f>
        <v/>
      </c>
      <c r="K2845" s="281" t="str">
        <f t="shared" si="146"/>
        <v/>
      </c>
      <c r="L2845" s="1" t="str">
        <f t="shared" si="147"/>
        <v/>
      </c>
      <c r="M2845" s="6" t="str">
        <f t="shared" si="148"/>
        <v>04900</v>
      </c>
    </row>
    <row r="2846" spans="1:13">
      <c r="A2846" s="4" t="s">
        <v>1093</v>
      </c>
      <c r="D2846" s="4" t="s">
        <v>1094</v>
      </c>
      <c r="E2846" s="14"/>
      <c r="F2846" s="14"/>
      <c r="G2846" s="14"/>
      <c r="H2846" s="37" t="s">
        <v>3264</v>
      </c>
      <c r="I2846" s="147" t="str">
        <f>IF(ISBLANK(H2846),"",VLOOKUP(H2846,tegevusalad!$A$7:$B$188,2,FALSE))</f>
        <v>Kommunaalmajanduse arendamine</v>
      </c>
      <c r="K2846" s="281" t="str">
        <f t="shared" si="146"/>
        <v>2471100000</v>
      </c>
      <c r="L2846" s="1" t="str">
        <f t="shared" si="147"/>
        <v>Geomaatika</v>
      </c>
      <c r="M2846" s="6" t="str">
        <f t="shared" si="148"/>
        <v>06200</v>
      </c>
    </row>
    <row r="2847" spans="1:13">
      <c r="B2847" s="4" t="s">
        <v>7023</v>
      </c>
      <c r="E2847" s="14" t="s">
        <v>1687</v>
      </c>
      <c r="F2847" s="14"/>
      <c r="G2847" s="14"/>
      <c r="I2847" s="147" t="str">
        <f>IF(ISBLANK(H2847),"",VLOOKUP(H2847,tegevusalad!$A$7:$B$188,2,FALSE))</f>
        <v/>
      </c>
      <c r="K2847" s="281" t="str">
        <f t="shared" si="146"/>
        <v>2471101000</v>
      </c>
      <c r="L2847" s="1" t="str">
        <f t="shared" si="147"/>
        <v>geodeetilised ja kartograafilised tööd</v>
      </c>
      <c r="M2847" s="6" t="str">
        <f t="shared" si="148"/>
        <v>06200</v>
      </c>
    </row>
    <row r="2848" spans="1:13">
      <c r="B2848" s="4" t="s">
        <v>11658</v>
      </c>
      <c r="E2848" s="15" t="s">
        <v>11660</v>
      </c>
      <c r="F2848" s="14"/>
      <c r="G2848" s="14"/>
      <c r="K2848" s="281" t="str">
        <f t="shared" si="146"/>
        <v>2471105000</v>
      </c>
      <c r="L2848" s="1" t="str">
        <f t="shared" si="147"/>
        <v>geodeetilised ja maakorralduslikud tööd</v>
      </c>
      <c r="M2848" s="6" t="str">
        <f t="shared" si="148"/>
        <v>06200</v>
      </c>
    </row>
    <row r="2849" spans="1:13">
      <c r="B2849" s="4" t="s">
        <v>7024</v>
      </c>
      <c r="E2849" s="14" t="s">
        <v>7025</v>
      </c>
      <c r="I2849" s="147" t="str">
        <f>IF(ISBLANK(H2849),"",VLOOKUP(H2849,tegevusalad!$A$7:$B$188,2,FALSE))</f>
        <v/>
      </c>
      <c r="K2849" s="281" t="str">
        <f t="shared" si="146"/>
        <v>2471121000</v>
      </c>
      <c r="L2849" s="1" t="str">
        <f t="shared" si="147"/>
        <v>geoinfosüsteemid</v>
      </c>
      <c r="M2849" s="6" t="str">
        <f t="shared" si="148"/>
        <v>06200</v>
      </c>
    </row>
    <row r="2850" spans="1:13">
      <c r="B2850" s="4" t="s">
        <v>11659</v>
      </c>
      <c r="E2850" s="15" t="s">
        <v>11661</v>
      </c>
      <c r="K2850" s="281" t="str">
        <f t="shared" si="146"/>
        <v>2471125000</v>
      </c>
      <c r="L2850" s="1" t="str">
        <f t="shared" si="147"/>
        <v>geoinfosüsteemid ja kartograafilised tööd</v>
      </c>
      <c r="M2850" s="6" t="str">
        <f t="shared" si="148"/>
        <v>06200</v>
      </c>
    </row>
    <row r="2851" spans="1:13">
      <c r="B2851" s="6" t="s">
        <v>3180</v>
      </c>
      <c r="E2851" s="6" t="s">
        <v>3181</v>
      </c>
      <c r="I2851" s="147" t="str">
        <f>IF(ISBLANK(H2851),"",VLOOKUP(H2851,tegevusalad!$A$7:$B$188,2,FALSE))</f>
        <v/>
      </c>
      <c r="K2851" s="281" t="str">
        <f t="shared" si="146"/>
        <v>2471199000</v>
      </c>
      <c r="L2851" s="1" t="str">
        <f t="shared" si="147"/>
        <v>tg geomaatika - jaotamata</v>
      </c>
      <c r="M2851" s="6" t="str">
        <f t="shared" si="148"/>
        <v>06200</v>
      </c>
    </row>
    <row r="2852" spans="1:13">
      <c r="E2852" s="14"/>
      <c r="I2852" s="147" t="str">
        <f>IF(ISBLANK(H2852),"",VLOOKUP(H2852,tegevusalad!$A$7:$B$188,2,FALSE))</f>
        <v/>
      </c>
      <c r="K2852" s="281" t="str">
        <f t="shared" si="146"/>
        <v/>
      </c>
      <c r="L2852" s="1" t="str">
        <f t="shared" si="147"/>
        <v/>
      </c>
      <c r="M2852" s="6" t="str">
        <f t="shared" si="148"/>
        <v>06200</v>
      </c>
    </row>
    <row r="2853" spans="1:13">
      <c r="A2853" s="4" t="s">
        <v>3068</v>
      </c>
      <c r="C2853" s="27"/>
      <c r="D2853" s="4" t="s">
        <v>572</v>
      </c>
      <c r="G2853" s="27"/>
      <c r="H2853" s="37" t="s">
        <v>3264</v>
      </c>
      <c r="I2853" s="147" t="str">
        <f>IF(ISBLANK(H2853),"",VLOOKUP(H2853,tegevusalad!$A$7:$B$188,2,FALSE))</f>
        <v>Kommunaalmajanduse arendamine</v>
      </c>
      <c r="K2853" s="281" t="str">
        <f t="shared" si="146"/>
        <v>2471200000</v>
      </c>
      <c r="L2853" s="1" t="str">
        <f t="shared" si="147"/>
        <v>Planeeringud</v>
      </c>
      <c r="M2853" s="6" t="str">
        <f t="shared" si="148"/>
        <v>06200</v>
      </c>
    </row>
    <row r="2854" spans="1:13">
      <c r="B2854" s="4" t="s">
        <v>2219</v>
      </c>
      <c r="C2854" s="27"/>
      <c r="E2854" s="4" t="s">
        <v>571</v>
      </c>
      <c r="G2854" s="27"/>
      <c r="I2854" s="147" t="str">
        <f>IF(ISBLANK(H2854),"",VLOOKUP(H2854,tegevusalad!$A$7:$B$188,2,FALSE))</f>
        <v/>
      </c>
      <c r="K2854" s="281" t="str">
        <f t="shared" si="146"/>
        <v>2471206000</v>
      </c>
      <c r="L2854" s="1" t="str">
        <f t="shared" si="147"/>
        <v>üld- ja teemaplaneeringud</v>
      </c>
      <c r="M2854" s="6" t="str">
        <f t="shared" si="148"/>
        <v>06200</v>
      </c>
    </row>
    <row r="2855" spans="1:13">
      <c r="B2855" s="4" t="s">
        <v>2220</v>
      </c>
      <c r="D2855" s="14"/>
      <c r="E2855" s="14" t="s">
        <v>2221</v>
      </c>
      <c r="F2855" s="14"/>
      <c r="G2855" s="14"/>
      <c r="I2855" s="147" t="str">
        <f>IF(ISBLANK(H2855),"",VLOOKUP(H2855,tegevusalad!$A$7:$B$188,2,FALSE))</f>
        <v/>
      </c>
      <c r="K2855" s="281" t="str">
        <f t="shared" si="146"/>
        <v>2471236000</v>
      </c>
      <c r="L2855" s="1" t="str">
        <f t="shared" si="147"/>
        <v xml:space="preserve">detailplaneeringud </v>
      </c>
      <c r="M2855" s="6" t="str">
        <f t="shared" si="148"/>
        <v>06200</v>
      </c>
    </row>
    <row r="2856" spans="1:13">
      <c r="B2856" s="4" t="s">
        <v>16095</v>
      </c>
      <c r="D2856" s="14"/>
      <c r="E2856" s="14" t="s">
        <v>16278</v>
      </c>
      <c r="F2856" s="14"/>
      <c r="G2856" s="14"/>
      <c r="K2856" s="281" t="str">
        <f t="shared" si="146"/>
        <v>2471250000</v>
      </c>
      <c r="L2856" s="1" t="str">
        <f t="shared" si="147"/>
        <v>arhitektuurivõistluste korraldamine (SK)</v>
      </c>
      <c r="M2856" s="6" t="str">
        <f t="shared" si="148"/>
        <v>06200</v>
      </c>
    </row>
    <row r="2857" spans="1:13">
      <c r="B2857" s="4" t="s">
        <v>10727</v>
      </c>
      <c r="D2857" s="14"/>
      <c r="E2857" s="14" t="s">
        <v>10728</v>
      </c>
      <c r="F2857" s="14"/>
      <c r="G2857" s="14"/>
      <c r="K2857" s="281" t="str">
        <f t="shared" ref="K2857:K2920" si="155">SUBSTITUTE(A2857," ","")&amp;SUBSTITUTE(B2857," ","")&amp;SUBSTITUTE(C2857," ","")</f>
        <v>2471251000</v>
      </c>
      <c r="L2857" s="1" t="str">
        <f t="shared" ref="L2857:L2920" si="156">D2857&amp;E2857&amp;F2857&amp;G2857</f>
        <v>linnaruumi kvaliteet</v>
      </c>
      <c r="M2857" s="6" t="str">
        <f t="shared" ref="M2857:M2920" si="157">IF(ISBLANK(H2857),M2856,H2857)</f>
        <v>06200</v>
      </c>
    </row>
    <row r="2858" spans="1:13">
      <c r="B2858" s="4" t="s">
        <v>17575</v>
      </c>
      <c r="D2858" s="14"/>
      <c r="E2858" s="14" t="s">
        <v>17576</v>
      </c>
      <c r="F2858" s="14"/>
      <c r="G2858" s="14"/>
      <c r="K2858" s="281" t="str">
        <f t="shared" si="155"/>
        <v>2471252000</v>
      </c>
      <c r="L2858" s="1" t="str">
        <f t="shared" si="156"/>
        <v>liikuvuskeskkonna planeerimine</v>
      </c>
      <c r="M2858" s="6" t="str">
        <f t="shared" si="157"/>
        <v>06200</v>
      </c>
    </row>
    <row r="2859" spans="1:13">
      <c r="B2859" s="4" t="s">
        <v>10974</v>
      </c>
      <c r="D2859" s="14"/>
      <c r="E2859" s="14" t="s">
        <v>10973</v>
      </c>
      <c r="F2859" s="14"/>
      <c r="G2859" s="14"/>
      <c r="K2859" s="281" t="str">
        <f t="shared" si="155"/>
        <v>2471255000</v>
      </c>
      <c r="L2859" s="1" t="str">
        <f t="shared" si="156"/>
        <v>arhitektuurikonkursid</v>
      </c>
      <c r="M2859" s="6" t="str">
        <f t="shared" si="157"/>
        <v>06200</v>
      </c>
    </row>
    <row r="2860" spans="1:13">
      <c r="B2860" s="4" t="s">
        <v>17569</v>
      </c>
      <c r="D2860" s="14"/>
      <c r="E2860" s="14" t="s">
        <v>17572</v>
      </c>
      <c r="F2860" s="14"/>
      <c r="G2860" s="14"/>
      <c r="K2860" s="281" t="str">
        <f t="shared" si="155"/>
        <v>2471261000</v>
      </c>
      <c r="L2860" s="1" t="str">
        <f t="shared" si="156"/>
        <v>visiooni "Klindipealne avalik ruum" koostamine</v>
      </c>
      <c r="M2860" s="6" t="str">
        <f t="shared" si="157"/>
        <v>06200</v>
      </c>
    </row>
    <row r="2861" spans="1:13">
      <c r="B2861" s="4" t="s">
        <v>17570</v>
      </c>
      <c r="D2861" s="14"/>
      <c r="E2861" s="14" t="s">
        <v>17573</v>
      </c>
      <c r="F2861" s="14"/>
      <c r="G2861" s="14"/>
      <c r="K2861" s="281" t="str">
        <f t="shared" si="155"/>
        <v>2471262000</v>
      </c>
      <c r="L2861" s="1" t="str">
        <f t="shared" si="156"/>
        <v>linnaruumikunst</v>
      </c>
      <c r="M2861" s="6" t="str">
        <f t="shared" si="157"/>
        <v>06200</v>
      </c>
    </row>
    <row r="2862" spans="1:13">
      <c r="B2862" s="4" t="s">
        <v>17571</v>
      </c>
      <c r="D2862" s="14"/>
      <c r="E2862" s="14" t="s">
        <v>17574</v>
      </c>
      <c r="F2862" s="14"/>
      <c r="G2862" s="14"/>
      <c r="K2862" s="281" t="str">
        <f t="shared" si="155"/>
        <v>2471263000</v>
      </c>
      <c r="L2862" s="1" t="str">
        <f t="shared" si="156"/>
        <v>Tallinna arhitektuuribiennaali 2022 "Söödav linn" toetamine</v>
      </c>
      <c r="M2862" s="6" t="str">
        <f t="shared" si="157"/>
        <v>06200</v>
      </c>
    </row>
    <row r="2863" spans="1:13">
      <c r="B2863" s="4" t="s">
        <v>18589</v>
      </c>
      <c r="D2863" s="1218"/>
      <c r="E2863" s="584" t="s">
        <v>18590</v>
      </c>
      <c r="F2863" s="1218"/>
      <c r="G2863" s="1218"/>
      <c r="K2863" s="281" t="str">
        <f t="shared" si="155"/>
        <v>2471264000</v>
      </c>
      <c r="L2863" s="1" t="str">
        <f t="shared" si="156"/>
        <v>Estonia töögrupi kulud (uuringud)</v>
      </c>
      <c r="M2863" s="6" t="str">
        <f t="shared" si="157"/>
        <v>06200</v>
      </c>
    </row>
    <row r="2864" spans="1:13">
      <c r="B2864" s="4" t="s">
        <v>17707</v>
      </c>
      <c r="D2864" s="1158"/>
      <c r="E2864" s="1158" t="s">
        <v>17708</v>
      </c>
      <c r="F2864" s="1158"/>
      <c r="G2864" s="1158"/>
      <c r="K2864" s="281" t="str">
        <f t="shared" si="155"/>
        <v>2471281010</v>
      </c>
      <c r="L2864" s="1" t="str">
        <f t="shared" si="156"/>
        <v>Innovaatiliste parkimislahenduste väljatöötamine</v>
      </c>
      <c r="M2864" s="6" t="str">
        <f t="shared" si="157"/>
        <v>06200</v>
      </c>
    </row>
    <row r="2865" spans="1:13">
      <c r="B2865" s="6" t="s">
        <v>1429</v>
      </c>
      <c r="D2865" s="14"/>
      <c r="E2865" s="6" t="s">
        <v>1430</v>
      </c>
      <c r="F2865" s="14"/>
      <c r="G2865" s="14"/>
      <c r="I2865" s="147" t="str">
        <f>IF(ISBLANK(H2865),"",VLOOKUP(H2865,tegevusalad!$A$7:$B$188,2,FALSE))</f>
        <v/>
      </c>
      <c r="K2865" s="281" t="str">
        <f t="shared" si="155"/>
        <v>2471299000</v>
      </c>
      <c r="L2865" s="1" t="str">
        <f t="shared" si="156"/>
        <v>tg planeeringud - jaotamata</v>
      </c>
      <c r="M2865" s="6" t="str">
        <f t="shared" si="157"/>
        <v>06200</v>
      </c>
    </row>
    <row r="2866" spans="1:13">
      <c r="D2866" s="14"/>
      <c r="E2866" s="14"/>
      <c r="F2866" s="14"/>
      <c r="G2866" s="14"/>
      <c r="I2866" s="147" t="str">
        <f>IF(ISBLANK(H2866),"",VLOOKUP(H2866,tegevusalad!$A$7:$B$188,2,FALSE))</f>
        <v/>
      </c>
      <c r="K2866" s="281" t="str">
        <f t="shared" si="155"/>
        <v/>
      </c>
      <c r="L2866" s="1" t="str">
        <f t="shared" si="156"/>
        <v/>
      </c>
      <c r="M2866" s="6" t="str">
        <f t="shared" si="157"/>
        <v>06200</v>
      </c>
    </row>
    <row r="2867" spans="1:13">
      <c r="B2867" s="9" t="s">
        <v>8532</v>
      </c>
      <c r="D2867" s="4" t="s">
        <v>1420</v>
      </c>
      <c r="E2867" s="14"/>
      <c r="F2867" s="14"/>
      <c r="G2867" s="14"/>
      <c r="H2867" s="37" t="s">
        <v>3264</v>
      </c>
      <c r="I2867" s="147" t="str">
        <f>IF(ISBLANK(H2867),"",VLOOKUP(H2867,tegevusalad!$A$7:$B$188,2,FALSE))</f>
        <v>Kommunaalmajanduse arendamine</v>
      </c>
      <c r="K2867" s="281" t="str">
        <f t="shared" si="155"/>
        <v>2477001000</v>
      </c>
      <c r="L2867" s="1" t="str">
        <f t="shared" si="156"/>
        <v>Välisrahastusega projekt "Rail Baltica kasvukoridor"</v>
      </c>
      <c r="M2867" s="6" t="str">
        <f t="shared" si="157"/>
        <v>06200</v>
      </c>
    </row>
    <row r="2868" spans="1:13">
      <c r="B2868" s="9" t="s">
        <v>10971</v>
      </c>
      <c r="D2868" s="4" t="s">
        <v>10972</v>
      </c>
      <c r="E2868" s="14"/>
      <c r="F2868" s="14"/>
      <c r="G2868" s="14"/>
      <c r="H2868" s="37" t="s">
        <v>3264</v>
      </c>
      <c r="I2868" s="147" t="str">
        <f>IF(ISBLANK(H2868),"",VLOOKUP(H2868,tegevusalad!$A$7:$B$188,2,FALSE))</f>
        <v>Kommunaalmajanduse arendamine</v>
      </c>
      <c r="K2868" s="281" t="str">
        <f t="shared" si="155"/>
        <v>2477002000</v>
      </c>
      <c r="L2868" s="1" t="str">
        <f t="shared" si="156"/>
        <v xml:space="preserve">Välisrahastusega projekt "Läänemere linnade uurimislabor (Baltic Urban Lab)" </v>
      </c>
      <c r="M2868" s="6" t="str">
        <f t="shared" si="157"/>
        <v>06200</v>
      </c>
    </row>
    <row r="2869" spans="1:13">
      <c r="B2869" s="4" t="s">
        <v>13376</v>
      </c>
      <c r="D2869" s="584" t="s">
        <v>13377</v>
      </c>
      <c r="E2869" s="14"/>
      <c r="F2869" s="14"/>
      <c r="G2869" s="14"/>
      <c r="H2869" s="37" t="s">
        <v>3264</v>
      </c>
      <c r="I2869" s="147" t="str">
        <f>IF(ISBLANK(H2869),"",VLOOKUP(H2869,tegevusalad!$A$7:$B$188,2,FALSE))</f>
        <v>Kommunaalmajanduse arendamine</v>
      </c>
      <c r="K2869" s="281" t="str">
        <f t="shared" si="155"/>
        <v>2477003000</v>
      </c>
      <c r="L2869" s="1" t="str">
        <f t="shared" si="156"/>
        <v>Välisrahastusega projekt "Koosloome ja liitreaalsus linnaplaneerimises - Augmented Urbans"</v>
      </c>
      <c r="M2869" s="6" t="str">
        <f t="shared" si="157"/>
        <v>06200</v>
      </c>
    </row>
    <row r="2870" spans="1:13">
      <c r="B2870" s="4" t="s">
        <v>15605</v>
      </c>
      <c r="D2870" s="584" t="s">
        <v>15606</v>
      </c>
      <c r="E2870" s="14"/>
      <c r="F2870" s="14"/>
      <c r="G2870" s="14"/>
      <c r="H2870" s="37" t="s">
        <v>3264</v>
      </c>
      <c r="I2870" s="147" t="str">
        <f>IF(ISBLANK(H2870),"",VLOOKUP(H2870,tegevusalad!$A$7:$B$188,2,FALSE))</f>
        <v>Kommunaalmajanduse arendamine</v>
      </c>
      <c r="K2870" s="281" t="str">
        <f t="shared" si="155"/>
        <v>2477004000</v>
      </c>
      <c r="L2870" s="1" t="str">
        <f t="shared" si="156"/>
        <v>Välisrahastusega projekt "Roheline kiirtee - innovaatiline rohetaristu planeerimine (B.Green)"</v>
      </c>
      <c r="M2870" s="6" t="str">
        <f t="shared" si="157"/>
        <v>06200</v>
      </c>
    </row>
    <row r="2871" spans="1:13">
      <c r="B2871" s="9" t="s">
        <v>14815</v>
      </c>
      <c r="D2871" s="4" t="s">
        <v>2300</v>
      </c>
      <c r="E2871" s="14"/>
      <c r="F2871" s="14"/>
      <c r="G2871" s="14"/>
      <c r="H2871" s="34" t="s">
        <v>4178</v>
      </c>
      <c r="I2871" s="147" t="str">
        <f>IF(ISBLANK(H2871),"",VLOOKUP(H2871,tegevusalad!$A$7:$B$188,2,FALSE))</f>
        <v>Turism</v>
      </c>
      <c r="K2871" s="281" t="str">
        <f t="shared" si="155"/>
        <v>2478101000</v>
      </c>
      <c r="L2871" s="1" t="str">
        <f t="shared" si="156"/>
        <v>Välisrahastusega projekt "Tallinna vanalinna 3D mudeli loomine ja avalikku kasutusse andmine"</v>
      </c>
      <c r="M2871" s="6" t="str">
        <f t="shared" si="157"/>
        <v>04730</v>
      </c>
    </row>
    <row r="2872" spans="1:13">
      <c r="B2872" s="9" t="s">
        <v>14814</v>
      </c>
      <c r="D2872" s="4" t="s">
        <v>4931</v>
      </c>
      <c r="E2872" s="14"/>
      <c r="F2872" s="14"/>
      <c r="G2872" s="14"/>
      <c r="H2872" s="37" t="s">
        <v>3264</v>
      </c>
      <c r="I2872" s="147" t="str">
        <f>IF(ISBLANK(H2872),"",VLOOKUP(H2872,tegevusalad!$A$7:$B$188,2,FALSE))</f>
        <v>Kommunaalmajanduse arendamine</v>
      </c>
      <c r="K2872" s="281" t="str">
        <f t="shared" si="155"/>
        <v>2478111000</v>
      </c>
      <c r="L2872" s="1" t="str">
        <f t="shared" si="156"/>
        <v>Välisrahastusega projekt „Belgradi (Zvezdara omavalitsuse) geoinfosüsteemide arendamine teenustekvaliteedi parendamiseks Tallinna näitel“</v>
      </c>
      <c r="M2872" s="6" t="str">
        <f t="shared" si="157"/>
        <v>06200</v>
      </c>
    </row>
    <row r="2873" spans="1:13">
      <c r="B2873" s="4" t="s">
        <v>11246</v>
      </c>
      <c r="D2873" s="15" t="s">
        <v>11247</v>
      </c>
      <c r="E2873" s="14"/>
      <c r="F2873" s="14"/>
      <c r="G2873" s="14"/>
      <c r="H2873" s="37" t="s">
        <v>4978</v>
      </c>
      <c r="I2873" s="147" t="str">
        <f>IF(ISBLANK(H2873),"",VLOOKUP(H2873,tegevusalad!$A$7:$B$188,2,FALSE))</f>
        <v>Muud üldised teenused</v>
      </c>
      <c r="K2873" s="281" t="str">
        <f t="shared" si="155"/>
        <v>2478121000</v>
      </c>
      <c r="L2873" s="1" t="str">
        <f t="shared" si="156"/>
        <v>Välisrahastusega projekt "Tallinna linnaplaneerimise valdkonna arhiivi materjalide kättesaadavuse ja kasutatavuse parandamise analüüs"</v>
      </c>
      <c r="M2873" s="6" t="str">
        <f t="shared" si="157"/>
        <v>01330</v>
      </c>
    </row>
    <row r="2874" spans="1:13">
      <c r="B2874" s="4" t="s">
        <v>13108</v>
      </c>
      <c r="D2874" s="584" t="s">
        <v>13109</v>
      </c>
      <c r="E2874" s="14"/>
      <c r="F2874" s="14"/>
      <c r="G2874" s="14"/>
      <c r="H2874" s="37" t="s">
        <v>3264</v>
      </c>
      <c r="I2874" s="147" t="str">
        <f>IF(ISBLANK(H2874),"",VLOOKUP(H2874,tegevusalad!$A$7:$B$188,2,FALSE))</f>
        <v>Kommunaalmajanduse arendamine</v>
      </c>
      <c r="K2874" s="281" t="str">
        <f t="shared" si="155"/>
        <v>2478131000</v>
      </c>
      <c r="L2874" s="1" t="str">
        <f t="shared" si="156"/>
        <v>Välisrahastusega projekt "Tallinna geomõõdistuste infosüsteemi eelanalüüs ja lähteülesande koostamine"</v>
      </c>
      <c r="M2874" s="6" t="str">
        <f t="shared" si="157"/>
        <v>06200</v>
      </c>
    </row>
    <row r="2875" spans="1:13">
      <c r="B2875" s="4" t="s">
        <v>16858</v>
      </c>
      <c r="D2875" s="584" t="s">
        <v>16859</v>
      </c>
      <c r="E2875" s="14"/>
      <c r="F2875" s="14"/>
      <c r="G2875" s="14"/>
      <c r="H2875" s="37" t="s">
        <v>3505</v>
      </c>
      <c r="I2875" s="147" t="str">
        <f>IF(ISBLANK(H2875),"",VLOOKUP(H2875,tegevusalad!$A$7:$B$188,2,FALSE))</f>
        <v>Muu majandus (sh majanduse haldus)</v>
      </c>
      <c r="K2875" s="281" t="str">
        <f t="shared" si="155"/>
        <v>2478141000</v>
      </c>
      <c r="L2875" s="1" t="str">
        <f t="shared" si="156"/>
        <v>Tallinna-Helsingi digitaalne dünaamiline rohemudel</v>
      </c>
      <c r="M2875" s="6" t="str">
        <f t="shared" si="157"/>
        <v>04900</v>
      </c>
    </row>
    <row r="2876" spans="1:13">
      <c r="D2876" s="14"/>
      <c r="E2876" s="14"/>
      <c r="F2876" s="14"/>
      <c r="G2876" s="14"/>
      <c r="K2876" s="281" t="str">
        <f t="shared" si="155"/>
        <v/>
      </c>
      <c r="L2876" s="1" t="str">
        <f t="shared" si="156"/>
        <v/>
      </c>
      <c r="M2876" s="6" t="str">
        <f t="shared" si="157"/>
        <v>04900</v>
      </c>
    </row>
    <row r="2877" spans="1:13">
      <c r="A2877" s="4" t="s">
        <v>2222</v>
      </c>
      <c r="D2877" s="14" t="s">
        <v>4702</v>
      </c>
      <c r="E2877" s="14"/>
      <c r="F2877" s="14"/>
      <c r="G2877" s="14"/>
      <c r="H2877" s="37" t="s">
        <v>3264</v>
      </c>
      <c r="I2877" s="147" t="str">
        <f>IF(ISBLANK(H2877),"",VLOOKUP(H2877,tegevusalad!$A$7:$B$188,2,FALSE))</f>
        <v>Kommunaalmajanduse arendamine</v>
      </c>
      <c r="K2877" s="281" t="str">
        <f t="shared" si="155"/>
        <v>2479900000</v>
      </c>
      <c r="L2877" s="1" t="str">
        <f t="shared" si="156"/>
        <v>Muud linnaplaneerimise kulud</v>
      </c>
      <c r="M2877" s="6" t="str">
        <f t="shared" si="157"/>
        <v>06200</v>
      </c>
    </row>
    <row r="2878" spans="1:13">
      <c r="B2878" s="4" t="s">
        <v>5736</v>
      </c>
      <c r="E2878" s="14" t="s">
        <v>6208</v>
      </c>
      <c r="F2878" s="14"/>
      <c r="G2878" s="14"/>
      <c r="I2878" s="147" t="str">
        <f>IF(ISBLANK(H2878),"",VLOOKUP(H2878,tegevusalad!$A$7:$B$188,2,FALSE))</f>
        <v/>
      </c>
      <c r="K2878" s="281" t="str">
        <f t="shared" si="155"/>
        <v>2479901000</v>
      </c>
      <c r="L2878" s="1" t="str">
        <f t="shared" si="156"/>
        <v>muud linnaplaneerimise kulud</v>
      </c>
      <c r="M2878" s="6" t="str">
        <f t="shared" si="157"/>
        <v>06200</v>
      </c>
    </row>
    <row r="2879" spans="1:13">
      <c r="I2879" s="147" t="str">
        <f>IF(ISBLANK(H2879),"",VLOOKUP(H2879,tegevusalad!$A$7:$B$188,2,FALSE))</f>
        <v/>
      </c>
      <c r="K2879" s="281" t="str">
        <f t="shared" si="155"/>
        <v/>
      </c>
      <c r="L2879" s="1" t="str">
        <f t="shared" si="156"/>
        <v/>
      </c>
      <c r="M2879" s="6" t="str">
        <f t="shared" si="157"/>
        <v>06200</v>
      </c>
    </row>
    <row r="2880" spans="1:13">
      <c r="I2880" s="147" t="str">
        <f>IF(ISBLANK(H2880),"",VLOOKUP(H2880,tegevusalad!$A$7:$B$188,2,FALSE))</f>
        <v/>
      </c>
      <c r="K2880" s="281" t="str">
        <f t="shared" si="155"/>
        <v/>
      </c>
      <c r="L2880" s="1" t="str">
        <f t="shared" si="156"/>
        <v/>
      </c>
      <c r="M2880" s="6" t="str">
        <f t="shared" si="157"/>
        <v>06200</v>
      </c>
    </row>
    <row r="2881" spans="1:14">
      <c r="A2881" s="3" t="s">
        <v>2993</v>
      </c>
      <c r="B2881" s="3"/>
      <c r="C2881" s="3"/>
      <c r="D2881" s="3" t="s">
        <v>4625</v>
      </c>
      <c r="E2881" s="3"/>
      <c r="F2881" s="3"/>
      <c r="G2881" s="3"/>
      <c r="I2881" s="147" t="str">
        <f>IF(ISBLANK(H2881),"",VLOOKUP(H2881,tegevusalad!$A$7:$B$188,2,FALSE))</f>
        <v/>
      </c>
      <c r="K2881" s="281" t="str">
        <f t="shared" si="155"/>
        <v>2480000000</v>
      </c>
      <c r="L2881" s="1" t="str">
        <f t="shared" si="156"/>
        <v>ETTEVÕTLUSKESKKOND</v>
      </c>
      <c r="M2881" s="6" t="str">
        <f t="shared" si="157"/>
        <v>06200</v>
      </c>
    </row>
    <row r="2882" spans="1:14">
      <c r="I2882" s="147" t="str">
        <f>IF(ISBLANK(H2882),"",VLOOKUP(H2882,tegevusalad!$A$7:$B$188,2,FALSE))</f>
        <v/>
      </c>
      <c r="K2882" s="281" t="str">
        <f t="shared" si="155"/>
        <v/>
      </c>
      <c r="L2882" s="1" t="str">
        <f t="shared" si="156"/>
        <v/>
      </c>
      <c r="M2882" s="6" t="str">
        <f t="shared" si="157"/>
        <v>06200</v>
      </c>
    </row>
    <row r="2883" spans="1:14">
      <c r="A2883" s="4" t="s">
        <v>4626</v>
      </c>
      <c r="D2883" s="4" t="s">
        <v>4627</v>
      </c>
      <c r="I2883" s="147" t="str">
        <f>IF(ISBLANK(H2883),"",VLOOKUP(H2883,tegevusalad!$A$7:$B$188,2,FALSE))</f>
        <v/>
      </c>
      <c r="K2883" s="281" t="str">
        <f t="shared" si="155"/>
        <v>2480100000</v>
      </c>
      <c r="L2883" s="1" t="str">
        <f t="shared" si="156"/>
        <v>Ettevõtluse haldus</v>
      </c>
      <c r="M2883" s="6" t="str">
        <f t="shared" si="157"/>
        <v>06200</v>
      </c>
    </row>
    <row r="2884" spans="1:14">
      <c r="B2884" s="4" t="s">
        <v>75</v>
      </c>
      <c r="E2884" s="4" t="s">
        <v>3942</v>
      </c>
      <c r="H2884" s="37" t="s">
        <v>3505</v>
      </c>
      <c r="I2884" s="147" t="str">
        <f>IF(ISBLANK(H2884),"",VLOOKUP(H2884,tegevusalad!$A$7:$B$188,2,FALSE))</f>
        <v>Muu majandus (sh majanduse haldus)</v>
      </c>
      <c r="K2884" s="281" t="str">
        <f t="shared" si="155"/>
        <v>2480101000</v>
      </c>
      <c r="L2884" s="1" t="str">
        <f t="shared" si="156"/>
        <v>ettevõtluse haldus</v>
      </c>
      <c r="M2884" s="6" t="str">
        <f t="shared" si="157"/>
        <v>04900</v>
      </c>
    </row>
    <row r="2885" spans="1:14">
      <c r="H2885" s="37"/>
      <c r="I2885" s="147" t="str">
        <f>IF(ISBLANK(H2885),"",VLOOKUP(H2885,tegevusalad!$A$7:$B$188,2,FALSE))</f>
        <v/>
      </c>
      <c r="K2885" s="281" t="str">
        <f t="shared" si="155"/>
        <v/>
      </c>
      <c r="L2885" s="1" t="str">
        <f t="shared" si="156"/>
        <v/>
      </c>
      <c r="M2885" s="6" t="str">
        <f t="shared" si="157"/>
        <v>04900</v>
      </c>
    </row>
    <row r="2886" spans="1:14">
      <c r="A2886" s="4" t="s">
        <v>6340</v>
      </c>
      <c r="D2886" s="4" t="s">
        <v>4345</v>
      </c>
      <c r="H2886" s="37" t="s">
        <v>3505</v>
      </c>
      <c r="I2886" s="147" t="str">
        <f>IF(ISBLANK(H2886),"",VLOOKUP(H2886,tegevusalad!$A$7:$B$188,2,FALSE))</f>
        <v>Muu majandus (sh majanduse haldus)</v>
      </c>
      <c r="K2886" s="281" t="str">
        <f t="shared" si="155"/>
        <v>2481100000</v>
      </c>
      <c r="L2886" s="1" t="str">
        <f t="shared" si="156"/>
        <v>Ettevõtluse arendamine</v>
      </c>
      <c r="M2886" s="6" t="str">
        <f t="shared" si="157"/>
        <v>04900</v>
      </c>
    </row>
    <row r="2887" spans="1:14">
      <c r="B2887" s="4" t="s">
        <v>1352</v>
      </c>
      <c r="E2887" s="4" t="s">
        <v>1353</v>
      </c>
      <c r="H2887" s="37" t="s">
        <v>3505</v>
      </c>
      <c r="I2887" s="147" t="str">
        <f>IF(ISBLANK(H2887),"",VLOOKUP(H2887,tegevusalad!$A$7:$B$188,2,FALSE))</f>
        <v>Muu majandus (sh majanduse haldus)</v>
      </c>
      <c r="K2887" s="281" t="str">
        <f t="shared" si="155"/>
        <v>2481101000</v>
      </c>
      <c r="L2887" s="1" t="str">
        <f t="shared" si="156"/>
        <v>väikeettevõtlus</v>
      </c>
      <c r="M2887" s="6" t="str">
        <f t="shared" si="157"/>
        <v>04900</v>
      </c>
    </row>
    <row r="2888" spans="1:14">
      <c r="C2888" s="4" t="s">
        <v>13880</v>
      </c>
      <c r="F2888" s="4" t="s">
        <v>1353</v>
      </c>
      <c r="H2888" s="37" t="s">
        <v>3505</v>
      </c>
      <c r="K2888" s="281" t="str">
        <f t="shared" si="155"/>
        <v>2481101100</v>
      </c>
      <c r="L2888" s="1" t="str">
        <f t="shared" si="156"/>
        <v>väikeettevõtlus</v>
      </c>
      <c r="M2888" s="6" t="str">
        <f t="shared" si="157"/>
        <v>04900</v>
      </c>
    </row>
    <row r="2889" spans="1:14">
      <c r="C2889" s="4" t="s">
        <v>13881</v>
      </c>
      <c r="E2889" s="897" t="s">
        <v>13882</v>
      </c>
      <c r="H2889" s="37" t="s">
        <v>3505</v>
      </c>
      <c r="K2889" s="281" t="str">
        <f t="shared" si="155"/>
        <v>2481101200</v>
      </c>
      <c r="L2889" s="1" t="str">
        <f t="shared" si="156"/>
        <v>VE suuremahulised rahvusvahelised projektid</v>
      </c>
      <c r="M2889" s="6" t="str">
        <f t="shared" si="157"/>
        <v>04900</v>
      </c>
    </row>
    <row r="2890" spans="1:14">
      <c r="E2890" s="897"/>
      <c r="H2890" s="37"/>
      <c r="K2890" s="281" t="str">
        <f t="shared" si="155"/>
        <v/>
      </c>
      <c r="L2890" s="1" t="str">
        <f t="shared" si="156"/>
        <v/>
      </c>
      <c r="M2890" s="6" t="str">
        <f t="shared" si="157"/>
        <v>04900</v>
      </c>
    </row>
    <row r="2891" spans="1:14">
      <c r="B2891" s="4" t="s">
        <v>3645</v>
      </c>
      <c r="E2891" s="4" t="s">
        <v>4307</v>
      </c>
      <c r="H2891" s="37" t="s">
        <v>3505</v>
      </c>
      <c r="I2891" s="147" t="str">
        <f>IF(ISBLANK(H2891),"",VLOOKUP(H2891,tegevusalad!$A$7:$B$188,2,FALSE))</f>
        <v>Muu majandus (sh majanduse haldus)</v>
      </c>
      <c r="K2891" s="281" t="str">
        <f t="shared" si="155"/>
        <v>2481102000</v>
      </c>
      <c r="L2891" s="1" t="str">
        <f t="shared" si="156"/>
        <v>välisinvestorid</v>
      </c>
      <c r="M2891" s="6" t="str">
        <f t="shared" si="157"/>
        <v>04900</v>
      </c>
    </row>
    <row r="2892" spans="1:14">
      <c r="B2892" s="4" t="s">
        <v>7102</v>
      </c>
      <c r="E2892" s="4" t="s">
        <v>3666</v>
      </c>
      <c r="H2892" s="37" t="s">
        <v>3505</v>
      </c>
      <c r="I2892" s="147" t="str">
        <f>IF(ISBLANK(H2892),"",VLOOKUP(H2892,tegevusalad!$A$7:$B$188,2,FALSE))</f>
        <v>Muu majandus (sh majanduse haldus)</v>
      </c>
      <c r="K2892" s="281" t="str">
        <f t="shared" si="155"/>
        <v>2481105000</v>
      </c>
      <c r="L2892" s="1" t="str">
        <f t="shared" si="156"/>
        <v>ettevõtluskeskkonna turundus</v>
      </c>
      <c r="M2892" s="6" t="str">
        <f t="shared" si="157"/>
        <v>04900</v>
      </c>
    </row>
    <row r="2893" spans="1:14">
      <c r="B2893" s="4" t="s">
        <v>7433</v>
      </c>
      <c r="E2893" s="4" t="s">
        <v>7434</v>
      </c>
      <c r="H2893" s="37" t="s">
        <v>3505</v>
      </c>
      <c r="I2893" s="147" t="str">
        <f>IF(ISBLANK(H2893),"",VLOOKUP(H2893,tegevusalad!$A$7:$B$188,2,FALSE))</f>
        <v>Muu majandus (sh majanduse haldus)</v>
      </c>
      <c r="K2893" s="281" t="str">
        <f t="shared" si="155"/>
        <v>2481106000</v>
      </c>
      <c r="L2893" s="1" t="str">
        <f t="shared" si="156"/>
        <v>Kopli Arenduskeskus</v>
      </c>
      <c r="M2893" s="6" t="str">
        <f t="shared" si="157"/>
        <v>04900</v>
      </c>
    </row>
    <row r="2894" spans="1:14">
      <c r="B2894" s="4" t="s">
        <v>503</v>
      </c>
      <c r="E2894" s="4" t="s">
        <v>504</v>
      </c>
      <c r="H2894" s="37" t="s">
        <v>3505</v>
      </c>
      <c r="I2894" s="147" t="str">
        <f>IF(ISBLANK(H2894),"",VLOOKUP(H2894,tegevusalad!$A$7:$B$188,2,FALSE))</f>
        <v>Muu majandus (sh majanduse haldus)</v>
      </c>
      <c r="K2894" s="281" t="str">
        <f t="shared" si="155"/>
        <v>2481110000</v>
      </c>
      <c r="L2894" s="1" t="str">
        <f t="shared" si="156"/>
        <v>tööhõive tagamine</v>
      </c>
      <c r="M2894" s="6" t="str">
        <f t="shared" si="157"/>
        <v>04900</v>
      </c>
    </row>
    <row r="2895" spans="1:14">
      <c r="B2895" s="4" t="s">
        <v>1354</v>
      </c>
      <c r="E2895" s="4" t="s">
        <v>1027</v>
      </c>
      <c r="H2895" s="37" t="s">
        <v>3505</v>
      </c>
      <c r="I2895" s="147" t="str">
        <f>IF(ISBLANK(H2895),"",VLOOKUP(H2895,tegevusalad!$A$7:$B$188,2,FALSE))</f>
        <v>Muu majandus (sh majanduse haldus)</v>
      </c>
      <c r="K2895" s="281" t="str">
        <f t="shared" si="155"/>
        <v>2481111000</v>
      </c>
      <c r="L2895" s="1" t="str">
        <f t="shared" si="156"/>
        <v>väikeettevõtluse projektid</v>
      </c>
      <c r="M2895" s="6" t="str">
        <f t="shared" si="157"/>
        <v>04900</v>
      </c>
    </row>
    <row r="2896" spans="1:14" s="31" customFormat="1">
      <c r="A2896" s="27"/>
      <c r="B2896" s="27"/>
      <c r="C2896" s="4" t="s">
        <v>3695</v>
      </c>
      <c r="D2896" s="4"/>
      <c r="E2896" s="4"/>
      <c r="F2896" s="4" t="s">
        <v>5758</v>
      </c>
      <c r="G2896" s="4"/>
      <c r="H2896" s="37" t="s">
        <v>3505</v>
      </c>
      <c r="I2896" s="147" t="str">
        <f>IF(ISBLANK(H2896),"",VLOOKUP(H2896,tegevusalad!$A$7:$B$188,2,FALSE))</f>
        <v>Muu majandus (sh majanduse haldus)</v>
      </c>
      <c r="J2896" s="136"/>
      <c r="K2896" s="281" t="str">
        <f t="shared" si="155"/>
        <v>2481111010</v>
      </c>
      <c r="L2896" s="1" t="str">
        <f t="shared" si="156"/>
        <v>INNOCLUS II (SPF)</v>
      </c>
      <c r="M2896" s="6" t="str">
        <f t="shared" si="157"/>
        <v>04900</v>
      </c>
      <c r="N2896"/>
    </row>
    <row r="2897" spans="1:14" s="31" customFormat="1">
      <c r="A2897" s="27"/>
      <c r="B2897" s="27"/>
      <c r="C2897" s="4" t="s">
        <v>887</v>
      </c>
      <c r="D2897" s="4"/>
      <c r="E2897" s="4"/>
      <c r="F2897" s="4" t="s">
        <v>888</v>
      </c>
      <c r="G2897" s="4"/>
      <c r="H2897" s="37" t="s">
        <v>3505</v>
      </c>
      <c r="I2897" s="147" t="str">
        <f>IF(ISBLANK(H2897),"",VLOOKUP(H2897,tegevusalad!$A$7:$B$188,2,FALSE))</f>
        <v>Muu majandus (sh majanduse haldus)</v>
      </c>
      <c r="J2897" s="136"/>
      <c r="K2897" s="281" t="str">
        <f t="shared" si="155"/>
        <v>2481111020</v>
      </c>
      <c r="L2897" s="1" t="str">
        <f t="shared" si="156"/>
        <v>INNOACT (ESF)</v>
      </c>
      <c r="M2897" s="6" t="str">
        <f t="shared" si="157"/>
        <v>04900</v>
      </c>
      <c r="N2897"/>
    </row>
    <row r="2898" spans="1:14" s="31" customFormat="1">
      <c r="A2898" s="27"/>
      <c r="B2898" s="27"/>
      <c r="C2898" s="4" t="s">
        <v>4581</v>
      </c>
      <c r="D2898" s="4"/>
      <c r="E2898" s="4"/>
      <c r="F2898" s="4" t="s">
        <v>2279</v>
      </c>
      <c r="G2898" s="4"/>
      <c r="H2898" s="37" t="s">
        <v>3505</v>
      </c>
      <c r="I2898" s="147" t="str">
        <f>IF(ISBLANK(H2898),"",VLOOKUP(H2898,tegevusalad!$A$7:$B$188,2,FALSE))</f>
        <v>Muu majandus (sh majanduse haldus)</v>
      </c>
      <c r="J2898" s="136"/>
      <c r="K2898" s="281" t="str">
        <f t="shared" si="155"/>
        <v>2481111030</v>
      </c>
      <c r="L2898" s="1" t="str">
        <f t="shared" si="156"/>
        <v>INNOMET II (ESF)</v>
      </c>
      <c r="M2898" s="6" t="str">
        <f t="shared" si="157"/>
        <v>04900</v>
      </c>
      <c r="N2898"/>
    </row>
    <row r="2899" spans="1:14">
      <c r="C2899" s="4" t="s">
        <v>2280</v>
      </c>
      <c r="F2899" s="4" t="s">
        <v>3086</v>
      </c>
      <c r="H2899" s="37" t="s">
        <v>3505</v>
      </c>
      <c r="I2899" s="147" t="str">
        <f>IF(ISBLANK(H2899),"",VLOOKUP(H2899,tegevusalad!$A$7:$B$188,2,FALSE))</f>
        <v>Muu majandus (sh majanduse haldus)</v>
      </c>
      <c r="K2899" s="281" t="str">
        <f t="shared" si="155"/>
        <v>2481111040</v>
      </c>
      <c r="L2899" s="1" t="str">
        <f t="shared" si="156"/>
        <v>INNOMET II (LEONARDO)</v>
      </c>
      <c r="M2899" s="6" t="str">
        <f t="shared" si="157"/>
        <v>04900</v>
      </c>
    </row>
    <row r="2900" spans="1:14">
      <c r="C2900" s="4" t="s">
        <v>6160</v>
      </c>
      <c r="F2900" s="4" t="s">
        <v>6161</v>
      </c>
      <c r="H2900" s="37" t="s">
        <v>3505</v>
      </c>
      <c r="I2900" s="147" t="str">
        <f>IF(ISBLANK(H2900),"",VLOOKUP(H2900,tegevusalad!$A$7:$B$188,2,FALSE))</f>
        <v>Muu majandus (sh majanduse haldus)</v>
      </c>
      <c r="K2900" s="281" t="str">
        <f t="shared" si="155"/>
        <v>2481111050</v>
      </c>
      <c r="L2900" s="1" t="str">
        <f t="shared" si="156"/>
        <v>BaltMetInno</v>
      </c>
      <c r="M2900" s="6" t="str">
        <f t="shared" si="157"/>
        <v>04900</v>
      </c>
    </row>
    <row r="2901" spans="1:14">
      <c r="C2901" s="4" t="s">
        <v>4311</v>
      </c>
      <c r="F2901" s="4" t="s">
        <v>4312</v>
      </c>
      <c r="H2901" s="37" t="s">
        <v>3505</v>
      </c>
      <c r="I2901" s="147" t="str">
        <f>IF(ISBLANK(H2901),"",VLOOKUP(H2901,tegevusalad!$A$7:$B$188,2,FALSE))</f>
        <v>Muu majandus (sh majanduse haldus)</v>
      </c>
      <c r="K2901" s="281" t="str">
        <f t="shared" si="155"/>
        <v>2481111060</v>
      </c>
      <c r="L2901" s="1" t="str">
        <f t="shared" si="156"/>
        <v>INNOMET-EST</v>
      </c>
      <c r="M2901" s="6" t="str">
        <f t="shared" si="157"/>
        <v>04900</v>
      </c>
    </row>
    <row r="2902" spans="1:14">
      <c r="C2902" s="4" t="s">
        <v>6350</v>
      </c>
      <c r="F2902" s="4" t="s">
        <v>6351</v>
      </c>
      <c r="H2902" s="37" t="s">
        <v>3505</v>
      </c>
      <c r="I2902" s="147" t="str">
        <f>IF(ISBLANK(H2902),"",VLOOKUP(H2902,tegevusalad!$A$7:$B$188,2,FALSE))</f>
        <v>Muu majandus (sh majanduse haldus)</v>
      </c>
      <c r="K2902" s="281" t="str">
        <f t="shared" si="155"/>
        <v>2481111070</v>
      </c>
      <c r="L2902" s="1" t="str">
        <f t="shared" si="156"/>
        <v>Interreg (Creative Metropoles)</v>
      </c>
      <c r="M2902" s="6" t="str">
        <f t="shared" si="157"/>
        <v>04900</v>
      </c>
    </row>
    <row r="2903" spans="1:14">
      <c r="C2903" s="4" t="s">
        <v>5616</v>
      </c>
      <c r="F2903" s="4" t="s">
        <v>4571</v>
      </c>
      <c r="H2903" s="37" t="s">
        <v>3505</v>
      </c>
      <c r="I2903" s="147" t="str">
        <f>IF(ISBLANK(H2903),"",VLOOKUP(H2903,tegevusalad!$A$7:$B$188,2,FALSE))</f>
        <v>Muu majandus (sh majanduse haldus)</v>
      </c>
      <c r="K2903" s="281" t="str">
        <f t="shared" si="155"/>
        <v>2481111080</v>
      </c>
      <c r="L2903" s="1" t="str">
        <f t="shared" si="156"/>
        <v>Interreg IV A (INNOREG)</v>
      </c>
      <c r="M2903" s="6" t="str">
        <f t="shared" si="157"/>
        <v>04900</v>
      </c>
    </row>
    <row r="2904" spans="1:14" ht="12.75" customHeight="1">
      <c r="C2904" s="4" t="s">
        <v>1813</v>
      </c>
      <c r="F2904" s="962" t="s">
        <v>2946</v>
      </c>
      <c r="G2904" s="962"/>
      <c r="H2904" s="37" t="s">
        <v>3505</v>
      </c>
      <c r="I2904" s="147" t="str">
        <f>IF(ISBLANK(H2904),"",VLOOKUP(H2904,tegevusalad!$A$7:$B$188,2,FALSE))</f>
        <v>Muu majandus (sh majanduse haldus)</v>
      </c>
      <c r="K2904" s="281" t="str">
        <f t="shared" si="155"/>
        <v>2481111090</v>
      </c>
      <c r="L2904" s="1" t="str">
        <f t="shared" si="156"/>
        <v>INTERREG IVC (Cross-Innovation - Valdkonnaülese innovatsiooni edendamine Euroopa linnades ja regioonides)</v>
      </c>
      <c r="M2904" s="6" t="str">
        <f t="shared" si="157"/>
        <v>04900</v>
      </c>
    </row>
    <row r="2905" spans="1:14" ht="12.75" customHeight="1">
      <c r="C2905" s="4" t="s">
        <v>12827</v>
      </c>
      <c r="F2905" s="962" t="s">
        <v>12828</v>
      </c>
      <c r="G2905" s="962"/>
      <c r="H2905" s="37" t="s">
        <v>3505</v>
      </c>
      <c r="I2905" s="147" t="str">
        <f>IF(ISBLANK(H2905),"",VLOOKUP(H2905,tegevusalad!$A$7:$B$188,2,FALSE))</f>
        <v>Muu majandus (sh majanduse haldus)</v>
      </c>
      <c r="K2905" s="281" t="str">
        <f t="shared" si="155"/>
        <v>2481111100</v>
      </c>
      <c r="L2905" s="1" t="str">
        <f t="shared" si="156"/>
        <v>Smart-up BSR</v>
      </c>
      <c r="M2905" s="6" t="str">
        <f t="shared" si="157"/>
        <v>04900</v>
      </c>
    </row>
    <row r="2906" spans="1:14" ht="12.75" customHeight="1">
      <c r="C2906" s="4" t="s">
        <v>18181</v>
      </c>
      <c r="F2906" s="1181" t="s">
        <v>18182</v>
      </c>
      <c r="G2906" s="1181"/>
      <c r="H2906" s="37" t="s">
        <v>3505</v>
      </c>
      <c r="I2906" s="147" t="str">
        <f>IF(ISBLANK(H2906),"",VLOOKUP(H2906,tegevusalad!$A$7:$B$188,2,FALSE))</f>
        <v>Muu majandus (sh majanduse haldus)</v>
      </c>
      <c r="K2906" s="281" t="str">
        <f t="shared" si="155"/>
        <v>2481121010</v>
      </c>
      <c r="L2906" s="1" t="str">
        <f t="shared" si="156"/>
        <v>Vanalinna ettevõtluse elavdamise toetus</v>
      </c>
      <c r="M2906" s="6" t="str">
        <f t="shared" si="157"/>
        <v>04900</v>
      </c>
    </row>
    <row r="2907" spans="1:14" ht="12" customHeight="1">
      <c r="C2907" s="4" t="s">
        <v>6159</v>
      </c>
      <c r="F2907" s="4" t="s">
        <v>6475</v>
      </c>
      <c r="H2907" s="37" t="s">
        <v>3505</v>
      </c>
      <c r="I2907" s="147" t="str">
        <f>IF(ISBLANK(H2907),"",VLOOKUP(H2907,tegevusalad!$A$7:$B$188,2,FALSE))</f>
        <v>Muu majandus (sh majanduse haldus)</v>
      </c>
      <c r="K2907" s="281" t="str">
        <f t="shared" si="155"/>
        <v>2481111990</v>
      </c>
      <c r="L2907" s="1" t="str">
        <f t="shared" si="156"/>
        <v>projektide reserv</v>
      </c>
      <c r="M2907" s="6" t="str">
        <f t="shared" si="157"/>
        <v>04900</v>
      </c>
    </row>
    <row r="2908" spans="1:14" ht="12" customHeight="1">
      <c r="B2908" s="4" t="s">
        <v>9332</v>
      </c>
      <c r="E2908" s="4" t="s">
        <v>9333</v>
      </c>
      <c r="H2908" s="37" t="s">
        <v>3505</v>
      </c>
      <c r="K2908" s="281" t="str">
        <f t="shared" si="155"/>
        <v>2481115000</v>
      </c>
      <c r="L2908" s="1" t="str">
        <f t="shared" si="156"/>
        <v>ettevõtluse halduse projektid</v>
      </c>
      <c r="M2908" s="6" t="str">
        <f t="shared" si="157"/>
        <v>04900</v>
      </c>
    </row>
    <row r="2909" spans="1:14" ht="12" customHeight="1">
      <c r="C2909" s="4" t="s">
        <v>9334</v>
      </c>
      <c r="F2909" s="4" t="s">
        <v>9335</v>
      </c>
      <c r="H2909" s="37" t="s">
        <v>3505</v>
      </c>
      <c r="K2909" s="281" t="str">
        <f t="shared" si="155"/>
        <v>2481115010</v>
      </c>
      <c r="L2909" s="1" t="str">
        <f t="shared" si="156"/>
        <v>Haldusvõimekuse tõstmine ettevõtluse innovaatilisemas arenduses</v>
      </c>
      <c r="M2909" s="6" t="str">
        <f t="shared" si="157"/>
        <v>04900</v>
      </c>
    </row>
    <row r="2910" spans="1:14">
      <c r="B2910" s="6" t="s">
        <v>6620</v>
      </c>
      <c r="C2910" s="6"/>
      <c r="D2910" s="6"/>
      <c r="E2910" s="6" t="s">
        <v>6621</v>
      </c>
      <c r="I2910" s="147" t="str">
        <f>IF(ISBLANK(H2910),"",VLOOKUP(H2910,tegevusalad!$A$7:$B$188,2,FALSE))</f>
        <v/>
      </c>
      <c r="K2910" s="281" t="str">
        <f t="shared" si="155"/>
        <v>2481199000</v>
      </c>
      <c r="L2910" s="1" t="str">
        <f t="shared" si="156"/>
        <v>tg ettevõtluse arendamine - jaotamata</v>
      </c>
      <c r="M2910" s="6" t="str">
        <f t="shared" si="157"/>
        <v>04900</v>
      </c>
    </row>
    <row r="2911" spans="1:14">
      <c r="I2911" s="147" t="str">
        <f>IF(ISBLANK(H2911),"",VLOOKUP(H2911,tegevusalad!$A$7:$B$188,2,FALSE))</f>
        <v/>
      </c>
      <c r="K2911" s="281" t="str">
        <f t="shared" si="155"/>
        <v/>
      </c>
      <c r="L2911" s="1" t="str">
        <f t="shared" si="156"/>
        <v/>
      </c>
      <c r="M2911" s="6" t="str">
        <f t="shared" si="157"/>
        <v>04900</v>
      </c>
    </row>
    <row r="2912" spans="1:14">
      <c r="A2912" s="4" t="s">
        <v>505</v>
      </c>
      <c r="D2912" s="4" t="s">
        <v>3564</v>
      </c>
      <c r="H2912" s="37" t="s">
        <v>4178</v>
      </c>
      <c r="I2912" s="147" t="str">
        <f>IF(ISBLANK(H2912),"",VLOOKUP(H2912,tegevusalad!$A$7:$B$188,2,FALSE))</f>
        <v>Turism</v>
      </c>
      <c r="K2912" s="281" t="str">
        <f t="shared" si="155"/>
        <v>2481200000</v>
      </c>
      <c r="L2912" s="1" t="str">
        <f t="shared" si="156"/>
        <v>Turismi arendamine</v>
      </c>
      <c r="M2912" s="6" t="str">
        <f t="shared" si="157"/>
        <v>04730</v>
      </c>
    </row>
    <row r="2913" spans="1:14">
      <c r="B2913" s="4" t="s">
        <v>3565</v>
      </c>
      <c r="E2913" s="4" t="s">
        <v>5191</v>
      </c>
      <c r="I2913" s="147" t="str">
        <f>IF(ISBLANK(H2913),"",VLOOKUP(H2913,tegevusalad!$A$7:$B$188,2,FALSE))</f>
        <v/>
      </c>
      <c r="K2913" s="281" t="str">
        <f t="shared" si="155"/>
        <v>2481201000</v>
      </c>
      <c r="L2913" s="1" t="str">
        <f t="shared" si="156"/>
        <v>konverentsiturism</v>
      </c>
      <c r="M2913" s="6" t="str">
        <f t="shared" si="157"/>
        <v>04730</v>
      </c>
    </row>
    <row r="2914" spans="1:14">
      <c r="B2914" s="4" t="s">
        <v>6140</v>
      </c>
      <c r="E2914" s="4" t="s">
        <v>6141</v>
      </c>
      <c r="I2914" s="147" t="str">
        <f>IF(ISBLANK(H2914),"",VLOOKUP(H2914,tegevusalad!$A$7:$B$188,2,FALSE))</f>
        <v/>
      </c>
      <c r="K2914" s="281" t="str">
        <f t="shared" si="155"/>
        <v>2481202000</v>
      </c>
      <c r="L2914" s="1" t="str">
        <f t="shared" si="156"/>
        <v>kultuuriturism</v>
      </c>
      <c r="M2914" s="6" t="str">
        <f t="shared" si="157"/>
        <v>04730</v>
      </c>
    </row>
    <row r="2915" spans="1:14">
      <c r="B2915" s="4" t="s">
        <v>17561</v>
      </c>
      <c r="E2915" s="4" t="s">
        <v>17558</v>
      </c>
      <c r="K2915" s="281" t="str">
        <f t="shared" si="155"/>
        <v>2481205000</v>
      </c>
      <c r="L2915" s="1" t="str">
        <f t="shared" si="156"/>
        <v>sihtkoha tuntus</v>
      </c>
      <c r="M2915" s="6" t="str">
        <f t="shared" si="157"/>
        <v>04730</v>
      </c>
    </row>
    <row r="2916" spans="1:14">
      <c r="B2916" s="4" t="s">
        <v>17559</v>
      </c>
      <c r="E2916" s="4" t="s">
        <v>17560</v>
      </c>
      <c r="K2916" s="281" t="str">
        <f t="shared" si="155"/>
        <v>2481210000</v>
      </c>
      <c r="L2916" s="1" t="str">
        <f t="shared" si="156"/>
        <v>meeldejääv külastuselamus</v>
      </c>
      <c r="M2916" s="6" t="str">
        <f t="shared" si="157"/>
        <v>04730</v>
      </c>
    </row>
    <row r="2917" spans="1:14">
      <c r="B2917" s="4" t="s">
        <v>6142</v>
      </c>
      <c r="E2917" s="4" t="s">
        <v>3100</v>
      </c>
      <c r="I2917" s="147" t="str">
        <f>IF(ISBLANK(H2917),"",VLOOKUP(H2917,tegevusalad!$A$7:$B$188,2,FALSE))</f>
        <v/>
      </c>
      <c r="K2917" s="281" t="str">
        <f t="shared" si="155"/>
        <v>2481211000</v>
      </c>
      <c r="L2917" s="1" t="str">
        <f t="shared" si="156"/>
        <v>turismiturundus</v>
      </c>
      <c r="M2917" s="6" t="str">
        <f t="shared" si="157"/>
        <v>04730</v>
      </c>
    </row>
    <row r="2918" spans="1:14" s="31" customFormat="1" hidden="1">
      <c r="A2918" s="27"/>
      <c r="B2918" s="4"/>
      <c r="C2918" s="4" t="s">
        <v>5704</v>
      </c>
      <c r="D2918" s="4"/>
      <c r="E2918" s="4"/>
      <c r="F2918" s="4" t="s">
        <v>5705</v>
      </c>
      <c r="G2918" s="4"/>
      <c r="H2918" s="143"/>
      <c r="I2918" s="147" t="str">
        <f>IF(ISBLANK(H2918),"",VLOOKUP(H2918,tegevusalad!$A$7:$B$188,2,FALSE))</f>
        <v/>
      </c>
      <c r="J2918" s="136"/>
      <c r="K2918" s="281" t="str">
        <f t="shared" si="155"/>
        <v>2481211100</v>
      </c>
      <c r="L2918" s="1" t="str">
        <f t="shared" si="156"/>
        <v>üldised turundustegevused</v>
      </c>
      <c r="M2918" s="6" t="str">
        <f t="shared" si="157"/>
        <v>04730</v>
      </c>
      <c r="N2918"/>
    </row>
    <row r="2919" spans="1:14" s="31" customFormat="1" hidden="1">
      <c r="A2919" s="27"/>
      <c r="B2919" s="4"/>
      <c r="C2919" s="4" t="s">
        <v>1765</v>
      </c>
      <c r="D2919" s="4"/>
      <c r="E2919" s="4"/>
      <c r="F2919" s="4" t="s">
        <v>2350</v>
      </c>
      <c r="G2919" s="4"/>
      <c r="H2919" s="143"/>
      <c r="I2919" s="147" t="str">
        <f>IF(ISBLANK(H2919),"",VLOOKUP(H2919,tegevusalad!$A$7:$B$188,2,FALSE))</f>
        <v/>
      </c>
      <c r="J2919" s="136"/>
      <c r="K2919" s="281" t="str">
        <f t="shared" si="155"/>
        <v>2481211110</v>
      </c>
      <c r="L2919" s="1" t="str">
        <f t="shared" si="156"/>
        <v>turismiturundus Soomes</v>
      </c>
      <c r="M2919" s="6" t="str">
        <f t="shared" si="157"/>
        <v>04730</v>
      </c>
      <c r="N2919"/>
    </row>
    <row r="2920" spans="1:14" s="31" customFormat="1" hidden="1">
      <c r="A2920" s="27"/>
      <c r="B2920" s="4"/>
      <c r="C2920" s="4" t="s">
        <v>1766</v>
      </c>
      <c r="D2920" s="4"/>
      <c r="E2920" s="4"/>
      <c r="F2920" s="4" t="s">
        <v>1767</v>
      </c>
      <c r="G2920" s="4"/>
      <c r="H2920" s="143"/>
      <c r="I2920" s="147" t="str">
        <f>IF(ISBLANK(H2920),"",VLOOKUP(H2920,tegevusalad!$A$7:$B$188,2,FALSE))</f>
        <v/>
      </c>
      <c r="J2920" s="136"/>
      <c r="K2920" s="281" t="str">
        <f t="shared" si="155"/>
        <v>2481211120</v>
      </c>
      <c r="L2920" s="1" t="str">
        <f t="shared" si="156"/>
        <v>turismiturundus Rootsis</v>
      </c>
      <c r="M2920" s="6" t="str">
        <f t="shared" si="157"/>
        <v>04730</v>
      </c>
      <c r="N2920"/>
    </row>
    <row r="2921" spans="1:14" s="31" customFormat="1" hidden="1">
      <c r="A2921" s="27"/>
      <c r="B2921" s="4"/>
      <c r="C2921" s="4" t="s">
        <v>6047</v>
      </c>
      <c r="D2921" s="4"/>
      <c r="E2921" s="4"/>
      <c r="F2921" s="4" t="s">
        <v>6048</v>
      </c>
      <c r="G2921" s="4"/>
      <c r="H2921" s="143"/>
      <c r="I2921" s="147" t="str">
        <f>IF(ISBLANK(H2921),"",VLOOKUP(H2921,tegevusalad!$A$7:$B$188,2,FALSE))</f>
        <v/>
      </c>
      <c r="J2921" s="136"/>
      <c r="K2921" s="281" t="str">
        <f t="shared" ref="K2921:K2984" si="158">SUBSTITUTE(A2921," ","")&amp;SUBSTITUTE(B2921," ","")&amp;SUBSTITUTE(C2921," ","")</f>
        <v>2481211130</v>
      </c>
      <c r="L2921" s="1" t="str">
        <f t="shared" ref="L2921:L2984" si="159">D2921&amp;E2921&amp;F2921&amp;G2921</f>
        <v>turismiturundus Taanis</v>
      </c>
      <c r="M2921" s="6" t="str">
        <f t="shared" ref="M2921:M2984" si="160">IF(ISBLANK(H2921),M2920,H2921)</f>
        <v>04730</v>
      </c>
      <c r="N2921"/>
    </row>
    <row r="2922" spans="1:14" s="31" customFormat="1" hidden="1">
      <c r="A2922" s="27"/>
      <c r="B2922" s="4"/>
      <c r="C2922" s="4" t="s">
        <v>6049</v>
      </c>
      <c r="D2922" s="4"/>
      <c r="E2922" s="4"/>
      <c r="F2922" s="4" t="s">
        <v>5013</v>
      </c>
      <c r="G2922" s="4"/>
      <c r="H2922" s="143"/>
      <c r="I2922" s="147" t="str">
        <f>IF(ISBLANK(H2922),"",VLOOKUP(H2922,tegevusalad!$A$7:$B$188,2,FALSE))</f>
        <v/>
      </c>
      <c r="J2922" s="136"/>
      <c r="K2922" s="281" t="str">
        <f t="shared" si="158"/>
        <v>2481211140</v>
      </c>
      <c r="L2922" s="1" t="str">
        <f t="shared" si="159"/>
        <v>turismiturundus Norras</v>
      </c>
      <c r="M2922" s="6" t="str">
        <f t="shared" si="160"/>
        <v>04730</v>
      </c>
      <c r="N2922"/>
    </row>
    <row r="2923" spans="1:14" s="31" customFormat="1" hidden="1">
      <c r="A2923" s="27"/>
      <c r="B2923" s="4"/>
      <c r="C2923" s="4" t="s">
        <v>5014</v>
      </c>
      <c r="D2923" s="4"/>
      <c r="E2923" s="4"/>
      <c r="F2923" s="4" t="s">
        <v>1423</v>
      </c>
      <c r="G2923" s="4"/>
      <c r="H2923" s="143"/>
      <c r="I2923" s="147" t="str">
        <f>IF(ISBLANK(H2923),"",VLOOKUP(H2923,tegevusalad!$A$7:$B$188,2,FALSE))</f>
        <v/>
      </c>
      <c r="J2923" s="136"/>
      <c r="K2923" s="281" t="str">
        <f t="shared" si="158"/>
        <v>2481211150</v>
      </c>
      <c r="L2923" s="1" t="str">
        <f t="shared" si="159"/>
        <v>turismiturundus Venemaal</v>
      </c>
      <c r="M2923" s="6" t="str">
        <f t="shared" si="160"/>
        <v>04730</v>
      </c>
      <c r="N2923"/>
    </row>
    <row r="2924" spans="1:14" s="31" customFormat="1" hidden="1">
      <c r="A2924" s="27"/>
      <c r="B2924" s="4"/>
      <c r="C2924" s="4" t="s">
        <v>1424</v>
      </c>
      <c r="D2924" s="4"/>
      <c r="E2924" s="4"/>
      <c r="F2924" s="4" t="s">
        <v>1425</v>
      </c>
      <c r="G2924" s="4"/>
      <c r="H2924" s="143"/>
      <c r="I2924" s="147" t="str">
        <f>IF(ISBLANK(H2924),"",VLOOKUP(H2924,tegevusalad!$A$7:$B$188,2,FALSE))</f>
        <v/>
      </c>
      <c r="J2924" s="136"/>
      <c r="K2924" s="281" t="str">
        <f t="shared" si="158"/>
        <v>2481211160</v>
      </c>
      <c r="L2924" s="1" t="str">
        <f t="shared" si="159"/>
        <v>turismiturundus Lätis</v>
      </c>
      <c r="M2924" s="6" t="str">
        <f t="shared" si="160"/>
        <v>04730</v>
      </c>
      <c r="N2924"/>
    </row>
    <row r="2925" spans="1:14" hidden="1">
      <c r="C2925" s="4" t="s">
        <v>1426</v>
      </c>
      <c r="F2925" s="4" t="s">
        <v>4833</v>
      </c>
      <c r="I2925" s="147" t="str">
        <f>IF(ISBLANK(H2925),"",VLOOKUP(H2925,tegevusalad!$A$7:$B$188,2,FALSE))</f>
        <v/>
      </c>
      <c r="K2925" s="281" t="str">
        <f t="shared" si="158"/>
        <v>2481211170</v>
      </c>
      <c r="L2925" s="1" t="str">
        <f t="shared" si="159"/>
        <v>turismiturundus Saksamaal</v>
      </c>
      <c r="M2925" s="6" t="str">
        <f t="shared" si="160"/>
        <v>04730</v>
      </c>
    </row>
    <row r="2926" spans="1:14" hidden="1">
      <c r="C2926" s="4" t="s">
        <v>4835</v>
      </c>
      <c r="F2926" s="4" t="s">
        <v>1934</v>
      </c>
      <c r="I2926" s="147" t="str">
        <f>IF(ISBLANK(H2926),"",VLOOKUP(H2926,tegevusalad!$A$7:$B$188,2,FALSE))</f>
        <v/>
      </c>
      <c r="K2926" s="281" t="str">
        <f t="shared" si="158"/>
        <v>2481211180</v>
      </c>
      <c r="L2926" s="1" t="str">
        <f t="shared" si="159"/>
        <v>turismiturundus Suurbritannias</v>
      </c>
      <c r="M2926" s="6" t="str">
        <f t="shared" si="160"/>
        <v>04730</v>
      </c>
    </row>
    <row r="2927" spans="1:14" hidden="1">
      <c r="C2927" s="4" t="s">
        <v>4834</v>
      </c>
      <c r="F2927" s="4" t="s">
        <v>4932</v>
      </c>
      <c r="I2927" s="147" t="str">
        <f>IF(ISBLANK(H2927),"",VLOOKUP(H2927,tegevusalad!$A$7:$B$188,2,FALSE))</f>
        <v/>
      </c>
      <c r="K2927" s="281" t="str">
        <f t="shared" si="158"/>
        <v>2481211190</v>
      </c>
      <c r="L2927" s="1" t="str">
        <f t="shared" si="159"/>
        <v>turismiturundus Prantsusmaal</v>
      </c>
      <c r="M2927" s="6" t="str">
        <f t="shared" si="160"/>
        <v>04730</v>
      </c>
    </row>
    <row r="2928" spans="1:14" hidden="1">
      <c r="C2928" s="4" t="s">
        <v>743</v>
      </c>
      <c r="F2928" s="4" t="s">
        <v>6518</v>
      </c>
      <c r="I2928" s="147" t="str">
        <f>IF(ISBLANK(H2928),"",VLOOKUP(H2928,tegevusalad!$A$7:$B$188,2,FALSE))</f>
        <v/>
      </c>
      <c r="K2928" s="281" t="str">
        <f t="shared" si="158"/>
        <v>2481211300</v>
      </c>
      <c r="L2928" s="1" t="str">
        <f t="shared" si="159"/>
        <v>turismiturundus Aasia turgudel</v>
      </c>
      <c r="M2928" s="6" t="str">
        <f t="shared" si="160"/>
        <v>04730</v>
      </c>
    </row>
    <row r="2929" spans="1:14">
      <c r="C2929" s="4" t="s">
        <v>6768</v>
      </c>
      <c r="F2929" s="4" t="s">
        <v>2771</v>
      </c>
      <c r="I2929" s="147" t="str">
        <f>IF(ISBLANK(H2929),"",VLOOKUP(H2929,tegevusalad!$A$7:$B$188,2,FALSE))</f>
        <v/>
      </c>
      <c r="K2929" s="281" t="str">
        <f t="shared" si="158"/>
        <v>2481211980</v>
      </c>
      <c r="L2929" s="1" t="str">
        <f t="shared" si="159"/>
        <v>turismiturundus mujal</v>
      </c>
      <c r="M2929" s="6" t="str">
        <f t="shared" si="160"/>
        <v>04730</v>
      </c>
    </row>
    <row r="2930" spans="1:14">
      <c r="C2930" s="4" t="s">
        <v>14222</v>
      </c>
      <c r="E2930" s="4" t="s">
        <v>14223</v>
      </c>
      <c r="K2930" s="281" t="str">
        <f t="shared" si="158"/>
        <v>2481211200</v>
      </c>
      <c r="L2930" s="1" t="str">
        <f t="shared" si="159"/>
        <v>turismiturunduse projektid (toetused)</v>
      </c>
      <c r="M2930" s="6" t="str">
        <f t="shared" si="160"/>
        <v>04730</v>
      </c>
    </row>
    <row r="2931" spans="1:14">
      <c r="C2931" s="4" t="s">
        <v>14224</v>
      </c>
      <c r="F2931" s="4" t="s">
        <v>14225</v>
      </c>
      <c r="H2931" s="37" t="s">
        <v>4178</v>
      </c>
      <c r="I2931" s="147" t="str">
        <f>IF(ISBLANK(H2931),"",VLOOKUP(H2931,tegevusalad!$A$7:$B$188,2,FALSE))</f>
        <v>Turism</v>
      </c>
      <c r="J2931" s="9"/>
      <c r="K2931" s="281" t="str">
        <f t="shared" si="158"/>
        <v>2481211210</v>
      </c>
      <c r="L2931" s="1" t="str">
        <f t="shared" si="159"/>
        <v>toetus Eesti Suusaliidule</v>
      </c>
      <c r="M2931" s="6" t="str">
        <f t="shared" si="160"/>
        <v>04730</v>
      </c>
    </row>
    <row r="2932" spans="1:14">
      <c r="H2932" s="36"/>
      <c r="I2932" s="22"/>
      <c r="J2932" s="9"/>
      <c r="K2932" s="281" t="str">
        <f t="shared" si="158"/>
        <v/>
      </c>
      <c r="L2932" s="1" t="str">
        <f t="shared" si="159"/>
        <v/>
      </c>
      <c r="M2932" s="6" t="str">
        <f t="shared" si="160"/>
        <v>04730</v>
      </c>
    </row>
    <row r="2933" spans="1:14">
      <c r="B2933" s="4" t="s">
        <v>30</v>
      </c>
      <c r="E2933" s="4" t="s">
        <v>2772</v>
      </c>
      <c r="F2933" s="27"/>
      <c r="G2933" s="27"/>
      <c r="K2933" s="281" t="str">
        <f t="shared" si="158"/>
        <v>2481212000</v>
      </c>
      <c r="L2933" s="1" t="str">
        <f t="shared" si="159"/>
        <v>turismiinfoteenused</v>
      </c>
      <c r="M2933" s="6" t="str">
        <f t="shared" si="160"/>
        <v>04730</v>
      </c>
    </row>
    <row r="2934" spans="1:14">
      <c r="C2934" s="4" t="s">
        <v>31</v>
      </c>
      <c r="F2934" s="4" t="s">
        <v>3234</v>
      </c>
      <c r="I2934" s="147" t="str">
        <f>IF(ISBLANK(H2934),"",VLOOKUP(H2934,tegevusalad!$A$7:$B$188,2,FALSE))</f>
        <v/>
      </c>
      <c r="K2934" s="281" t="str">
        <f t="shared" si="158"/>
        <v>2481212010</v>
      </c>
      <c r="L2934" s="1" t="str">
        <f t="shared" si="159"/>
        <v>turismiinfo haldustegevus</v>
      </c>
      <c r="M2934" s="6" t="str">
        <f t="shared" si="160"/>
        <v>04730</v>
      </c>
    </row>
    <row r="2935" spans="1:14">
      <c r="C2935" s="4" t="s">
        <v>3235</v>
      </c>
      <c r="F2935" s="4" t="s">
        <v>3236</v>
      </c>
      <c r="I2935" s="147" t="str">
        <f>IF(ISBLANK(H2935),"",VLOOKUP(H2935,tegevusalad!$A$7:$B$188,2,FALSE))</f>
        <v/>
      </c>
      <c r="K2935" s="281" t="str">
        <f t="shared" si="158"/>
        <v>2481212020</v>
      </c>
      <c r="L2935" s="1" t="str">
        <f t="shared" si="159"/>
        <v>turismiinfokandjate müük</v>
      </c>
      <c r="M2935" s="6" t="str">
        <f t="shared" si="160"/>
        <v>04730</v>
      </c>
    </row>
    <row r="2936" spans="1:14">
      <c r="C2936" s="4" t="s">
        <v>13933</v>
      </c>
      <c r="F2936" s="4" t="s">
        <v>5016</v>
      </c>
      <c r="K2936" s="281" t="str">
        <f t="shared" si="158"/>
        <v>2481212030</v>
      </c>
      <c r="L2936" s="1" t="str">
        <f t="shared" si="159"/>
        <v>giiditeenused</v>
      </c>
      <c r="M2936" s="6" t="str">
        <f t="shared" si="160"/>
        <v>04730</v>
      </c>
    </row>
    <row r="2937" spans="1:14" s="31" customFormat="1">
      <c r="A2937" s="27"/>
      <c r="B2937" s="4" t="s">
        <v>2773</v>
      </c>
      <c r="C2937" s="4"/>
      <c r="D2937" s="4"/>
      <c r="E2937" s="4" t="s">
        <v>7</v>
      </c>
      <c r="F2937" s="4"/>
      <c r="G2937" s="4"/>
      <c r="H2937" s="143"/>
      <c r="I2937" s="147" t="str">
        <f>IF(ISBLANK(H2937),"",VLOOKUP(H2937,tegevusalad!$A$7:$B$188,2,FALSE))</f>
        <v/>
      </c>
      <c r="J2937" s="136"/>
      <c r="K2937" s="281" t="str">
        <f t="shared" si="158"/>
        <v>2481213000</v>
      </c>
      <c r="L2937" s="1" t="str">
        <f t="shared" si="159"/>
        <v>turismiinfrastruktuuri ja teenuste kvaliteedi arendus</v>
      </c>
      <c r="M2937" s="6" t="str">
        <f t="shared" si="160"/>
        <v>04730</v>
      </c>
      <c r="N2937"/>
    </row>
    <row r="2938" spans="1:14" s="31" customFormat="1">
      <c r="A2938" s="27"/>
      <c r="B2938" s="4" t="s">
        <v>17562</v>
      </c>
      <c r="C2938" s="4"/>
      <c r="D2938" s="4"/>
      <c r="E2938" s="4" t="s">
        <v>17563</v>
      </c>
      <c r="F2938" s="4"/>
      <c r="G2938" s="4"/>
      <c r="H2938" s="143"/>
      <c r="I2938" s="147"/>
      <c r="J2938" s="136"/>
      <c r="K2938" s="281" t="str">
        <f t="shared" si="158"/>
        <v>2481220000</v>
      </c>
      <c r="L2938" s="1" t="str">
        <f t="shared" si="159"/>
        <v>kestlik ja andmepõhine turismiarendus</v>
      </c>
      <c r="M2938" s="6" t="str">
        <f t="shared" si="160"/>
        <v>04730</v>
      </c>
      <c r="N2938"/>
    </row>
    <row r="2939" spans="1:14">
      <c r="B2939" s="4" t="s">
        <v>3237</v>
      </c>
      <c r="E2939" s="4" t="s">
        <v>2369</v>
      </c>
      <c r="I2939" s="147" t="str">
        <f>IF(ISBLANK(H2939),"",VLOOKUP(H2939,tegevusalad!$A$7:$B$188,2,FALSE))</f>
        <v/>
      </c>
      <c r="K2939" s="281" t="str">
        <f t="shared" si="158"/>
        <v>2481221000</v>
      </c>
      <c r="L2939" s="1" t="str">
        <f t="shared" si="159"/>
        <v>statistika ja uuringud</v>
      </c>
      <c r="M2939" s="6" t="str">
        <f t="shared" si="160"/>
        <v>04730</v>
      </c>
    </row>
    <row r="2940" spans="1:14">
      <c r="B2940" s="4" t="s">
        <v>4768</v>
      </c>
      <c r="E2940" s="4" t="s">
        <v>2433</v>
      </c>
      <c r="I2940" s="147" t="str">
        <f>IF(ISBLANK(H2940),"",VLOOKUP(H2940,tegevusalad!$A$7:$B$188,2,FALSE))</f>
        <v/>
      </c>
      <c r="K2940" s="281" t="str">
        <f t="shared" si="158"/>
        <v>2481230000</v>
      </c>
      <c r="L2940" s="1" t="str">
        <f t="shared" si="159"/>
        <v>konverentsiturismi toetamine</v>
      </c>
      <c r="M2940" s="6" t="str">
        <f t="shared" si="160"/>
        <v>04730</v>
      </c>
    </row>
    <row r="2941" spans="1:14">
      <c r="C2941" s="4" t="s">
        <v>4767</v>
      </c>
      <c r="F2941" s="4" t="s">
        <v>4769</v>
      </c>
      <c r="I2941" s="147" t="str">
        <f>IF(ISBLANK(H2941),"",VLOOKUP(H2941,tegevusalad!$A$7:$B$188,2,FALSE))</f>
        <v/>
      </c>
      <c r="K2941" s="281" t="str">
        <f t="shared" si="158"/>
        <v>2481230010</v>
      </c>
      <c r="L2941" s="1" t="str">
        <f t="shared" si="159"/>
        <v>MTÜ Konverentsibüroo</v>
      </c>
      <c r="M2941" s="6" t="str">
        <f t="shared" si="160"/>
        <v>04730</v>
      </c>
    </row>
    <row r="2942" spans="1:14">
      <c r="C2942" s="4" t="s">
        <v>18593</v>
      </c>
      <c r="F2942" s="4" t="s">
        <v>18594</v>
      </c>
      <c r="K2942" s="281" t="str">
        <f t="shared" ref="K2942:K2946" si="161">SUBSTITUTE(A2942," ","")&amp;SUBSTITUTE(B2942," ","")&amp;SUBSTITUTE(C2942," ","")</f>
        <v>2481230500</v>
      </c>
      <c r="L2942" s="1" t="str">
        <f t="shared" ref="L2942:L2946" si="162">D2942&amp;E2942&amp;F2942&amp;G2942</f>
        <v>rahvusvaheliste konverentside toetamise meede</v>
      </c>
      <c r="M2942" s="6" t="str">
        <f t="shared" ref="M2942:M2946" si="163">IF(ISBLANK(H2942),M2941,H2942)</f>
        <v>04730</v>
      </c>
    </row>
    <row r="2943" spans="1:14">
      <c r="B2943" s="4" t="s">
        <v>5192</v>
      </c>
      <c r="E2943" s="4" t="s">
        <v>6136</v>
      </c>
      <c r="I2943" s="147" t="str">
        <f>IF(ISBLANK(H2943),"",VLOOKUP(H2943,tegevusalad!$A$7:$B$188,2,FALSE))</f>
        <v/>
      </c>
      <c r="K2943" s="281" t="str">
        <f t="shared" si="161"/>
        <v>2481231000</v>
      </c>
      <c r="L2943" s="1" t="str">
        <f t="shared" si="162"/>
        <v>konverentsiturismi projektid</v>
      </c>
      <c r="M2943" s="6" t="str">
        <f t="shared" si="163"/>
        <v>04730</v>
      </c>
    </row>
    <row r="2944" spans="1:14">
      <c r="B2944" s="27"/>
      <c r="C2944" s="4" t="s">
        <v>6137</v>
      </c>
      <c r="F2944" s="4" t="s">
        <v>6138</v>
      </c>
      <c r="I2944" s="147" t="str">
        <f>IF(ISBLANK(H2944),"",VLOOKUP(H2944,tegevusalad!$A$7:$B$188,2,FALSE))</f>
        <v/>
      </c>
      <c r="K2944" s="281" t="str">
        <f t="shared" si="161"/>
        <v>2481231010</v>
      </c>
      <c r="L2944" s="1" t="str">
        <f t="shared" si="162"/>
        <v>Tallinna konverentsiturundus</v>
      </c>
      <c r="M2944" s="6" t="str">
        <f t="shared" si="163"/>
        <v>04730</v>
      </c>
    </row>
    <row r="2945" spans="1:14">
      <c r="C2945" s="4" t="s">
        <v>6139</v>
      </c>
      <c r="F2945" s="4" t="s">
        <v>6475</v>
      </c>
      <c r="I2945" s="147" t="str">
        <f>IF(ISBLANK(H2945),"",VLOOKUP(H2945,tegevusalad!$A$7:$B$188,2,FALSE))</f>
        <v/>
      </c>
      <c r="K2945" s="281" t="str">
        <f t="shared" si="161"/>
        <v>2481231990</v>
      </c>
      <c r="L2945" s="1" t="str">
        <f t="shared" si="162"/>
        <v>projektide reserv</v>
      </c>
      <c r="M2945" s="6" t="str">
        <f t="shared" si="163"/>
        <v>04730</v>
      </c>
    </row>
    <row r="2946" spans="1:14">
      <c r="B2946" s="4" t="s">
        <v>3101</v>
      </c>
      <c r="E2946" s="4" t="s">
        <v>1308</v>
      </c>
      <c r="I2946" s="147" t="str">
        <f>IF(ISBLANK(H2946),"",VLOOKUP(H2946,tegevusalad!$A$7:$B$188,2,FALSE))</f>
        <v/>
      </c>
      <c r="K2946" s="281" t="str">
        <f t="shared" si="161"/>
        <v>2481233000</v>
      </c>
      <c r="L2946" s="1" t="str">
        <f t="shared" si="162"/>
        <v>turismiturunduse projektid</v>
      </c>
      <c r="M2946" s="6" t="str">
        <f t="shared" si="163"/>
        <v>04730</v>
      </c>
    </row>
    <row r="2947" spans="1:14">
      <c r="C2947" s="4" t="s">
        <v>3664</v>
      </c>
      <c r="D2947" s="27"/>
      <c r="E2947" s="27"/>
      <c r="F2947" s="4" t="s">
        <v>1664</v>
      </c>
      <c r="G2947" s="27"/>
      <c r="I2947" s="147" t="str">
        <f>IF(ISBLANK(H2947),"",VLOOKUP(H2947,tegevusalad!$A$7:$B$188,2,FALSE))</f>
        <v/>
      </c>
      <c r="K2947" s="281" t="str">
        <f t="shared" si="158"/>
        <v>2481233020</v>
      </c>
      <c r="L2947" s="1" t="str">
        <f t="shared" si="159"/>
        <v>Tallinna turundusvideo</v>
      </c>
      <c r="M2947" s="6" t="str">
        <f t="shared" si="160"/>
        <v>04730</v>
      </c>
    </row>
    <row r="2948" spans="1:14">
      <c r="C2948" s="4" t="s">
        <v>5209</v>
      </c>
      <c r="D2948" s="27"/>
      <c r="E2948" s="27"/>
      <c r="F2948" s="4" t="s">
        <v>5210</v>
      </c>
      <c r="G2948" s="27"/>
      <c r="I2948" s="147" t="str">
        <f>IF(ISBLANK(H2948),"",VLOOKUP(H2948,tegevusalad!$A$7:$B$188,2,FALSE))</f>
        <v/>
      </c>
      <c r="K2948" s="281" t="str">
        <f t="shared" si="158"/>
        <v>2481233030</v>
      </c>
      <c r="L2948" s="1" t="str">
        <f t="shared" si="159"/>
        <v>Turundustegevused Rootsis</v>
      </c>
      <c r="M2948" s="6" t="str">
        <f t="shared" si="160"/>
        <v>04730</v>
      </c>
    </row>
    <row r="2949" spans="1:14">
      <c r="C2949" s="4" t="s">
        <v>2254</v>
      </c>
      <c r="D2949" s="27"/>
      <c r="E2949" s="27"/>
      <c r="F2949" s="4" t="s">
        <v>2255</v>
      </c>
      <c r="G2949" s="27"/>
      <c r="I2949" s="147" t="str">
        <f>IF(ISBLANK(H2949),"",VLOOKUP(H2949,tegevusalad!$A$7:$B$188,2,FALSE))</f>
        <v/>
      </c>
      <c r="K2949" s="281" t="str">
        <f t="shared" si="158"/>
        <v>2481233040</v>
      </c>
      <c r="L2949" s="1" t="str">
        <f t="shared" si="159"/>
        <v>Tallinna turismiturundus</v>
      </c>
      <c r="M2949" s="6" t="str">
        <f t="shared" si="160"/>
        <v>04730</v>
      </c>
    </row>
    <row r="2950" spans="1:14">
      <c r="C2950" s="4" t="s">
        <v>14774</v>
      </c>
      <c r="D2950" s="27"/>
      <c r="E2950" s="27"/>
      <c r="F2950" s="4" t="s">
        <v>14777</v>
      </c>
      <c r="G2950" s="27"/>
      <c r="K2950" s="281" t="str">
        <f t="shared" si="158"/>
        <v>2481233050</v>
      </c>
      <c r="L2950" s="1" t="str">
        <f t="shared" si="159"/>
        <v>Toetus Kelly Sildarule</v>
      </c>
      <c r="M2950" s="6" t="str">
        <f t="shared" si="160"/>
        <v>04730</v>
      </c>
    </row>
    <row r="2951" spans="1:14">
      <c r="C2951" s="4" t="s">
        <v>14775</v>
      </c>
      <c r="D2951" s="27"/>
      <c r="E2951" s="27"/>
      <c r="F2951" s="4" t="s">
        <v>14778</v>
      </c>
      <c r="G2951" s="27"/>
      <c r="K2951" s="281" t="str">
        <f t="shared" si="158"/>
        <v>2481233060</v>
      </c>
      <c r="L2951" s="1" t="str">
        <f t="shared" si="159"/>
        <v>Toetus Saskia Alusalule</v>
      </c>
      <c r="M2951" s="6" t="str">
        <f t="shared" si="160"/>
        <v>04730</v>
      </c>
    </row>
    <row r="2952" spans="1:14">
      <c r="C2952" s="4" t="s">
        <v>14776</v>
      </c>
      <c r="D2952" s="27"/>
      <c r="E2952" s="27"/>
      <c r="F2952" s="4" t="s">
        <v>17564</v>
      </c>
      <c r="G2952" s="27"/>
      <c r="H2952" s="41" t="s">
        <v>3505</v>
      </c>
      <c r="I2952" s="147" t="str">
        <f>IF(ISBLANK(H2952),"",VLOOKUP(H2952,tegevusalad!$A$7:$B$188,2,FALSE))</f>
        <v>Muu majandus (sh majanduse haldus)</v>
      </c>
      <c r="K2952" s="281" t="str">
        <f t="shared" si="158"/>
        <v>2481233070</v>
      </c>
      <c r="L2952" s="1" t="str">
        <f t="shared" si="159"/>
        <v>Toetus AS Ekspress Meedia</v>
      </c>
      <c r="M2952" s="6" t="str">
        <f t="shared" si="160"/>
        <v>04900</v>
      </c>
    </row>
    <row r="2953" spans="1:14">
      <c r="C2953" s="4" t="s">
        <v>16361</v>
      </c>
      <c r="D2953" s="27"/>
      <c r="E2953" s="27"/>
      <c r="F2953" s="4" t="s">
        <v>16362</v>
      </c>
      <c r="G2953" s="27"/>
      <c r="H2953" s="37" t="s">
        <v>4178</v>
      </c>
      <c r="I2953" s="147" t="str">
        <f>IF(ISBLANK(H2953),"",VLOOKUP(H2953,tegevusalad!$A$7:$B$188,2,FALSE))</f>
        <v>Turism</v>
      </c>
      <c r="K2953" s="281" t="str">
        <f t="shared" si="158"/>
        <v>2481233080</v>
      </c>
      <c r="L2953" s="1" t="str">
        <f t="shared" si="159"/>
        <v>Toetus turismiinfo andmehalduseks (EAS)</v>
      </c>
      <c r="M2953" s="6" t="str">
        <f t="shared" si="160"/>
        <v>04730</v>
      </c>
    </row>
    <row r="2954" spans="1:14">
      <c r="C2954" s="4" t="s">
        <v>17565</v>
      </c>
      <c r="D2954" s="27"/>
      <c r="E2954" s="27"/>
      <c r="F2954" s="4" t="s">
        <v>17566</v>
      </c>
      <c r="G2954" s="27"/>
      <c r="K2954" s="281" t="str">
        <f t="shared" si="158"/>
        <v>2481233090</v>
      </c>
      <c r="L2954" s="1" t="str">
        <f t="shared" si="159"/>
        <v>MTÜ Revali Raeapteegi Muuseumiühing</v>
      </c>
      <c r="M2954" s="6" t="str">
        <f t="shared" si="160"/>
        <v>04730</v>
      </c>
    </row>
    <row r="2955" spans="1:14">
      <c r="C2955" s="4" t="s">
        <v>18176</v>
      </c>
      <c r="D2955" s="27"/>
      <c r="E2955" s="27"/>
      <c r="F2955" s="4" t="s">
        <v>18177</v>
      </c>
      <c r="G2955" s="27"/>
      <c r="H2955" s="37" t="s">
        <v>4178</v>
      </c>
      <c r="I2955" s="147" t="str">
        <f>IF(ISBLANK(H2955),"",VLOOKUP(H2955,tegevusalad!$A$7:$B$188,2,FALSE))</f>
        <v>Turism</v>
      </c>
      <c r="K2955" s="281" t="str">
        <f t="shared" si="158"/>
        <v>2481233510</v>
      </c>
      <c r="L2955" s="1" t="str">
        <f t="shared" si="159"/>
        <v xml:space="preserve">projekt "Tallinn Card City Guide mobiilirakendus" </v>
      </c>
      <c r="M2955" s="6" t="str">
        <f t="shared" si="160"/>
        <v>04730</v>
      </c>
    </row>
    <row r="2956" spans="1:14">
      <c r="C2956" s="4" t="s">
        <v>2491</v>
      </c>
      <c r="F2956" s="4" t="s">
        <v>6475</v>
      </c>
      <c r="I2956" s="147" t="str">
        <f>IF(ISBLANK(H2956),"",VLOOKUP(H2956,tegevusalad!$A$7:$B$188,2,FALSE))</f>
        <v/>
      </c>
      <c r="K2956" s="281" t="str">
        <f t="shared" si="158"/>
        <v>2481233990</v>
      </c>
      <c r="L2956" s="1" t="str">
        <f t="shared" si="159"/>
        <v>projektide reserv</v>
      </c>
      <c r="M2956" s="6" t="str">
        <f t="shared" si="160"/>
        <v>04730</v>
      </c>
    </row>
    <row r="2957" spans="1:14" s="31" customFormat="1">
      <c r="A2957" s="27"/>
      <c r="B2957" s="4" t="s">
        <v>2370</v>
      </c>
      <c r="C2957" s="4"/>
      <c r="D2957" s="4"/>
      <c r="E2957" s="4" t="s">
        <v>6187</v>
      </c>
      <c r="F2957" s="4"/>
      <c r="G2957" s="27"/>
      <c r="H2957" s="143"/>
      <c r="I2957" s="147" t="str">
        <f>IF(ISBLANK(H2957),"",VLOOKUP(H2957,tegevusalad!$A$7:$B$188,2,FALSE))</f>
        <v/>
      </c>
      <c r="J2957" s="136"/>
      <c r="K2957" s="281" t="str">
        <f t="shared" si="158"/>
        <v>2481281000</v>
      </c>
      <c r="L2957" s="1" t="str">
        <f t="shared" si="159"/>
        <v>Tallinna suveniiride tootearenduse toetus</v>
      </c>
      <c r="M2957" s="6" t="str">
        <f t="shared" si="160"/>
        <v>04730</v>
      </c>
      <c r="N2957"/>
    </row>
    <row r="2958" spans="1:14" s="31" customFormat="1">
      <c r="A2958" s="27"/>
      <c r="B2958" s="6" t="s">
        <v>6618</v>
      </c>
      <c r="C2958" s="6"/>
      <c r="D2958" s="6"/>
      <c r="E2958" s="6" t="s">
        <v>6619</v>
      </c>
      <c r="F2958" s="4"/>
      <c r="G2958" s="27"/>
      <c r="H2958" s="143"/>
      <c r="I2958" s="147" t="str">
        <f>IF(ISBLANK(H2958),"",VLOOKUP(H2958,tegevusalad!$A$7:$B$188,2,FALSE))</f>
        <v/>
      </c>
      <c r="J2958" s="136"/>
      <c r="K2958" s="281" t="str">
        <f t="shared" si="158"/>
        <v>2481299000</v>
      </c>
      <c r="L2958" s="1" t="str">
        <f t="shared" si="159"/>
        <v>tg turismi arendamine - jaotamata</v>
      </c>
      <c r="M2958" s="6" t="str">
        <f t="shared" si="160"/>
        <v>04730</v>
      </c>
      <c r="N2958"/>
    </row>
    <row r="2959" spans="1:14" s="31" customFormat="1">
      <c r="A2959" s="27"/>
      <c r="B2959" s="4"/>
      <c r="C2959" s="4"/>
      <c r="D2959" s="4"/>
      <c r="E2959" s="4"/>
      <c r="F2959" s="4"/>
      <c r="G2959" s="27"/>
      <c r="H2959" s="143"/>
      <c r="I2959" s="147" t="str">
        <f>IF(ISBLANK(H2959),"",VLOOKUP(H2959,tegevusalad!$A$7:$B$188,2,FALSE))</f>
        <v/>
      </c>
      <c r="J2959" s="136"/>
      <c r="K2959" s="281" t="str">
        <f t="shared" si="158"/>
        <v/>
      </c>
      <c r="L2959" s="1" t="str">
        <f t="shared" si="159"/>
        <v/>
      </c>
      <c r="M2959" s="6" t="str">
        <f t="shared" si="160"/>
        <v>04730</v>
      </c>
      <c r="N2959"/>
    </row>
    <row r="2960" spans="1:14" s="31" customFormat="1">
      <c r="A2960" s="17" t="s">
        <v>2759</v>
      </c>
      <c r="B2960" s="4"/>
      <c r="C2960" s="4"/>
      <c r="D2960" s="4" t="s">
        <v>2745</v>
      </c>
      <c r="E2960" s="4"/>
      <c r="F2960" s="4"/>
      <c r="G2960" s="27"/>
      <c r="H2960" s="143"/>
      <c r="I2960" s="147" t="str">
        <f>IF(ISBLANK(H2960),"",VLOOKUP(H2960,tegevusalad!$A$7:$B$188,2,FALSE))</f>
        <v/>
      </c>
      <c r="J2960" s="136"/>
      <c r="K2960" s="281" t="str">
        <f t="shared" si="158"/>
        <v>2481300000</v>
      </c>
      <c r="L2960" s="1" t="str">
        <f t="shared" si="159"/>
        <v>Tarbija- ja hinnapoliitika</v>
      </c>
      <c r="M2960" s="6" t="str">
        <f t="shared" si="160"/>
        <v>04730</v>
      </c>
      <c r="N2960"/>
    </row>
    <row r="2961" spans="1:14" s="31" customFormat="1">
      <c r="A2961" s="27"/>
      <c r="B2961" s="4" t="s">
        <v>4433</v>
      </c>
      <c r="C2961" s="4"/>
      <c r="D2961" s="4"/>
      <c r="E2961" s="4" t="s">
        <v>6808</v>
      </c>
      <c r="F2961" s="4"/>
      <c r="G2961" s="27"/>
      <c r="H2961" s="41" t="s">
        <v>3505</v>
      </c>
      <c r="I2961" s="147" t="str">
        <f>IF(ISBLANK(H2961),"",VLOOKUP(H2961,tegevusalad!$A$7:$B$188,2,FALSE))</f>
        <v>Muu majandus (sh majanduse haldus)</v>
      </c>
      <c r="J2961" s="136"/>
      <c r="K2961" s="281" t="str">
        <f t="shared" si="158"/>
        <v>2481301000</v>
      </c>
      <c r="L2961" s="1" t="str">
        <f t="shared" si="159"/>
        <v>tarbijakaitse</v>
      </c>
      <c r="M2961" s="6" t="str">
        <f t="shared" si="160"/>
        <v>04900</v>
      </c>
      <c r="N2961"/>
    </row>
    <row r="2962" spans="1:14" s="31" customFormat="1">
      <c r="A2962" s="27"/>
      <c r="B2962" s="6" t="s">
        <v>6616</v>
      </c>
      <c r="C2962" s="6"/>
      <c r="D2962" s="6"/>
      <c r="E2962" s="6" t="s">
        <v>6617</v>
      </c>
      <c r="F2962" s="4"/>
      <c r="G2962" s="27"/>
      <c r="H2962" s="41" t="s">
        <v>3505</v>
      </c>
      <c r="I2962" s="147" t="str">
        <f>IF(ISBLANK(H2962),"",VLOOKUP(H2962,tegevusalad!$A$7:$B$188,2,FALSE))</f>
        <v>Muu majandus (sh majanduse haldus)</v>
      </c>
      <c r="J2962" s="136"/>
      <c r="K2962" s="281" t="str">
        <f t="shared" si="158"/>
        <v>2481399000</v>
      </c>
      <c r="L2962" s="1" t="str">
        <f t="shared" si="159"/>
        <v>tg tarbija- ja hinnapoliitika - jaotamata</v>
      </c>
      <c r="M2962" s="6" t="str">
        <f t="shared" si="160"/>
        <v>04900</v>
      </c>
      <c r="N2962"/>
    </row>
    <row r="2963" spans="1:14" s="31" customFormat="1">
      <c r="A2963" s="27"/>
      <c r="B2963" s="6"/>
      <c r="C2963" s="6"/>
      <c r="D2963" s="6"/>
      <c r="E2963" s="6"/>
      <c r="F2963" s="4"/>
      <c r="G2963" s="27"/>
      <c r="H2963" s="143"/>
      <c r="I2963" s="147" t="str">
        <f>IF(ISBLANK(H2963),"",VLOOKUP(H2963,tegevusalad!$A$7:$B$188,2,FALSE))</f>
        <v/>
      </c>
      <c r="J2963" s="136"/>
      <c r="K2963" s="281" t="str">
        <f t="shared" si="158"/>
        <v/>
      </c>
      <c r="L2963" s="1" t="str">
        <f t="shared" si="159"/>
        <v/>
      </c>
      <c r="M2963" s="6" t="str">
        <f t="shared" si="160"/>
        <v>04900</v>
      </c>
      <c r="N2963"/>
    </row>
    <row r="2964" spans="1:14">
      <c r="A2964" s="4" t="s">
        <v>5020</v>
      </c>
      <c r="D2964" s="4" t="s">
        <v>5021</v>
      </c>
      <c r="H2964" s="144" t="s">
        <v>8431</v>
      </c>
      <c r="I2964" s="147" t="str">
        <f>IF(ISBLANK(H2964),"",VLOOKUP(H2964,tegevusalad!$A$7:$B$188,2,FALSE))</f>
        <v>Üldine majandus- ja kaubanduspoliitika</v>
      </c>
      <c r="K2964" s="281" t="str">
        <f t="shared" si="158"/>
        <v>2482100000</v>
      </c>
      <c r="L2964" s="1" t="str">
        <f t="shared" si="159"/>
        <v>Ettevõtluse toetamine</v>
      </c>
      <c r="M2964" s="6" t="str">
        <f t="shared" si="160"/>
        <v>04110</v>
      </c>
    </row>
    <row r="2965" spans="1:14" s="31" customFormat="1">
      <c r="A2965" s="27"/>
      <c r="B2965" s="4" t="s">
        <v>5022</v>
      </c>
      <c r="C2965" s="4"/>
      <c r="D2965" s="4"/>
      <c r="E2965" s="4" t="s">
        <v>5913</v>
      </c>
      <c r="F2965" s="4"/>
      <c r="G2965" s="27"/>
      <c r="H2965" s="143"/>
      <c r="I2965" s="147" t="str">
        <f>IF(ISBLANK(H2965),"",VLOOKUP(H2965,tegevusalad!$A$7:$B$188,2,FALSE))</f>
        <v/>
      </c>
      <c r="J2965" s="136"/>
      <c r="K2965" s="281" t="str">
        <f t="shared" si="158"/>
        <v>2482101000</v>
      </c>
      <c r="L2965" s="1" t="str">
        <f t="shared" si="159"/>
        <v>patentide vormistamise toetamine</v>
      </c>
      <c r="M2965" s="6" t="str">
        <f t="shared" si="160"/>
        <v>04110</v>
      </c>
      <c r="N2965"/>
    </row>
    <row r="2966" spans="1:14">
      <c r="B2966" s="4" t="s">
        <v>7173</v>
      </c>
      <c r="E2966" s="4" t="s">
        <v>7174</v>
      </c>
      <c r="I2966" s="147" t="str">
        <f>IF(ISBLANK(H2966),"",VLOOKUP(H2966,tegevusalad!$A$7:$B$188,2,FALSE))</f>
        <v/>
      </c>
      <c r="K2966" s="281" t="str">
        <f t="shared" si="158"/>
        <v>2482111000</v>
      </c>
      <c r="L2966" s="1" t="str">
        <f t="shared" si="159"/>
        <v>Jõuluturg</v>
      </c>
      <c r="M2966" s="6" t="str">
        <f t="shared" si="160"/>
        <v>04110</v>
      </c>
    </row>
    <row r="2967" spans="1:14">
      <c r="B2967" s="4" t="s">
        <v>9512</v>
      </c>
      <c r="E2967" s="4" t="s">
        <v>9513</v>
      </c>
      <c r="H2967" s="34" t="s">
        <v>8431</v>
      </c>
      <c r="I2967" s="147" t="str">
        <f>IF(ISBLANK(H2967),"",VLOOKUP(H2967,tegevusalad!$A$7:$B$188,2,FALSE))</f>
        <v>Üldine majandus- ja kaubanduspoliitika</v>
      </c>
      <c r="K2967" s="281" t="str">
        <f t="shared" si="158"/>
        <v>2482112000</v>
      </c>
      <c r="L2967" s="1" t="str">
        <f t="shared" si="159"/>
        <v>Toetus MTÜ-le Tallinn Restaurant Week</v>
      </c>
      <c r="M2967" s="6" t="str">
        <f t="shared" si="160"/>
        <v>04110</v>
      </c>
    </row>
    <row r="2968" spans="1:14">
      <c r="B2968" s="4" t="s">
        <v>10824</v>
      </c>
      <c r="E2968" s="4" t="s">
        <v>10825</v>
      </c>
      <c r="H2968" s="34" t="s">
        <v>8431</v>
      </c>
      <c r="I2968" s="147" t="str">
        <f>IF(ISBLANK(H2968),"",VLOOKUP(H2968,tegevusalad!$A$7:$B$188,2,FALSE))</f>
        <v>Üldine majandus- ja kaubanduspoliitika</v>
      </c>
      <c r="K2968" s="281" t="str">
        <f t="shared" si="158"/>
        <v>2482113000</v>
      </c>
      <c r="L2968" s="1" t="str">
        <f t="shared" si="159"/>
        <v>Toetus SA-le Tallinna Teaduspark TEHNOPOL</v>
      </c>
      <c r="M2968" s="6" t="str">
        <f t="shared" si="160"/>
        <v>04110</v>
      </c>
    </row>
    <row r="2969" spans="1:14">
      <c r="B2969" s="4" t="s">
        <v>10912</v>
      </c>
      <c r="E2969" s="4" t="s">
        <v>10913</v>
      </c>
      <c r="H2969" s="34" t="s">
        <v>8431</v>
      </c>
      <c r="I2969" s="147" t="str">
        <f>IF(ISBLANK(H2969),"",VLOOKUP(H2969,tegevusalad!$A$7:$B$188,2,FALSE))</f>
        <v>Üldine majandus- ja kaubanduspoliitika</v>
      </c>
      <c r="K2969" s="281" t="str">
        <f t="shared" si="158"/>
        <v>2482114000</v>
      </c>
      <c r="L2969" s="1" t="str">
        <f t="shared" si="159"/>
        <v>Toetus MTÜ-le Prototron</v>
      </c>
      <c r="M2969" s="6" t="str">
        <f t="shared" si="160"/>
        <v>04110</v>
      </c>
    </row>
    <row r="2970" spans="1:14">
      <c r="B2970" s="4" t="s">
        <v>11913</v>
      </c>
      <c r="E2970" s="4" t="s">
        <v>11914</v>
      </c>
      <c r="H2970" s="34" t="s">
        <v>8431</v>
      </c>
      <c r="I2970" s="147" t="str">
        <f>IF(ISBLANK(H2970),"",VLOOKUP(H2970,tegevusalad!$A$7:$B$188,2,FALSE))</f>
        <v>Üldine majandus- ja kaubanduspoliitika</v>
      </c>
      <c r="K2970" s="281" t="str">
        <f t="shared" si="158"/>
        <v>2482115000</v>
      </c>
      <c r="L2970" s="1" t="str">
        <f t="shared" si="159"/>
        <v>Toetus MTÜ-le Eesti Kulinaaria Instituut</v>
      </c>
      <c r="M2970" s="6" t="str">
        <f t="shared" si="160"/>
        <v>04110</v>
      </c>
    </row>
    <row r="2971" spans="1:14">
      <c r="B2971" s="4" t="s">
        <v>14846</v>
      </c>
      <c r="E2971" s="4" t="s">
        <v>14847</v>
      </c>
      <c r="H2971" s="34" t="s">
        <v>8431</v>
      </c>
      <c r="I2971" s="147" t="str">
        <f>IF(ISBLANK(H2971),"",VLOOKUP(H2971,tegevusalad!$A$7:$B$188,2,FALSE))</f>
        <v>Üldine majandus- ja kaubanduspoliitika</v>
      </c>
      <c r="K2971" s="281" t="str">
        <f t="shared" si="158"/>
        <v>2482115010</v>
      </c>
      <c r="L2971" s="1" t="str">
        <f t="shared" si="159"/>
        <v>toetus Sihtasutusele Bocuse d'Or Tallinn 2020</v>
      </c>
      <c r="M2971" s="6" t="str">
        <f t="shared" si="160"/>
        <v>04110</v>
      </c>
    </row>
    <row r="2972" spans="1:14">
      <c r="B2972" s="4" t="s">
        <v>12062</v>
      </c>
      <c r="E2972" s="4" t="s">
        <v>12063</v>
      </c>
      <c r="H2972" s="34" t="s">
        <v>8431</v>
      </c>
      <c r="I2972" s="147" t="str">
        <f>IF(ISBLANK(H2972),"",VLOOKUP(H2972,tegevusalad!$A$7:$B$188,2,FALSE))</f>
        <v>Üldine majandus- ja kaubanduspoliitika</v>
      </c>
      <c r="K2972" s="281" t="str">
        <f t="shared" si="158"/>
        <v>2482116000</v>
      </c>
      <c r="L2972" s="1" t="str">
        <f t="shared" si="159"/>
        <v>Toetus MTÜ-le Eesti Omanike Keskliit</v>
      </c>
      <c r="M2972" s="6" t="str">
        <f t="shared" si="160"/>
        <v>04110</v>
      </c>
    </row>
    <row r="2973" spans="1:14">
      <c r="B2973" s="4" t="s">
        <v>12945</v>
      </c>
      <c r="E2973" s="4" t="s">
        <v>12946</v>
      </c>
      <c r="H2973" s="34" t="s">
        <v>8431</v>
      </c>
      <c r="I2973" s="147" t="str">
        <f>IF(ISBLANK(H2973),"",VLOOKUP(H2973,tegevusalad!$A$7:$B$188,2,FALSE))</f>
        <v>Üldine majandus- ja kaubanduspoliitika</v>
      </c>
      <c r="K2973" s="281" t="str">
        <f t="shared" si="158"/>
        <v>2482117000</v>
      </c>
      <c r="L2973" s="1" t="str">
        <f t="shared" si="159"/>
        <v>Toetus MTÜ-le Eesti Käsitöö Liit</v>
      </c>
      <c r="M2973" s="6" t="str">
        <f t="shared" si="160"/>
        <v>04110</v>
      </c>
    </row>
    <row r="2974" spans="1:14">
      <c r="B2974" s="4" t="s">
        <v>13013</v>
      </c>
      <c r="E2974" s="4" t="s">
        <v>13014</v>
      </c>
      <c r="H2974" s="34" t="s">
        <v>8431</v>
      </c>
      <c r="I2974" s="147" t="str">
        <f>IF(ISBLANK(H2974),"",VLOOKUP(H2974,tegevusalad!$A$7:$B$188,2,FALSE))</f>
        <v>Üldine majandus- ja kaubanduspoliitika</v>
      </c>
      <c r="K2974" s="281" t="str">
        <f t="shared" si="158"/>
        <v>2482118000</v>
      </c>
      <c r="L2974" s="1" t="str">
        <f t="shared" si="159"/>
        <v>Toetus MTÜ-le Eesti Toidumess</v>
      </c>
      <c r="M2974" s="6" t="str">
        <f t="shared" si="160"/>
        <v>04110</v>
      </c>
    </row>
    <row r="2975" spans="1:14">
      <c r="B2975" s="4" t="s">
        <v>13387</v>
      </c>
      <c r="E2975" s="4" t="s">
        <v>13388</v>
      </c>
      <c r="H2975" s="34" t="s">
        <v>8431</v>
      </c>
      <c r="I2975" s="147" t="str">
        <f>IF(ISBLANK(H2975),"",VLOOKUP(H2975,tegevusalad!$A$7:$B$188,2,FALSE))</f>
        <v>Üldine majandus- ja kaubanduspoliitika</v>
      </c>
      <c r="K2975" s="281" t="str">
        <f t="shared" si="158"/>
        <v>2482119000</v>
      </c>
      <c r="L2975" s="1" t="str">
        <f t="shared" si="159"/>
        <v>Toetus MTÜ-le Eesti Turismifirmade Liit</v>
      </c>
      <c r="M2975" s="6" t="str">
        <f t="shared" si="160"/>
        <v>04110</v>
      </c>
    </row>
    <row r="2976" spans="1:14">
      <c r="B2976" s="4" t="s">
        <v>13588</v>
      </c>
      <c r="E2976" s="4" t="s">
        <v>13589</v>
      </c>
      <c r="H2976" s="34" t="s">
        <v>8431</v>
      </c>
      <c r="I2976" s="147" t="str">
        <f>IF(ISBLANK(H2976),"",VLOOKUP(H2976,tegevusalad!$A$7:$B$188,2,FALSE))</f>
        <v>Üldine majandus- ja kaubanduspoliitika</v>
      </c>
      <c r="K2976" s="281" t="str">
        <f t="shared" si="158"/>
        <v>2482120000</v>
      </c>
      <c r="L2976" s="1" t="str">
        <f t="shared" si="159"/>
        <v>Toetus MTÜ-le Robotex</v>
      </c>
      <c r="M2976" s="6" t="str">
        <f t="shared" si="160"/>
        <v>04110</v>
      </c>
    </row>
    <row r="2977" spans="1:13">
      <c r="B2977" s="4" t="s">
        <v>13590</v>
      </c>
      <c r="E2977" s="4" t="s">
        <v>13591</v>
      </c>
      <c r="H2977" s="34" t="s">
        <v>8431</v>
      </c>
      <c r="I2977" s="147" t="str">
        <f>IF(ISBLANK(H2977),"",VLOOKUP(H2977,tegevusalad!$A$7:$B$188,2,FALSE))</f>
        <v>Üldine majandus- ja kaubanduspoliitika</v>
      </c>
      <c r="K2977" s="281" t="str">
        <f t="shared" si="158"/>
        <v>2482121000</v>
      </c>
      <c r="L2977" s="1" t="str">
        <f t="shared" si="159"/>
        <v>Toetus MTÜ-le Electric Marathon International</v>
      </c>
      <c r="M2977" s="6" t="str">
        <f t="shared" si="160"/>
        <v>04110</v>
      </c>
    </row>
    <row r="2978" spans="1:13">
      <c r="B2978" s="4" t="s">
        <v>13592</v>
      </c>
      <c r="E2978" s="4" t="s">
        <v>13891</v>
      </c>
      <c r="H2978" s="34" t="s">
        <v>8431</v>
      </c>
      <c r="I2978" s="147" t="str">
        <f>IF(ISBLANK(H2978),"",VLOOKUP(H2978,tegevusalad!$A$7:$B$188,2,FALSE))</f>
        <v>Üldine majandus- ja kaubanduspoliitika</v>
      </c>
      <c r="K2978" s="281" t="str">
        <f t="shared" si="158"/>
        <v>2482122000</v>
      </c>
      <c r="L2978" s="1" t="str">
        <f t="shared" si="159"/>
        <v>Toetus SA-le Filmitootmise Ekspordi Liit</v>
      </c>
      <c r="M2978" s="6" t="str">
        <f t="shared" si="160"/>
        <v>04110</v>
      </c>
    </row>
    <row r="2979" spans="1:13">
      <c r="B2979" s="4" t="s">
        <v>13593</v>
      </c>
      <c r="E2979" s="584" t="s">
        <v>7457</v>
      </c>
      <c r="F2979" s="14"/>
      <c r="G2979" s="14"/>
      <c r="H2979" s="34" t="s">
        <v>8431</v>
      </c>
      <c r="I2979" s="147" t="str">
        <f>IF(ISBLANK(H2979),"",VLOOKUP(H2979,tegevusalad!$A$7:$B$188,2,FALSE))</f>
        <v>Üldine majandus- ja kaubanduspoliitika</v>
      </c>
      <c r="K2979" s="281" t="str">
        <f t="shared" si="158"/>
        <v>2482123000</v>
      </c>
      <c r="L2979" s="1" t="str">
        <f t="shared" si="159"/>
        <v>PÖFF (Pimedate Ööde Filmifestival)</v>
      </c>
      <c r="M2979" s="6" t="str">
        <f t="shared" si="160"/>
        <v>04110</v>
      </c>
    </row>
    <row r="2980" spans="1:13">
      <c r="C2980" s="4" t="s">
        <v>13885</v>
      </c>
      <c r="E2980" s="14"/>
      <c r="F2980" s="584" t="s">
        <v>7460</v>
      </c>
      <c r="G2980" s="14"/>
      <c r="H2980" s="34" t="s">
        <v>8431</v>
      </c>
      <c r="I2980" s="147" t="str">
        <f>IF(ISBLANK(H2980),"",VLOOKUP(H2980,tegevusalad!$A$7:$B$188,2,FALSE))</f>
        <v>Üldine majandus- ja kaubanduspoliitika</v>
      </c>
      <c r="K2980" s="281" t="str">
        <f t="shared" si="158"/>
        <v>2482123100</v>
      </c>
      <c r="L2980" s="1" t="str">
        <f t="shared" si="159"/>
        <v>PÖFF Tallinna Grand Prix ja publikupreemia</v>
      </c>
      <c r="M2980" s="6" t="str">
        <f t="shared" si="160"/>
        <v>04110</v>
      </c>
    </row>
    <row r="2981" spans="1:13">
      <c r="C2981" s="4" t="s">
        <v>13886</v>
      </c>
      <c r="E2981" s="14"/>
      <c r="F2981" s="4" t="s">
        <v>13888</v>
      </c>
      <c r="G2981" s="14"/>
      <c r="H2981" s="34" t="s">
        <v>8431</v>
      </c>
      <c r="I2981" s="147" t="str">
        <f>IF(ISBLANK(H2981),"",VLOOKUP(H2981,tegevusalad!$A$7:$B$188,2,FALSE))</f>
        <v>Üldine majandus- ja kaubanduspoliitika</v>
      </c>
      <c r="K2981" s="281" t="str">
        <f t="shared" si="158"/>
        <v>2482123200</v>
      </c>
      <c r="L2981" s="1" t="str">
        <f t="shared" si="159"/>
        <v>PÖFF laste- ja noortefilmide festival just Film</v>
      </c>
      <c r="M2981" s="6" t="str">
        <f t="shared" si="160"/>
        <v>04110</v>
      </c>
    </row>
    <row r="2982" spans="1:13">
      <c r="C2982" s="4" t="s">
        <v>13887</v>
      </c>
      <c r="F2982" s="584" t="s">
        <v>7461</v>
      </c>
      <c r="H2982" s="34" t="s">
        <v>8431</v>
      </c>
      <c r="I2982" s="147" t="str">
        <f>IF(ISBLANK(H2982),"",VLOOKUP(H2982,tegevusalad!$A$7:$B$188,2,FALSE))</f>
        <v>Üldine majandus- ja kaubanduspoliitika</v>
      </c>
      <c r="K2982" s="281" t="str">
        <f t="shared" si="158"/>
        <v>2482123900</v>
      </c>
      <c r="L2982" s="1" t="str">
        <f t="shared" si="159"/>
        <v>PÖFF jaotamata</v>
      </c>
      <c r="M2982" s="6" t="str">
        <f t="shared" si="160"/>
        <v>04110</v>
      </c>
    </row>
    <row r="2983" spans="1:13">
      <c r="B2983" s="4" t="s">
        <v>13889</v>
      </c>
      <c r="E2983" s="4" t="s">
        <v>13890</v>
      </c>
      <c r="F2983" s="584"/>
      <c r="H2983" s="34" t="s">
        <v>8431</v>
      </c>
      <c r="I2983" s="147" t="str">
        <f>IF(ISBLANK(H2983),"",VLOOKUP(H2983,tegevusalad!$A$7:$B$188,2,FALSE))</f>
        <v>Üldine majandus- ja kaubanduspoliitika</v>
      </c>
      <c r="K2983" s="281" t="str">
        <f t="shared" si="158"/>
        <v>2482124000</v>
      </c>
      <c r="L2983" s="1" t="str">
        <f t="shared" si="159"/>
        <v>Toetus MTÜ JCI Estonia</v>
      </c>
      <c r="M2983" s="6" t="str">
        <f t="shared" si="160"/>
        <v>04110</v>
      </c>
    </row>
    <row r="2984" spans="1:13">
      <c r="B2984" s="4" t="s">
        <v>14059</v>
      </c>
      <c r="E2984" s="4" t="s">
        <v>14060</v>
      </c>
      <c r="F2984" s="584"/>
      <c r="H2984" s="34" t="s">
        <v>8431</v>
      </c>
      <c r="I2984" s="147" t="str">
        <f>IF(ISBLANK(H2984),"",VLOOKUP(H2984,tegevusalad!$A$7:$B$188,2,FALSE))</f>
        <v>Üldine majandus- ja kaubanduspoliitika</v>
      </c>
      <c r="K2984" s="281" t="str">
        <f t="shared" si="158"/>
        <v>2482125000</v>
      </c>
      <c r="L2984" s="1" t="str">
        <f t="shared" si="159"/>
        <v>Toetus MTÜ-le Latitude59</v>
      </c>
      <c r="M2984" s="6" t="str">
        <f t="shared" si="160"/>
        <v>04110</v>
      </c>
    </row>
    <row r="2985" spans="1:13">
      <c r="B2985" s="4" t="s">
        <v>15909</v>
      </c>
      <c r="E2985" s="4" t="s">
        <v>15910</v>
      </c>
      <c r="F2985" s="584"/>
      <c r="H2985" s="34" t="s">
        <v>8431</v>
      </c>
      <c r="I2985" s="147" t="str">
        <f>IF(ISBLANK(H2985),"",VLOOKUP(H2985,tegevusalad!$A$7:$B$188,2,FALSE))</f>
        <v>Üldine majandus- ja kaubanduspoliitika</v>
      </c>
      <c r="K2985" s="281" t="str">
        <f t="shared" ref="K2985:K3048" si="164">SUBSTITUTE(A2985," ","")&amp;SUBSTITUTE(B2985," ","")&amp;SUBSTITUTE(C2985," ","")</f>
        <v>2482126000</v>
      </c>
      <c r="L2985" s="1" t="str">
        <f t="shared" ref="L2985:L3048" si="165">D2985&amp;E2985&amp;F2985&amp;G2985</f>
        <v>Toetus Tallinna Giidide Ühingule</v>
      </c>
      <c r="M2985" s="6" t="str">
        <f t="shared" ref="M2985:M3048" si="166">IF(ISBLANK(H2985),M2984,H2985)</f>
        <v>04110</v>
      </c>
    </row>
    <row r="2986" spans="1:13">
      <c r="B2986" s="4" t="s">
        <v>15912</v>
      </c>
      <c r="E2986" s="4" t="s">
        <v>15913</v>
      </c>
      <c r="F2986" s="584"/>
      <c r="H2986" s="34" t="s">
        <v>8431</v>
      </c>
      <c r="I2986" s="147" t="str">
        <f>IF(ISBLANK(H2986),"",VLOOKUP(H2986,tegevusalad!$A$7:$B$188,2,FALSE))</f>
        <v>Üldine majandus- ja kaubanduspoliitika</v>
      </c>
      <c r="K2986" s="281" t="str">
        <f t="shared" si="164"/>
        <v>2482127000</v>
      </c>
      <c r="L2986" s="1" t="str">
        <f t="shared" si="165"/>
        <v>Toetus Sihtasutusele EXPO 2020 Dubai Eesti Esindus</v>
      </c>
      <c r="M2986" s="6" t="str">
        <f t="shared" si="166"/>
        <v>04110</v>
      </c>
    </row>
    <row r="2987" spans="1:13">
      <c r="B2987" s="4" t="s">
        <v>17567</v>
      </c>
      <c r="E2987" s="4" t="s">
        <v>17568</v>
      </c>
      <c r="F2987" s="584"/>
      <c r="H2987" s="34" t="s">
        <v>8431</v>
      </c>
      <c r="I2987" s="147" t="str">
        <f>IF(ISBLANK(H2987),"",VLOOKUP(H2987,tegevusalad!$A$7:$B$188,2,FALSE))</f>
        <v>Üldine majandus- ja kaubanduspoliitika</v>
      </c>
      <c r="K2987" s="281" t="str">
        <f t="shared" si="164"/>
        <v>2482128000</v>
      </c>
      <c r="L2987" s="1" t="str">
        <f t="shared" si="165"/>
        <v>Toetus MTÜ Eesti Disainikeskus</v>
      </c>
      <c r="M2987" s="6" t="str">
        <f t="shared" si="166"/>
        <v>04110</v>
      </c>
    </row>
    <row r="2988" spans="1:13">
      <c r="B2988" s="4" t="s">
        <v>14779</v>
      </c>
      <c r="E2988" s="4" t="s">
        <v>14780</v>
      </c>
      <c r="F2988" s="584"/>
      <c r="H2988" s="34" t="s">
        <v>8431</v>
      </c>
      <c r="I2988" s="147" t="str">
        <f>IF(ISBLANK(H2988),"",VLOOKUP(H2988,tegevusalad!$A$7:$B$188,2,FALSE))</f>
        <v>Üldine majandus- ja kaubanduspoliitika</v>
      </c>
      <c r="K2988" s="281" t="str">
        <f t="shared" si="164"/>
        <v>2482198000</v>
      </c>
      <c r="L2988" s="1" t="str">
        <f t="shared" si="165"/>
        <v>Muud ettevõtlusalased projektid</v>
      </c>
      <c r="M2988" s="6" t="str">
        <f t="shared" si="166"/>
        <v>04110</v>
      </c>
    </row>
    <row r="2989" spans="1:13">
      <c r="I2989" s="147" t="str">
        <f>IF(ISBLANK(H2989),"",VLOOKUP(H2989,tegevusalad!$A$7:$B$188,2,FALSE))</f>
        <v/>
      </c>
      <c r="K2989" s="281" t="str">
        <f t="shared" si="164"/>
        <v/>
      </c>
      <c r="L2989" s="1" t="str">
        <f t="shared" si="165"/>
        <v/>
      </c>
      <c r="M2989" s="6" t="str">
        <f t="shared" si="166"/>
        <v>04110</v>
      </c>
    </row>
    <row r="2990" spans="1:13">
      <c r="A2990" s="4" t="s">
        <v>3928</v>
      </c>
      <c r="D2990" s="4" t="s">
        <v>3929</v>
      </c>
      <c r="H2990" s="144" t="s">
        <v>8431</v>
      </c>
      <c r="I2990" s="147" t="str">
        <f>IF(ISBLANK(H2990),"",VLOOKUP(H2990,tegevusalad!$A$7:$B$188,2,FALSE))</f>
        <v>Üldine majandus- ja kaubanduspoliitika</v>
      </c>
      <c r="K2990" s="281" t="str">
        <f t="shared" si="164"/>
        <v>2482200000</v>
      </c>
      <c r="L2990" s="1" t="str">
        <f t="shared" si="165"/>
        <v>Väikeettevõtluse toetamine</v>
      </c>
      <c r="M2990" s="6" t="str">
        <f t="shared" si="166"/>
        <v>04110</v>
      </c>
    </row>
    <row r="2991" spans="1:13">
      <c r="B2991" s="4" t="s">
        <v>3930</v>
      </c>
      <c r="E2991" s="4" t="s">
        <v>624</v>
      </c>
      <c r="I2991" s="147" t="str">
        <f>IF(ISBLANK(H2991),"",VLOOKUP(H2991,tegevusalad!$A$7:$B$188,2,FALSE))</f>
        <v/>
      </c>
      <c r="K2991" s="281" t="str">
        <f t="shared" si="164"/>
        <v>2482201000</v>
      </c>
      <c r="L2991" s="1" t="str">
        <f t="shared" si="165"/>
        <v>uute töökohtade loomise toetus</v>
      </c>
      <c r="M2991" s="6" t="str">
        <f t="shared" si="166"/>
        <v>04110</v>
      </c>
    </row>
    <row r="2992" spans="1:13">
      <c r="B2992" s="4" t="s">
        <v>3931</v>
      </c>
      <c r="E2992" s="4" t="s">
        <v>625</v>
      </c>
      <c r="I2992" s="147" t="str">
        <f>IF(ISBLANK(H2992),"",VLOOKUP(H2992,tegevusalad!$A$7:$B$188,2,FALSE))</f>
        <v/>
      </c>
      <c r="K2992" s="281" t="str">
        <f t="shared" si="164"/>
        <v>2482202000</v>
      </c>
      <c r="L2992" s="1" t="str">
        <f t="shared" si="165"/>
        <v>sotsiaalsete töökohtade loomise toetus</v>
      </c>
      <c r="M2992" s="6" t="str">
        <f t="shared" si="166"/>
        <v>04110</v>
      </c>
    </row>
    <row r="2993" spans="1:14">
      <c r="B2993" s="4" t="s">
        <v>7105</v>
      </c>
      <c r="E2993" s="4" t="s">
        <v>626</v>
      </c>
      <c r="I2993" s="147" t="str">
        <f>IF(ISBLANK(H2993),"",VLOOKUP(H2993,tegevusalad!$A$7:$B$188,2,FALSE))</f>
        <v/>
      </c>
      <c r="K2993" s="281" t="str">
        <f t="shared" si="164"/>
        <v>2482203000</v>
      </c>
      <c r="L2993" s="1" t="str">
        <f t="shared" si="165"/>
        <v>klastrite arendamise toetus</v>
      </c>
      <c r="M2993" s="6" t="str">
        <f t="shared" si="166"/>
        <v>04110</v>
      </c>
    </row>
    <row r="2994" spans="1:14">
      <c r="B2994" s="4" t="s">
        <v>7106</v>
      </c>
      <c r="E2994" s="4" t="s">
        <v>627</v>
      </c>
      <c r="I2994" s="147" t="str">
        <f>IF(ISBLANK(H2994),"",VLOOKUP(H2994,tegevusalad!$A$7:$B$188,2,FALSE))</f>
        <v/>
      </c>
      <c r="K2994" s="281" t="str">
        <f t="shared" si="164"/>
        <v>2482204000</v>
      </c>
      <c r="L2994" s="1" t="str">
        <f t="shared" si="165"/>
        <v>praktikajuhendaja toetus</v>
      </c>
      <c r="M2994" s="6" t="str">
        <f t="shared" si="166"/>
        <v>04110</v>
      </c>
    </row>
    <row r="2995" spans="1:14">
      <c r="B2995" s="4" t="s">
        <v>7107</v>
      </c>
      <c r="E2995" s="4" t="s">
        <v>628</v>
      </c>
      <c r="I2995" s="147" t="str">
        <f>IF(ISBLANK(H2995),"",VLOOKUP(H2995,tegevusalad!$A$7:$B$188,2,FALSE))</f>
        <v/>
      </c>
      <c r="K2995" s="281" t="str">
        <f t="shared" si="164"/>
        <v>2482205000</v>
      </c>
      <c r="L2995" s="1" t="str">
        <f t="shared" si="165"/>
        <v>messitoetus</v>
      </c>
      <c r="M2995" s="6" t="str">
        <f t="shared" si="166"/>
        <v>04110</v>
      </c>
    </row>
    <row r="2996" spans="1:14">
      <c r="B2996" s="4" t="s">
        <v>13883</v>
      </c>
      <c r="E2996" s="4" t="s">
        <v>13884</v>
      </c>
      <c r="K2996" s="281" t="str">
        <f t="shared" si="164"/>
        <v>2482206000</v>
      </c>
      <c r="L2996" s="1" t="str">
        <f t="shared" si="165"/>
        <v>välismessitoetus</v>
      </c>
      <c r="M2996" s="6" t="str">
        <f t="shared" si="166"/>
        <v>04110</v>
      </c>
    </row>
    <row r="2997" spans="1:14">
      <c r="B2997" s="4" t="s">
        <v>14773</v>
      </c>
      <c r="E2997" s="4" t="s">
        <v>15911</v>
      </c>
      <c r="K2997" s="281" t="str">
        <f t="shared" si="164"/>
        <v>2482207000</v>
      </c>
      <c r="L2997" s="1" t="str">
        <f t="shared" si="165"/>
        <v>väikeettevõtja digilahenduste toetus</v>
      </c>
      <c r="M2997" s="6" t="str">
        <f t="shared" si="166"/>
        <v>04110</v>
      </c>
    </row>
    <row r="2998" spans="1:14">
      <c r="I2998" s="147" t="str">
        <f>IF(ISBLANK(H2998),"",VLOOKUP(H2998,tegevusalad!$A$7:$B$188,2,FALSE))</f>
        <v/>
      </c>
      <c r="K2998" s="281" t="str">
        <f t="shared" si="164"/>
        <v/>
      </c>
      <c r="L2998" s="1" t="str">
        <f t="shared" si="165"/>
        <v/>
      </c>
      <c r="M2998" s="6" t="str">
        <f t="shared" si="166"/>
        <v>04110</v>
      </c>
    </row>
    <row r="2999" spans="1:14" s="31" customFormat="1">
      <c r="A2999" s="4" t="s">
        <v>5914</v>
      </c>
      <c r="B2999" s="4"/>
      <c r="C2999" s="4"/>
      <c r="D2999" s="4" t="s">
        <v>4170</v>
      </c>
      <c r="E2999" s="4"/>
      <c r="F2999" s="4"/>
      <c r="G2999" s="4"/>
      <c r="H2999" s="41" t="s">
        <v>3505</v>
      </c>
      <c r="I2999" s="147" t="str">
        <f>IF(ISBLANK(H2999),"",VLOOKUP(H2999,tegevusalad!$A$7:$B$188,2,FALSE))</f>
        <v>Muu majandus (sh majanduse haldus)</v>
      </c>
      <c r="J2999" s="136"/>
      <c r="K2999" s="281" t="str">
        <f t="shared" si="164"/>
        <v>2483100000</v>
      </c>
      <c r="L2999" s="1" t="str">
        <f t="shared" si="165"/>
        <v>Rahvusvaheliste ärikontaktide toetamine</v>
      </c>
      <c r="M2999" s="6" t="str">
        <f t="shared" si="166"/>
        <v>04900</v>
      </c>
      <c r="N2999"/>
    </row>
    <row r="3000" spans="1:14" s="31" customFormat="1">
      <c r="A3000" s="4"/>
      <c r="B3000" s="4" t="s">
        <v>5473</v>
      </c>
      <c r="C3000" s="4"/>
      <c r="D3000" s="4"/>
      <c r="E3000" s="4" t="s">
        <v>5338</v>
      </c>
      <c r="F3000" s="4"/>
      <c r="G3000" s="4"/>
      <c r="H3000" s="143"/>
      <c r="I3000" s="147" t="str">
        <f>IF(ISBLANK(H3000),"",VLOOKUP(H3000,tegevusalad!$A$7:$B$188,2,FALSE))</f>
        <v/>
      </c>
      <c r="J3000" s="136"/>
      <c r="K3000" s="281" t="str">
        <f t="shared" si="164"/>
        <v>2483101000</v>
      </c>
      <c r="L3000" s="1" t="str">
        <f t="shared" si="165"/>
        <v>Tallinna Noorte Kommertskoda</v>
      </c>
      <c r="M3000" s="6" t="str">
        <f t="shared" si="166"/>
        <v>04900</v>
      </c>
      <c r="N3000"/>
    </row>
    <row r="3001" spans="1:14" s="31" customFormat="1">
      <c r="A3001" s="4"/>
      <c r="B3001" s="4"/>
      <c r="C3001" s="4"/>
      <c r="D3001" s="4"/>
      <c r="E3001" s="4"/>
      <c r="F3001" s="4"/>
      <c r="G3001" s="4"/>
      <c r="H3001" s="143"/>
      <c r="I3001" s="147" t="str">
        <f>IF(ISBLANK(H3001),"",VLOOKUP(H3001,tegevusalad!$A$7:$B$188,2,FALSE))</f>
        <v/>
      </c>
      <c r="J3001" s="136"/>
      <c r="K3001" s="281" t="str">
        <f t="shared" si="164"/>
        <v/>
      </c>
      <c r="L3001" s="1" t="str">
        <f t="shared" si="165"/>
        <v/>
      </c>
      <c r="M3001" s="6" t="str">
        <f t="shared" si="166"/>
        <v>04900</v>
      </c>
      <c r="N3001"/>
    </row>
    <row r="3002" spans="1:14" s="6" customFormat="1">
      <c r="A3002" s="4" t="s">
        <v>3082</v>
      </c>
      <c r="B3002" s="4"/>
      <c r="C3002" s="4"/>
      <c r="D3002" s="4" t="s">
        <v>10182</v>
      </c>
      <c r="E3002" s="4"/>
      <c r="F3002" s="4"/>
      <c r="G3002" s="4"/>
      <c r="H3002" s="144" t="s">
        <v>3505</v>
      </c>
      <c r="I3002" s="147" t="str">
        <f>IF(ISBLANK(H3002),"",VLOOKUP(H3002,tegevusalad!$A$7:$B$188,2,FALSE))</f>
        <v>Muu majandus (sh majanduse haldus)</v>
      </c>
      <c r="J3002" s="136"/>
      <c r="K3002" s="281" t="str">
        <f t="shared" si="164"/>
        <v>2484100000</v>
      </c>
      <c r="L3002" s="1" t="str">
        <f t="shared" si="165"/>
        <v>SA Tallinna Ettevõtlusinkubaatorid</v>
      </c>
      <c r="M3002" s="6" t="str">
        <f t="shared" si="166"/>
        <v>04900</v>
      </c>
      <c r="N3002"/>
    </row>
    <row r="3003" spans="1:14" s="6" customFormat="1">
      <c r="A3003" s="4"/>
      <c r="B3003" s="4" t="s">
        <v>3083</v>
      </c>
      <c r="C3003" s="4"/>
      <c r="D3003" s="4"/>
      <c r="E3003" s="4" t="s">
        <v>10183</v>
      </c>
      <c r="F3003" s="4"/>
      <c r="G3003" s="4"/>
      <c r="H3003" s="34"/>
      <c r="I3003" s="147" t="str">
        <f>IF(ISBLANK(H3003),"",VLOOKUP(H3003,tegevusalad!$A$7:$B$188,2,FALSE))</f>
        <v/>
      </c>
      <c r="J3003" s="136"/>
      <c r="K3003" s="281" t="str">
        <f t="shared" si="164"/>
        <v>2484101000</v>
      </c>
      <c r="L3003" s="1" t="str">
        <f t="shared" si="165"/>
        <v>toetus SA-le Tallinna Ettevõtlusinkubaatorid</v>
      </c>
      <c r="M3003" s="6" t="str">
        <f t="shared" si="166"/>
        <v>04900</v>
      </c>
      <c r="N3003"/>
    </row>
    <row r="3004" spans="1:14" s="6" customFormat="1">
      <c r="A3004" s="4"/>
      <c r="B3004" s="4"/>
      <c r="C3004" s="4"/>
      <c r="D3004" s="4"/>
      <c r="E3004" s="4"/>
      <c r="F3004" s="4"/>
      <c r="G3004" s="4"/>
      <c r="H3004" s="34"/>
      <c r="I3004" s="147" t="str">
        <f>IF(ISBLANK(H3004),"",VLOOKUP(H3004,tegevusalad!$A$7:$B$188,2,FALSE))</f>
        <v/>
      </c>
      <c r="J3004" s="136"/>
      <c r="K3004" s="281" t="str">
        <f t="shared" si="164"/>
        <v/>
      </c>
      <c r="L3004" s="1" t="str">
        <f t="shared" si="165"/>
        <v/>
      </c>
      <c r="M3004" s="6" t="str">
        <f t="shared" si="166"/>
        <v>04900</v>
      </c>
      <c r="N3004"/>
    </row>
    <row r="3005" spans="1:14" s="6" customFormat="1">
      <c r="A3005" s="4" t="s">
        <v>8525</v>
      </c>
      <c r="B3005" s="4"/>
      <c r="C3005" s="4"/>
      <c r="D3005" s="304" t="s">
        <v>8526</v>
      </c>
      <c r="E3005" s="4"/>
      <c r="F3005" s="4"/>
      <c r="G3005" s="4"/>
      <c r="H3005" s="34"/>
      <c r="I3005" s="147" t="str">
        <f>IF(ISBLANK(H3005),"",VLOOKUP(H3005,tegevusalad!$A$7:$B$188,2,FALSE))</f>
        <v/>
      </c>
      <c r="J3005" s="136"/>
      <c r="K3005" s="281" t="str">
        <f t="shared" si="164"/>
        <v>2484500000</v>
      </c>
      <c r="L3005" s="1" t="str">
        <f t="shared" si="165"/>
        <v>Eakad tööjõuturule</v>
      </c>
      <c r="M3005" s="6" t="str">
        <f t="shared" si="166"/>
        <v>04900</v>
      </c>
      <c r="N3005"/>
    </row>
    <row r="3006" spans="1:14" s="6" customFormat="1">
      <c r="A3006" s="4"/>
      <c r="B3006" s="4" t="s">
        <v>8524</v>
      </c>
      <c r="C3006" s="4"/>
      <c r="D3006" s="4"/>
      <c r="E3006" s="304" t="s">
        <v>8527</v>
      </c>
      <c r="F3006" s="4"/>
      <c r="G3006" s="4"/>
      <c r="H3006" s="126" t="s">
        <v>8465</v>
      </c>
      <c r="I3006" s="147" t="str">
        <f>IF(ISBLANK(H3006),"",VLOOKUP(H3006,tegevusalad!$A$7:$B$188,2,FALSE))</f>
        <v>Vaba aja üritused</v>
      </c>
      <c r="J3006" s="136"/>
      <c r="K3006" s="281" t="str">
        <f t="shared" si="164"/>
        <v>2484501000</v>
      </c>
      <c r="L3006" s="1" t="str">
        <f t="shared" si="165"/>
        <v>Vanemaealised kui väärt tööjõud</v>
      </c>
      <c r="M3006" s="6" t="str">
        <f t="shared" si="166"/>
        <v>08109</v>
      </c>
      <c r="N3006"/>
    </row>
    <row r="3007" spans="1:14" s="6" customFormat="1">
      <c r="A3007" s="4"/>
      <c r="B3007" s="4"/>
      <c r="C3007" s="4"/>
      <c r="D3007" s="4"/>
      <c r="E3007" s="304"/>
      <c r="F3007" s="4"/>
      <c r="G3007" s="4"/>
      <c r="H3007" s="126"/>
      <c r="I3007" s="147"/>
      <c r="J3007" s="136"/>
      <c r="K3007" s="281" t="str">
        <f t="shared" si="164"/>
        <v/>
      </c>
      <c r="L3007" s="1" t="str">
        <f t="shared" si="165"/>
        <v/>
      </c>
      <c r="M3007" s="6" t="str">
        <f t="shared" si="166"/>
        <v>08109</v>
      </c>
      <c r="N3007"/>
    </row>
    <row r="3008" spans="1:14" s="6" customFormat="1">
      <c r="A3008" s="4" t="s">
        <v>10106</v>
      </c>
      <c r="B3008" s="4"/>
      <c r="C3008" s="4"/>
      <c r="D3008" s="4" t="s">
        <v>10109</v>
      </c>
      <c r="E3008" s="304"/>
      <c r="F3008" s="4"/>
      <c r="G3008" s="4"/>
      <c r="H3008" s="126" t="s">
        <v>3505</v>
      </c>
      <c r="I3008" s="147" t="str">
        <f>IF(ISBLANK(H3008),"",VLOOKUP(H3008,tegevusalad!$A$7:$B$188,2,FALSE))</f>
        <v>Muu majandus (sh majanduse haldus)</v>
      </c>
      <c r="J3008" s="136"/>
      <c r="K3008" s="281" t="str">
        <f t="shared" si="164"/>
        <v>2485000000</v>
      </c>
      <c r="L3008" s="1" t="str">
        <f t="shared" si="165"/>
        <v>Idekonkurss</v>
      </c>
      <c r="M3008" s="6" t="str">
        <f t="shared" si="166"/>
        <v>04900</v>
      </c>
      <c r="N3008"/>
    </row>
    <row r="3009" spans="1:14" s="6" customFormat="1">
      <c r="A3009" s="4"/>
      <c r="B3009" s="4" t="s">
        <v>10107</v>
      </c>
      <c r="C3009" s="4"/>
      <c r="D3009" s="4"/>
      <c r="E3009" s="436" t="s">
        <v>10108</v>
      </c>
      <c r="F3009" s="4"/>
      <c r="G3009" s="4"/>
      <c r="H3009" s="126" t="s">
        <v>3505</v>
      </c>
      <c r="I3009" s="147" t="str">
        <f>IF(ISBLANK(H3009),"",VLOOKUP(H3009,tegevusalad!$A$7:$B$188,2,FALSE))</f>
        <v>Muu majandus (sh majanduse haldus)</v>
      </c>
      <c r="J3009" s="136"/>
      <c r="K3009" s="281" t="str">
        <f t="shared" si="164"/>
        <v>2485001000</v>
      </c>
      <c r="L3009" s="1" t="str">
        <f t="shared" si="165"/>
        <v>Ideekonkurss „Tallinna innovaatiliste lahenduste teekaart“</v>
      </c>
      <c r="M3009" s="6" t="str">
        <f t="shared" si="166"/>
        <v>04900</v>
      </c>
      <c r="N3009"/>
    </row>
    <row r="3010" spans="1:14" s="6" customFormat="1">
      <c r="A3010" s="4"/>
      <c r="B3010" s="4"/>
      <c r="C3010" s="4"/>
      <c r="D3010" s="4"/>
      <c r="E3010" s="4"/>
      <c r="F3010" s="4"/>
      <c r="G3010" s="4"/>
      <c r="H3010" s="34"/>
      <c r="I3010" s="147" t="str">
        <f>IF(ISBLANK(H3010),"",VLOOKUP(H3010,tegevusalad!$A$7:$B$188,2,FALSE))</f>
        <v/>
      </c>
      <c r="J3010" s="136"/>
      <c r="K3010" s="281" t="str">
        <f t="shared" si="164"/>
        <v/>
      </c>
      <c r="L3010" s="1" t="str">
        <f t="shared" si="165"/>
        <v/>
      </c>
      <c r="M3010" s="6" t="str">
        <f t="shared" si="166"/>
        <v>04900</v>
      </c>
      <c r="N3010"/>
    </row>
    <row r="3011" spans="1:14" s="6" customFormat="1">
      <c r="A3011" s="4" t="s">
        <v>57</v>
      </c>
      <c r="B3011" s="4"/>
      <c r="C3011" s="4"/>
      <c r="D3011" s="4" t="s">
        <v>2745</v>
      </c>
      <c r="E3011" s="4"/>
      <c r="F3011" s="4"/>
      <c r="G3011" s="4"/>
      <c r="H3011" s="37" t="s">
        <v>3505</v>
      </c>
      <c r="I3011" s="147" t="str">
        <f>IF(ISBLANK(H3011),"",VLOOKUP(H3011,tegevusalad!$A$7:$B$188,2,FALSE))</f>
        <v>Muu majandus (sh majanduse haldus)</v>
      </c>
      <c r="J3011" s="136"/>
      <c r="K3011" s="281" t="str">
        <f t="shared" si="164"/>
        <v>2486100000</v>
      </c>
      <c r="L3011" s="1" t="str">
        <f t="shared" si="165"/>
        <v>Tarbija- ja hinnapoliitika</v>
      </c>
      <c r="M3011" s="6" t="str">
        <f t="shared" si="166"/>
        <v>04900</v>
      </c>
      <c r="N3011"/>
    </row>
    <row r="3012" spans="1:14" s="6" customFormat="1">
      <c r="A3012" s="4"/>
      <c r="B3012" s="4" t="s">
        <v>2758</v>
      </c>
      <c r="C3012" s="4"/>
      <c r="D3012" s="4"/>
      <c r="E3012" s="4"/>
      <c r="F3012" s="4"/>
      <c r="G3012" s="4"/>
      <c r="H3012" s="37"/>
      <c r="I3012" s="147" t="str">
        <f>IF(ISBLANK(H3012),"",VLOOKUP(H3012,tegevusalad!$A$7:$B$188,2,FALSE))</f>
        <v/>
      </c>
      <c r="J3012" s="136"/>
      <c r="K3012" s="281" t="str">
        <f t="shared" si="164"/>
        <v>248</v>
      </c>
      <c r="L3012" s="1" t="str">
        <f t="shared" si="165"/>
        <v/>
      </c>
      <c r="M3012" s="6" t="str">
        <f t="shared" si="166"/>
        <v>04900</v>
      </c>
      <c r="N3012"/>
    </row>
    <row r="3013" spans="1:14" s="6" customFormat="1">
      <c r="A3013" s="4"/>
      <c r="B3013" s="4" t="s">
        <v>58</v>
      </c>
      <c r="C3013" s="4"/>
      <c r="D3013" s="4"/>
      <c r="E3013" s="4" t="s">
        <v>4204</v>
      </c>
      <c r="F3013" s="4"/>
      <c r="G3013" s="4"/>
      <c r="H3013" s="37" t="s">
        <v>3505</v>
      </c>
      <c r="I3013" s="147" t="str">
        <f>IF(ISBLANK(H3013),"",VLOOKUP(H3013,tegevusalad!$A$7:$B$188,2,FALSE))</f>
        <v>Muu majandus (sh majanduse haldus)</v>
      </c>
      <c r="J3013" s="136"/>
      <c r="K3013" s="281" t="str">
        <f t="shared" si="164"/>
        <v>2486111000</v>
      </c>
      <c r="L3013" s="1" t="str">
        <f t="shared" si="165"/>
        <v>alkoholi tarvitamise vastane kampaania</v>
      </c>
      <c r="M3013" s="6" t="str">
        <f t="shared" si="166"/>
        <v>04900</v>
      </c>
      <c r="N3013"/>
    </row>
    <row r="3014" spans="1:14" s="6" customFormat="1">
      <c r="A3014" s="4"/>
      <c r="B3014" s="4" t="s">
        <v>2723</v>
      </c>
      <c r="C3014" s="4"/>
      <c r="D3014" s="4"/>
      <c r="E3014" s="4" t="s">
        <v>2881</v>
      </c>
      <c r="F3014" s="4"/>
      <c r="G3014" s="4"/>
      <c r="H3014" s="37" t="s">
        <v>3505</v>
      </c>
      <c r="I3014" s="147" t="str">
        <f>IF(ISBLANK(H3014),"",VLOOKUP(H3014,tegevusalad!$A$7:$B$188,2,FALSE))</f>
        <v>Muu majandus (sh majanduse haldus)</v>
      </c>
      <c r="J3014" s="136"/>
      <c r="K3014" s="281" t="str">
        <f t="shared" si="164"/>
        <v>2486121000</v>
      </c>
      <c r="L3014" s="1" t="str">
        <f t="shared" si="165"/>
        <v>Tallinna Tarbijakaitsenõuandla</v>
      </c>
      <c r="M3014" s="6" t="str">
        <f t="shared" si="166"/>
        <v>04900</v>
      </c>
      <c r="N3014"/>
    </row>
    <row r="3015" spans="1:14" s="6" customFormat="1">
      <c r="A3015" s="4"/>
      <c r="B3015" s="4"/>
      <c r="C3015" s="4"/>
      <c r="D3015" s="4"/>
      <c r="E3015" s="4"/>
      <c r="F3015" s="4"/>
      <c r="G3015" s="4"/>
      <c r="H3015" s="37"/>
      <c r="I3015" s="147"/>
      <c r="J3015" s="136"/>
      <c r="K3015" s="281" t="str">
        <f t="shared" si="164"/>
        <v/>
      </c>
      <c r="L3015" s="1" t="str">
        <f t="shared" si="165"/>
        <v/>
      </c>
      <c r="M3015" s="6" t="str">
        <f t="shared" si="166"/>
        <v>04900</v>
      </c>
      <c r="N3015"/>
    </row>
    <row r="3016" spans="1:14" s="6" customFormat="1">
      <c r="A3016" s="4"/>
      <c r="B3016" s="4" t="s">
        <v>11240</v>
      </c>
      <c r="C3016" s="4"/>
      <c r="D3016" s="4" t="s">
        <v>11241</v>
      </c>
      <c r="E3016" s="4"/>
      <c r="F3016" s="4"/>
      <c r="G3016" s="4"/>
      <c r="H3016" s="37"/>
      <c r="I3016" s="147"/>
      <c r="J3016" s="136"/>
      <c r="K3016" s="281" t="str">
        <f t="shared" si="164"/>
        <v>2487100000</v>
      </c>
      <c r="L3016" s="1" t="str">
        <f t="shared" si="165"/>
        <v>Projektid</v>
      </c>
      <c r="M3016" s="6" t="str">
        <f t="shared" si="166"/>
        <v>04900</v>
      </c>
      <c r="N3016"/>
    </row>
    <row r="3017" spans="1:14" s="6" customFormat="1">
      <c r="A3017" s="4"/>
      <c r="B3017" s="4"/>
      <c r="C3017" s="4" t="s">
        <v>11242</v>
      </c>
      <c r="D3017" s="4"/>
      <c r="E3017" s="4" t="s">
        <v>11243</v>
      </c>
      <c r="F3017" s="4"/>
      <c r="G3017" s="4"/>
      <c r="H3017" s="41" t="s">
        <v>3505</v>
      </c>
      <c r="I3017" s="147" t="str">
        <f>IF(ISBLANK(H3017),"",VLOOKUP(H3017,tegevusalad!$A$7:$B$188,2,FALSE))</f>
        <v>Muu majandus (sh majanduse haldus)</v>
      </c>
      <c r="J3017" s="136"/>
      <c r="K3017" s="281" t="str">
        <f t="shared" si="164"/>
        <v>2487101000</v>
      </c>
      <c r="L3017" s="1" t="str">
        <f t="shared" si="165"/>
        <v>"Tallinna välireklaami- ja teabekandjate ning reklaamimaksu järelevalveliste menetluste andmekogu äri- ja eelanalüüs"</v>
      </c>
      <c r="M3017" s="6" t="str">
        <f t="shared" si="166"/>
        <v>04900</v>
      </c>
      <c r="N3017"/>
    </row>
    <row r="3018" spans="1:14" s="6" customFormat="1">
      <c r="A3018" s="4"/>
      <c r="B3018" s="4"/>
      <c r="C3018" s="4"/>
      <c r="D3018" s="4"/>
      <c r="E3018" s="4"/>
      <c r="F3018" s="4"/>
      <c r="G3018" s="4"/>
      <c r="H3018" s="34"/>
      <c r="I3018" s="147" t="str">
        <f>IF(ISBLANK(H3018),"",VLOOKUP(H3018,tegevusalad!$A$7:$B$188,2,FALSE))</f>
        <v/>
      </c>
      <c r="J3018" s="136"/>
      <c r="K3018" s="281" t="str">
        <f t="shared" si="164"/>
        <v/>
      </c>
      <c r="L3018" s="1" t="str">
        <f t="shared" si="165"/>
        <v/>
      </c>
      <c r="M3018" s="6" t="str">
        <f t="shared" si="166"/>
        <v>04900</v>
      </c>
      <c r="N3018"/>
    </row>
    <row r="3019" spans="1:14">
      <c r="A3019" s="26" t="s">
        <v>305</v>
      </c>
      <c r="B3019" s="26"/>
      <c r="C3019" s="14"/>
      <c r="D3019" s="14"/>
      <c r="E3019" s="14"/>
      <c r="F3019" s="26" t="s">
        <v>306</v>
      </c>
      <c r="G3019" s="26"/>
      <c r="I3019" s="147" t="str">
        <f>IF(ISBLANK(H3019),"",VLOOKUP(H3019,tegevusalad!$A$7:$B$188,2,FALSE))</f>
        <v/>
      </c>
      <c r="K3019" s="281" t="str">
        <f t="shared" si="164"/>
        <v>2500000000</v>
      </c>
      <c r="L3019" s="1" t="str">
        <f t="shared" si="165"/>
        <v>MUUD KULUD</v>
      </c>
      <c r="M3019" s="6" t="str">
        <f t="shared" si="166"/>
        <v>04900</v>
      </c>
    </row>
    <row r="3020" spans="1:14">
      <c r="A3020" s="14"/>
      <c r="B3020" s="14"/>
      <c r="C3020" s="14"/>
      <c r="D3020" s="14"/>
      <c r="E3020" s="14"/>
      <c r="F3020" s="14"/>
      <c r="G3020" s="14"/>
      <c r="I3020" s="147" t="str">
        <f>IF(ISBLANK(H3020),"",VLOOKUP(H3020,tegevusalad!$A$7:$B$188,2,FALSE))</f>
        <v/>
      </c>
      <c r="K3020" s="281" t="str">
        <f t="shared" si="164"/>
        <v/>
      </c>
      <c r="L3020" s="1" t="str">
        <f t="shared" si="165"/>
        <v/>
      </c>
      <c r="M3020" s="6" t="str">
        <f t="shared" si="166"/>
        <v>04900</v>
      </c>
    </row>
    <row r="3021" spans="1:14">
      <c r="A3021" s="14" t="s">
        <v>307</v>
      </c>
      <c r="B3021" s="14"/>
      <c r="C3021" s="14"/>
      <c r="D3021" s="14"/>
      <c r="E3021" s="14"/>
      <c r="F3021" s="14" t="s">
        <v>3106</v>
      </c>
      <c r="G3021" s="14"/>
      <c r="I3021" s="147" t="str">
        <f>IF(ISBLANK(H3021),"",VLOOKUP(H3021,tegevusalad!$A$7:$B$188,2,FALSE))</f>
        <v/>
      </c>
      <c r="K3021" s="281" t="str">
        <f t="shared" si="164"/>
        <v>2500100000</v>
      </c>
      <c r="L3021" s="1" t="str">
        <f t="shared" si="165"/>
        <v>Õppelaenude kustutamine</v>
      </c>
      <c r="M3021" s="6" t="str">
        <f t="shared" si="166"/>
        <v>04900</v>
      </c>
    </row>
    <row r="3022" spans="1:14">
      <c r="A3022" s="14"/>
      <c r="B3022" s="14" t="s">
        <v>3107</v>
      </c>
      <c r="C3022" s="14"/>
      <c r="D3022" s="14"/>
      <c r="E3022" s="14"/>
      <c r="F3022" s="14"/>
      <c r="G3022" s="14" t="s">
        <v>6668</v>
      </c>
      <c r="H3022" s="34" t="s">
        <v>4976</v>
      </c>
      <c r="I3022" s="147" t="str">
        <f>IF(ISBLANK(H3022),"",VLOOKUP(H3022,tegevusalad!$A$7:$B$188,2,FALSE))</f>
        <v>Valla- ja linnavolikogu</v>
      </c>
      <c r="K3022" s="281" t="str">
        <f t="shared" si="164"/>
        <v>2500101000</v>
      </c>
      <c r="L3022" s="1" t="str">
        <f t="shared" si="165"/>
        <v>Linnavolikogu Kantselei</v>
      </c>
      <c r="M3022" s="6" t="str">
        <f t="shared" si="166"/>
        <v>01111</v>
      </c>
    </row>
    <row r="3023" spans="1:14">
      <c r="A3023" s="14"/>
      <c r="B3023" s="14" t="s">
        <v>6317</v>
      </c>
      <c r="C3023" s="14"/>
      <c r="D3023" s="14"/>
      <c r="E3023" s="14"/>
      <c r="F3023" s="14"/>
      <c r="G3023" s="14" t="s">
        <v>6318</v>
      </c>
      <c r="H3023" s="34" t="s">
        <v>4977</v>
      </c>
      <c r="I3023" s="147" t="str">
        <f>IF(ISBLANK(H3023),"",VLOOKUP(H3023,tegevusalad!$A$7:$B$188,2,FALSE))</f>
        <v>Valla- ja linnavalitsus</v>
      </c>
      <c r="K3023" s="281" t="str">
        <f t="shared" si="164"/>
        <v>2500110000</v>
      </c>
      <c r="L3023" s="1" t="str">
        <f t="shared" si="165"/>
        <v>Linnavaltsus</v>
      </c>
      <c r="M3023" s="6" t="str">
        <f t="shared" si="166"/>
        <v>01112</v>
      </c>
    </row>
    <row r="3024" spans="1:14">
      <c r="A3024" s="14"/>
      <c r="B3024" s="14" t="s">
        <v>3044</v>
      </c>
      <c r="C3024" s="14"/>
      <c r="D3024" s="14"/>
      <c r="E3024" s="14"/>
      <c r="F3024" s="14"/>
      <c r="G3024" s="14" t="s">
        <v>3045</v>
      </c>
      <c r="H3024" s="34" t="s">
        <v>4977</v>
      </c>
      <c r="I3024" s="147" t="str">
        <f>IF(ISBLANK(H3024),"",VLOOKUP(H3024,tegevusalad!$A$7:$B$188,2,FALSE))</f>
        <v>Valla- ja linnavalitsus</v>
      </c>
      <c r="K3024" s="281" t="str">
        <f t="shared" si="164"/>
        <v>2500111000</v>
      </c>
      <c r="L3024" s="1" t="str">
        <f t="shared" si="165"/>
        <v>Linnakantselei</v>
      </c>
      <c r="M3024" s="6" t="str">
        <f t="shared" si="166"/>
        <v>01112</v>
      </c>
    </row>
    <row r="3025" spans="1:13">
      <c r="A3025" s="14"/>
      <c r="B3025" s="14" t="s">
        <v>2976</v>
      </c>
      <c r="C3025" s="14"/>
      <c r="D3025" s="14"/>
      <c r="E3025" s="14"/>
      <c r="F3025" s="14"/>
      <c r="G3025" s="14" t="s">
        <v>2977</v>
      </c>
      <c r="H3025" s="34" t="s">
        <v>3505</v>
      </c>
      <c r="I3025" s="147" t="str">
        <f>IF(ISBLANK(H3025),"",VLOOKUP(H3025,tegevusalad!$A$7:$B$188,2,FALSE))</f>
        <v>Muu majandus (sh majanduse haldus)</v>
      </c>
      <c r="K3025" s="281" t="str">
        <f t="shared" si="164"/>
        <v>2500123000</v>
      </c>
      <c r="L3025" s="1" t="str">
        <f t="shared" si="165"/>
        <v>Ettevõtlusamet</v>
      </c>
      <c r="M3025" s="6" t="str">
        <f t="shared" si="166"/>
        <v>04900</v>
      </c>
    </row>
    <row r="3026" spans="1:13">
      <c r="A3026" s="14"/>
      <c r="B3026" s="14" t="s">
        <v>2978</v>
      </c>
      <c r="C3026" s="14"/>
      <c r="D3026" s="14"/>
      <c r="E3026" s="14"/>
      <c r="F3026" s="14"/>
      <c r="G3026" s="14" t="s">
        <v>3591</v>
      </c>
      <c r="H3026" s="34" t="s">
        <v>4983</v>
      </c>
      <c r="I3026" s="147" t="str">
        <f>IF(ISBLANK(H3026),"",VLOOKUP(H3026,tegevusalad!$A$7:$B$188,2,FALSE))</f>
        <v>Muu haridus, sh hariduse haldus</v>
      </c>
      <c r="K3026" s="281" t="str">
        <f t="shared" si="164"/>
        <v>2500125000</v>
      </c>
      <c r="L3026" s="1" t="str">
        <f t="shared" si="165"/>
        <v>Haridusamet</v>
      </c>
      <c r="M3026" s="6" t="str">
        <f t="shared" si="166"/>
        <v>09800</v>
      </c>
    </row>
    <row r="3027" spans="1:13">
      <c r="A3027" s="14"/>
      <c r="B3027" s="14" t="s">
        <v>2979</v>
      </c>
      <c r="C3027" s="14"/>
      <c r="D3027" s="14"/>
      <c r="E3027" s="14"/>
      <c r="F3027" s="14"/>
      <c r="G3027" s="14" t="s">
        <v>957</v>
      </c>
      <c r="H3027" s="34" t="s">
        <v>6569</v>
      </c>
      <c r="I3027" s="147" t="str">
        <f>IF(ISBLANK(H3027),"",VLOOKUP(H3027,tegevusalad!$A$7:$B$188,2,FALSE))</f>
        <v>Muu keskkonnakaitse (sh keskkonnakaitse haldus)</v>
      </c>
      <c r="K3027" s="281" t="str">
        <f t="shared" si="164"/>
        <v>2500128000</v>
      </c>
      <c r="L3027" s="1" t="str">
        <f t="shared" si="165"/>
        <v>Keskkonnaamet</v>
      </c>
      <c r="M3027" s="6" t="str">
        <f t="shared" si="166"/>
        <v>05600</v>
      </c>
    </row>
    <row r="3028" spans="1:13">
      <c r="A3028" s="14"/>
      <c r="B3028" s="14" t="s">
        <v>2980</v>
      </c>
      <c r="C3028" s="14"/>
      <c r="D3028" s="14"/>
      <c r="E3028" s="14"/>
      <c r="F3028" s="14"/>
      <c r="G3028" s="14" t="s">
        <v>5579</v>
      </c>
      <c r="H3028" s="34" t="s">
        <v>3060</v>
      </c>
      <c r="I3028" s="147" t="str">
        <f>IF(ISBLANK(H3028),"",VLOOKUP(H3028,tegevusalad!$A$7:$B$188,2,FALSE))</f>
        <v>Muud elamu- ja kommunaalmajanduse tegevus</v>
      </c>
      <c r="K3028" s="281" t="str">
        <f t="shared" si="164"/>
        <v>2500130000</v>
      </c>
      <c r="L3028" s="1" t="str">
        <f t="shared" si="165"/>
        <v>Kommunaalamet</v>
      </c>
      <c r="M3028" s="6" t="str">
        <f t="shared" si="166"/>
        <v>06605</v>
      </c>
    </row>
    <row r="3029" spans="1:13">
      <c r="A3029" s="14"/>
      <c r="B3029" s="14" t="s">
        <v>2981</v>
      </c>
      <c r="C3029" s="14"/>
      <c r="D3029" s="14"/>
      <c r="E3029" s="14"/>
      <c r="F3029" s="14"/>
      <c r="G3029" s="14" t="s">
        <v>229</v>
      </c>
      <c r="H3029" s="34" t="s">
        <v>7150</v>
      </c>
      <c r="I3029" s="147" t="str">
        <f>IF(ISBLANK(H3029),"",VLOOKUP(H3029,tegevusalad!$A$7:$B$188,2,FALSE))</f>
        <v>Muu vaba aeg, kultuur, religioon, sh haldus</v>
      </c>
      <c r="K3029" s="281" t="str">
        <f t="shared" si="164"/>
        <v>2500133000</v>
      </c>
      <c r="L3029" s="1" t="str">
        <f t="shared" si="165"/>
        <v>Kultuuriväärtuste Amet</v>
      </c>
      <c r="M3029" s="6" t="str">
        <f t="shared" si="166"/>
        <v>08600</v>
      </c>
    </row>
    <row r="3030" spans="1:13">
      <c r="A3030" s="14"/>
      <c r="B3030" s="14" t="s">
        <v>2767</v>
      </c>
      <c r="C3030" s="14"/>
      <c r="D3030" s="14"/>
      <c r="E3030" s="14"/>
      <c r="F3030" s="14"/>
      <c r="G3030" s="14" t="s">
        <v>2768</v>
      </c>
      <c r="H3030" s="34" t="s">
        <v>4978</v>
      </c>
      <c r="I3030" s="147" t="str">
        <f>IF(ISBLANK(H3030),"",VLOOKUP(H3030,tegevusalad!$A$7:$B$188,2,FALSE))</f>
        <v>Muud üldised teenused</v>
      </c>
      <c r="K3030" s="281" t="str">
        <f t="shared" si="164"/>
        <v>2500135000</v>
      </c>
      <c r="L3030" s="1" t="str">
        <f t="shared" si="165"/>
        <v>Linnaarhiiv</v>
      </c>
      <c r="M3030" s="6" t="str">
        <f t="shared" si="166"/>
        <v>01330</v>
      </c>
    </row>
    <row r="3031" spans="1:13">
      <c r="A3031" s="14"/>
      <c r="B3031" s="14" t="s">
        <v>2769</v>
      </c>
      <c r="C3031" s="14"/>
      <c r="D3031" s="14"/>
      <c r="E3031" s="14"/>
      <c r="F3031" s="14"/>
      <c r="G3031" s="14" t="s">
        <v>5053</v>
      </c>
      <c r="H3031" s="34" t="s">
        <v>3505</v>
      </c>
      <c r="I3031" s="147" t="str">
        <f>IF(ISBLANK(H3031),"",VLOOKUP(H3031,tegevusalad!$A$7:$B$188,2,FALSE))</f>
        <v>Muu majandus (sh majanduse haldus)</v>
      </c>
      <c r="K3031" s="281" t="str">
        <f t="shared" si="164"/>
        <v>2500137000</v>
      </c>
      <c r="L3031" s="1" t="str">
        <f t="shared" si="165"/>
        <v>Linnaplaneerimise Amet</v>
      </c>
      <c r="M3031" s="6" t="str">
        <f t="shared" si="166"/>
        <v>04900</v>
      </c>
    </row>
    <row r="3032" spans="1:13">
      <c r="A3032" s="14"/>
      <c r="B3032" s="14" t="s">
        <v>6212</v>
      </c>
      <c r="C3032" s="14"/>
      <c r="D3032" s="14"/>
      <c r="E3032" s="14"/>
      <c r="F3032" s="14"/>
      <c r="G3032" s="14" t="s">
        <v>5567</v>
      </c>
      <c r="H3032" s="34" t="s">
        <v>3505</v>
      </c>
      <c r="I3032" s="147" t="str">
        <f>IF(ISBLANK(H3032),"",VLOOKUP(H3032,tegevusalad!$A$7:$B$188,2,FALSE))</f>
        <v>Muu majandus (sh majanduse haldus)</v>
      </c>
      <c r="K3032" s="281" t="str">
        <f t="shared" si="164"/>
        <v>2500140000</v>
      </c>
      <c r="L3032" s="1" t="str">
        <f t="shared" si="165"/>
        <v>Linnavaraamet</v>
      </c>
      <c r="M3032" s="6" t="str">
        <f t="shared" si="166"/>
        <v>04900</v>
      </c>
    </row>
    <row r="3033" spans="1:13">
      <c r="A3033" s="14"/>
      <c r="B3033" s="14" t="s">
        <v>6213</v>
      </c>
      <c r="C3033" s="14"/>
      <c r="D3033" s="14"/>
      <c r="E3033" s="14"/>
      <c r="F3033" s="14"/>
      <c r="G3033" s="14" t="s">
        <v>6214</v>
      </c>
      <c r="H3033" s="34" t="s">
        <v>4978</v>
      </c>
      <c r="I3033" s="147" t="str">
        <f>IF(ISBLANK(H3033),"",VLOOKUP(H3033,tegevusalad!$A$7:$B$188,2,FALSE))</f>
        <v>Muud üldised teenused</v>
      </c>
      <c r="K3033" s="281" t="str">
        <f t="shared" si="164"/>
        <v>2500145000</v>
      </c>
      <c r="L3033" s="1" t="str">
        <f t="shared" si="165"/>
        <v>Perekonnaseisuamet</v>
      </c>
      <c r="M3033" s="6" t="str">
        <f t="shared" si="166"/>
        <v>01330</v>
      </c>
    </row>
    <row r="3034" spans="1:13">
      <c r="A3034" s="14"/>
      <c r="B3034" s="14" t="s">
        <v>2947</v>
      </c>
      <c r="C3034" s="14"/>
      <c r="D3034" s="14"/>
      <c r="E3034" s="14"/>
      <c r="F3034" s="14"/>
      <c r="G3034" s="14" t="s">
        <v>2085</v>
      </c>
      <c r="H3034" s="37" t="s">
        <v>8545</v>
      </c>
      <c r="I3034" s="147" t="str">
        <f>IF(ISBLANK(H3034),"",VLOOKUP(H3034,tegevusalad!$A$7:$B$188,2,FALSE))</f>
        <v>Muu sotsiaalne kaitse, sh sotsiaalse kaitse haldus</v>
      </c>
      <c r="K3034" s="281" t="str">
        <f t="shared" si="164"/>
        <v>2500149000</v>
      </c>
      <c r="L3034" s="1" t="str">
        <f t="shared" si="165"/>
        <v>Sotsiaal- ja Tervishoiuamet</v>
      </c>
      <c r="M3034" s="6" t="str">
        <f t="shared" si="166"/>
        <v>10900</v>
      </c>
    </row>
    <row r="3035" spans="1:13">
      <c r="A3035" s="14"/>
      <c r="B3035" s="14" t="s">
        <v>2948</v>
      </c>
      <c r="C3035" s="14"/>
      <c r="D3035" s="14"/>
      <c r="E3035" s="14"/>
      <c r="F3035" s="14"/>
      <c r="G3035" s="14" t="s">
        <v>317</v>
      </c>
      <c r="H3035" s="34" t="s">
        <v>7150</v>
      </c>
      <c r="I3035" s="147" t="str">
        <f>IF(ISBLANK(H3035),"",VLOOKUP(H3035,tegevusalad!$A$7:$B$188,2,FALSE))</f>
        <v>Muu vaba aeg, kultuur, religioon, sh haldus</v>
      </c>
      <c r="K3035" s="281" t="str">
        <f t="shared" si="164"/>
        <v>2500151000</v>
      </c>
      <c r="L3035" s="1" t="str">
        <f t="shared" si="165"/>
        <v>Spordi- ja Noorsooamet</v>
      </c>
      <c r="M3035" s="6" t="str">
        <f t="shared" si="166"/>
        <v>08600</v>
      </c>
    </row>
    <row r="3036" spans="1:13">
      <c r="A3036" s="14"/>
      <c r="B3036" s="14" t="s">
        <v>1325</v>
      </c>
      <c r="C3036" s="14"/>
      <c r="D3036" s="14"/>
      <c r="E3036" s="14"/>
      <c r="F3036" s="14"/>
      <c r="G3036" s="14" t="s">
        <v>4062</v>
      </c>
      <c r="H3036" s="34" t="s">
        <v>3505</v>
      </c>
      <c r="I3036" s="147" t="str">
        <f>IF(ISBLANK(H3036),"",VLOOKUP(H3036,tegevusalad!$A$7:$B$188,2,FALSE))</f>
        <v>Muu majandus (sh majanduse haldus)</v>
      </c>
      <c r="K3036" s="281" t="str">
        <f t="shared" si="164"/>
        <v>2500155000</v>
      </c>
      <c r="L3036" s="1" t="str">
        <f t="shared" si="165"/>
        <v>Transpordiamet</v>
      </c>
      <c r="M3036" s="6" t="str">
        <f t="shared" si="166"/>
        <v>04900</v>
      </c>
    </row>
    <row r="3037" spans="1:13">
      <c r="A3037" s="14"/>
      <c r="B3037" s="14" t="s">
        <v>1326</v>
      </c>
      <c r="C3037" s="14"/>
      <c r="D3037" s="14"/>
      <c r="E3037" s="14"/>
      <c r="F3037" s="14"/>
      <c r="G3037" s="14" t="s">
        <v>1327</v>
      </c>
      <c r="H3037" s="34" t="s">
        <v>4981</v>
      </c>
      <c r="I3037" s="147" t="str">
        <f>IF(ISBLANK(H3037),"",VLOOKUP(H3037,tegevusalad!$A$7:$B$188,2,FALSE))</f>
        <v>Muu avalik kord ja julgeolek, sh haldus</v>
      </c>
      <c r="K3037" s="281" t="str">
        <f t="shared" si="164"/>
        <v>2500165000</v>
      </c>
      <c r="L3037" s="1" t="str">
        <f t="shared" si="165"/>
        <v>Munitsipaalpolitseiamet</v>
      </c>
      <c r="M3037" s="6" t="str">
        <f t="shared" si="166"/>
        <v>03600</v>
      </c>
    </row>
    <row r="3038" spans="1:13">
      <c r="A3038" s="14"/>
      <c r="B3038" s="14" t="s">
        <v>4359</v>
      </c>
      <c r="C3038" s="14"/>
      <c r="D3038" s="14"/>
      <c r="E3038" s="14"/>
      <c r="F3038" s="14"/>
      <c r="G3038" s="14" t="s">
        <v>4360</v>
      </c>
      <c r="H3038" s="34" t="s">
        <v>4977</v>
      </c>
      <c r="I3038" s="147" t="str">
        <f>IF(ISBLANK(H3038),"",VLOOKUP(H3038,tegevusalad!$A$7:$B$188,2,FALSE))</f>
        <v>Valla- ja linnavalitsus</v>
      </c>
      <c r="K3038" s="281" t="str">
        <f t="shared" si="164"/>
        <v>2500181000</v>
      </c>
      <c r="L3038" s="1" t="str">
        <f t="shared" si="165"/>
        <v>Haabersti Linnaosa Valitsus</v>
      </c>
      <c r="M3038" s="6" t="str">
        <f t="shared" si="166"/>
        <v>01112</v>
      </c>
    </row>
    <row r="3039" spans="1:13">
      <c r="A3039" s="14"/>
      <c r="B3039" s="14" t="s">
        <v>4361</v>
      </c>
      <c r="C3039" s="14"/>
      <c r="D3039" s="14"/>
      <c r="E3039" s="14"/>
      <c r="F3039" s="14"/>
      <c r="G3039" s="14" t="s">
        <v>2712</v>
      </c>
      <c r="H3039" s="34" t="s">
        <v>4977</v>
      </c>
      <c r="I3039" s="147" t="str">
        <f>IF(ISBLANK(H3039),"",VLOOKUP(H3039,tegevusalad!$A$7:$B$188,2,FALSE))</f>
        <v>Valla- ja linnavalitsus</v>
      </c>
      <c r="K3039" s="281" t="str">
        <f t="shared" si="164"/>
        <v>2500182000</v>
      </c>
      <c r="L3039" s="1" t="str">
        <f t="shared" si="165"/>
        <v>Kesklinna Valitsus</v>
      </c>
      <c r="M3039" s="6" t="str">
        <f t="shared" si="166"/>
        <v>01112</v>
      </c>
    </row>
    <row r="3040" spans="1:13">
      <c r="A3040" s="14"/>
      <c r="B3040" s="14" t="s">
        <v>3713</v>
      </c>
      <c r="C3040" s="14"/>
      <c r="D3040" s="14"/>
      <c r="E3040" s="14"/>
      <c r="F3040" s="14"/>
      <c r="G3040" s="14" t="s">
        <v>3714</v>
      </c>
      <c r="H3040" s="34" t="s">
        <v>4977</v>
      </c>
      <c r="I3040" s="147" t="str">
        <f>IF(ISBLANK(H3040),"",VLOOKUP(H3040,tegevusalad!$A$7:$B$188,2,FALSE))</f>
        <v>Valla- ja linnavalitsus</v>
      </c>
      <c r="K3040" s="281" t="str">
        <f t="shared" si="164"/>
        <v>2500183000</v>
      </c>
      <c r="L3040" s="1" t="str">
        <f t="shared" si="165"/>
        <v>Kristiine Linnaosa Valitsus</v>
      </c>
      <c r="M3040" s="6" t="str">
        <f t="shared" si="166"/>
        <v>01112</v>
      </c>
    </row>
    <row r="3041" spans="1:13">
      <c r="A3041" s="14"/>
      <c r="B3041" s="14" t="s">
        <v>5517</v>
      </c>
      <c r="C3041" s="14"/>
      <c r="D3041" s="14"/>
      <c r="E3041" s="14"/>
      <c r="F3041" s="14"/>
      <c r="G3041" s="14" t="s">
        <v>5647</v>
      </c>
      <c r="H3041" s="34" t="s">
        <v>4977</v>
      </c>
      <c r="I3041" s="147" t="str">
        <f>IF(ISBLANK(H3041),"",VLOOKUP(H3041,tegevusalad!$A$7:$B$188,2,FALSE))</f>
        <v>Valla- ja linnavalitsus</v>
      </c>
      <c r="K3041" s="281" t="str">
        <f t="shared" si="164"/>
        <v>2500184000</v>
      </c>
      <c r="L3041" s="1" t="str">
        <f t="shared" si="165"/>
        <v>Lasnamäe Linnaosa Valitsus</v>
      </c>
      <c r="M3041" s="6" t="str">
        <f t="shared" si="166"/>
        <v>01112</v>
      </c>
    </row>
    <row r="3042" spans="1:13">
      <c r="A3042" s="14"/>
      <c r="B3042" s="14" t="s">
        <v>4802</v>
      </c>
      <c r="C3042" s="14"/>
      <c r="D3042" s="14"/>
      <c r="E3042" s="14"/>
      <c r="F3042" s="14"/>
      <c r="G3042" s="14" t="s">
        <v>3134</v>
      </c>
      <c r="H3042" s="34" t="s">
        <v>4977</v>
      </c>
      <c r="I3042" s="147" t="str">
        <f>IF(ISBLANK(H3042),"",VLOOKUP(H3042,tegevusalad!$A$7:$B$188,2,FALSE))</f>
        <v>Valla- ja linnavalitsus</v>
      </c>
      <c r="K3042" s="281" t="str">
        <f t="shared" si="164"/>
        <v>2500185000</v>
      </c>
      <c r="L3042" s="1" t="str">
        <f t="shared" si="165"/>
        <v>Mustamäe Linnaosa Valitsus</v>
      </c>
      <c r="M3042" s="6" t="str">
        <f t="shared" si="166"/>
        <v>01112</v>
      </c>
    </row>
    <row r="3043" spans="1:13">
      <c r="A3043" s="14"/>
      <c r="B3043" s="14" t="s">
        <v>3135</v>
      </c>
      <c r="C3043" s="14"/>
      <c r="D3043" s="14"/>
      <c r="E3043" s="14"/>
      <c r="F3043" s="14"/>
      <c r="G3043" s="14" t="s">
        <v>3136</v>
      </c>
      <c r="H3043" s="34" t="s">
        <v>4977</v>
      </c>
      <c r="I3043" s="147" t="str">
        <f>IF(ISBLANK(H3043),"",VLOOKUP(H3043,tegevusalad!$A$7:$B$188,2,FALSE))</f>
        <v>Valla- ja linnavalitsus</v>
      </c>
      <c r="K3043" s="281" t="str">
        <f t="shared" si="164"/>
        <v>2500186000</v>
      </c>
      <c r="L3043" s="1" t="str">
        <f t="shared" si="165"/>
        <v>Nõmme Linnaosa Valitsus</v>
      </c>
      <c r="M3043" s="6" t="str">
        <f t="shared" si="166"/>
        <v>01112</v>
      </c>
    </row>
    <row r="3044" spans="1:13">
      <c r="A3044" s="14"/>
      <c r="B3044" s="14" t="s">
        <v>3137</v>
      </c>
      <c r="C3044" s="14"/>
      <c r="D3044" s="14"/>
      <c r="E3044" s="14"/>
      <c r="F3044" s="14"/>
      <c r="G3044" s="14" t="s">
        <v>3138</v>
      </c>
      <c r="H3044" s="34" t="s">
        <v>4977</v>
      </c>
      <c r="I3044" s="147" t="str">
        <f>IF(ISBLANK(H3044),"",VLOOKUP(H3044,tegevusalad!$A$7:$B$188,2,FALSE))</f>
        <v>Valla- ja linnavalitsus</v>
      </c>
      <c r="K3044" s="281" t="str">
        <f t="shared" si="164"/>
        <v>2500187000</v>
      </c>
      <c r="L3044" s="1" t="str">
        <f t="shared" si="165"/>
        <v>Pirita Linnaosa Valitsus</v>
      </c>
      <c r="M3044" s="6" t="str">
        <f t="shared" si="166"/>
        <v>01112</v>
      </c>
    </row>
    <row r="3045" spans="1:13">
      <c r="A3045" s="14"/>
      <c r="B3045" s="14" t="s">
        <v>4362</v>
      </c>
      <c r="C3045" s="14"/>
      <c r="D3045" s="14"/>
      <c r="E3045" s="14"/>
      <c r="F3045" s="14"/>
      <c r="G3045" s="14" t="s">
        <v>4363</v>
      </c>
      <c r="H3045" s="34" t="s">
        <v>4977</v>
      </c>
      <c r="I3045" s="147" t="str">
        <f>IF(ISBLANK(H3045),"",VLOOKUP(H3045,tegevusalad!$A$7:$B$188,2,FALSE))</f>
        <v>Valla- ja linnavalitsus</v>
      </c>
      <c r="K3045" s="281" t="str">
        <f t="shared" si="164"/>
        <v>2500188000</v>
      </c>
      <c r="L3045" s="1" t="str">
        <f t="shared" si="165"/>
        <v>Põhja Tallinna Valitsus</v>
      </c>
      <c r="M3045" s="6" t="str">
        <f t="shared" si="166"/>
        <v>01112</v>
      </c>
    </row>
    <row r="3046" spans="1:13">
      <c r="A3046" s="14"/>
      <c r="B3046" s="14" t="s">
        <v>4364</v>
      </c>
      <c r="C3046" s="14"/>
      <c r="D3046" s="14"/>
      <c r="E3046" s="14"/>
      <c r="F3046" s="14"/>
      <c r="G3046" s="14" t="s">
        <v>3048</v>
      </c>
      <c r="I3046" s="147" t="str">
        <f>IF(ISBLANK(H3046),"",VLOOKUP(H3046,tegevusalad!$A$7:$B$188,2,FALSE))</f>
        <v/>
      </c>
      <c r="K3046" s="281" t="str">
        <f t="shared" si="164"/>
        <v>2500199000</v>
      </c>
      <c r="L3046" s="1" t="str">
        <f t="shared" si="165"/>
        <v>jaotamata</v>
      </c>
      <c r="M3046" s="6" t="str">
        <f t="shared" si="166"/>
        <v>01112</v>
      </c>
    </row>
    <row r="3047" spans="1:13">
      <c r="I3047" s="147" t="str">
        <f>IF(ISBLANK(H3047),"",VLOOKUP(H3047,tegevusalad!$A$7:$B$188,2,FALSE))</f>
        <v/>
      </c>
      <c r="K3047" s="281" t="str">
        <f t="shared" si="164"/>
        <v/>
      </c>
      <c r="L3047" s="1" t="str">
        <f t="shared" si="165"/>
        <v/>
      </c>
      <c r="M3047" s="6" t="str">
        <f t="shared" si="166"/>
        <v>01112</v>
      </c>
    </row>
    <row r="3048" spans="1:13">
      <c r="A3048" s="3" t="s">
        <v>6984</v>
      </c>
      <c r="D3048" s="3" t="s">
        <v>6985</v>
      </c>
      <c r="E3048" s="3"/>
      <c r="I3048" s="147" t="str">
        <f>IF(ISBLANK(H3048),"",VLOOKUP(H3048,tegevusalad!$A$7:$B$188,2,FALSE))</f>
        <v/>
      </c>
      <c r="K3048" s="281" t="str">
        <f t="shared" si="164"/>
        <v>2770000000</v>
      </c>
      <c r="L3048" s="1" t="str">
        <f t="shared" si="165"/>
        <v>TERVISHOID</v>
      </c>
      <c r="M3048" s="6" t="str">
        <f t="shared" si="166"/>
        <v>01112</v>
      </c>
    </row>
    <row r="3049" spans="1:13">
      <c r="I3049" s="147" t="str">
        <f>IF(ISBLANK(H3049),"",VLOOKUP(H3049,tegevusalad!$A$7:$B$188,2,FALSE))</f>
        <v/>
      </c>
      <c r="K3049" s="281" t="str">
        <f t="shared" ref="K3049:K3112" si="167">SUBSTITUTE(A3049," ","")&amp;SUBSTITUTE(B3049," ","")&amp;SUBSTITUTE(C3049," ","")</f>
        <v/>
      </c>
      <c r="L3049" s="1" t="str">
        <f t="shared" ref="L3049:L3112" si="168">D3049&amp;E3049&amp;F3049&amp;G3049</f>
        <v/>
      </c>
      <c r="M3049" s="6" t="str">
        <f t="shared" ref="M3049:M3112" si="169">IF(ISBLANK(H3049),M3048,H3049)</f>
        <v>01112</v>
      </c>
    </row>
    <row r="3050" spans="1:13">
      <c r="A3050" s="4" t="s">
        <v>6470</v>
      </c>
      <c r="D3050" s="4" t="s">
        <v>6845</v>
      </c>
      <c r="I3050" s="147" t="str">
        <f>IF(ISBLANK(H3050),"",VLOOKUP(H3050,tegevusalad!$A$7:$B$188,2,FALSE))</f>
        <v/>
      </c>
      <c r="K3050" s="281" t="str">
        <f t="shared" si="167"/>
        <v>2771100000</v>
      </c>
      <c r="L3050" s="1" t="str">
        <f t="shared" si="168"/>
        <v>Raviasutuste avariiremont</v>
      </c>
      <c r="M3050" s="6" t="str">
        <f t="shared" si="169"/>
        <v>01112</v>
      </c>
    </row>
    <row r="3051" spans="1:13">
      <c r="B3051" s="4" t="s">
        <v>4114</v>
      </c>
      <c r="E3051" s="4" t="s">
        <v>1138</v>
      </c>
      <c r="H3051" s="37" t="s">
        <v>209</v>
      </c>
      <c r="I3051" s="147" t="str">
        <f>IF(ISBLANK(H3051),"",VLOOKUP(H3051,tegevusalad!$A$7:$B$188,2,FALSE))</f>
        <v>Muu tervishoid, sh tervishoiu haldamine</v>
      </c>
      <c r="K3051" s="281" t="str">
        <f t="shared" si="167"/>
        <v>2771101000</v>
      </c>
      <c r="L3051" s="1" t="str">
        <f t="shared" si="168"/>
        <v>raviasutuste avariiremont</v>
      </c>
      <c r="M3051" s="6" t="str">
        <f t="shared" si="169"/>
        <v>07600</v>
      </c>
    </row>
    <row r="3052" spans="1:13">
      <c r="H3052" s="37"/>
      <c r="I3052" s="147" t="str">
        <f>IF(ISBLANK(H3052),"",VLOOKUP(H3052,tegevusalad!$A$7:$B$188,2,FALSE))</f>
        <v/>
      </c>
      <c r="K3052" s="281" t="str">
        <f t="shared" si="167"/>
        <v/>
      </c>
      <c r="L3052" s="1" t="str">
        <f t="shared" si="168"/>
        <v/>
      </c>
      <c r="M3052" s="6" t="str">
        <f t="shared" si="169"/>
        <v>07600</v>
      </c>
    </row>
    <row r="3053" spans="1:13">
      <c r="A3053" s="4" t="s">
        <v>5617</v>
      </c>
      <c r="D3053" s="4" t="s">
        <v>5618</v>
      </c>
      <c r="H3053" s="37" t="s">
        <v>6783</v>
      </c>
      <c r="I3053" s="147" t="str">
        <f>IF(ISBLANK(H3053),"",VLOOKUP(H3053,tegevusalad!$A$7:$B$188,2,FALSE))</f>
        <v>Üldmeditsiiniteenused</v>
      </c>
      <c r="K3053" s="281" t="str">
        <f t="shared" si="167"/>
        <v>2772000000</v>
      </c>
      <c r="L3053" s="1" t="str">
        <f t="shared" si="168"/>
        <v>Esmatasandi arstiabi</v>
      </c>
      <c r="M3053" s="6" t="str">
        <f t="shared" si="169"/>
        <v>07210</v>
      </c>
    </row>
    <row r="3054" spans="1:13">
      <c r="B3054" s="4" t="s">
        <v>6054</v>
      </c>
      <c r="E3054" s="4" t="s">
        <v>6088</v>
      </c>
      <c r="I3054" s="147" t="str">
        <f>IF(ISBLANK(H3054),"",VLOOKUP(H3054,tegevusalad!$A$7:$B$188,2,FALSE))</f>
        <v/>
      </c>
      <c r="K3054" s="281" t="str">
        <f t="shared" si="167"/>
        <v>2772001000</v>
      </c>
      <c r="L3054" s="1" t="str">
        <f t="shared" si="168"/>
        <v>perearstisüsteemi juurutamine</v>
      </c>
      <c r="M3054" s="6" t="str">
        <f t="shared" si="169"/>
        <v>07210</v>
      </c>
    </row>
    <row r="3055" spans="1:13">
      <c r="B3055" s="4" t="s">
        <v>6089</v>
      </c>
      <c r="E3055" s="4" t="s">
        <v>1147</v>
      </c>
      <c r="I3055" s="147" t="str">
        <f>IF(ISBLANK(H3055),"",VLOOKUP(H3055,tegevusalad!$A$7:$B$188,2,FALSE))</f>
        <v/>
      </c>
      <c r="K3055" s="281" t="str">
        <f t="shared" si="167"/>
        <v>2772002000</v>
      </c>
      <c r="L3055" s="1" t="str">
        <f t="shared" si="168"/>
        <v>tegevustoetus perearstidele</v>
      </c>
      <c r="M3055" s="6" t="str">
        <f t="shared" si="169"/>
        <v>07210</v>
      </c>
    </row>
    <row r="3056" spans="1:13">
      <c r="B3056" s="4" t="s">
        <v>4230</v>
      </c>
      <c r="E3056" s="4" t="s">
        <v>4231</v>
      </c>
      <c r="I3056" s="147" t="str">
        <f>IF(ISBLANK(H3056),"",VLOOKUP(H3056,tegevusalad!$A$7:$B$188,2,FALSE))</f>
        <v/>
      </c>
      <c r="K3056" s="281" t="str">
        <f t="shared" si="167"/>
        <v>2772003000</v>
      </c>
      <c r="L3056" s="1" t="str">
        <f t="shared" si="168"/>
        <v>perearstikeskuste tähiste tellimine</v>
      </c>
      <c r="M3056" s="6" t="str">
        <f t="shared" si="169"/>
        <v>07210</v>
      </c>
    </row>
    <row r="3057" spans="1:13">
      <c r="B3057" s="4" t="s">
        <v>4054</v>
      </c>
      <c r="E3057" s="4" t="s">
        <v>4622</v>
      </c>
      <c r="I3057" s="147" t="str">
        <f>IF(ISBLANK(H3057),"",VLOOKUP(H3057,tegevusalad!$A$7:$B$188,2,FALSE))</f>
        <v/>
      </c>
      <c r="K3057" s="281" t="str">
        <f t="shared" si="167"/>
        <v>2772004000</v>
      </c>
      <c r="L3057" s="1" t="str">
        <f t="shared" si="168"/>
        <v>perearstikeskuste arendamine</v>
      </c>
      <c r="M3057" s="6" t="str">
        <f t="shared" si="169"/>
        <v>07210</v>
      </c>
    </row>
    <row r="3058" spans="1:13">
      <c r="B3058" s="4" t="s">
        <v>8964</v>
      </c>
      <c r="E3058" s="964" t="s">
        <v>8965</v>
      </c>
      <c r="F3058" s="964"/>
      <c r="G3058" s="964"/>
      <c r="H3058" s="34" t="s">
        <v>6783</v>
      </c>
      <c r="K3058" s="281" t="str">
        <f t="shared" si="167"/>
        <v>2772010000</v>
      </c>
      <c r="L3058" s="1" t="str">
        <f t="shared" si="168"/>
        <v>toetus Tallinna Munitsipaalperearstikeskus OÜ-le</v>
      </c>
      <c r="M3058" s="6" t="str">
        <f t="shared" si="169"/>
        <v>07210</v>
      </c>
    </row>
    <row r="3059" spans="1:13">
      <c r="I3059" s="147" t="str">
        <f>IF(ISBLANK(H3059),"",VLOOKUP(H3059,tegevusalad!$A$7:$B$188,2,FALSE))</f>
        <v/>
      </c>
      <c r="K3059" s="281" t="str">
        <f t="shared" si="167"/>
        <v/>
      </c>
      <c r="L3059" s="1" t="str">
        <f t="shared" si="168"/>
        <v/>
      </c>
      <c r="M3059" s="6" t="str">
        <f t="shared" si="169"/>
        <v>07210</v>
      </c>
    </row>
    <row r="3060" spans="1:13">
      <c r="A3060" s="4" t="s">
        <v>4232</v>
      </c>
      <c r="D3060" s="4" t="s">
        <v>6896</v>
      </c>
      <c r="H3060" s="144" t="s">
        <v>8459</v>
      </c>
      <c r="I3060" s="147" t="str">
        <f>IF(ISBLANK(H3060),"",VLOOKUP(H3060,tegevusalad!$A$7:$B$188,2,FALSE))</f>
        <v>Parameditsiiniteenused</v>
      </c>
      <c r="K3060" s="281" t="str">
        <f t="shared" si="167"/>
        <v>2772400000</v>
      </c>
      <c r="L3060" s="1" t="str">
        <f t="shared" si="168"/>
        <v>Kiirabiteenused</v>
      </c>
      <c r="M3060" s="6" t="str">
        <f t="shared" si="169"/>
        <v>07240</v>
      </c>
    </row>
    <row r="3061" spans="1:13">
      <c r="B3061" s="4" t="s">
        <v>6897</v>
      </c>
      <c r="E3061" s="4" t="s">
        <v>1312</v>
      </c>
      <c r="H3061" s="34" t="s">
        <v>8459</v>
      </c>
      <c r="I3061" s="147" t="str">
        <f>IF(ISBLANK(H3061),"",VLOOKUP(H3061,tegevusalad!$A$7:$B$188,2,FALSE))</f>
        <v>Parameditsiiniteenused</v>
      </c>
      <c r="K3061" s="281" t="str">
        <f t="shared" si="167"/>
        <v>2772401000</v>
      </c>
      <c r="L3061" s="1" t="str">
        <f t="shared" si="168"/>
        <v>kiirabiteenused - riik</v>
      </c>
      <c r="M3061" s="6" t="str">
        <f t="shared" si="169"/>
        <v>07240</v>
      </c>
    </row>
    <row r="3062" spans="1:13">
      <c r="B3062" s="4" t="s">
        <v>1310</v>
      </c>
      <c r="E3062" s="4" t="s">
        <v>1311</v>
      </c>
      <c r="H3062" s="34" t="s">
        <v>8459</v>
      </c>
      <c r="I3062" s="147" t="str">
        <f>IF(ISBLANK(H3062),"",VLOOKUP(H3062,tegevusalad!$A$7:$B$188,2,FALSE))</f>
        <v>Parameditsiiniteenused</v>
      </c>
      <c r="K3062" s="281" t="str">
        <f t="shared" si="167"/>
        <v>2772403000</v>
      </c>
      <c r="L3062" s="1" t="str">
        <f t="shared" si="168"/>
        <v>kiirabiteenused - linn</v>
      </c>
      <c r="M3062" s="6" t="str">
        <f t="shared" si="169"/>
        <v>07240</v>
      </c>
    </row>
    <row r="3063" spans="1:13">
      <c r="B3063" s="4" t="s">
        <v>17322</v>
      </c>
      <c r="E3063" s="4" t="s">
        <v>17323</v>
      </c>
      <c r="H3063" s="126" t="s">
        <v>8459</v>
      </c>
      <c r="K3063" s="281" t="str">
        <f t="shared" si="167"/>
        <v>2772409000</v>
      </c>
      <c r="L3063" s="1" t="str">
        <f t="shared" si="168"/>
        <v>Covid-19 kaasnevad kulud</v>
      </c>
      <c r="M3063" s="6" t="str">
        <f t="shared" si="169"/>
        <v>07240</v>
      </c>
    </row>
    <row r="3064" spans="1:13">
      <c r="I3064" s="147" t="str">
        <f>IF(ISBLANK(H3064),"",VLOOKUP(H3064,tegevusalad!$A$7:$B$188,2,FALSE))</f>
        <v/>
      </c>
      <c r="K3064" s="281" t="str">
        <f t="shared" si="167"/>
        <v/>
      </c>
      <c r="L3064" s="1" t="str">
        <f t="shared" si="168"/>
        <v/>
      </c>
      <c r="M3064" s="6" t="str">
        <f t="shared" si="169"/>
        <v>07240</v>
      </c>
    </row>
    <row r="3065" spans="1:13">
      <c r="A3065" s="4" t="s">
        <v>2278</v>
      </c>
      <c r="D3065" s="4" t="s">
        <v>6889</v>
      </c>
      <c r="H3065" s="34" t="s">
        <v>8519</v>
      </c>
      <c r="I3065" s="147" t="str">
        <f>IF(ISBLANK(H3065),"",VLOOKUP(H3065,tegevusalad!$A$7:$B$188,2,FALSE))</f>
        <v>Muu sotsiaalsete riskirühmade kaitse</v>
      </c>
      <c r="K3065" s="281" t="str">
        <f t="shared" si="167"/>
        <v>2773000000</v>
      </c>
      <c r="L3065" s="1" t="str">
        <f t="shared" si="168"/>
        <v>Hooldusravi</v>
      </c>
      <c r="M3065" s="6" t="str">
        <f t="shared" si="169"/>
        <v>10702</v>
      </c>
    </row>
    <row r="3066" spans="1:13">
      <c r="B3066" s="4" t="s">
        <v>6890</v>
      </c>
      <c r="E3066" s="4" t="s">
        <v>8950</v>
      </c>
      <c r="H3066" s="34" t="s">
        <v>8519</v>
      </c>
      <c r="I3066" s="147" t="str">
        <f>IF(ISBLANK(H3066),"",VLOOKUP(H3066,tegevusalad!$A$7:$B$188,2,FALSE))</f>
        <v>Muu sotsiaalsete riskirühmade kaitse</v>
      </c>
      <c r="K3066" s="281" t="str">
        <f t="shared" si="167"/>
        <v>2773001000</v>
      </c>
      <c r="L3066" s="1" t="str">
        <f t="shared" si="168"/>
        <v>hooldusravi osaline kompenseerimine</v>
      </c>
      <c r="M3066" s="6" t="str">
        <f t="shared" si="169"/>
        <v>10702</v>
      </c>
    </row>
    <row r="3067" spans="1:13">
      <c r="I3067" s="147" t="str">
        <f>IF(ISBLANK(H3067),"",VLOOKUP(H3067,tegevusalad!$A$7:$B$188,2,FALSE))</f>
        <v/>
      </c>
      <c r="K3067" s="281" t="str">
        <f t="shared" si="167"/>
        <v/>
      </c>
      <c r="L3067" s="1" t="str">
        <f t="shared" si="168"/>
        <v/>
      </c>
      <c r="M3067" s="6" t="str">
        <f t="shared" si="169"/>
        <v>10702</v>
      </c>
    </row>
    <row r="3068" spans="1:13">
      <c r="A3068" s="4" t="s">
        <v>6898</v>
      </c>
      <c r="D3068" s="4" t="s">
        <v>6683</v>
      </c>
      <c r="H3068" s="34" t="s">
        <v>8519</v>
      </c>
      <c r="I3068" s="147" t="str">
        <f>IF(ISBLANK(H3068),"",VLOOKUP(H3068,tegevusalad!$A$7:$B$188,2,FALSE))</f>
        <v>Muu sotsiaalsete riskirühmade kaitse</v>
      </c>
      <c r="K3068" s="281" t="str">
        <f t="shared" si="167"/>
        <v>2773100000</v>
      </c>
      <c r="L3068" s="1" t="str">
        <f t="shared" si="168"/>
        <v>Ravikindlustusega hõlmamata isikud</v>
      </c>
      <c r="M3068" s="6" t="str">
        <f t="shared" si="169"/>
        <v>10702</v>
      </c>
    </row>
    <row r="3069" spans="1:13">
      <c r="B3069" s="4" t="s">
        <v>4015</v>
      </c>
      <c r="E3069" s="4" t="s">
        <v>4266</v>
      </c>
      <c r="I3069" s="147" t="str">
        <f>IF(ISBLANK(H3069),"",VLOOKUP(H3069,tegevusalad!$A$7:$B$188,2,FALSE))</f>
        <v/>
      </c>
      <c r="K3069" s="281" t="str">
        <f t="shared" si="167"/>
        <v>2773101000</v>
      </c>
      <c r="L3069" s="1" t="str">
        <f t="shared" si="168"/>
        <v>ravikindlustusega hõlmamata isikute ravikulud</v>
      </c>
      <c r="M3069" s="6" t="str">
        <f t="shared" si="169"/>
        <v>10702</v>
      </c>
    </row>
    <row r="3070" spans="1:13">
      <c r="I3070" s="147" t="str">
        <f>IF(ISBLANK(H3070),"",VLOOKUP(H3070,tegevusalad!$A$7:$B$188,2,FALSE))</f>
        <v/>
      </c>
      <c r="K3070" s="281" t="str">
        <f t="shared" si="167"/>
        <v/>
      </c>
      <c r="L3070" s="1" t="str">
        <f t="shared" si="168"/>
        <v/>
      </c>
      <c r="M3070" s="6" t="str">
        <f t="shared" si="169"/>
        <v>10702</v>
      </c>
    </row>
    <row r="3071" spans="1:13">
      <c r="A3071" s="4" t="s">
        <v>4016</v>
      </c>
      <c r="D3071" s="4" t="s">
        <v>3463</v>
      </c>
      <c r="H3071" s="34" t="s">
        <v>8519</v>
      </c>
      <c r="I3071" s="147" t="str">
        <f>IF(ISBLANK(H3071),"",VLOOKUP(H3071,tegevusalad!$A$7:$B$188,2,FALSE))</f>
        <v>Muu sotsiaalsete riskirühmade kaitse</v>
      </c>
      <c r="K3071" s="281" t="str">
        <f t="shared" si="167"/>
        <v>2773200000</v>
      </c>
      <c r="L3071" s="1" t="str">
        <f t="shared" si="168"/>
        <v>Ravimikulude kompenseerimine</v>
      </c>
      <c r="M3071" s="6" t="str">
        <f t="shared" si="169"/>
        <v>10702</v>
      </c>
    </row>
    <row r="3072" spans="1:13">
      <c r="B3072" s="4" t="s">
        <v>1935</v>
      </c>
      <c r="E3072" s="4" t="s">
        <v>4267</v>
      </c>
      <c r="I3072" s="147" t="str">
        <f>IF(ISBLANK(H3072),"",VLOOKUP(H3072,tegevusalad!$A$7:$B$188,2,FALSE))</f>
        <v/>
      </c>
      <c r="K3072" s="281" t="str">
        <f t="shared" si="167"/>
        <v>2773201000</v>
      </c>
      <c r="L3072" s="1" t="str">
        <f t="shared" si="168"/>
        <v>vähekindlustatud elanike ravimikulude kompenseerimine</v>
      </c>
      <c r="M3072" s="6" t="str">
        <f t="shared" si="169"/>
        <v>10702</v>
      </c>
    </row>
    <row r="3073" spans="1:13">
      <c r="I3073" s="147" t="str">
        <f>IF(ISBLANK(H3073),"",VLOOKUP(H3073,tegevusalad!$A$7:$B$188,2,FALSE))</f>
        <v/>
      </c>
      <c r="K3073" s="281" t="str">
        <f t="shared" si="167"/>
        <v/>
      </c>
      <c r="L3073" s="1" t="str">
        <f t="shared" si="168"/>
        <v/>
      </c>
      <c r="M3073" s="6" t="str">
        <f t="shared" si="169"/>
        <v>10702</v>
      </c>
    </row>
    <row r="3074" spans="1:13">
      <c r="A3074" s="4" t="s">
        <v>4381</v>
      </c>
      <c r="D3074" s="4" t="s">
        <v>4008</v>
      </c>
      <c r="H3074" s="34" t="s">
        <v>3950</v>
      </c>
      <c r="I3074" s="147" t="str">
        <f>IF(ISBLANK(H3074),"",VLOOKUP(H3074,tegevusalad!$A$7:$B$188,2,FALSE))</f>
        <v>Muu perekondade ja laste sotsiaalne kaitse</v>
      </c>
      <c r="K3074" s="281" t="str">
        <f t="shared" si="167"/>
        <v>2773300000</v>
      </c>
      <c r="L3074" s="1" t="str">
        <f t="shared" si="168"/>
        <v>Laste vabastamine visiiditasust</v>
      </c>
      <c r="M3074" s="6" t="str">
        <f t="shared" si="169"/>
        <v>10402</v>
      </c>
    </row>
    <row r="3075" spans="1:13">
      <c r="B3075" s="4" t="s">
        <v>4009</v>
      </c>
      <c r="E3075" s="4" t="s">
        <v>4010</v>
      </c>
      <c r="I3075" s="147" t="str">
        <f>IF(ISBLANK(H3075),"",VLOOKUP(H3075,tegevusalad!$A$7:$B$188,2,FALSE))</f>
        <v/>
      </c>
      <c r="K3075" s="281" t="str">
        <f t="shared" si="167"/>
        <v>2773301000</v>
      </c>
      <c r="L3075" s="1" t="str">
        <f t="shared" si="168"/>
        <v>laste vabastamine visiiditasust</v>
      </c>
      <c r="M3075" s="6" t="str">
        <f t="shared" si="169"/>
        <v>10402</v>
      </c>
    </row>
    <row r="3076" spans="1:13">
      <c r="A3076" s="4" t="s">
        <v>15832</v>
      </c>
      <c r="D3076" s="4" t="s">
        <v>15834</v>
      </c>
      <c r="K3076" s="281" t="str">
        <f t="shared" si="167"/>
        <v>2773400000</v>
      </c>
      <c r="L3076" s="1" t="str">
        <f t="shared" si="168"/>
        <v>Arsti koduvisiidid</v>
      </c>
      <c r="M3076" s="6" t="str">
        <f t="shared" si="169"/>
        <v>10402</v>
      </c>
    </row>
    <row r="3077" spans="1:13">
      <c r="B3077" s="4" t="s">
        <v>15833</v>
      </c>
      <c r="E3077" s="4" t="s">
        <v>15835</v>
      </c>
      <c r="H3077" s="34" t="s">
        <v>3950</v>
      </c>
      <c r="I3077" s="147" t="str">
        <f>IF(ISBLANK(H3077),"",VLOOKUP(H3077,tegevusalad!$A$7:$B$188,2,FALSE))</f>
        <v>Muu perekondade ja laste sotsiaalne kaitse</v>
      </c>
      <c r="K3077" s="281" t="str">
        <f t="shared" si="167"/>
        <v>2773401000</v>
      </c>
      <c r="L3077" s="1" t="str">
        <f t="shared" si="168"/>
        <v>arsti koduvisiidid</v>
      </c>
      <c r="M3077" s="6" t="str">
        <f t="shared" si="169"/>
        <v>10402</v>
      </c>
    </row>
    <row r="3078" spans="1:13">
      <c r="I3078" s="147" t="str">
        <f>IF(ISBLANK(H3078),"",VLOOKUP(H3078,tegevusalad!$A$7:$B$188,2,FALSE))</f>
        <v/>
      </c>
      <c r="K3078" s="281" t="str">
        <f t="shared" si="167"/>
        <v/>
      </c>
      <c r="L3078" s="1" t="str">
        <f t="shared" si="168"/>
        <v/>
      </c>
      <c r="M3078" s="6" t="str">
        <f t="shared" si="169"/>
        <v>10402</v>
      </c>
    </row>
    <row r="3079" spans="1:13">
      <c r="A3079" s="4" t="s">
        <v>4011</v>
      </c>
      <c r="D3079" s="4" t="s">
        <v>4012</v>
      </c>
      <c r="I3079" s="147" t="str">
        <f>IF(ISBLANK(H3079),"",VLOOKUP(H3079,tegevusalad!$A$7:$B$188,2,FALSE))</f>
        <v/>
      </c>
      <c r="K3079" s="281" t="str">
        <f t="shared" si="167"/>
        <v>2773500000</v>
      </c>
      <c r="L3079" s="1" t="str">
        <f t="shared" si="168"/>
        <v>Muud tervishoiukulud</v>
      </c>
      <c r="M3079" s="6" t="str">
        <f t="shared" si="169"/>
        <v>10402</v>
      </c>
    </row>
    <row r="3080" spans="1:13">
      <c r="B3080" s="4" t="s">
        <v>4013</v>
      </c>
      <c r="E3080" s="4" t="s">
        <v>4014</v>
      </c>
      <c r="I3080" s="147" t="str">
        <f>IF(ISBLANK(H3080),"",VLOOKUP(H3080,tegevusalad!$A$7:$B$188,2,FALSE))</f>
        <v/>
      </c>
      <c r="K3080" s="281" t="str">
        <f t="shared" si="167"/>
        <v>2773501000</v>
      </c>
      <c r="L3080" s="1" t="str">
        <f t="shared" si="168"/>
        <v>projektid ja programmid</v>
      </c>
      <c r="M3080" s="6" t="str">
        <f t="shared" si="169"/>
        <v>10402</v>
      </c>
    </row>
    <row r="3081" spans="1:13">
      <c r="C3081" s="4" t="s">
        <v>2203</v>
      </c>
      <c r="F3081" s="6" t="s">
        <v>5555</v>
      </c>
      <c r="H3081" s="144" t="s">
        <v>209</v>
      </c>
      <c r="I3081" s="147" t="str">
        <f>IF(ISBLANK(H3081),"",VLOOKUP(H3081,tegevusalad!$A$7:$B$188,2,FALSE))</f>
        <v>Muu tervishoid, sh tervishoiu haldamine</v>
      </c>
      <c r="K3081" s="281" t="str">
        <f t="shared" si="167"/>
        <v>2773501010</v>
      </c>
      <c r="L3081" s="1" t="str">
        <f t="shared" si="168"/>
        <v>apteegi öövahetuse teenuse ostmine</v>
      </c>
      <c r="M3081" s="6" t="str">
        <f t="shared" si="169"/>
        <v>07600</v>
      </c>
    </row>
    <row r="3082" spans="1:13">
      <c r="C3082" s="4" t="s">
        <v>5556</v>
      </c>
      <c r="F3082" s="6" t="s">
        <v>4464</v>
      </c>
      <c r="H3082" s="37" t="s">
        <v>209</v>
      </c>
      <c r="I3082" s="147" t="str">
        <f>IF(ISBLANK(H3082),"",VLOOKUP(H3082,tegevusalad!$A$7:$B$188,2,FALSE))</f>
        <v>Muu tervishoid, sh tervishoiu haldamine</v>
      </c>
      <c r="K3082" s="281" t="str">
        <f t="shared" si="167"/>
        <v>2773501020</v>
      </c>
      <c r="L3082" s="1" t="str">
        <f t="shared" si="168"/>
        <v>E-meditsiini arendamine</v>
      </c>
      <c r="M3082" s="6" t="str">
        <f t="shared" si="169"/>
        <v>07600</v>
      </c>
    </row>
    <row r="3083" spans="1:13">
      <c r="C3083" s="4" t="s">
        <v>4465</v>
      </c>
      <c r="F3083" s="6" t="s">
        <v>4466</v>
      </c>
      <c r="H3083" s="37" t="s">
        <v>209</v>
      </c>
      <c r="I3083" s="147" t="str">
        <f>IF(ISBLANK(H3083),"",VLOOKUP(H3083,tegevusalad!$A$7:$B$188,2,FALSE))</f>
        <v>Muu tervishoid, sh tervishoiu haldamine</v>
      </c>
      <c r="K3083" s="281" t="str">
        <f t="shared" si="167"/>
        <v>2773501030</v>
      </c>
      <c r="L3083" s="1" t="str">
        <f t="shared" si="168"/>
        <v>koolitervishoiu programm</v>
      </c>
      <c r="M3083" s="6" t="str">
        <f t="shared" si="169"/>
        <v>07600</v>
      </c>
    </row>
    <row r="3084" spans="1:13">
      <c r="C3084" s="4" t="s">
        <v>4467</v>
      </c>
      <c r="F3084" s="6" t="s">
        <v>4468</v>
      </c>
      <c r="H3084" s="37" t="s">
        <v>209</v>
      </c>
      <c r="I3084" s="147" t="str">
        <f>IF(ISBLANK(H3084),"",VLOOKUP(H3084,tegevusalad!$A$7:$B$188,2,FALSE))</f>
        <v>Muu tervishoid, sh tervishoiu haldamine</v>
      </c>
      <c r="K3084" s="281" t="str">
        <f t="shared" si="167"/>
        <v>2773501040</v>
      </c>
      <c r="L3084" s="1" t="str">
        <f t="shared" si="168"/>
        <v>ennetustegevus</v>
      </c>
      <c r="M3084" s="6" t="str">
        <f t="shared" si="169"/>
        <v>07600</v>
      </c>
    </row>
    <row r="3085" spans="1:13">
      <c r="C3085" s="4" t="s">
        <v>4469</v>
      </c>
      <c r="F3085" s="6" t="s">
        <v>4765</v>
      </c>
      <c r="H3085" s="37" t="s">
        <v>209</v>
      </c>
      <c r="I3085" s="147" t="str">
        <f>IF(ISBLANK(H3085),"",VLOOKUP(H3085,tegevusalad!$A$7:$B$188,2,FALSE))</f>
        <v>Muu tervishoid, sh tervishoiu haldamine</v>
      </c>
      <c r="K3085" s="281" t="str">
        <f t="shared" si="167"/>
        <v>2773501050</v>
      </c>
      <c r="L3085" s="1" t="str">
        <f t="shared" si="168"/>
        <v>opiaatsõltuvate isikute asendusravi</v>
      </c>
      <c r="M3085" s="6" t="str">
        <f t="shared" si="169"/>
        <v>07600</v>
      </c>
    </row>
    <row r="3086" spans="1:13">
      <c r="C3086" s="4" t="s">
        <v>4766</v>
      </c>
      <c r="F3086" s="6" t="s">
        <v>861</v>
      </c>
      <c r="H3086" s="37" t="s">
        <v>209</v>
      </c>
      <c r="I3086" s="147" t="str">
        <f>IF(ISBLANK(H3086),"",VLOOKUP(H3086,tegevusalad!$A$7:$B$188,2,FALSE))</f>
        <v>Muu tervishoid, sh tervishoiu haldamine</v>
      </c>
      <c r="K3086" s="281" t="str">
        <f t="shared" si="167"/>
        <v>2773501060</v>
      </c>
      <c r="L3086" s="1" t="str">
        <f t="shared" si="168"/>
        <v>narkomaania ja AIDSi ennetustegevus</v>
      </c>
      <c r="M3086" s="6" t="str">
        <f t="shared" si="169"/>
        <v>07600</v>
      </c>
    </row>
    <row r="3087" spans="1:13">
      <c r="A3087"/>
      <c r="C3087" s="4" t="s">
        <v>862</v>
      </c>
      <c r="F3087" s="6" t="s">
        <v>4268</v>
      </c>
      <c r="H3087" s="37" t="s">
        <v>209</v>
      </c>
      <c r="I3087" s="147" t="str">
        <f>IF(ISBLANK(H3087),"",VLOOKUP(H3087,tegevusalad!$A$7:$B$188,2,FALSE))</f>
        <v>Muu tervishoid, sh tervishoiu haldamine</v>
      </c>
      <c r="K3087" s="281" t="str">
        <f t="shared" si="167"/>
        <v>2773501070</v>
      </c>
      <c r="L3087" s="1" t="str">
        <f t="shared" si="168"/>
        <v>koldeuuringu läbiviimine tbc-kontaktsetele</v>
      </c>
      <c r="M3087" s="6" t="str">
        <f t="shared" si="169"/>
        <v>07600</v>
      </c>
    </row>
    <row r="3088" spans="1:13">
      <c r="A3088"/>
      <c r="C3088" s="4" t="s">
        <v>863</v>
      </c>
      <c r="F3088" s="6" t="s">
        <v>7042</v>
      </c>
      <c r="H3088" s="37" t="s">
        <v>209</v>
      </c>
      <c r="I3088" s="147" t="str">
        <f>IF(ISBLANK(H3088),"",VLOOKUP(H3088,tegevusalad!$A$7:$B$188,2,FALSE))</f>
        <v>Muu tervishoid, sh tervishoiu haldamine</v>
      </c>
      <c r="K3088" s="281" t="str">
        <f t="shared" si="167"/>
        <v>2773501080</v>
      </c>
      <c r="L3088" s="1" t="str">
        <f t="shared" si="168"/>
        <v>tuberkuloosi riskigruppide uuring</v>
      </c>
      <c r="M3088" s="6" t="str">
        <f t="shared" si="169"/>
        <v>07600</v>
      </c>
    </row>
    <row r="3089" spans="1:13">
      <c r="A3089"/>
      <c r="C3089" s="4" t="s">
        <v>391</v>
      </c>
      <c r="F3089" s="4" t="s">
        <v>2092</v>
      </c>
      <c r="H3089" s="37" t="s">
        <v>209</v>
      </c>
      <c r="I3089" s="147" t="str">
        <f>IF(ISBLANK(H3089),"",VLOOKUP(H3089,tegevusalad!$A$7:$B$188,2,FALSE))</f>
        <v>Muu tervishoid, sh tervishoiu haldamine</v>
      </c>
      <c r="K3089" s="281" t="str">
        <f t="shared" si="167"/>
        <v>2773501090</v>
      </c>
      <c r="L3089" s="1" t="str">
        <f t="shared" si="168"/>
        <v>terviseprojektid</v>
      </c>
      <c r="M3089" s="6" t="str">
        <f t="shared" si="169"/>
        <v>07600</v>
      </c>
    </row>
    <row r="3090" spans="1:13">
      <c r="A3090"/>
      <c r="C3090" s="4" t="s">
        <v>4565</v>
      </c>
      <c r="F3090" s="6" t="s">
        <v>515</v>
      </c>
      <c r="H3090" s="37" t="s">
        <v>209</v>
      </c>
      <c r="I3090" s="147" t="str">
        <f>IF(ISBLANK(H3090),"",VLOOKUP(H3090,tegevusalad!$A$7:$B$188,2,FALSE))</f>
        <v>Muu tervishoid, sh tervishoiu haldamine</v>
      </c>
      <c r="K3090" s="281" t="str">
        <f t="shared" si="167"/>
        <v>2773501100</v>
      </c>
      <c r="L3090" s="1" t="str">
        <f t="shared" si="168"/>
        <v>haiglaravile suunatud eakate transpordi toetamine</v>
      </c>
      <c r="M3090" s="6" t="str">
        <f t="shared" si="169"/>
        <v>07600</v>
      </c>
    </row>
    <row r="3091" spans="1:13">
      <c r="A3091"/>
      <c r="C3091" s="4" t="s">
        <v>6525</v>
      </c>
      <c r="F3091" s="6" t="s">
        <v>2957</v>
      </c>
      <c r="H3091" s="37" t="s">
        <v>209</v>
      </c>
      <c r="I3091" s="147" t="str">
        <f>IF(ISBLANK(H3091),"",VLOOKUP(H3091,tegevusalad!$A$7:$B$188,2,FALSE))</f>
        <v>Muu tervishoid, sh tervishoiu haldamine</v>
      </c>
      <c r="K3091" s="281" t="str">
        <f t="shared" si="167"/>
        <v>2773501300</v>
      </c>
      <c r="L3091" s="1" t="str">
        <f t="shared" si="168"/>
        <v>tervisefond</v>
      </c>
      <c r="M3091" s="6" t="str">
        <f t="shared" si="169"/>
        <v>07600</v>
      </c>
    </row>
    <row r="3092" spans="1:13">
      <c r="A3092"/>
      <c r="C3092" s="4" t="s">
        <v>11478</v>
      </c>
      <c r="F3092" s="504" t="s">
        <v>11479</v>
      </c>
      <c r="H3092" s="41" t="s">
        <v>209</v>
      </c>
      <c r="I3092" s="147" t="s">
        <v>8365</v>
      </c>
      <c r="K3092" s="281" t="str">
        <f t="shared" si="167"/>
        <v>2773501400</v>
      </c>
      <c r="L3092" s="1" t="str">
        <f t="shared" si="168"/>
        <v>koolijuhtide terviseaudit</v>
      </c>
      <c r="M3092" s="6" t="str">
        <f t="shared" si="169"/>
        <v>07600</v>
      </c>
    </row>
    <row r="3093" spans="1:13">
      <c r="A3093"/>
      <c r="C3093" s="4" t="s">
        <v>6744</v>
      </c>
      <c r="F3093" s="6" t="s">
        <v>4770</v>
      </c>
      <c r="H3093" s="37" t="s">
        <v>209</v>
      </c>
      <c r="I3093" s="147" t="str">
        <f>IF(ISBLANK(H3093),"",VLOOKUP(H3093,tegevusalad!$A$7:$B$188,2,FALSE))</f>
        <v>Muu tervishoid, sh tervishoiu haldamine</v>
      </c>
      <c r="K3093" s="281" t="str">
        <f t="shared" si="167"/>
        <v>2773501500</v>
      </c>
      <c r="L3093" s="1" t="str">
        <f t="shared" si="168"/>
        <v>ülelinnalised tervishoiuüritused</v>
      </c>
      <c r="M3093" s="6" t="str">
        <f t="shared" si="169"/>
        <v>07600</v>
      </c>
    </row>
    <row r="3094" spans="1:13">
      <c r="A3094"/>
      <c r="C3094" s="4" t="s">
        <v>4771</v>
      </c>
      <c r="F3094" s="6" t="s">
        <v>5101</v>
      </c>
      <c r="H3094" s="37" t="s">
        <v>209</v>
      </c>
      <c r="I3094" s="147" t="str">
        <f>IF(ISBLANK(H3094),"",VLOOKUP(H3094,tegevusalad!$A$7:$B$188,2,FALSE))</f>
        <v>Muu tervishoid, sh tervishoiu haldamine</v>
      </c>
      <c r="K3094" s="281" t="str">
        <f t="shared" si="167"/>
        <v>2773501700</v>
      </c>
      <c r="L3094" s="1" t="str">
        <f t="shared" si="168"/>
        <v>rahvusvahelised koostööprojektid</v>
      </c>
      <c r="M3094" s="6" t="str">
        <f t="shared" si="169"/>
        <v>07600</v>
      </c>
    </row>
    <row r="3095" spans="1:13">
      <c r="A3095"/>
      <c r="C3095" s="4" t="s">
        <v>12636</v>
      </c>
      <c r="F3095" s="594" t="s">
        <v>12046</v>
      </c>
      <c r="H3095" s="37" t="s">
        <v>209</v>
      </c>
      <c r="I3095" s="147" t="str">
        <f>IF(ISBLANK(H3095),"",VLOOKUP(H3095,tegevusalad!$A$7:$B$188,2,FALSE))</f>
        <v>Muu tervishoid, sh tervishoiu haldamine</v>
      </c>
      <c r="K3095" s="281" t="str">
        <f t="shared" si="167"/>
        <v>2773501800</v>
      </c>
      <c r="L3095" s="1" t="str">
        <f t="shared" si="168"/>
        <v>Lastekaitse Liidule ülekaaluliste laste suvelaagri kulude katteks</v>
      </c>
      <c r="M3095" s="6" t="str">
        <f t="shared" si="169"/>
        <v>07600</v>
      </c>
    </row>
    <row r="3096" spans="1:13">
      <c r="A3096"/>
      <c r="C3096" s="4" t="s">
        <v>13028</v>
      </c>
      <c r="F3096" s="605" t="s">
        <v>13029</v>
      </c>
      <c r="H3096" s="41" t="s">
        <v>8460</v>
      </c>
      <c r="I3096" s="147" t="str">
        <f>IF(ISBLANK(H3096),"",VLOOKUP(H3096,tegevusalad!$A$7:$B$188,2,FALSE))</f>
        <v>Üldhaigla teenused</v>
      </c>
      <c r="K3096" s="281" t="str">
        <f t="shared" si="167"/>
        <v>2773501900</v>
      </c>
      <c r="L3096" s="1" t="str">
        <f t="shared" si="168"/>
        <v>ravijärjekordade lühendamine</v>
      </c>
      <c r="M3096" s="6" t="str">
        <f t="shared" si="169"/>
        <v>07310</v>
      </c>
    </row>
    <row r="3097" spans="1:13">
      <c r="A3097"/>
      <c r="C3097" s="4" t="s">
        <v>13107</v>
      </c>
      <c r="F3097" s="708" t="s">
        <v>13106</v>
      </c>
      <c r="H3097" s="41" t="s">
        <v>8460</v>
      </c>
      <c r="I3097" s="147" t="str">
        <f>IF(ISBLANK(H3097),"",VLOOKUP(H3097,tegevusalad!$A$7:$B$188,2,FALSE))</f>
        <v>Üldhaigla teenused</v>
      </c>
      <c r="K3097" s="281" t="str">
        <f t="shared" si="167"/>
        <v>2773501910</v>
      </c>
      <c r="L3097" s="1" t="str">
        <f t="shared" si="168"/>
        <v>SA Tallinna Lastehaiglale kuvöösi ostmiseks</v>
      </c>
      <c r="M3097" s="6" t="str">
        <f t="shared" si="169"/>
        <v>07310</v>
      </c>
    </row>
    <row r="3098" spans="1:13">
      <c r="A3098"/>
      <c r="C3098" s="4" t="s">
        <v>13811</v>
      </c>
      <c r="F3098" s="844" t="s">
        <v>13812</v>
      </c>
      <c r="H3098" s="37" t="s">
        <v>209</v>
      </c>
      <c r="I3098" s="147" t="str">
        <f>IF(ISBLANK(H3098),"",VLOOKUP(H3098,tegevusalad!$A$7:$B$188,2,FALSE))</f>
        <v>Muu tervishoid, sh tervishoiu haldamine</v>
      </c>
      <c r="K3098" s="281" t="str">
        <f t="shared" si="167"/>
        <v>2773501920</v>
      </c>
      <c r="L3098" s="1" t="str">
        <f t="shared" si="168"/>
        <v>puuetega inimeste hambaraviteenuse arendamine</v>
      </c>
      <c r="M3098" s="6" t="str">
        <f t="shared" si="169"/>
        <v>07600</v>
      </c>
    </row>
    <row r="3099" spans="1:13">
      <c r="A3099"/>
      <c r="B3099" s="4" t="s">
        <v>3222</v>
      </c>
      <c r="E3099" s="4" t="s">
        <v>2173</v>
      </c>
      <c r="H3099" s="37" t="s">
        <v>209</v>
      </c>
      <c r="I3099" s="147" t="str">
        <f>IF(ISBLANK(H3099),"",VLOOKUP(H3099,tegevusalad!$A$7:$B$188,2,FALSE))</f>
        <v>Muu tervishoid, sh tervishoiu haldamine</v>
      </c>
      <c r="K3099" s="281" t="str">
        <f t="shared" si="167"/>
        <v>2773502000</v>
      </c>
      <c r="L3099" s="1" t="str">
        <f t="shared" si="168"/>
        <v>õendusabi korraldamine</v>
      </c>
      <c r="M3099" s="6" t="str">
        <f t="shared" si="169"/>
        <v>07600</v>
      </c>
    </row>
    <row r="3100" spans="1:13">
      <c r="A3100"/>
      <c r="B3100" s="4" t="s">
        <v>2174</v>
      </c>
      <c r="E3100" s="4" t="s">
        <v>3815</v>
      </c>
      <c r="H3100" s="37" t="s">
        <v>3059</v>
      </c>
      <c r="I3100" s="147" t="str">
        <f>IF(ISBLANK(H3100),"",VLOOKUP(H3100,tegevusalad!$A$7:$B$188,2,FALSE))</f>
        <v>Avalikud tervishoiuteenused</v>
      </c>
      <c r="K3100" s="281" t="str">
        <f t="shared" si="167"/>
        <v>2773503000</v>
      </c>
      <c r="L3100" s="1" t="str">
        <f t="shared" si="168"/>
        <v>vaktsineerimine ja tuberkuliinidiagnostika</v>
      </c>
      <c r="M3100" s="6" t="str">
        <f t="shared" si="169"/>
        <v>07400</v>
      </c>
    </row>
    <row r="3101" spans="1:13">
      <c r="A3101"/>
      <c r="B3101" s="4" t="s">
        <v>4171</v>
      </c>
      <c r="E3101" s="4" t="s">
        <v>5474</v>
      </c>
      <c r="H3101" s="37" t="s">
        <v>3059</v>
      </c>
      <c r="I3101" s="147" t="str">
        <f>IF(ISBLANK(H3101),"",VLOOKUP(H3101,tegevusalad!$A$7:$B$188,2,FALSE))</f>
        <v>Avalikud tervishoiuteenused</v>
      </c>
      <c r="K3101" s="281" t="str">
        <f t="shared" si="167"/>
        <v>2773504000</v>
      </c>
      <c r="L3101" s="1" t="str">
        <f t="shared" si="168"/>
        <v>imikute vaktsineerimine Hib vaktsiiniga</v>
      </c>
      <c r="M3101" s="6" t="str">
        <f t="shared" si="169"/>
        <v>07400</v>
      </c>
    </row>
    <row r="3102" spans="1:13">
      <c r="A3102"/>
      <c r="B3102" s="4" t="s">
        <v>3001</v>
      </c>
      <c r="E3102" s="4" t="s">
        <v>3987</v>
      </c>
      <c r="H3102" s="34">
        <v>10110</v>
      </c>
      <c r="I3102" s="147" t="str">
        <f>IF(ISBLANK(H3102),"",VLOOKUP(H3102,tegevusalad!$A$7:$B$188,2,FALSE))</f>
        <v>Haigete sotsiaalne kaitse</v>
      </c>
      <c r="K3102" s="281" t="str">
        <f t="shared" si="167"/>
        <v>2773505000</v>
      </c>
      <c r="L3102" s="1" t="str">
        <f t="shared" si="168"/>
        <v>tervisekahjustuse hüvitamine kohtuotsuse alusel</v>
      </c>
      <c r="M3102" s="6">
        <f t="shared" si="169"/>
        <v>10110</v>
      </c>
    </row>
    <row r="3103" spans="1:13">
      <c r="A3103"/>
      <c r="B3103" s="4" t="s">
        <v>3988</v>
      </c>
      <c r="E3103" s="4" t="s">
        <v>5266</v>
      </c>
      <c r="H3103" s="37" t="s">
        <v>3058</v>
      </c>
      <c r="I3103" s="147" t="str">
        <f>IF(ISBLANK(H3103),"",VLOOKUP(H3103,tegevusalad!$A$7:$B$188,2,FALSE))</f>
        <v>Farmaatsiatooted, apteegid</v>
      </c>
      <c r="K3103" s="281" t="str">
        <f t="shared" si="167"/>
        <v>2773506000</v>
      </c>
      <c r="L3103" s="1" t="str">
        <f t="shared" si="168"/>
        <v>ravimite kättesaadavuse tagamine</v>
      </c>
      <c r="M3103" s="6" t="str">
        <f t="shared" si="169"/>
        <v>07110</v>
      </c>
    </row>
    <row r="3104" spans="1:13">
      <c r="A3104"/>
      <c r="B3104" s="4" t="s">
        <v>3052</v>
      </c>
      <c r="E3104" s="4" t="s">
        <v>13532</v>
      </c>
      <c r="H3104" s="37" t="s">
        <v>209</v>
      </c>
      <c r="I3104" s="147" t="str">
        <f>IF(ISBLANK(H3104),"",VLOOKUP(H3104,tegevusalad!$A$7:$B$188,2,FALSE))</f>
        <v>Muu tervishoid, sh tervishoiu haldamine</v>
      </c>
      <c r="K3104" s="281" t="str">
        <f t="shared" si="167"/>
        <v>2773507000</v>
      </c>
      <c r="L3104" s="1" t="str">
        <f t="shared" si="168"/>
        <v>tervishoiutöötajate tunnustamine</v>
      </c>
      <c r="M3104" s="6" t="str">
        <f t="shared" si="169"/>
        <v>07600</v>
      </c>
    </row>
    <row r="3105" spans="1:14">
      <c r="A3105"/>
      <c r="B3105" s="4" t="s">
        <v>99</v>
      </c>
      <c r="E3105" s="4" t="s">
        <v>100</v>
      </c>
      <c r="H3105" s="37" t="s">
        <v>209</v>
      </c>
      <c r="I3105" s="147" t="str">
        <f>IF(ISBLANK(H3105),"",VLOOKUP(H3105,tegevusalad!$A$7:$B$188,2,FALSE))</f>
        <v>Muu tervishoid, sh tervishoiu haldamine</v>
      </c>
      <c r="K3105" s="281" t="str">
        <f t="shared" si="167"/>
        <v>2773508000</v>
      </c>
      <c r="L3105" s="1" t="str">
        <f t="shared" si="168"/>
        <v>meditsiinikonverentside toetamine</v>
      </c>
      <c r="M3105" s="6" t="str">
        <f t="shared" si="169"/>
        <v>07600</v>
      </c>
    </row>
    <row r="3106" spans="1:14" ht="12.75" customHeight="1">
      <c r="A3106"/>
      <c r="B3106" s="4" t="s">
        <v>101</v>
      </c>
      <c r="E3106" s="4" t="s">
        <v>5940</v>
      </c>
      <c r="F3106" s="963"/>
      <c r="G3106" s="963"/>
      <c r="H3106" s="37" t="s">
        <v>209</v>
      </c>
      <c r="I3106" s="147" t="str">
        <f>IF(ISBLANK(H3106),"",VLOOKUP(H3106,tegevusalad!$A$7:$B$188,2,FALSE))</f>
        <v>Muu tervishoid, sh tervishoiu haldamine</v>
      </c>
      <c r="K3106" s="281" t="str">
        <f t="shared" si="167"/>
        <v>2773509000</v>
      </c>
      <c r="L3106" s="1" t="str">
        <f t="shared" si="168"/>
        <v xml:space="preserve">sotsiaalhoolekandeosakondade ja haiglate hooldustöötajate rehabilitatsioon                  </v>
      </c>
      <c r="M3106" s="6" t="str">
        <f t="shared" si="169"/>
        <v>07600</v>
      </c>
    </row>
    <row r="3107" spans="1:14">
      <c r="A3107"/>
      <c r="B3107" s="4" t="s">
        <v>6017</v>
      </c>
      <c r="E3107" s="4" t="s">
        <v>5941</v>
      </c>
      <c r="F3107" s="963"/>
      <c r="G3107" s="963"/>
      <c r="H3107" s="37" t="s">
        <v>8460</v>
      </c>
      <c r="I3107" s="147" t="str">
        <f>IF(ISBLANK(H3107),"",VLOOKUP(H3107,tegevusalad!$A$7:$B$188,2,FALSE))</f>
        <v>Üldhaigla teenused</v>
      </c>
      <c r="K3107" s="281" t="str">
        <f t="shared" si="167"/>
        <v>2773510000</v>
      </c>
      <c r="L3107" s="1" t="str">
        <f t="shared" si="168"/>
        <v>Lääne-Tallinna Keskhaigla sõltuvushäiretega haigete ravi-ja rehabilitatsioonikeskus</v>
      </c>
      <c r="M3107" s="6" t="str">
        <f t="shared" si="169"/>
        <v>07310</v>
      </c>
    </row>
    <row r="3108" spans="1:14">
      <c r="B3108" s="4" t="s">
        <v>6018</v>
      </c>
      <c r="E3108" s="4" t="s">
        <v>6019</v>
      </c>
      <c r="H3108" s="37" t="s">
        <v>209</v>
      </c>
      <c r="I3108" s="147" t="str">
        <f>IF(ISBLANK(H3108),"",VLOOKUP(H3108,tegevusalad!$A$7:$B$188,2,FALSE))</f>
        <v>Muu tervishoid, sh tervishoiu haldamine</v>
      </c>
      <c r="K3108" s="281" t="str">
        <f t="shared" si="167"/>
        <v>2773511000</v>
      </c>
      <c r="L3108" s="1" t="str">
        <f t="shared" si="168"/>
        <v>narkojoobe ekspertiiside teostamine</v>
      </c>
      <c r="M3108" s="6" t="str">
        <f t="shared" si="169"/>
        <v>07600</v>
      </c>
    </row>
    <row r="3109" spans="1:14">
      <c r="B3109" s="4" t="s">
        <v>6886</v>
      </c>
      <c r="E3109" s="4" t="s">
        <v>6887</v>
      </c>
      <c r="H3109" s="37" t="s">
        <v>8463</v>
      </c>
      <c r="I3109" s="147" t="str">
        <f>IF(ISBLANK(H3109),"",VLOOKUP(H3109,tegevusalad!$A$7:$B$188,2,FALSE))</f>
        <v>Hooldus- ja taastusravihaiglate teenused</v>
      </c>
      <c r="K3109" s="281" t="str">
        <f t="shared" si="167"/>
        <v>2773512000</v>
      </c>
      <c r="L3109" s="1" t="str">
        <f t="shared" si="168"/>
        <v>hooldusravi osaline toetamine</v>
      </c>
      <c r="M3109" s="6" t="str">
        <f t="shared" si="169"/>
        <v>07340</v>
      </c>
    </row>
    <row r="3110" spans="1:14">
      <c r="B3110" s="4" t="s">
        <v>6888</v>
      </c>
      <c r="E3110" s="4" t="s">
        <v>1202</v>
      </c>
      <c r="H3110" s="37" t="s">
        <v>8460</v>
      </c>
      <c r="I3110" s="147" t="str">
        <f>IF(ISBLANK(H3110),"",VLOOKUP(H3110,tegevusalad!$A$7:$B$188,2,FALSE))</f>
        <v>Üldhaigla teenused</v>
      </c>
      <c r="K3110" s="281" t="str">
        <f t="shared" si="167"/>
        <v>2773513000</v>
      </c>
      <c r="L3110" s="1" t="str">
        <f t="shared" si="168"/>
        <v>SA Lastehaigla vaimse tervise keskus</v>
      </c>
      <c r="M3110" s="6" t="str">
        <f t="shared" si="169"/>
        <v>07310</v>
      </c>
    </row>
    <row r="3111" spans="1:14" s="7" customFormat="1">
      <c r="A3111" s="4"/>
      <c r="B3111" s="4" t="s">
        <v>6686</v>
      </c>
      <c r="C3111" s="4"/>
      <c r="D3111" s="4"/>
      <c r="E3111" s="4" t="s">
        <v>1999</v>
      </c>
      <c r="F3111" s="4"/>
      <c r="G3111" s="4"/>
      <c r="H3111" s="36" t="s">
        <v>209</v>
      </c>
      <c r="I3111" s="147" t="str">
        <f>IF(ISBLANK(H3111),"",VLOOKUP(H3111,tegevusalad!$A$7:$B$188,2,FALSE))</f>
        <v>Muu tervishoid, sh tervishoiu haldamine</v>
      </c>
      <c r="J3111" s="136"/>
      <c r="K3111" s="281" t="str">
        <f t="shared" si="167"/>
        <v>2773514000</v>
      </c>
      <c r="L3111" s="1" t="str">
        <f t="shared" si="168"/>
        <v>kaksikdiagnoosiga sõltlaste päevakeskus</v>
      </c>
      <c r="M3111" s="6" t="str">
        <f t="shared" si="169"/>
        <v>07600</v>
      </c>
      <c r="N3111"/>
    </row>
    <row r="3112" spans="1:14" s="16" customFormat="1" ht="12.75" customHeight="1">
      <c r="A3112" s="4"/>
      <c r="B3112" s="4" t="s">
        <v>95</v>
      </c>
      <c r="C3112" s="4"/>
      <c r="D3112" s="4"/>
      <c r="E3112" s="4" t="s">
        <v>2201</v>
      </c>
      <c r="F3112" s="963"/>
      <c r="G3112" s="963"/>
      <c r="H3112" s="36" t="s">
        <v>8542</v>
      </c>
      <c r="I3112" s="147" t="str">
        <f>IF(ISBLANK(H3112),"",VLOOKUP(H3112,tegevusalad!$A$7:$B$188,2,FALSE))</f>
        <v>Riskirühmade sotsiaalhoolekandeasutused</v>
      </c>
      <c r="J3112" s="136"/>
      <c r="K3112" s="281" t="str">
        <f t="shared" si="167"/>
        <v>2773515000</v>
      </c>
      <c r="L3112" s="1" t="str">
        <f t="shared" si="168"/>
        <v>õpikeskkonna kohandamine erivajadustega inimeste esmaseks kutseõppeks</v>
      </c>
      <c r="M3112" s="6" t="str">
        <f t="shared" si="169"/>
        <v>10700</v>
      </c>
      <c r="N3112"/>
    </row>
    <row r="3113" spans="1:14" s="16" customFormat="1" ht="12.75" customHeight="1">
      <c r="A3113" s="4"/>
      <c r="B3113" s="4" t="s">
        <v>96</v>
      </c>
      <c r="C3113" s="4"/>
      <c r="D3113" s="4"/>
      <c r="E3113" s="4" t="s">
        <v>3498</v>
      </c>
      <c r="F3113" s="963"/>
      <c r="G3113" s="963"/>
      <c r="H3113" s="41" t="s">
        <v>8460</v>
      </c>
      <c r="I3113" s="147" t="str">
        <f>IF(ISBLANK(H3113),"",VLOOKUP(H3113,tegevusalad!$A$7:$B$188,2,FALSE))</f>
        <v>Üldhaigla teenused</v>
      </c>
      <c r="J3113" s="136"/>
      <c r="K3113" s="281" t="str">
        <f t="shared" ref="K3113:K3176" si="170">SUBSTITUTE(A3113," ","")&amp;SUBSTITUTE(B3113," ","")&amp;SUBSTITUTE(C3113," ","")</f>
        <v>2773516000</v>
      </c>
      <c r="L3113" s="1" t="str">
        <f t="shared" ref="L3113:L3176" si="171">D3113&amp;E3113&amp;F3113&amp;G3113</f>
        <v>AS Lääne-Tallinna Keskhaigla hooldusravi osakonna toetus</v>
      </c>
      <c r="M3113" s="6" t="str">
        <f t="shared" ref="M3113:M3176" si="172">IF(ISBLANK(H3113),M3112,H3113)</f>
        <v>07310</v>
      </c>
      <c r="N3113"/>
    </row>
    <row r="3114" spans="1:14" s="16" customFormat="1">
      <c r="A3114" s="4"/>
      <c r="B3114" s="4" t="s">
        <v>5102</v>
      </c>
      <c r="C3114" s="4"/>
      <c r="D3114" s="4"/>
      <c r="E3114" s="4" t="s">
        <v>5091</v>
      </c>
      <c r="F3114" s="4"/>
      <c r="G3114" s="4"/>
      <c r="H3114" s="34" t="s">
        <v>8519</v>
      </c>
      <c r="I3114" s="147" t="str">
        <f>IF(ISBLANK(H3114),"",VLOOKUP(H3114,tegevusalad!$A$7:$B$188,2,FALSE))</f>
        <v>Muu sotsiaalsete riskirühmade kaitse</v>
      </c>
      <c r="J3114" s="136"/>
      <c r="K3114" s="281" t="str">
        <f t="shared" si="170"/>
        <v>2773517000</v>
      </c>
      <c r="L3114" s="1" t="str">
        <f t="shared" si="171"/>
        <v>mobiilne nõustamispunkt</v>
      </c>
      <c r="M3114" s="6" t="str">
        <f t="shared" si="172"/>
        <v>10702</v>
      </c>
      <c r="N3114"/>
    </row>
    <row r="3115" spans="1:14" s="16" customFormat="1">
      <c r="A3115" s="4"/>
      <c r="B3115" s="4" t="s">
        <v>5092</v>
      </c>
      <c r="C3115" s="4"/>
      <c r="D3115" s="4"/>
      <c r="E3115" s="4" t="s">
        <v>5201</v>
      </c>
      <c r="F3115" s="4"/>
      <c r="G3115" s="4"/>
      <c r="H3115" s="41" t="s">
        <v>8460</v>
      </c>
      <c r="I3115" s="147" t="str">
        <f>IF(ISBLANK(H3115),"",VLOOKUP(H3115,tegevusalad!$A$7:$B$188,2,FALSE))</f>
        <v>Üldhaigla teenused</v>
      </c>
      <c r="J3115" s="136"/>
      <c r="K3115" s="281" t="str">
        <f t="shared" si="170"/>
        <v>2773518000</v>
      </c>
      <c r="L3115" s="1" t="str">
        <f t="shared" si="171"/>
        <v>silma kaeoperatsiooni kulude kompenseerimine</v>
      </c>
      <c r="M3115" s="6" t="str">
        <f t="shared" si="172"/>
        <v>07310</v>
      </c>
      <c r="N3115"/>
    </row>
    <row r="3116" spans="1:14" s="16" customFormat="1" ht="12.75" customHeight="1">
      <c r="A3116" s="4"/>
      <c r="B3116" s="4" t="s">
        <v>3984</v>
      </c>
      <c r="C3116" s="4"/>
      <c r="D3116" s="4"/>
      <c r="E3116" s="4" t="s">
        <v>5202</v>
      </c>
      <c r="F3116" s="4"/>
      <c r="G3116" s="4"/>
      <c r="H3116" s="41" t="s">
        <v>8460</v>
      </c>
      <c r="I3116" s="147" t="str">
        <f>IF(ISBLANK(H3116),"",VLOOKUP(H3116,tegevusalad!$A$7:$B$188,2,FALSE))</f>
        <v>Üldhaigla teenused</v>
      </c>
      <c r="J3116" s="136"/>
      <c r="K3116" s="281" t="str">
        <f t="shared" si="170"/>
        <v>2773519000</v>
      </c>
      <c r="L3116" s="1" t="str">
        <f t="shared" si="171"/>
        <v>puusa- ja põlveproteeside paigaldamise kulude kompenseerimine</v>
      </c>
      <c r="M3116" s="6" t="str">
        <f t="shared" si="172"/>
        <v>07310</v>
      </c>
      <c r="N3116"/>
    </row>
    <row r="3117" spans="1:14" s="16" customFormat="1">
      <c r="A3117" s="4"/>
      <c r="B3117" s="4" t="s">
        <v>2915</v>
      </c>
      <c r="C3117" s="4"/>
      <c r="D3117" s="4"/>
      <c r="E3117" s="4" t="s">
        <v>5203</v>
      </c>
      <c r="F3117" s="4"/>
      <c r="G3117" s="4"/>
      <c r="H3117" s="41" t="s">
        <v>8460</v>
      </c>
      <c r="I3117" s="147" t="str">
        <f>IF(ISBLANK(H3117),"",VLOOKUP(H3117,tegevusalad!$A$7:$B$188,2,FALSE))</f>
        <v>Üldhaigla teenused</v>
      </c>
      <c r="J3117" s="136"/>
      <c r="K3117" s="281" t="str">
        <f t="shared" si="170"/>
        <v>2773520000</v>
      </c>
      <c r="L3117" s="1" t="str">
        <f t="shared" si="171"/>
        <v>tervishoiu arengukava aastani 2015</v>
      </c>
      <c r="M3117" s="6" t="str">
        <f t="shared" si="172"/>
        <v>07310</v>
      </c>
      <c r="N3117"/>
    </row>
    <row r="3118" spans="1:14" s="16" customFormat="1">
      <c r="A3118" s="4"/>
      <c r="B3118" s="4" t="s">
        <v>1408</v>
      </c>
      <c r="C3118" s="4"/>
      <c r="D3118" s="4"/>
      <c r="E3118" s="4" t="s">
        <v>2055</v>
      </c>
      <c r="F3118" s="4"/>
      <c r="G3118" s="4"/>
      <c r="H3118" s="41" t="s">
        <v>209</v>
      </c>
      <c r="I3118" s="147" t="str">
        <f>IF(ISBLANK(H3118),"",VLOOKUP(H3118,tegevusalad!$A$7:$B$188,2,FALSE))</f>
        <v>Muu tervishoid, sh tervishoiu haldamine</v>
      </c>
      <c r="J3118" s="136"/>
      <c r="K3118" s="281" t="str">
        <f t="shared" si="170"/>
        <v>2773521000</v>
      </c>
      <c r="L3118" s="1" t="str">
        <f t="shared" si="171"/>
        <v>südame- veresoonkonna haiguste ennetamine</v>
      </c>
      <c r="M3118" s="6" t="str">
        <f t="shared" si="172"/>
        <v>07600</v>
      </c>
      <c r="N3118"/>
    </row>
    <row r="3119" spans="1:14" s="16" customFormat="1">
      <c r="A3119" s="4"/>
      <c r="B3119" s="4" t="s">
        <v>6428</v>
      </c>
      <c r="C3119" s="4"/>
      <c r="D3119" s="4"/>
      <c r="E3119" s="4" t="s">
        <v>6010</v>
      </c>
      <c r="F3119" s="4"/>
      <c r="G3119" s="4"/>
      <c r="H3119" s="41" t="s">
        <v>209</v>
      </c>
      <c r="I3119" s="147" t="str">
        <f>IF(ISBLANK(H3119),"",VLOOKUP(H3119,tegevusalad!$A$7:$B$188,2,FALSE))</f>
        <v>Muu tervishoid, sh tervishoiu haldamine</v>
      </c>
      <c r="J3119" s="136"/>
      <c r="K3119" s="281" t="str">
        <f t="shared" si="170"/>
        <v>2773522000</v>
      </c>
      <c r="L3119" s="1" t="str">
        <f t="shared" si="171"/>
        <v>projekt "Traumade ennetamine Tallinna linnas"</v>
      </c>
      <c r="M3119" s="6" t="str">
        <f t="shared" si="172"/>
        <v>07600</v>
      </c>
      <c r="N3119"/>
    </row>
    <row r="3120" spans="1:14" s="16" customFormat="1">
      <c r="A3120" s="4"/>
      <c r="B3120" s="4" t="s">
        <v>4033</v>
      </c>
      <c r="C3120" s="4"/>
      <c r="D3120" s="4"/>
      <c r="E3120" s="4" t="s">
        <v>4034</v>
      </c>
      <c r="F3120" s="4"/>
      <c r="G3120" s="4"/>
      <c r="H3120" s="41" t="s">
        <v>209</v>
      </c>
      <c r="I3120" s="147" t="str">
        <f>IF(ISBLANK(H3120),"",VLOOKUP(H3120,tegevusalad!$A$7:$B$188,2,FALSE))</f>
        <v>Muu tervishoid, sh tervishoiu haldamine</v>
      </c>
      <c r="J3120" s="136"/>
      <c r="K3120" s="281" t="str">
        <f t="shared" si="170"/>
        <v>2773523000</v>
      </c>
      <c r="L3120" s="1" t="str">
        <f t="shared" si="171"/>
        <v>toetus AS-le Lääne-Tallinna Keskhaigla ravijärjekordade lühendamiseks</v>
      </c>
      <c r="M3120" s="6" t="str">
        <f t="shared" si="172"/>
        <v>07600</v>
      </c>
      <c r="N3120"/>
    </row>
    <row r="3121" spans="1:14" s="16" customFormat="1">
      <c r="A3121" s="4"/>
      <c r="B3121" s="4" t="s">
        <v>5136</v>
      </c>
      <c r="C3121" s="4"/>
      <c r="D3121" s="4"/>
      <c r="E3121" s="4" t="s">
        <v>5750</v>
      </c>
      <c r="F3121" s="4"/>
      <c r="G3121" s="4"/>
      <c r="H3121" s="41" t="s">
        <v>209</v>
      </c>
      <c r="I3121" s="147" t="str">
        <f>IF(ISBLANK(H3121),"",VLOOKUP(H3121,tegevusalad!$A$7:$B$188,2,FALSE))</f>
        <v>Muu tervishoid, sh tervishoiu haldamine</v>
      </c>
      <c r="J3121" s="136"/>
      <c r="K3121" s="281" t="str">
        <f t="shared" si="170"/>
        <v>2773524000</v>
      </c>
      <c r="L3121" s="1" t="str">
        <f t="shared" si="171"/>
        <v>Toetus AS-le Lääne-Tallinna Keskhaigla Naistepolikliiniku Perekeskuse väljaehitamiseks</v>
      </c>
      <c r="M3121" s="6" t="str">
        <f t="shared" si="172"/>
        <v>07600</v>
      </c>
      <c r="N3121"/>
    </row>
    <row r="3122" spans="1:14" s="16" customFormat="1">
      <c r="A3122" s="4"/>
      <c r="B3122" s="4" t="s">
        <v>1780</v>
      </c>
      <c r="C3122" s="4"/>
      <c r="D3122" s="4"/>
      <c r="E3122" s="4" t="s">
        <v>4612</v>
      </c>
      <c r="F3122" s="4"/>
      <c r="G3122" s="4"/>
      <c r="H3122" s="41" t="s">
        <v>209</v>
      </c>
      <c r="I3122" s="147" t="str">
        <f>IF(ISBLANK(H3122),"",VLOOKUP(H3122,tegevusalad!$A$7:$B$188,2,FALSE))</f>
        <v>Muu tervishoid, sh tervishoiu haldamine</v>
      </c>
      <c r="J3122" s="136"/>
      <c r="K3122" s="281" t="str">
        <f t="shared" si="170"/>
        <v>2773525000</v>
      </c>
      <c r="L3122" s="1" t="str">
        <f t="shared" si="171"/>
        <v>Kainestusmaja haldamine</v>
      </c>
      <c r="M3122" s="6" t="str">
        <f t="shared" si="172"/>
        <v>07600</v>
      </c>
      <c r="N3122"/>
    </row>
    <row r="3123" spans="1:14" s="16" customFormat="1">
      <c r="A3123" s="4"/>
      <c r="B3123" s="4" t="s">
        <v>9199</v>
      </c>
      <c r="C3123" s="4"/>
      <c r="D3123" s="4"/>
      <c r="E3123" s="964" t="s">
        <v>9198</v>
      </c>
      <c r="F3123" s="964"/>
      <c r="G3123" s="964"/>
      <c r="H3123" s="41" t="s">
        <v>209</v>
      </c>
      <c r="I3123" s="147" t="s">
        <v>8365</v>
      </c>
      <c r="J3123" s="136"/>
      <c r="K3123" s="281" t="str">
        <f t="shared" si="170"/>
        <v>2773526000</v>
      </c>
      <c r="L3123" s="1" t="str">
        <f t="shared" si="171"/>
        <v>Rahvastiku tervise arengukava 2009-2020 tegevused</v>
      </c>
      <c r="M3123" s="6" t="str">
        <f t="shared" si="172"/>
        <v>07600</v>
      </c>
      <c r="N3123"/>
    </row>
    <row r="3124" spans="1:14" s="16" customFormat="1">
      <c r="A3124" s="4"/>
      <c r="B3124" s="4" t="s">
        <v>12047</v>
      </c>
      <c r="C3124" s="4"/>
      <c r="D3124" s="4"/>
      <c r="E3124" s="519" t="s">
        <v>12046</v>
      </c>
      <c r="F3124" s="519"/>
      <c r="G3124" s="519"/>
      <c r="H3124" s="37" t="s">
        <v>209</v>
      </c>
      <c r="I3124" s="147" t="str">
        <f>IF(ISBLANK(H3124),"",VLOOKUP(H3124,tegevusalad!$A$7:$B$188,2,FALSE))</f>
        <v>Muu tervishoid, sh tervishoiu haldamine</v>
      </c>
      <c r="J3124" s="136"/>
      <c r="K3124" s="281" t="str">
        <f t="shared" si="170"/>
        <v>2773528000</v>
      </c>
      <c r="L3124" s="1" t="str">
        <f t="shared" si="171"/>
        <v>Lastekaitse Liidule ülekaaluliste laste suvelaagri kulude katteks</v>
      </c>
      <c r="M3124" s="6" t="str">
        <f t="shared" si="172"/>
        <v>07600</v>
      </c>
      <c r="N3124"/>
    </row>
    <row r="3125" spans="1:14" s="16" customFormat="1">
      <c r="A3125" s="4"/>
      <c r="B3125" s="4" t="s">
        <v>7486</v>
      </c>
      <c r="C3125" s="4"/>
      <c r="D3125" s="4"/>
      <c r="E3125" s="4" t="s">
        <v>7487</v>
      </c>
      <c r="F3125" s="4"/>
      <c r="G3125" s="4"/>
      <c r="H3125" s="41" t="s">
        <v>209</v>
      </c>
      <c r="I3125" s="147" t="str">
        <f>IF(ISBLANK(H3125),"",VLOOKUP(H3125,tegevusalad!$A$7:$B$188,2,FALSE))</f>
        <v>Muu tervishoid, sh tervishoiu haldamine</v>
      </c>
      <c r="J3125" s="136"/>
      <c r="K3125" s="281" t="str">
        <f t="shared" si="170"/>
        <v>2773531000</v>
      </c>
      <c r="L3125" s="1" t="str">
        <f t="shared" si="171"/>
        <v>Toetus AS-le Ida-Tallinna Keskhaigla ja AS-le Lääne-Tallinna Keskhaigla kehaväliseks viljastamiseks</v>
      </c>
      <c r="M3125" s="6" t="str">
        <f t="shared" si="172"/>
        <v>07600</v>
      </c>
      <c r="N3125"/>
    </row>
    <row r="3126" spans="1:14" s="16" customFormat="1">
      <c r="A3126" s="4"/>
      <c r="B3126" s="4" t="s">
        <v>13009</v>
      </c>
      <c r="C3126" s="4"/>
      <c r="D3126" s="4"/>
      <c r="E3126" s="4"/>
      <c r="F3126" s="4"/>
      <c r="G3126" s="4"/>
      <c r="H3126" s="41" t="s">
        <v>8460</v>
      </c>
      <c r="I3126" s="147" t="str">
        <f>IF(ISBLANK(H3126),"",VLOOKUP(H3126,tegevusalad!$A$7:$B$188,2,FALSE))</f>
        <v>Üldhaigla teenused</v>
      </c>
      <c r="J3126" s="136"/>
      <c r="K3126" s="281" t="str">
        <f t="shared" si="170"/>
        <v>2773532000</v>
      </c>
      <c r="L3126" s="1" t="str">
        <f t="shared" si="171"/>
        <v/>
      </c>
      <c r="M3126" s="6" t="str">
        <f t="shared" si="172"/>
        <v>07310</v>
      </c>
      <c r="N3126"/>
    </row>
    <row r="3127" spans="1:14" s="16" customFormat="1">
      <c r="A3127" s="4"/>
      <c r="B3127" s="4" t="s">
        <v>14663</v>
      </c>
      <c r="C3127" s="4"/>
      <c r="D3127" s="4"/>
      <c r="E3127" s="4" t="s">
        <v>14664</v>
      </c>
      <c r="F3127" s="4"/>
      <c r="G3127" s="4"/>
      <c r="H3127" s="41" t="s">
        <v>209</v>
      </c>
      <c r="I3127" s="147" t="str">
        <f>IF(ISBLANK(H3127),"",VLOOKUP(H3127,tegevusalad!$A$7:$B$188,2,FALSE))</f>
        <v>Muu tervishoid, sh tervishoiu haldamine</v>
      </c>
      <c r="J3127" s="136"/>
      <c r="K3127" s="281" t="str">
        <f t="shared" si="170"/>
        <v>2773533000</v>
      </c>
      <c r="L3127" s="1" t="str">
        <f t="shared" si="171"/>
        <v>Toetus Haiglaõpetajate Seltsile</v>
      </c>
      <c r="M3127" s="6" t="str">
        <f t="shared" si="172"/>
        <v>07600</v>
      </c>
      <c r="N3127"/>
    </row>
    <row r="3128" spans="1:14" s="16" customFormat="1">
      <c r="A3128" s="4"/>
      <c r="B3128" s="4" t="s">
        <v>14661</v>
      </c>
      <c r="C3128" s="4"/>
      <c r="D3128" s="4"/>
      <c r="E3128" s="4" t="s">
        <v>14662</v>
      </c>
      <c r="F3128" s="4"/>
      <c r="G3128" s="4"/>
      <c r="H3128" s="37" t="s">
        <v>209</v>
      </c>
      <c r="I3128" s="147" t="str">
        <f>IF(ISBLANK(H3128),"",VLOOKUP(H3128,tegevusalad!$A$7:$B$188,2,FALSE))</f>
        <v>Muu tervishoid, sh tervishoiu haldamine</v>
      </c>
      <c r="J3128" s="136"/>
      <c r="K3128" s="281" t="str">
        <f t="shared" si="170"/>
        <v>2773534000</v>
      </c>
      <c r="L3128" s="1" t="str">
        <f t="shared" si="171"/>
        <v>Toetus MTÜ-le Lootuse Küla</v>
      </c>
      <c r="M3128" s="6" t="str">
        <f t="shared" si="172"/>
        <v>07600</v>
      </c>
      <c r="N3128"/>
    </row>
    <row r="3129" spans="1:14" s="16" customFormat="1">
      <c r="A3129" s="4"/>
      <c r="B3129" s="4" t="s">
        <v>17186</v>
      </c>
      <c r="C3129" s="4"/>
      <c r="D3129" s="4"/>
      <c r="E3129" s="4" t="s">
        <v>17187</v>
      </c>
      <c r="F3129" s="4"/>
      <c r="G3129" s="4"/>
      <c r="H3129" s="37" t="s">
        <v>209</v>
      </c>
      <c r="I3129" s="147" t="str">
        <f>IF(ISBLANK(H3129),"",VLOOKUP(H3129,tegevusalad!$A$7:$B$188,2,FALSE))</f>
        <v>Muu tervishoid, sh tervishoiu haldamine</v>
      </c>
      <c r="J3129" s="136"/>
      <c r="K3129" s="281" t="str">
        <f t="shared" si="170"/>
        <v>2773535000</v>
      </c>
      <c r="L3129" s="1" t="str">
        <f t="shared" si="171"/>
        <v>Toetus AS-le Ekspress Meedia</v>
      </c>
      <c r="M3129" s="6" t="str">
        <f t="shared" si="172"/>
        <v>07600</v>
      </c>
      <c r="N3129"/>
    </row>
    <row r="3130" spans="1:14" s="16" customFormat="1">
      <c r="A3130" s="4"/>
      <c r="B3130" s="4"/>
      <c r="C3130" s="4"/>
      <c r="D3130" s="4"/>
      <c r="E3130" s="4"/>
      <c r="F3130" s="4"/>
      <c r="G3130" s="4"/>
      <c r="H3130" s="41"/>
      <c r="I3130" s="147"/>
      <c r="J3130" s="136"/>
      <c r="K3130" s="281" t="str">
        <f t="shared" si="170"/>
        <v/>
      </c>
      <c r="L3130" s="1" t="str">
        <f t="shared" si="171"/>
        <v/>
      </c>
      <c r="M3130" s="6" t="str">
        <f t="shared" si="172"/>
        <v>07600</v>
      </c>
      <c r="N3130"/>
    </row>
    <row r="3131" spans="1:14" s="16" customFormat="1">
      <c r="A3131" s="4"/>
      <c r="B3131" s="4" t="s">
        <v>10881</v>
      </c>
      <c r="C3131" s="4"/>
      <c r="D3131" s="4"/>
      <c r="E3131" s="4" t="s">
        <v>14346</v>
      </c>
      <c r="F3131" s="4"/>
      <c r="G3131" s="4"/>
      <c r="H3131" s="41" t="s">
        <v>209</v>
      </c>
      <c r="I3131" s="147" t="str">
        <f>IF(ISBLANK(H3131),"",VLOOKUP(H3131,tegevusalad!$A$7:$B$188,2,FALSE))</f>
        <v>Muu tervishoid, sh tervishoiu haldamine</v>
      </c>
      <c r="J3131" s="136"/>
      <c r="K3131" s="281" t="str">
        <f t="shared" si="170"/>
        <v>2773540000</v>
      </c>
      <c r="L3131" s="1" t="str">
        <f t="shared" si="171"/>
        <v xml:space="preserve">Projekt "Tallinna Haigla" </v>
      </c>
      <c r="M3131" s="6" t="str">
        <f t="shared" si="172"/>
        <v>07600</v>
      </c>
      <c r="N3131"/>
    </row>
    <row r="3132" spans="1:14" s="16" customFormat="1">
      <c r="A3132" s="4"/>
      <c r="B3132" s="4" t="s">
        <v>18505</v>
      </c>
      <c r="C3132" s="4"/>
      <c r="D3132" s="4"/>
      <c r="E3132" s="4" t="s">
        <v>18506</v>
      </c>
      <c r="F3132" s="4"/>
      <c r="G3132" s="4"/>
      <c r="H3132" s="41" t="s">
        <v>209</v>
      </c>
      <c r="I3132" s="147" t="str">
        <f>IF(ISBLANK(H3132),"",VLOOKUP(H3132,tegevusalad!$A$7:$B$188,2,FALSE))</f>
        <v>Muu tervishoid, sh tervishoiu haldamine</v>
      </c>
      <c r="J3132" s="136"/>
      <c r="K3132" s="281" t="str">
        <f t="shared" si="170"/>
        <v>2773541000</v>
      </c>
      <c r="L3132" s="1" t="str">
        <f t="shared" si="171"/>
        <v>Rahaline sissemakse Sihtasutusele Tallinna Haigla Arendus</v>
      </c>
      <c r="M3132" s="6" t="str">
        <f t="shared" si="172"/>
        <v>07600</v>
      </c>
      <c r="N3132"/>
    </row>
    <row r="3133" spans="1:14" s="16" customFormat="1">
      <c r="A3133" s="4"/>
      <c r="B3133" s="4" t="s">
        <v>18507</v>
      </c>
      <c r="C3133" s="4"/>
      <c r="D3133" s="4"/>
      <c r="E3133" s="4" t="s">
        <v>18508</v>
      </c>
      <c r="F3133" s="4"/>
      <c r="G3133" s="4"/>
      <c r="H3133" s="41" t="s">
        <v>209</v>
      </c>
      <c r="I3133" s="147" t="str">
        <f>IF(ISBLANK(H3133),"",VLOOKUP(H3133,tegevusalad!$A$7:$B$188,2,FALSE))</f>
        <v>Muu tervishoid, sh tervishoiu haldamine</v>
      </c>
      <c r="J3133" s="136"/>
      <c r="K3133" s="281" t="str">
        <f t="shared" si="170"/>
        <v>2773542000</v>
      </c>
      <c r="L3133" s="1" t="str">
        <f t="shared" si="171"/>
        <v>Tegevustoetus Sihtasutusele Tallinna Haigla Arendus</v>
      </c>
      <c r="M3133" s="6" t="str">
        <f t="shared" si="172"/>
        <v>07600</v>
      </c>
      <c r="N3133"/>
    </row>
    <row r="3134" spans="1:14" s="16" customFormat="1">
      <c r="A3134" s="4"/>
      <c r="B3134" s="4" t="s">
        <v>15119</v>
      </c>
      <c r="C3134" s="4"/>
      <c r="D3134" s="4"/>
      <c r="E3134" s="4" t="s">
        <v>15122</v>
      </c>
      <c r="F3134" s="4"/>
      <c r="G3134" s="4"/>
      <c r="H3134" s="41" t="s">
        <v>209</v>
      </c>
      <c r="I3134" s="147" t="str">
        <f>IF(ISBLANK(H3134),"",VLOOKUP(H3134,tegevusalad!$A$7:$B$188,2,FALSE))</f>
        <v>Muu tervishoid, sh tervishoiu haldamine</v>
      </c>
      <c r="J3134" s="136"/>
      <c r="K3134" s="281" t="str">
        <f t="shared" si="170"/>
        <v>2773545000</v>
      </c>
      <c r="L3134" s="1" t="str">
        <f t="shared" si="171"/>
        <v xml:space="preserve">Üldhooldusteenuse õendusteenus </v>
      </c>
      <c r="M3134" s="6" t="str">
        <f t="shared" si="172"/>
        <v>07600</v>
      </c>
      <c r="N3134"/>
    </row>
    <row r="3135" spans="1:14" s="16" customFormat="1">
      <c r="A3135" s="4"/>
      <c r="B3135" s="4"/>
      <c r="C3135" s="4" t="s">
        <v>15124</v>
      </c>
      <c r="D3135" s="4"/>
      <c r="E3135" s="4"/>
      <c r="F3135" s="4" t="s">
        <v>15125</v>
      </c>
      <c r="G3135" s="4"/>
      <c r="H3135" s="41" t="s">
        <v>209</v>
      </c>
      <c r="I3135" s="147" t="str">
        <f>IF(ISBLANK(H3135),"",VLOOKUP(H3135,tegevusalad!$A$7:$B$188,2,FALSE))</f>
        <v>Muu tervishoid, sh tervishoiu haldamine</v>
      </c>
      <c r="J3135" s="136"/>
      <c r="K3135" s="281" t="str">
        <f t="shared" si="170"/>
        <v>2773545100</v>
      </c>
      <c r="L3135" s="1" t="str">
        <f t="shared" si="171"/>
        <v>üldhoolduse õendusteenus (linn)</v>
      </c>
      <c r="M3135" s="6" t="str">
        <f t="shared" si="172"/>
        <v>07600</v>
      </c>
      <c r="N3135"/>
    </row>
    <row r="3136" spans="1:14" s="16" customFormat="1">
      <c r="A3136" s="4"/>
      <c r="B3136" s="4"/>
      <c r="C3136" s="4" t="s">
        <v>15123</v>
      </c>
      <c r="D3136" s="4"/>
      <c r="E3136" s="4"/>
      <c r="F3136" s="4" t="s">
        <v>15126</v>
      </c>
      <c r="G3136" s="4"/>
      <c r="H3136" s="41" t="s">
        <v>209</v>
      </c>
      <c r="I3136" s="147" t="str">
        <f>IF(ISBLANK(H3136),"",VLOOKUP(H3136,tegevusalad!$A$7:$B$188,2,FALSE))</f>
        <v>Muu tervishoid, sh tervishoiu haldamine</v>
      </c>
      <c r="J3136" s="136"/>
      <c r="K3136" s="281" t="str">
        <f t="shared" si="170"/>
        <v>2773545200</v>
      </c>
      <c r="L3136" s="1" t="str">
        <f t="shared" si="171"/>
        <v>üldhoolduse õendusteenus (leping Haigekassaga))</v>
      </c>
      <c r="M3136" s="6" t="str">
        <f t="shared" si="172"/>
        <v>07600</v>
      </c>
      <c r="N3136"/>
    </row>
    <row r="3137" spans="1:14" s="16" customFormat="1">
      <c r="A3137" s="4"/>
      <c r="B3137" s="4" t="s">
        <v>18749</v>
      </c>
      <c r="C3137" s="4"/>
      <c r="D3137" s="4"/>
      <c r="E3137" s="4" t="s">
        <v>18750</v>
      </c>
      <c r="F3137" s="4"/>
      <c r="G3137" s="4"/>
      <c r="H3137" s="41" t="s">
        <v>209</v>
      </c>
      <c r="I3137" s="147" t="str">
        <f>IF(ISBLANK(H3137),"",VLOOKUP(H3137,tegevusalad!$A$7:$B$188,2,FALSE))</f>
        <v>Muu tervishoid, sh tervishoiu haldamine</v>
      </c>
      <c r="J3137" s="136"/>
      <c r="K3137" s="281" t="str">
        <f t="shared" si="170"/>
        <v>2773546000</v>
      </c>
      <c r="L3137" s="1" t="str">
        <f t="shared" si="171"/>
        <v>Vaimse tervise õendus</v>
      </c>
      <c r="M3137" s="6" t="str">
        <f t="shared" si="172"/>
        <v>07600</v>
      </c>
      <c r="N3137"/>
    </row>
    <row r="3138" spans="1:14" s="16" customFormat="1">
      <c r="A3138" s="4"/>
      <c r="B3138" s="4"/>
      <c r="C3138" s="4" t="s">
        <v>18751</v>
      </c>
      <c r="D3138" s="4"/>
      <c r="E3138" s="4"/>
      <c r="F3138" s="4" t="s">
        <v>18752</v>
      </c>
      <c r="G3138" s="4"/>
      <c r="H3138" s="41" t="s">
        <v>209</v>
      </c>
      <c r="I3138" s="147" t="str">
        <f>IF(ISBLANK(H3138),"",VLOOKUP(H3138,tegevusalad!$A$7:$B$188,2,FALSE))</f>
        <v>Muu tervishoid, sh tervishoiu haldamine</v>
      </c>
      <c r="J3138" s="136"/>
      <c r="K3138" s="281" t="str">
        <f t="shared" si="170"/>
        <v>2773546100</v>
      </c>
      <c r="L3138" s="1" t="str">
        <f t="shared" si="171"/>
        <v>vaimse tervise õendus (linn)</v>
      </c>
      <c r="M3138" s="6" t="str">
        <f t="shared" si="172"/>
        <v>07600</v>
      </c>
      <c r="N3138"/>
    </row>
    <row r="3139" spans="1:14" s="16" customFormat="1">
      <c r="A3139" s="4"/>
      <c r="B3139" s="4"/>
      <c r="C3139" s="4" t="s">
        <v>18753</v>
      </c>
      <c r="D3139" s="4"/>
      <c r="E3139" s="4"/>
      <c r="F3139" s="4" t="s">
        <v>18754</v>
      </c>
      <c r="G3139" s="4"/>
      <c r="H3139" s="41" t="s">
        <v>209</v>
      </c>
      <c r="I3139" s="147" t="str">
        <f>IF(ISBLANK(H3139),"",VLOOKUP(H3139,tegevusalad!$A$7:$B$188,2,FALSE))</f>
        <v>Muu tervishoid, sh tervishoiu haldamine</v>
      </c>
      <c r="J3139" s="136"/>
      <c r="K3139" s="281" t="str">
        <f t="shared" si="170"/>
        <v>2773546200</v>
      </c>
      <c r="L3139" s="1" t="str">
        <f t="shared" si="171"/>
        <v>vaimse tervise õendus (riik)</v>
      </c>
      <c r="M3139" s="6" t="str">
        <f t="shared" si="172"/>
        <v>07600</v>
      </c>
      <c r="N3139"/>
    </row>
    <row r="3140" spans="1:14" s="16" customFormat="1">
      <c r="A3140" s="4"/>
      <c r="B3140" s="4" t="s">
        <v>14347</v>
      </c>
      <c r="C3140" s="4"/>
      <c r="D3140" s="4"/>
      <c r="E3140" s="4" t="s">
        <v>14348</v>
      </c>
      <c r="F3140" s="4"/>
      <c r="G3140" s="4"/>
      <c r="H3140" s="41" t="s">
        <v>209</v>
      </c>
      <c r="I3140" s="147" t="str">
        <f>IF(ISBLANK(H3140),"",VLOOKUP(H3140,tegevusalad!$A$7:$B$188,2,FALSE))</f>
        <v>Muu tervishoid, sh tervishoiu haldamine</v>
      </c>
      <c r="J3140" s="136"/>
      <c r="K3140" s="281" t="str">
        <f t="shared" si="170"/>
        <v>2773550000</v>
      </c>
      <c r="L3140" s="1" t="str">
        <f t="shared" si="171"/>
        <v>Lasnamäe Tervisekeskuse meditsiinitehnoloogia eelprojekt</v>
      </c>
      <c r="M3140" s="6" t="str">
        <f t="shared" si="172"/>
        <v>07600</v>
      </c>
      <c r="N3140"/>
    </row>
    <row r="3141" spans="1:14" s="16" customFormat="1">
      <c r="A3141" s="4"/>
      <c r="B3141" s="4" t="s">
        <v>17188</v>
      </c>
      <c r="C3141" s="4"/>
      <c r="D3141" s="4"/>
      <c r="E3141" s="4" t="s">
        <v>17189</v>
      </c>
      <c r="F3141" s="4"/>
      <c r="G3141" s="4"/>
      <c r="H3141" s="41" t="s">
        <v>209</v>
      </c>
      <c r="I3141" s="147" t="str">
        <f>IF(ISBLANK(H3141),"",VLOOKUP(H3141,tegevusalad!$A$7:$B$188,2,FALSE))</f>
        <v>Muu tervishoid, sh tervishoiu haldamine</v>
      </c>
      <c r="J3141" s="136"/>
      <c r="K3141" s="281" t="str">
        <f t="shared" si="170"/>
        <v>2773560000</v>
      </c>
      <c r="L3141" s="1" t="str">
        <f t="shared" si="171"/>
        <v>Linna üldhariduskoolides avatud vaktsineerimispunktid</v>
      </c>
      <c r="M3141" s="6" t="str">
        <f t="shared" si="172"/>
        <v>07600</v>
      </c>
      <c r="N3141"/>
    </row>
    <row r="3142" spans="1:14" s="16" customFormat="1">
      <c r="A3142" s="4"/>
      <c r="B3142" s="4" t="s">
        <v>17521</v>
      </c>
      <c r="C3142" s="4"/>
      <c r="D3142" s="4"/>
      <c r="E3142" s="4" t="s">
        <v>17522</v>
      </c>
      <c r="F3142" s="4"/>
      <c r="G3142" s="4"/>
      <c r="H3142" s="41" t="s">
        <v>209</v>
      </c>
      <c r="I3142" s="147" t="str">
        <f>IF(ISBLANK(H3142),"",VLOOKUP(H3142,tegevusalad!$A$7:$B$188,2,FALSE))</f>
        <v>Muu tervishoid, sh tervishoiu haldamine</v>
      </c>
      <c r="J3142" s="136"/>
      <c r="K3142" s="281" t="str">
        <f t="shared" si="170"/>
        <v>2773570000</v>
      </c>
      <c r="L3142" s="1" t="str">
        <f t="shared" si="171"/>
        <v>Elanike vaktsineerimine vaktsineerimispunktides</v>
      </c>
      <c r="M3142" s="6" t="str">
        <f t="shared" si="172"/>
        <v>07600</v>
      </c>
      <c r="N3142"/>
    </row>
    <row r="3143" spans="1:14" s="16" customFormat="1">
      <c r="A3143" s="4"/>
      <c r="B3143" s="4" t="s">
        <v>6788</v>
      </c>
      <c r="D3143" s="4"/>
      <c r="E3143" s="4" t="s">
        <v>2056</v>
      </c>
      <c r="F3143" s="4"/>
      <c r="G3143" s="4"/>
      <c r="H3143" s="41" t="s">
        <v>209</v>
      </c>
      <c r="I3143" s="147" t="str">
        <f>IF(ISBLANK(H3143),"",VLOOKUP(H3143,tegevusalad!$A$7:$B$188,2,FALSE))</f>
        <v>Muu tervishoid, sh tervishoiu haldamine</v>
      </c>
      <c r="J3143" s="136"/>
      <c r="K3143" s="281" t="str">
        <f t="shared" si="170"/>
        <v>2773590000</v>
      </c>
      <c r="L3143" s="1" t="str">
        <f t="shared" si="171"/>
        <v>tervisedendamise spetsialistide töökohad LOV-des</v>
      </c>
      <c r="M3143" s="6" t="str">
        <f t="shared" si="172"/>
        <v>07600</v>
      </c>
      <c r="N3143"/>
    </row>
    <row r="3144" spans="1:14" s="16" customFormat="1">
      <c r="A3144" s="4"/>
      <c r="B3144" s="4"/>
      <c r="C3144" s="4"/>
      <c r="D3144" s="4"/>
      <c r="E3144" s="4"/>
      <c r="F3144" s="4"/>
      <c r="G3144" s="4"/>
      <c r="H3144" s="41"/>
      <c r="I3144" s="147" t="str">
        <f>IF(ISBLANK(H3144),"",VLOOKUP(H3144,tegevusalad!$A$7:$B$188,2,FALSE))</f>
        <v/>
      </c>
      <c r="J3144" s="136"/>
      <c r="K3144" s="281" t="str">
        <f t="shared" si="170"/>
        <v/>
      </c>
      <c r="L3144" s="1" t="str">
        <f t="shared" si="171"/>
        <v/>
      </c>
      <c r="M3144" s="6" t="str">
        <f t="shared" si="172"/>
        <v>07600</v>
      </c>
      <c r="N3144"/>
    </row>
    <row r="3145" spans="1:14" s="16" customFormat="1">
      <c r="A3145" s="4" t="s">
        <v>6917</v>
      </c>
      <c r="B3145" s="4"/>
      <c r="C3145" s="4"/>
      <c r="D3145" s="4" t="s">
        <v>221</v>
      </c>
      <c r="E3145" s="4"/>
      <c r="F3145" s="4"/>
      <c r="G3145" s="4"/>
      <c r="H3145" s="34" t="s">
        <v>209</v>
      </c>
      <c r="I3145" s="147" t="str">
        <f>IF(ISBLANK(H3145),"",VLOOKUP(H3145,tegevusalad!$A$7:$B$188,2,FALSE))</f>
        <v>Muu tervishoid, sh tervishoiu haldamine</v>
      </c>
      <c r="J3145" s="136"/>
      <c r="K3145" s="281" t="str">
        <f t="shared" si="170"/>
        <v>2775000000</v>
      </c>
      <c r="L3145" s="1" t="str">
        <f t="shared" si="171"/>
        <v>Toetused uimastiennetustegevuseks</v>
      </c>
      <c r="M3145" s="6" t="str">
        <f t="shared" si="172"/>
        <v>07600</v>
      </c>
      <c r="N3145"/>
    </row>
    <row r="3146" spans="1:14" s="16" customFormat="1">
      <c r="A3146" s="4"/>
      <c r="B3146" s="4" t="s">
        <v>3961</v>
      </c>
      <c r="C3146" s="4"/>
      <c r="D3146" s="4"/>
      <c r="E3146" s="4" t="s">
        <v>10206</v>
      </c>
      <c r="F3146" s="4"/>
      <c r="G3146" s="4"/>
      <c r="H3146" s="34" t="s">
        <v>209</v>
      </c>
      <c r="I3146" s="147" t="str">
        <f>IF(ISBLANK(H3146),"",VLOOKUP(H3146,tegevusalad!$A$7:$B$188,2,FALSE))</f>
        <v>Muu tervishoid, sh tervishoiu haldamine</v>
      </c>
      <c r="J3146" s="136"/>
      <c r="K3146" s="281" t="str">
        <f t="shared" si="170"/>
        <v>2775001000</v>
      </c>
      <c r="L3146" s="1" t="str">
        <f t="shared" si="171"/>
        <v>Tegevustoetus Sotsiaalrehabilitatsiooni Keskusele Loksa</v>
      </c>
      <c r="M3146" s="6" t="str">
        <f t="shared" si="172"/>
        <v>07600</v>
      </c>
      <c r="N3146"/>
    </row>
    <row r="3147" spans="1:14" s="16" customFormat="1">
      <c r="A3147" s="4"/>
      <c r="B3147" s="4" t="s">
        <v>3962</v>
      </c>
      <c r="C3147" s="4"/>
      <c r="D3147" s="4"/>
      <c r="E3147" s="4" t="s">
        <v>10207</v>
      </c>
      <c r="F3147" s="4"/>
      <c r="G3147" s="4"/>
      <c r="H3147" s="34" t="s">
        <v>209</v>
      </c>
      <c r="I3147" s="147" t="str">
        <f>IF(ISBLANK(H3147),"",VLOOKUP(H3147,tegevusalad!$A$7:$B$188,2,FALSE))</f>
        <v>Muu tervishoid, sh tervishoiu haldamine</v>
      </c>
      <c r="J3147" s="136"/>
      <c r="K3147" s="281" t="str">
        <f t="shared" si="170"/>
        <v>2775002000</v>
      </c>
      <c r="L3147" s="1" t="str">
        <f t="shared" si="171"/>
        <v>Toetus MTÜ-le AIDSi Tugikeskus uimastiennetustegevuseks</v>
      </c>
      <c r="M3147" s="6" t="str">
        <f t="shared" si="172"/>
        <v>07600</v>
      </c>
      <c r="N3147"/>
    </row>
    <row r="3148" spans="1:14" s="16" customFormat="1">
      <c r="A3148" s="4"/>
      <c r="B3148" s="4" t="s">
        <v>7120</v>
      </c>
      <c r="C3148" s="4"/>
      <c r="D3148" s="4"/>
      <c r="E3148" s="4" t="s">
        <v>4270</v>
      </c>
      <c r="F3148" s="4"/>
      <c r="G3148" s="4"/>
      <c r="H3148" s="34" t="s">
        <v>209</v>
      </c>
      <c r="I3148" s="147" t="str">
        <f>IF(ISBLANK(H3148),"",VLOOKUP(H3148,tegevusalad!$A$7:$B$188,2,FALSE))</f>
        <v>Muu tervishoid, sh tervishoiu haldamine</v>
      </c>
      <c r="J3148" s="136"/>
      <c r="K3148" s="281" t="str">
        <f t="shared" si="170"/>
        <v>2775003000</v>
      </c>
      <c r="L3148" s="1" t="str">
        <f t="shared" si="171"/>
        <v>Tegevustoetus uimastite ja HIV/AIDS-i infotelefonile 1707</v>
      </c>
      <c r="M3148" s="6" t="str">
        <f t="shared" si="172"/>
        <v>07600</v>
      </c>
      <c r="N3148"/>
    </row>
    <row r="3149" spans="1:14" s="16" customFormat="1">
      <c r="A3149" s="4"/>
      <c r="B3149" s="4" t="s">
        <v>7121</v>
      </c>
      <c r="C3149" s="4"/>
      <c r="D3149" s="4"/>
      <c r="E3149" s="4" t="s">
        <v>10205</v>
      </c>
      <c r="F3149" s="4"/>
      <c r="G3149" s="4"/>
      <c r="H3149" s="34" t="s">
        <v>209</v>
      </c>
      <c r="I3149" s="147" t="str">
        <f>IF(ISBLANK(H3149),"",VLOOKUP(H3149,tegevusalad!$A$7:$B$188,2,FALSE))</f>
        <v>Muu tervishoid, sh tervishoiu haldamine</v>
      </c>
      <c r="J3149" s="136"/>
      <c r="K3149" s="281" t="str">
        <f t="shared" si="170"/>
        <v>2775004000</v>
      </c>
      <c r="L3149" s="1" t="str">
        <f t="shared" si="171"/>
        <v>Uimastiennetustegevus SA-s Tallinna Lastehaigla</v>
      </c>
      <c r="M3149" s="6" t="str">
        <f t="shared" si="172"/>
        <v>07600</v>
      </c>
      <c r="N3149"/>
    </row>
    <row r="3150" spans="1:14" s="16" customFormat="1">
      <c r="A3150" s="4"/>
      <c r="B3150" s="4" t="s">
        <v>18189</v>
      </c>
      <c r="C3150" s="4"/>
      <c r="D3150" s="4"/>
      <c r="E3150" s="4" t="s">
        <v>18190</v>
      </c>
      <c r="F3150" s="4"/>
      <c r="G3150" s="4"/>
      <c r="H3150" s="34" t="s">
        <v>209</v>
      </c>
      <c r="I3150" s="147" t="str">
        <f>IF(ISBLANK(H3150),"",VLOOKUP(H3150,tegevusalad!$A$7:$B$188,2,FALSE))</f>
        <v>Muu tervishoid, sh tervishoiu haldamine</v>
      </c>
      <c r="J3150" s="136"/>
      <c r="K3150" s="281" t="str">
        <f t="shared" si="170"/>
        <v>2775005000</v>
      </c>
      <c r="L3150" s="1" t="str">
        <f t="shared" si="171"/>
        <v>Toetus MTÜ-le Eesti HIV-positiivsete Võrgustik</v>
      </c>
      <c r="M3150" s="6" t="str">
        <f t="shared" si="172"/>
        <v>07600</v>
      </c>
      <c r="N3150"/>
    </row>
    <row r="3151" spans="1:14" s="16" customFormat="1">
      <c r="A3151" s="4"/>
      <c r="B3151" s="4"/>
      <c r="C3151" s="4"/>
      <c r="D3151" s="4"/>
      <c r="E3151" s="4"/>
      <c r="F3151" s="4"/>
      <c r="G3151" s="4"/>
      <c r="H3151" s="42"/>
      <c r="I3151" s="147" t="str">
        <f>IF(ISBLANK(H3151),"",VLOOKUP(H3151,tegevusalad!$A$7:$B$188,2,FALSE))</f>
        <v/>
      </c>
      <c r="J3151" s="136"/>
      <c r="K3151" s="281" t="str">
        <f t="shared" si="170"/>
        <v/>
      </c>
      <c r="L3151" s="1" t="str">
        <f t="shared" si="171"/>
        <v/>
      </c>
      <c r="M3151" s="6" t="str">
        <f t="shared" si="172"/>
        <v>07600</v>
      </c>
      <c r="N3151"/>
    </row>
    <row r="3152" spans="1:14">
      <c r="A3152" s="4" t="s">
        <v>3853</v>
      </c>
      <c r="D3152" s="4" t="s">
        <v>5904</v>
      </c>
      <c r="I3152" s="147" t="str">
        <f>IF(ISBLANK(H3152),"",VLOOKUP(H3152,tegevusalad!$A$7:$B$188,2,FALSE))</f>
        <v/>
      </c>
      <c r="K3152" s="281" t="str">
        <f t="shared" si="170"/>
        <v>2775100000</v>
      </c>
      <c r="L3152" s="1" t="str">
        <f t="shared" si="171"/>
        <v>Osalemine noorte nõustamiskeskuses</v>
      </c>
      <c r="M3152" s="6" t="str">
        <f t="shared" si="172"/>
        <v>07600</v>
      </c>
    </row>
    <row r="3153" spans="1:14">
      <c r="B3153" s="4" t="s">
        <v>5905</v>
      </c>
      <c r="E3153" s="4" t="s">
        <v>4269</v>
      </c>
      <c r="H3153" s="37" t="s">
        <v>209</v>
      </c>
      <c r="I3153" s="147" t="str">
        <f>IF(ISBLANK(H3153),"",VLOOKUP(H3153,tegevusalad!$A$7:$B$188,2,FALSE))</f>
        <v>Muu tervishoid, sh tervishoiu haldamine</v>
      </c>
      <c r="K3153" s="281" t="str">
        <f t="shared" si="170"/>
        <v>2775101000</v>
      </c>
      <c r="L3153" s="1" t="str">
        <f t="shared" si="171"/>
        <v>noorte nõustamiskeskuste haldamine</v>
      </c>
      <c r="M3153" s="6" t="str">
        <f t="shared" si="172"/>
        <v>07600</v>
      </c>
    </row>
    <row r="3154" spans="1:14">
      <c r="I3154" s="147" t="str">
        <f>IF(ISBLANK(H3154),"",VLOOKUP(H3154,tegevusalad!$A$7:$B$188,2,FALSE))</f>
        <v/>
      </c>
      <c r="K3154" s="281" t="str">
        <f t="shared" si="170"/>
        <v/>
      </c>
      <c r="L3154" s="1" t="str">
        <f t="shared" si="171"/>
        <v/>
      </c>
      <c r="M3154" s="6" t="str">
        <f t="shared" si="172"/>
        <v>07600</v>
      </c>
    </row>
    <row r="3155" spans="1:14">
      <c r="A3155" s="6" t="s">
        <v>6622</v>
      </c>
      <c r="B3155" s="6"/>
      <c r="C3155" s="6"/>
      <c r="D3155" s="6" t="s">
        <v>6623</v>
      </c>
      <c r="I3155" s="147" t="str">
        <f>IF(ISBLANK(H3155),"",VLOOKUP(H3155,tegevusalad!$A$7:$B$188,2,FALSE))</f>
        <v/>
      </c>
      <c r="K3155" s="281" t="str">
        <f t="shared" si="170"/>
        <v>2779999000</v>
      </c>
      <c r="L3155" s="1" t="str">
        <f t="shared" si="171"/>
        <v>Tv tervishoid - jaotamata</v>
      </c>
      <c r="M3155" s="6" t="str">
        <f t="shared" si="172"/>
        <v>07600</v>
      </c>
    </row>
    <row r="3156" spans="1:14">
      <c r="I3156" s="147" t="str">
        <f>IF(ISBLANK(H3156),"",VLOOKUP(H3156,tegevusalad!$A$7:$B$188,2,FALSE))</f>
        <v/>
      </c>
      <c r="K3156" s="281" t="str">
        <f t="shared" si="170"/>
        <v/>
      </c>
      <c r="L3156" s="1" t="str">
        <f t="shared" si="171"/>
        <v/>
      </c>
      <c r="M3156" s="6" t="str">
        <f t="shared" si="172"/>
        <v>07600</v>
      </c>
    </row>
    <row r="3157" spans="1:14">
      <c r="I3157" s="147" t="str">
        <f>IF(ISBLANK(H3157),"",VLOOKUP(H3157,tegevusalad!$A$7:$B$188,2,FALSE))</f>
        <v/>
      </c>
      <c r="K3157" s="281" t="str">
        <f t="shared" si="170"/>
        <v/>
      </c>
      <c r="L3157" s="1" t="str">
        <f t="shared" si="171"/>
        <v/>
      </c>
      <c r="M3157" s="6" t="str">
        <f t="shared" si="172"/>
        <v>07600</v>
      </c>
    </row>
    <row r="3158" spans="1:14">
      <c r="A3158" s="3" t="s">
        <v>3648</v>
      </c>
      <c r="D3158" s="3" t="s">
        <v>1700</v>
      </c>
      <c r="E3158" s="3"/>
      <c r="I3158" s="147" t="str">
        <f>IF(ISBLANK(H3158),"",VLOOKUP(H3158,tegevusalad!$A$7:$B$188,2,FALSE))</f>
        <v/>
      </c>
      <c r="K3158" s="281" t="str">
        <f t="shared" si="170"/>
        <v>2820000000</v>
      </c>
      <c r="L3158" s="1" t="str">
        <f t="shared" si="171"/>
        <v>MUU MAJANDUS</v>
      </c>
      <c r="M3158" s="6" t="str">
        <f t="shared" si="172"/>
        <v>07600</v>
      </c>
    </row>
    <row r="3159" spans="1:14">
      <c r="D3159" s="3"/>
      <c r="E3159" s="3"/>
      <c r="I3159" s="147" t="str">
        <f>IF(ISBLANK(H3159),"",VLOOKUP(H3159,tegevusalad!$A$7:$B$188,2,FALSE))</f>
        <v/>
      </c>
      <c r="K3159" s="281" t="str">
        <f t="shared" si="170"/>
        <v/>
      </c>
      <c r="L3159" s="1" t="str">
        <f t="shared" si="171"/>
        <v/>
      </c>
      <c r="M3159" s="6" t="str">
        <f t="shared" si="172"/>
        <v>07600</v>
      </c>
    </row>
    <row r="3160" spans="1:14">
      <c r="A3160" s="4" t="s">
        <v>10006</v>
      </c>
      <c r="D3160" s="15" t="s">
        <v>10008</v>
      </c>
      <c r="E3160" s="3"/>
      <c r="K3160" s="281" t="str">
        <f t="shared" si="170"/>
        <v>2821200000</v>
      </c>
      <c r="L3160" s="1" t="str">
        <f t="shared" si="171"/>
        <v>Toetused linna äriühingutele</v>
      </c>
      <c r="M3160" s="6" t="str">
        <f t="shared" si="172"/>
        <v>07600</v>
      </c>
    </row>
    <row r="3161" spans="1:14" s="187" customFormat="1">
      <c r="A3161" s="15"/>
      <c r="B3161" s="15" t="s">
        <v>10007</v>
      </c>
      <c r="C3161" s="15"/>
      <c r="D3161" s="15"/>
      <c r="E3161" s="15" t="s">
        <v>10009</v>
      </c>
      <c r="F3161" s="15"/>
      <c r="G3161" s="15"/>
      <c r="H3161" s="126" t="s">
        <v>3505</v>
      </c>
      <c r="I3161" s="147" t="str">
        <f>IF(ISBLANK(H3161),"",VLOOKUP(H3161,tegevusalad!$A$7:$B$188,2,FALSE))</f>
        <v>Muu majandus (sh majanduse haldus)</v>
      </c>
      <c r="J3161" s="136"/>
      <c r="K3161" s="281" t="str">
        <f t="shared" si="170"/>
        <v>2821201000</v>
      </c>
      <c r="L3161" s="1" t="str">
        <f t="shared" si="171"/>
        <v>toetus Ühistupanga Asutamise SA-le</v>
      </c>
      <c r="M3161" s="6" t="str">
        <f t="shared" si="172"/>
        <v>04900</v>
      </c>
      <c r="N3161"/>
    </row>
    <row r="3162" spans="1:14" s="187" customFormat="1">
      <c r="A3162" s="15"/>
      <c r="B3162" s="15" t="s">
        <v>10914</v>
      </c>
      <c r="C3162" s="15"/>
      <c r="D3162" s="15"/>
      <c r="E3162" s="15" t="s">
        <v>11152</v>
      </c>
      <c r="F3162" s="15"/>
      <c r="G3162" s="15"/>
      <c r="H3162" s="126" t="s">
        <v>3505</v>
      </c>
      <c r="I3162" s="147" t="str">
        <f>IF(ISBLANK(H3162),"",VLOOKUP(H3162,tegevusalad!$A$7:$B$188,2,FALSE))</f>
        <v>Muu majandus (sh majanduse haldus)</v>
      </c>
      <c r="J3162" s="136"/>
      <c r="K3162" s="281" t="str">
        <f t="shared" si="170"/>
        <v>2821202000</v>
      </c>
      <c r="L3162" s="1" t="str">
        <f t="shared" si="171"/>
        <v>toetus Sihtasutusele Tuleviku Tallinn</v>
      </c>
      <c r="M3162" s="6" t="str">
        <f t="shared" si="172"/>
        <v>04900</v>
      </c>
      <c r="N3162"/>
    </row>
    <row r="3163" spans="1:14">
      <c r="A3163" s="4" t="s">
        <v>3221</v>
      </c>
      <c r="D3163" s="4" t="s">
        <v>2193</v>
      </c>
      <c r="I3163" s="147" t="str">
        <f>IF(ISBLANK(H3163),"",VLOOKUP(H3163,tegevusalad!$A$7:$B$188,2,FALSE))</f>
        <v/>
      </c>
      <c r="K3163" s="281" t="str">
        <f t="shared" si="170"/>
        <v>2821500000</v>
      </c>
      <c r="L3163" s="1" t="str">
        <f t="shared" si="171"/>
        <v>Linna äriühingute asutamiskulud</v>
      </c>
      <c r="M3163" s="6" t="str">
        <f t="shared" si="172"/>
        <v>04900</v>
      </c>
    </row>
    <row r="3164" spans="1:14">
      <c r="B3164" s="4" t="s">
        <v>2194</v>
      </c>
      <c r="E3164" s="4" t="s">
        <v>4200</v>
      </c>
      <c r="H3164" s="37" t="s">
        <v>3505</v>
      </c>
      <c r="I3164" s="147" t="str">
        <f>IF(ISBLANK(H3164),"",VLOOKUP(H3164,tegevusalad!$A$7:$B$188,2,FALSE))</f>
        <v>Muu majandus (sh majanduse haldus)</v>
      </c>
      <c r="K3164" s="281" t="str">
        <f t="shared" si="170"/>
        <v>2821501000</v>
      </c>
      <c r="L3164" s="1" t="str">
        <f t="shared" si="171"/>
        <v>linna äriühingute asutamiskulud</v>
      </c>
      <c r="M3164" s="6" t="str">
        <f t="shared" si="172"/>
        <v>04900</v>
      </c>
    </row>
    <row r="3165" spans="1:14">
      <c r="B3165" s="4" t="s">
        <v>3567</v>
      </c>
      <c r="E3165" s="4" t="s">
        <v>3568</v>
      </c>
      <c r="H3165" s="37" t="s">
        <v>3505</v>
      </c>
      <c r="I3165" s="147" t="str">
        <f>IF(ISBLANK(H3165),"",VLOOKUP(H3165,tegevusalad!$A$7:$B$188,2,FALSE))</f>
        <v>Muu majandus (sh majanduse haldus)</v>
      </c>
      <c r="K3165" s="281" t="str">
        <f t="shared" si="170"/>
        <v>2821514000</v>
      </c>
      <c r="L3165" s="1" t="str">
        <f t="shared" si="171"/>
        <v>SA Tallinna Televisioon</v>
      </c>
      <c r="M3165" s="6" t="str">
        <f t="shared" si="172"/>
        <v>04900</v>
      </c>
    </row>
    <row r="3166" spans="1:14">
      <c r="B3166" s="4" t="s">
        <v>3569</v>
      </c>
      <c r="E3166" s="4" t="s">
        <v>5135</v>
      </c>
      <c r="H3166" s="37" t="s">
        <v>3505</v>
      </c>
      <c r="I3166" s="147" t="str">
        <f>IF(ISBLANK(H3166),"",VLOOKUP(H3166,tegevusalad!$A$7:$B$188,2,FALSE))</f>
        <v>Muu majandus (sh majanduse haldus)</v>
      </c>
      <c r="K3166" s="281" t="str">
        <f t="shared" si="170"/>
        <v>2821515000</v>
      </c>
      <c r="L3166" s="1" t="str">
        <f t="shared" si="171"/>
        <v>SA Tallinna Finantskeskus</v>
      </c>
      <c r="M3166" s="6" t="str">
        <f t="shared" si="172"/>
        <v>04900</v>
      </c>
    </row>
    <row r="3167" spans="1:14">
      <c r="B3167" s="4" t="s">
        <v>15245</v>
      </c>
      <c r="E3167" s="4" t="s">
        <v>15246</v>
      </c>
      <c r="H3167" s="37" t="s">
        <v>3505</v>
      </c>
      <c r="I3167" s="147" t="str">
        <f>IF(ISBLANK(H3167),"",VLOOKUP(H3167,tegevusalad!$A$7:$B$188,2,FALSE))</f>
        <v>Muu majandus (sh majanduse haldus)</v>
      </c>
      <c r="K3167" s="281" t="str">
        <f t="shared" si="170"/>
        <v>2821517000</v>
      </c>
      <c r="L3167" s="1" t="str">
        <f t="shared" si="171"/>
        <v>Linnahalli Ühisettevõte</v>
      </c>
      <c r="M3167" s="6" t="str">
        <f t="shared" si="172"/>
        <v>04900</v>
      </c>
    </row>
    <row r="3168" spans="1:14">
      <c r="A3168" s="4" t="s">
        <v>4201</v>
      </c>
      <c r="D3168" s="4" t="s">
        <v>2214</v>
      </c>
      <c r="I3168" s="147" t="str">
        <f>IF(ISBLANK(H3168),"",VLOOKUP(H3168,tegevusalad!$A$7:$B$188,2,FALSE))</f>
        <v/>
      </c>
      <c r="K3168" s="281" t="str">
        <f t="shared" si="170"/>
        <v>2821600000</v>
      </c>
      <c r="L3168" s="1" t="str">
        <f t="shared" si="171"/>
        <v>Linna äriühingute likvideerimiskulud</v>
      </c>
      <c r="M3168" s="6" t="str">
        <f t="shared" si="172"/>
        <v>04900</v>
      </c>
    </row>
    <row r="3169" spans="1:13">
      <c r="B3169" s="4" t="s">
        <v>2215</v>
      </c>
      <c r="E3169" s="4" t="s">
        <v>1391</v>
      </c>
      <c r="H3169" s="37" t="s">
        <v>3505</v>
      </c>
      <c r="I3169" s="147" t="str">
        <f>IF(ISBLANK(H3169),"",VLOOKUP(H3169,tegevusalad!$A$7:$B$188,2,FALSE))</f>
        <v>Muu majandus (sh majanduse haldus)</v>
      </c>
      <c r="K3169" s="281" t="str">
        <f t="shared" si="170"/>
        <v>2821601000</v>
      </c>
      <c r="L3169" s="1" t="str">
        <f t="shared" si="171"/>
        <v>linna äriühingute likvideerimiskulud</v>
      </c>
      <c r="M3169" s="6" t="str">
        <f t="shared" si="172"/>
        <v>04900</v>
      </c>
    </row>
    <row r="3170" spans="1:13">
      <c r="A3170" s="4" t="s">
        <v>725</v>
      </c>
      <c r="D3170" s="4" t="s">
        <v>726</v>
      </c>
      <c r="I3170" s="147" t="str">
        <f>IF(ISBLANK(H3170),"",VLOOKUP(H3170,tegevusalad!$A$7:$B$188,2,FALSE))</f>
        <v/>
      </c>
      <c r="K3170" s="281" t="str">
        <f t="shared" si="170"/>
        <v>2825100000</v>
      </c>
      <c r="L3170" s="1" t="str">
        <f t="shared" si="171"/>
        <v>Erastamisega seotud muud kulud</v>
      </c>
      <c r="M3170" s="6" t="str">
        <f t="shared" si="172"/>
        <v>04900</v>
      </c>
    </row>
    <row r="3171" spans="1:13">
      <c r="B3171" s="4" t="s">
        <v>727</v>
      </c>
      <c r="E3171" s="4" t="s">
        <v>1283</v>
      </c>
      <c r="H3171" s="37" t="s">
        <v>3060</v>
      </c>
      <c r="I3171" s="147" t="str">
        <f>IF(ISBLANK(H3171),"",VLOOKUP(H3171,tegevusalad!$A$7:$B$188,2,FALSE))</f>
        <v>Muud elamu- ja kommunaalmajanduse tegevus</v>
      </c>
      <c r="K3171" s="281" t="str">
        <f t="shared" si="170"/>
        <v>2825101000</v>
      </c>
      <c r="L3171" s="1" t="str">
        <f t="shared" si="171"/>
        <v>erastamisega seotud muud kulud</v>
      </c>
      <c r="M3171" s="6" t="str">
        <f t="shared" si="172"/>
        <v>06605</v>
      </c>
    </row>
    <row r="3172" spans="1:13" ht="15" customHeight="1">
      <c r="C3172" s="6"/>
      <c r="H3172" s="37"/>
      <c r="I3172" s="147" t="str">
        <f>IF(ISBLANK(H3172),"",VLOOKUP(H3172,tegevusalad!$A$7:$B$188,2,FALSE))</f>
        <v/>
      </c>
      <c r="K3172" s="281" t="str">
        <f t="shared" si="170"/>
        <v/>
      </c>
      <c r="L3172" s="1" t="str">
        <f t="shared" si="171"/>
        <v/>
      </c>
      <c r="M3172" s="6" t="str">
        <f t="shared" si="172"/>
        <v>06605</v>
      </c>
    </row>
    <row r="3173" spans="1:13">
      <c r="I3173" s="147" t="str">
        <f>IF(ISBLANK(H3173),"",VLOOKUP(H3173,tegevusalad!$A$7:$B$188,2,FALSE))</f>
        <v/>
      </c>
      <c r="K3173" s="281" t="str">
        <f t="shared" si="170"/>
        <v/>
      </c>
      <c r="L3173" s="1" t="str">
        <f t="shared" si="171"/>
        <v/>
      </c>
      <c r="M3173" s="6" t="str">
        <f t="shared" si="172"/>
        <v>06605</v>
      </c>
    </row>
    <row r="3174" spans="1:13">
      <c r="I3174" s="147" t="str">
        <f>IF(ISBLANK(H3174),"",VLOOKUP(H3174,tegevusalad!$A$7:$B$188,2,FALSE))</f>
        <v/>
      </c>
      <c r="K3174" s="281" t="str">
        <f t="shared" si="170"/>
        <v/>
      </c>
      <c r="L3174" s="1" t="str">
        <f t="shared" si="171"/>
        <v/>
      </c>
      <c r="M3174" s="6" t="str">
        <f t="shared" si="172"/>
        <v>06605</v>
      </c>
    </row>
    <row r="3175" spans="1:13">
      <c r="A3175" s="3" t="s">
        <v>1855</v>
      </c>
      <c r="D3175" s="3" t="s">
        <v>3031</v>
      </c>
      <c r="E3175" s="3"/>
      <c r="I3175" s="147" t="str">
        <f>IF(ISBLANK(H3175),"",VLOOKUP(H3175,tegevusalad!$A$7:$B$188,2,FALSE))</f>
        <v/>
      </c>
      <c r="K3175" s="281" t="str">
        <f t="shared" si="170"/>
        <v>2880000000</v>
      </c>
      <c r="L3175" s="1" t="str">
        <f t="shared" si="171"/>
        <v>FINANTSKULUD/VÄLJAMINEKUD</v>
      </c>
      <c r="M3175" s="6" t="str">
        <f t="shared" si="172"/>
        <v>06605</v>
      </c>
    </row>
    <row r="3176" spans="1:13">
      <c r="D3176" s="3"/>
      <c r="E3176" s="3"/>
      <c r="I3176" s="147" t="str">
        <f>IF(ISBLANK(H3176),"",VLOOKUP(H3176,tegevusalad!$A$7:$B$188,2,FALSE))</f>
        <v/>
      </c>
      <c r="K3176" s="281" t="str">
        <f t="shared" si="170"/>
        <v/>
      </c>
      <c r="L3176" s="1" t="str">
        <f t="shared" si="171"/>
        <v/>
      </c>
      <c r="M3176" s="6" t="str">
        <f t="shared" si="172"/>
        <v>06605</v>
      </c>
    </row>
    <row r="3177" spans="1:13" ht="42" customHeight="1">
      <c r="D3177" s="1298" t="s">
        <v>6134</v>
      </c>
      <c r="E3177" s="1298"/>
      <c r="F3177" s="1298"/>
      <c r="G3177" s="975"/>
      <c r="I3177" s="147" t="str">
        <f>IF(ISBLANK(H3177),"",VLOOKUP(H3177,tegevusalad!$A$7:$B$188,2,FALSE))</f>
        <v/>
      </c>
      <c r="K3177" s="281" t="str">
        <f t="shared" ref="K3177:K3240" si="173">SUBSTITUTE(A3177," ","")&amp;SUBSTITUTE(B3177," ","")&amp;SUBSTITUTE(C3177," ","")</f>
        <v/>
      </c>
      <c r="L3177" s="1" t="str">
        <f t="shared" ref="L3177:L3240" si="174">D3177&amp;E3177&amp;F3177&amp;G3177</f>
        <v>(intressi-, viivise- ja kohustistasukulud emiteeritud väärtpaberitelt, võetud laenudelt ja muudelt kohustustelt</v>
      </c>
      <c r="M3177" s="6" t="str">
        <f t="shared" ref="M3177:M3240" si="175">IF(ISBLANK(H3177),M3176,H3177)</f>
        <v>06605</v>
      </c>
    </row>
    <row r="3178" spans="1:13">
      <c r="A3178" s="6" t="s">
        <v>6796</v>
      </c>
      <c r="B3178" s="6"/>
      <c r="C3178" s="6"/>
      <c r="D3178" s="6" t="s">
        <v>762</v>
      </c>
      <c r="E3178" s="6"/>
      <c r="H3178" s="37" t="s">
        <v>5935</v>
      </c>
      <c r="I3178" s="147" t="str">
        <f>IF(ISBLANK(H3178),"",VLOOKUP(H3178,tegevusalad!$A$7:$B$188,2,FALSE))</f>
        <v>Valitsussektori võla teenindamine</v>
      </c>
      <c r="K3178" s="281" t="str">
        <f t="shared" si="173"/>
        <v>2880100000</v>
      </c>
      <c r="L3178" s="1" t="str">
        <f t="shared" si="174"/>
        <v>Võetud laenude intressid</v>
      </c>
      <c r="M3178" s="6" t="str">
        <f t="shared" si="175"/>
        <v>01700</v>
      </c>
    </row>
    <row r="3179" spans="1:13">
      <c r="A3179" s="6"/>
      <c r="B3179" s="6" t="s">
        <v>3434</v>
      </c>
      <c r="C3179" s="6"/>
      <c r="D3179" s="6"/>
      <c r="E3179" s="6" t="s">
        <v>3435</v>
      </c>
      <c r="I3179" s="147" t="str">
        <f>IF(ISBLANK(H3179),"",VLOOKUP(H3179,tegevusalad!$A$7:$B$188,2,FALSE))</f>
        <v/>
      </c>
      <c r="K3179" s="281" t="str">
        <f t="shared" si="173"/>
        <v>2880101000</v>
      </c>
      <c r="L3179" s="1" t="str">
        <f t="shared" si="174"/>
        <v xml:space="preserve">valitsussektorisisestelt võetud laenude intressid </v>
      </c>
      <c r="M3179" s="6" t="str">
        <f t="shared" si="175"/>
        <v>01700</v>
      </c>
    </row>
    <row r="3180" spans="1:13">
      <c r="A3180" s="6"/>
      <c r="B3180" s="6" t="s">
        <v>665</v>
      </c>
      <c r="C3180" s="6"/>
      <c r="D3180" s="6"/>
      <c r="E3180" s="6" t="s">
        <v>4591</v>
      </c>
      <c r="I3180" s="147" t="str">
        <f>IF(ISBLANK(H3180),"",VLOOKUP(H3180,tegevusalad!$A$7:$B$188,2,FALSE))</f>
        <v/>
      </c>
      <c r="K3180" s="281" t="str">
        <f t="shared" si="173"/>
        <v>2880102000</v>
      </c>
      <c r="L3180" s="1" t="str">
        <f t="shared" si="174"/>
        <v>muudelt residentidelt võetud laenude intressid</v>
      </c>
      <c r="M3180" s="6" t="str">
        <f t="shared" si="175"/>
        <v>01700</v>
      </c>
    </row>
    <row r="3181" spans="1:13">
      <c r="A3181" s="6"/>
      <c r="B3181" s="6" t="s">
        <v>4592</v>
      </c>
      <c r="C3181" s="6"/>
      <c r="D3181" s="6"/>
      <c r="E3181" s="6" t="s">
        <v>2198</v>
      </c>
      <c r="I3181" s="147" t="str">
        <f>IF(ISBLANK(H3181),"",VLOOKUP(H3181,tegevusalad!$A$7:$B$188,2,FALSE))</f>
        <v/>
      </c>
      <c r="K3181" s="281" t="str">
        <f t="shared" si="173"/>
        <v>2880103000</v>
      </c>
      <c r="L3181" s="1" t="str">
        <f t="shared" si="174"/>
        <v>mitteresidentidelt võetud laenude intressid</v>
      </c>
      <c r="M3181" s="6" t="str">
        <f t="shared" si="175"/>
        <v>01700</v>
      </c>
    </row>
    <row r="3182" spans="1:13">
      <c r="A3182" s="6"/>
      <c r="B3182" s="6" t="s">
        <v>3948</v>
      </c>
      <c r="C3182" s="6"/>
      <c r="D3182" s="6"/>
      <c r="E3182" s="6" t="s">
        <v>4853</v>
      </c>
      <c r="I3182" s="147" t="str">
        <f>IF(ISBLANK(H3182),"",VLOOKUP(H3182,tegevusalad!$A$7:$B$188,2,FALSE))</f>
        <v/>
      </c>
      <c r="K3182" s="281" t="str">
        <f t="shared" si="173"/>
        <v>2880199000</v>
      </c>
      <c r="L3182" s="1" t="str">
        <f t="shared" si="174"/>
        <v>võetud laenude intressid - jaotamata</v>
      </c>
      <c r="M3182" s="6" t="str">
        <f t="shared" si="175"/>
        <v>01700</v>
      </c>
    </row>
    <row r="3183" spans="1:13">
      <c r="A3183" s="6" t="s">
        <v>2435</v>
      </c>
      <c r="B3183" s="6"/>
      <c r="C3183" s="6"/>
      <c r="D3183" s="6" t="s">
        <v>2436</v>
      </c>
      <c r="E3183" s="6"/>
      <c r="I3183" s="147" t="str">
        <f>IF(ISBLANK(H3183),"",VLOOKUP(H3183,tegevusalad!$A$7:$B$188,2,FALSE))</f>
        <v/>
      </c>
      <c r="K3183" s="281" t="str">
        <f t="shared" si="173"/>
        <v>2880200000</v>
      </c>
      <c r="L3183" s="1" t="str">
        <f t="shared" si="174"/>
        <v>Kassalaenu intressid</v>
      </c>
      <c r="M3183" s="6" t="str">
        <f t="shared" si="175"/>
        <v>01700</v>
      </c>
    </row>
    <row r="3184" spans="1:13">
      <c r="A3184" s="6"/>
      <c r="B3184" s="6" t="s">
        <v>2434</v>
      </c>
      <c r="C3184" s="6"/>
      <c r="D3184" s="6"/>
      <c r="E3184" s="6" t="s">
        <v>2437</v>
      </c>
      <c r="I3184" s="147" t="str">
        <f>IF(ISBLANK(H3184),"",VLOOKUP(H3184,tegevusalad!$A$7:$B$188,2,FALSE))</f>
        <v/>
      </c>
      <c r="K3184" s="281" t="str">
        <f t="shared" si="173"/>
        <v>2880201000</v>
      </c>
      <c r="L3184" s="1" t="str">
        <f t="shared" si="174"/>
        <v>kassalaenu intressid</v>
      </c>
      <c r="M3184" s="6" t="str">
        <f t="shared" si="175"/>
        <v>01700</v>
      </c>
    </row>
    <row r="3185" spans="1:13">
      <c r="A3185" s="6"/>
      <c r="B3185" s="6"/>
      <c r="C3185" s="6"/>
      <c r="D3185" s="6"/>
      <c r="E3185" s="6"/>
      <c r="I3185" s="147" t="str">
        <f>IF(ISBLANK(H3185),"",VLOOKUP(H3185,tegevusalad!$A$7:$B$188,2,FALSE))</f>
        <v/>
      </c>
      <c r="K3185" s="281" t="str">
        <f t="shared" si="173"/>
        <v/>
      </c>
      <c r="L3185" s="1" t="str">
        <f t="shared" si="174"/>
        <v/>
      </c>
      <c r="M3185" s="6" t="str">
        <f t="shared" si="175"/>
        <v>01700</v>
      </c>
    </row>
    <row r="3186" spans="1:13">
      <c r="A3186" s="6" t="s">
        <v>3032</v>
      </c>
      <c r="B3186" s="6"/>
      <c r="C3186" s="6"/>
      <c r="D3186" s="6" t="s">
        <v>4854</v>
      </c>
      <c r="E3186" s="6"/>
      <c r="H3186" s="37" t="s">
        <v>5935</v>
      </c>
      <c r="I3186" s="147" t="str">
        <f>IF(ISBLANK(H3186),"",VLOOKUP(H3186,tegevusalad!$A$7:$B$188,2,FALSE))</f>
        <v>Valitsussektori võla teenindamine</v>
      </c>
      <c r="K3186" s="281" t="str">
        <f t="shared" si="173"/>
        <v>2880300000</v>
      </c>
      <c r="L3186" s="1" t="str">
        <f t="shared" si="174"/>
        <v>Emiteeritud võlakirjade intressid</v>
      </c>
      <c r="M3186" s="6" t="str">
        <f t="shared" si="175"/>
        <v>01700</v>
      </c>
    </row>
    <row r="3187" spans="1:13">
      <c r="A3187" s="6"/>
      <c r="B3187" s="6" t="s">
        <v>2422</v>
      </c>
      <c r="C3187" s="6"/>
      <c r="D3187" s="6"/>
      <c r="E3187" s="6" t="s">
        <v>2884</v>
      </c>
      <c r="I3187" s="147" t="str">
        <f>IF(ISBLANK(H3187),"",VLOOKUP(H3187,tegevusalad!$A$7:$B$188,2,FALSE))</f>
        <v/>
      </c>
      <c r="K3187" s="281" t="str">
        <f t="shared" si="173"/>
        <v>2880301000</v>
      </c>
      <c r="L3187" s="1" t="str">
        <f t="shared" si="174"/>
        <v>valitsussektorisisestelt emiteeritud võlakirjade intressid</v>
      </c>
      <c r="M3187" s="6" t="str">
        <f t="shared" si="175"/>
        <v>01700</v>
      </c>
    </row>
    <row r="3188" spans="1:13">
      <c r="A3188" s="6"/>
      <c r="B3188" s="6" t="s">
        <v>6216</v>
      </c>
      <c r="C3188" s="6"/>
      <c r="D3188" s="6"/>
      <c r="E3188" s="6" t="s">
        <v>3943</v>
      </c>
      <c r="I3188" s="147" t="str">
        <f>IF(ISBLANK(H3188),"",VLOOKUP(H3188,tegevusalad!$A$7:$B$188,2,FALSE))</f>
        <v/>
      </c>
      <c r="K3188" s="281" t="str">
        <f t="shared" si="173"/>
        <v>2880302000</v>
      </c>
      <c r="L3188" s="1" t="str">
        <f t="shared" si="174"/>
        <v xml:space="preserve">muudele residentidele emiteeritud võlakirjade intressid </v>
      </c>
      <c r="M3188" s="6" t="str">
        <f t="shared" si="175"/>
        <v>01700</v>
      </c>
    </row>
    <row r="3189" spans="1:13">
      <c r="A3189" s="6"/>
      <c r="B3189" s="6" t="s">
        <v>639</v>
      </c>
      <c r="C3189" s="6"/>
      <c r="D3189" s="6"/>
      <c r="E3189" s="6" t="s">
        <v>5767</v>
      </c>
      <c r="I3189" s="147" t="str">
        <f>IF(ISBLANK(H3189),"",VLOOKUP(H3189,tegevusalad!$A$7:$B$188,2,FALSE))</f>
        <v/>
      </c>
      <c r="K3189" s="281" t="str">
        <f t="shared" si="173"/>
        <v>2880303000</v>
      </c>
      <c r="L3189" s="1" t="str">
        <f t="shared" si="174"/>
        <v>mitteresidentidele emiteeritud võlakirjade intressid</v>
      </c>
      <c r="M3189" s="6" t="str">
        <f t="shared" si="175"/>
        <v>01700</v>
      </c>
    </row>
    <row r="3190" spans="1:13">
      <c r="A3190" s="6"/>
      <c r="B3190" s="6" t="s">
        <v>3827</v>
      </c>
      <c r="C3190" s="6"/>
      <c r="D3190" s="6"/>
      <c r="E3190" s="6" t="s">
        <v>3676</v>
      </c>
      <c r="I3190" s="147" t="str">
        <f>IF(ISBLANK(H3190),"",VLOOKUP(H3190,tegevusalad!$A$7:$B$188,2,FALSE))</f>
        <v/>
      </c>
      <c r="K3190" s="281" t="str">
        <f t="shared" si="173"/>
        <v>2880399000</v>
      </c>
      <c r="L3190" s="1" t="str">
        <f t="shared" si="174"/>
        <v>emiteeritud võlakirjade intressid - jaotamata</v>
      </c>
      <c r="M3190" s="6" t="str">
        <f t="shared" si="175"/>
        <v>01700</v>
      </c>
    </row>
    <row r="3191" spans="1:13">
      <c r="A3191" s="6"/>
      <c r="B3191" s="6"/>
      <c r="C3191" s="6"/>
      <c r="D3191" s="6"/>
      <c r="E3191" s="6"/>
      <c r="I3191" s="147" t="str">
        <f>IF(ISBLANK(H3191),"",VLOOKUP(H3191,tegevusalad!$A$7:$B$188,2,FALSE))</f>
        <v/>
      </c>
      <c r="K3191" s="281" t="str">
        <f t="shared" si="173"/>
        <v/>
      </c>
      <c r="L3191" s="1" t="str">
        <f t="shared" si="174"/>
        <v/>
      </c>
      <c r="M3191" s="6" t="str">
        <f t="shared" si="175"/>
        <v>01700</v>
      </c>
    </row>
    <row r="3192" spans="1:13">
      <c r="A3192" s="6" t="s">
        <v>13908</v>
      </c>
      <c r="B3192" s="6"/>
      <c r="C3192" s="6"/>
      <c r="D3192" s="6" t="s">
        <v>13911</v>
      </c>
      <c r="E3192" s="6"/>
      <c r="K3192" s="281" t="str">
        <f t="shared" si="173"/>
        <v>2880400000</v>
      </c>
      <c r="L3192" s="1" t="str">
        <f t="shared" si="174"/>
        <v xml:space="preserve">Võetud laenude ja emiteeritud võlakirjade intressid </v>
      </c>
      <c r="M3192" s="6" t="str">
        <f t="shared" si="175"/>
        <v>01700</v>
      </c>
    </row>
    <row r="3193" spans="1:13">
      <c r="A3193" s="6"/>
      <c r="B3193" s="6" t="s">
        <v>13909</v>
      </c>
      <c r="C3193" s="6"/>
      <c r="D3193" s="6"/>
      <c r="E3193" s="6" t="s">
        <v>13910</v>
      </c>
      <c r="H3193" s="37" t="s">
        <v>5935</v>
      </c>
      <c r="I3193" s="147" t="str">
        <f>IF(ISBLANK(H3193),"",VLOOKUP(H3193,tegevusalad!$A$7:$B$188,2,FALSE))</f>
        <v>Valitsussektori võla teenindamine</v>
      </c>
      <c r="K3193" s="281" t="str">
        <f t="shared" si="173"/>
        <v>2880401000</v>
      </c>
      <c r="L3193" s="1" t="str">
        <f t="shared" si="174"/>
        <v>võetud laenude ja emiteeritud võlakirjade intressid - jaotamata</v>
      </c>
      <c r="M3193" s="6" t="str">
        <f t="shared" si="175"/>
        <v>01700</v>
      </c>
    </row>
    <row r="3194" spans="1:13">
      <c r="A3194" s="6" t="s">
        <v>3677</v>
      </c>
      <c r="B3194" s="6"/>
      <c r="C3194" s="6"/>
      <c r="D3194" s="6" t="s">
        <v>671</v>
      </c>
      <c r="E3194" s="6"/>
      <c r="I3194" s="147" t="str">
        <f>IF(ISBLANK(H3194),"",VLOOKUP(H3194,tegevusalad!$A$7:$B$188,2,FALSE))</f>
        <v/>
      </c>
      <c r="K3194" s="281" t="str">
        <f t="shared" si="173"/>
        <v>2880500000</v>
      </c>
      <c r="L3194" s="1" t="str">
        <f t="shared" si="174"/>
        <v>Kapitaliliisingu intressid</v>
      </c>
      <c r="M3194" s="6" t="str">
        <f t="shared" si="175"/>
        <v>01700</v>
      </c>
    </row>
    <row r="3195" spans="1:13">
      <c r="A3195" s="6"/>
      <c r="B3195" s="6" t="s">
        <v>672</v>
      </c>
      <c r="C3195" s="6"/>
      <c r="D3195" s="6"/>
      <c r="E3195" s="6" t="s">
        <v>739</v>
      </c>
      <c r="H3195" s="37" t="s">
        <v>5935</v>
      </c>
      <c r="I3195" s="147" t="str">
        <f>IF(ISBLANK(H3195),"",VLOOKUP(H3195,tegevusalad!$A$7:$B$188,2,FALSE))</f>
        <v>Valitsussektori võla teenindamine</v>
      </c>
      <c r="K3195" s="281" t="str">
        <f t="shared" si="173"/>
        <v>2880599000</v>
      </c>
      <c r="L3195" s="1" t="str">
        <f t="shared" si="174"/>
        <v>kapitaliliisingu intressid - jaotamata</v>
      </c>
      <c r="M3195" s="6" t="str">
        <f t="shared" si="175"/>
        <v>01700</v>
      </c>
    </row>
    <row r="3196" spans="1:13">
      <c r="I3196" s="147" t="str">
        <f>IF(ISBLANK(H3196),"",VLOOKUP(H3196,tegevusalad!$A$7:$B$188,2,FALSE))</f>
        <v/>
      </c>
      <c r="K3196" s="281" t="str">
        <f t="shared" si="173"/>
        <v/>
      </c>
      <c r="L3196" s="1" t="str">
        <f t="shared" si="174"/>
        <v/>
      </c>
      <c r="M3196" s="6" t="str">
        <f t="shared" si="175"/>
        <v>01700</v>
      </c>
    </row>
    <row r="3197" spans="1:13">
      <c r="A3197" s="4" t="s">
        <v>3494</v>
      </c>
      <c r="D3197" s="4" t="s">
        <v>6855</v>
      </c>
      <c r="H3197" s="37" t="s">
        <v>5935</v>
      </c>
      <c r="I3197" s="147" t="str">
        <f>IF(ISBLANK(H3197),"",VLOOKUP(H3197,tegevusalad!$A$7:$B$188,2,FALSE))</f>
        <v>Valitsussektori võla teenindamine</v>
      </c>
      <c r="K3197" s="281" t="str">
        <f t="shared" si="173"/>
        <v>2888900000</v>
      </c>
      <c r="L3197" s="1" t="str">
        <f t="shared" si="174"/>
        <v>Sildfinantseerimise korraldamise kulud</v>
      </c>
      <c r="M3197" s="6" t="str">
        <f t="shared" si="175"/>
        <v>01700</v>
      </c>
    </row>
    <row r="3198" spans="1:13">
      <c r="B3198" s="4" t="s">
        <v>6856</v>
      </c>
      <c r="E3198" s="4" t="s">
        <v>6077</v>
      </c>
      <c r="I3198" s="147" t="str">
        <f>IF(ISBLANK(H3198),"",VLOOKUP(H3198,tegevusalad!$A$7:$B$188,2,FALSE))</f>
        <v/>
      </c>
      <c r="K3198" s="281" t="str">
        <f t="shared" si="173"/>
        <v>2888901000</v>
      </c>
      <c r="L3198" s="1" t="str">
        <f t="shared" si="174"/>
        <v>sildfinantseerimise korraldamise kulud</v>
      </c>
      <c r="M3198" s="6" t="str">
        <f t="shared" si="175"/>
        <v>01700</v>
      </c>
    </row>
    <row r="3199" spans="1:13">
      <c r="I3199" s="147" t="str">
        <f>IF(ISBLANK(H3199),"",VLOOKUP(H3199,tegevusalad!$A$7:$B$188,2,FALSE))</f>
        <v/>
      </c>
      <c r="K3199" s="281" t="str">
        <f t="shared" si="173"/>
        <v/>
      </c>
      <c r="L3199" s="1" t="str">
        <f t="shared" si="174"/>
        <v/>
      </c>
      <c r="M3199" s="6" t="str">
        <f t="shared" si="175"/>
        <v>01700</v>
      </c>
    </row>
    <row r="3200" spans="1:13">
      <c r="A3200" s="4" t="s">
        <v>6857</v>
      </c>
      <c r="D3200" s="4" t="s">
        <v>6858</v>
      </c>
      <c r="H3200" s="37" t="s">
        <v>5935</v>
      </c>
      <c r="I3200" s="147" t="str">
        <f>IF(ISBLANK(H3200),"",VLOOKUP(H3200,tegevusalad!$A$7:$B$188,2,FALSE))</f>
        <v>Valitsussektori võla teenindamine</v>
      </c>
      <c r="K3200" s="281" t="str">
        <f t="shared" si="173"/>
        <v>2889000000</v>
      </c>
      <c r="L3200" s="1" t="str">
        <f t="shared" si="174"/>
        <v>Muud finantskulud</v>
      </c>
      <c r="M3200" s="6" t="str">
        <f t="shared" si="175"/>
        <v>01700</v>
      </c>
    </row>
    <row r="3201" spans="1:13">
      <c r="B3201" s="4" t="s">
        <v>4451</v>
      </c>
      <c r="E3201" s="4" t="s">
        <v>6078</v>
      </c>
      <c r="I3201" s="147" t="str">
        <f>IF(ISBLANK(H3201),"",VLOOKUP(H3201,tegevusalad!$A$7:$B$188,2,FALSE))</f>
        <v/>
      </c>
      <c r="K3201" s="281" t="str">
        <f t="shared" si="173"/>
        <v>2889001000</v>
      </c>
      <c r="L3201" s="1" t="str">
        <f t="shared" si="174"/>
        <v>muud finantskulud</v>
      </c>
      <c r="M3201" s="6" t="str">
        <f t="shared" si="175"/>
        <v>01700</v>
      </c>
    </row>
    <row r="3202" spans="1:13">
      <c r="B3202" s="4" t="s">
        <v>10400</v>
      </c>
      <c r="E3202" s="4" t="s">
        <v>383</v>
      </c>
      <c r="K3202" s="281" t="str">
        <f t="shared" si="173"/>
        <v>2889018000</v>
      </c>
      <c r="L3202" s="1" t="str">
        <f t="shared" si="174"/>
        <v>valuuta kursivahed</v>
      </c>
      <c r="M3202" s="6" t="str">
        <f t="shared" si="175"/>
        <v>01700</v>
      </c>
    </row>
    <row r="3203" spans="1:13">
      <c r="B3203" s="4" t="s">
        <v>3084</v>
      </c>
      <c r="E3203" s="4" t="s">
        <v>740</v>
      </c>
      <c r="I3203" s="147" t="str">
        <f>IF(ISBLANK(H3203),"",VLOOKUP(H3203,tegevusalad!$A$7:$B$188,2,FALSE))</f>
        <v/>
      </c>
      <c r="K3203" s="281" t="str">
        <f t="shared" si="173"/>
        <v>2889099000</v>
      </c>
      <c r="L3203" s="1" t="str">
        <f t="shared" si="174"/>
        <v>muud finantskulud - jaotamata</v>
      </c>
      <c r="M3203" s="6" t="str">
        <f t="shared" si="175"/>
        <v>01700</v>
      </c>
    </row>
    <row r="3204" spans="1:13">
      <c r="I3204" s="147" t="str">
        <f>IF(ISBLANK(H3204),"",VLOOKUP(H3204,tegevusalad!$A$7:$B$188,2,FALSE))</f>
        <v/>
      </c>
      <c r="K3204" s="281" t="str">
        <f t="shared" si="173"/>
        <v/>
      </c>
      <c r="L3204" s="1" t="str">
        <f t="shared" si="174"/>
        <v/>
      </c>
      <c r="M3204" s="6" t="str">
        <f t="shared" si="175"/>
        <v>01700</v>
      </c>
    </row>
    <row r="3205" spans="1:13">
      <c r="I3205" s="147" t="str">
        <f>IF(ISBLANK(H3205),"",VLOOKUP(H3205,tegevusalad!$A$7:$B$188,2,FALSE))</f>
        <v/>
      </c>
      <c r="K3205" s="281" t="str">
        <f t="shared" si="173"/>
        <v/>
      </c>
      <c r="L3205" s="1" t="str">
        <f t="shared" si="174"/>
        <v/>
      </c>
      <c r="M3205" s="6" t="str">
        <f t="shared" si="175"/>
        <v>01700</v>
      </c>
    </row>
    <row r="3206" spans="1:13">
      <c r="A3206" s="3" t="s">
        <v>2059</v>
      </c>
      <c r="D3206" s="3" t="s">
        <v>4452</v>
      </c>
      <c r="H3206" s="34" t="s">
        <v>3517</v>
      </c>
      <c r="I3206" s="147" t="e">
        <f>IF(ISBLANK(H3206),"",VLOOKUP(H3206,tegevusalad!$A$7:$B$188,2,FALSE))</f>
        <v>#N/A</v>
      </c>
      <c r="K3206" s="281" t="str">
        <f t="shared" si="173"/>
        <v>2890000000</v>
      </c>
      <c r="L3206" s="1" t="str">
        <f t="shared" si="174"/>
        <v>RE ERALDISTE ARVEL TEHTAVAD KULUD</v>
      </c>
      <c r="M3206" s="6" t="str">
        <f t="shared" si="175"/>
        <v>xxxxx</v>
      </c>
    </row>
    <row r="3207" spans="1:13">
      <c r="A3207" s="3"/>
      <c r="B3207" s="950" t="s">
        <v>14917</v>
      </c>
      <c r="D3207" s="3"/>
      <c r="E3207" s="4" t="s">
        <v>4452</v>
      </c>
      <c r="H3207" s="34" t="s">
        <v>3517</v>
      </c>
      <c r="I3207" s="147" t="e">
        <f>IF(ISBLANK(H3207),"",VLOOKUP(H3207,tegevusalad!$A$7:$B$188,2,FALSE))</f>
        <v>#N/A</v>
      </c>
      <c r="K3207" s="281" t="str">
        <f t="shared" si="173"/>
        <v>2890000990</v>
      </c>
      <c r="L3207" s="1" t="str">
        <f t="shared" si="174"/>
        <v>RE ERALDISTE ARVEL TEHTAVAD KULUD</v>
      </c>
      <c r="M3207" s="6" t="str">
        <f t="shared" si="175"/>
        <v>xxxxx</v>
      </c>
    </row>
    <row r="3208" spans="1:13">
      <c r="A3208" s="3" t="s">
        <v>10159</v>
      </c>
      <c r="D3208" s="3" t="s">
        <v>10160</v>
      </c>
      <c r="I3208" s="147" t="str">
        <f>IF(ISBLANK(H3208),"",VLOOKUP(H3208,tegevusalad!$A$7:$B$188,2,FALSE))</f>
        <v/>
      </c>
      <c r="K3208" s="281" t="str">
        <f t="shared" si="173"/>
        <v>2900000000</v>
      </c>
      <c r="L3208" s="1" t="str">
        <f t="shared" si="174"/>
        <v>ÜLEKANTAVAD KULUD - JAOTAMATA</v>
      </c>
      <c r="M3208" s="6" t="str">
        <f t="shared" si="175"/>
        <v>xxxxx</v>
      </c>
    </row>
    <row r="3209" spans="1:13">
      <c r="I3209" s="147" t="str">
        <f>IF(ISBLANK(H3209),"",VLOOKUP(H3209,tegevusalad!$A$7:$B$188,2,FALSE))</f>
        <v/>
      </c>
      <c r="K3209" s="281" t="str">
        <f t="shared" si="173"/>
        <v/>
      </c>
      <c r="L3209" s="1" t="str">
        <f t="shared" si="174"/>
        <v/>
      </c>
      <c r="M3209" s="6" t="str">
        <f t="shared" si="175"/>
        <v>xxxxx</v>
      </c>
    </row>
    <row r="3210" spans="1:13">
      <c r="A3210" s="3" t="s">
        <v>4786</v>
      </c>
      <c r="D3210" s="3" t="s">
        <v>4787</v>
      </c>
      <c r="E3210" s="3"/>
      <c r="I3210" s="147" t="str">
        <f>IF(ISBLANK(H3210),"",VLOOKUP(H3210,tegevusalad!$A$7:$B$188,2,FALSE))</f>
        <v/>
      </c>
      <c r="K3210" s="281" t="str">
        <f t="shared" si="173"/>
        <v>2990000000</v>
      </c>
      <c r="L3210" s="1" t="str">
        <f t="shared" si="174"/>
        <v>RAHALISI VÄLJAMAKSEID MITTENÕUDVAD KULUD</v>
      </c>
      <c r="M3210" s="6" t="str">
        <f t="shared" si="175"/>
        <v>xxxxx</v>
      </c>
    </row>
    <row r="3211" spans="1:13">
      <c r="I3211" s="147" t="str">
        <f>IF(ISBLANK(H3211),"",VLOOKUP(H3211,tegevusalad!$A$7:$B$188,2,FALSE))</f>
        <v/>
      </c>
      <c r="K3211" s="281" t="str">
        <f t="shared" si="173"/>
        <v/>
      </c>
      <c r="L3211" s="1" t="str">
        <f t="shared" si="174"/>
        <v/>
      </c>
      <c r="M3211" s="6" t="str">
        <f t="shared" si="175"/>
        <v>xxxxx</v>
      </c>
    </row>
    <row r="3212" spans="1:13">
      <c r="A3212" s="4" t="s">
        <v>1653</v>
      </c>
      <c r="D3212" s="4" t="s">
        <v>1654</v>
      </c>
      <c r="I3212" s="147" t="str">
        <f>IF(ISBLANK(H3212),"",VLOOKUP(H3212,tegevusalad!$A$7:$B$188,2,FALSE))</f>
        <v/>
      </c>
      <c r="K3212" s="281" t="str">
        <f t="shared" si="173"/>
        <v>2991100000</v>
      </c>
      <c r="L3212" s="1" t="str">
        <f t="shared" si="174"/>
        <v>Puhkusetasu reservi muutus</v>
      </c>
      <c r="M3212" s="6" t="str">
        <f t="shared" si="175"/>
        <v>xxxxx</v>
      </c>
    </row>
    <row r="3213" spans="1:13">
      <c r="A3213" s="4" t="s">
        <v>6600</v>
      </c>
      <c r="D3213" s="4" t="s">
        <v>7052</v>
      </c>
      <c r="I3213" s="147" t="str">
        <f>IF(ISBLANK(H3213),"",VLOOKUP(H3213,tegevusalad!$A$7:$B$188,2,FALSE))</f>
        <v/>
      </c>
      <c r="K3213" s="281" t="str">
        <f t="shared" si="173"/>
        <v>2992100000</v>
      </c>
      <c r="L3213" s="1" t="str">
        <f t="shared" si="174"/>
        <v>Kulu ebatõenäoliselt laekuvatest nõuetest</v>
      </c>
      <c r="M3213" s="6" t="str">
        <f t="shared" si="175"/>
        <v>xxxxx</v>
      </c>
    </row>
    <row r="3214" spans="1:13">
      <c r="A3214" s="4" t="s">
        <v>6601</v>
      </c>
      <c r="D3214" s="4" t="s">
        <v>1121</v>
      </c>
      <c r="I3214" s="147" t="str">
        <f>IF(ISBLANK(H3214),"",VLOOKUP(H3214,tegevusalad!$A$7:$B$188,2,FALSE))</f>
        <v/>
      </c>
      <c r="K3214" s="281" t="str">
        <f t="shared" si="173"/>
        <v>2998100000</v>
      </c>
      <c r="L3214" s="1" t="str">
        <f t="shared" si="174"/>
        <v>Tasuta üleantud vara</v>
      </c>
      <c r="M3214" s="6" t="str">
        <f t="shared" si="175"/>
        <v>xxxxx</v>
      </c>
    </row>
    <row r="3215" spans="1:13">
      <c r="A3215" s="4" t="s">
        <v>3563</v>
      </c>
      <c r="D3215" s="4" t="s">
        <v>14706</v>
      </c>
      <c r="I3215" s="147" t="str">
        <f>IF(ISBLANK(H3215),"",VLOOKUP(H3215,tegevusalad!$A$7:$B$188,2,FALSE))</f>
        <v/>
      </c>
      <c r="K3215" s="281" t="str">
        <f t="shared" si="173"/>
        <v>2998900000</v>
      </c>
      <c r="L3215" s="1" t="str">
        <f t="shared" si="174"/>
        <v>Mitterahaline väheväärtusliku vara soetamin; vara arvele võtmine</v>
      </c>
      <c r="M3215" s="6" t="str">
        <f t="shared" si="175"/>
        <v>xxxxx</v>
      </c>
    </row>
    <row r="3216" spans="1:13">
      <c r="A3216" s="4" t="s">
        <v>16959</v>
      </c>
      <c r="K3216" s="281" t="str">
        <f t="shared" si="173"/>
        <v>2999100000</v>
      </c>
      <c r="L3216" s="1" t="str">
        <f t="shared" si="174"/>
        <v/>
      </c>
      <c r="M3216" s="6" t="str">
        <f t="shared" si="175"/>
        <v>xxxxx</v>
      </c>
    </row>
    <row r="3217" spans="1:13">
      <c r="B3217" s="4" t="s">
        <v>16957</v>
      </c>
      <c r="D3217" s="4" t="s">
        <v>16958</v>
      </c>
      <c r="K3217" s="281" t="str">
        <f t="shared" si="173"/>
        <v>2999101000</v>
      </c>
      <c r="L3217" s="1" t="str">
        <f t="shared" si="174"/>
        <v>AS FCF Lilleküla Jalgpallistaadion</v>
      </c>
      <c r="M3217" s="6" t="str">
        <f t="shared" si="175"/>
        <v>xxxxx</v>
      </c>
    </row>
    <row r="3218" spans="1:13">
      <c r="A3218" s="4" t="s">
        <v>4788</v>
      </c>
      <c r="D3218" s="4" t="s">
        <v>1655</v>
      </c>
      <c r="H3218" s="34" t="s">
        <v>3517</v>
      </c>
      <c r="K3218" s="281" t="str">
        <f t="shared" si="173"/>
        <v>2999900000</v>
      </c>
      <c r="L3218" s="1" t="str">
        <f t="shared" si="174"/>
        <v>Rahalisi väljamakseid mittenõudvad kulud - amortisatsioon</v>
      </c>
      <c r="M3218" s="6" t="str">
        <f t="shared" si="175"/>
        <v>xxxxx</v>
      </c>
    </row>
    <row r="3219" spans="1:13">
      <c r="K3219" s="281" t="str">
        <f t="shared" si="173"/>
        <v/>
      </c>
      <c r="L3219" s="1" t="str">
        <f t="shared" si="174"/>
        <v/>
      </c>
      <c r="M3219" s="6" t="str">
        <f t="shared" si="175"/>
        <v>xxxxx</v>
      </c>
    </row>
    <row r="3220" spans="1:13">
      <c r="A3220" s="1161" t="s">
        <v>17790</v>
      </c>
      <c r="B3220" s="957"/>
      <c r="D3220" s="3" t="s">
        <v>17789</v>
      </c>
      <c r="E3220" s="3"/>
      <c r="H3220" s="37"/>
      <c r="I3220" s="147" t="str">
        <f>IF(ISBLANK(H3220),"",VLOOKUP(H3220,tegevusalad!$A$7:$B$188,2,FALSE))</f>
        <v/>
      </c>
      <c r="J3220" s="185"/>
      <c r="K3220" s="281" t="str">
        <f t="shared" si="173"/>
        <v>2610000000</v>
      </c>
      <c r="L3220" s="1" t="str">
        <f t="shared" si="174"/>
        <v>RESERVFOND 2021</v>
      </c>
      <c r="M3220" s="6" t="str">
        <f t="shared" si="175"/>
        <v>xxxxx</v>
      </c>
    </row>
    <row r="3221" spans="1:13">
      <c r="A3221" s="1163" t="s">
        <v>17791</v>
      </c>
      <c r="B3221" s="1163"/>
      <c r="C3221" s="1163"/>
      <c r="D3221" s="1163" t="s">
        <v>7490</v>
      </c>
      <c r="E3221" s="1163"/>
      <c r="F3221" s="185"/>
      <c r="I3221" s="147" t="str">
        <f>IF(ISBLANK(H3221),"",VLOOKUP(H3221,tegevusalad!$A$7:$B$188,2,FALSE))</f>
        <v/>
      </c>
      <c r="J3221" s="1163"/>
      <c r="K3221" s="281" t="str">
        <f t="shared" si="173"/>
        <v>2618100000</v>
      </c>
      <c r="L3221" s="1" t="str">
        <f t="shared" si="174"/>
        <v>Linna asutuste palgavahendite kasvu reserv</v>
      </c>
      <c r="M3221" s="6" t="str">
        <f t="shared" si="175"/>
        <v>xxxxx</v>
      </c>
    </row>
    <row r="3222" spans="1:13">
      <c r="A3222" s="185"/>
      <c r="B3222" s="1163" t="s">
        <v>17792</v>
      </c>
      <c r="C3222" s="1163"/>
      <c r="D3222" s="185"/>
      <c r="E3222" s="1163" t="s">
        <v>3096</v>
      </c>
      <c r="F3222" s="185"/>
      <c r="H3222" s="37" t="s">
        <v>6813</v>
      </c>
      <c r="I3222" s="147" t="str">
        <f>IF(ISBLANK(H3222),"",VLOOKUP(H3222,tegevusalad!$A$7:$B$188,2,FALSE))</f>
        <v>Kohaliku omavalitsuse üksuse reservfond</v>
      </c>
      <c r="J3222" s="185"/>
      <c r="K3222" s="281" t="str">
        <f t="shared" si="173"/>
        <v>2618199000</v>
      </c>
      <c r="L3222" s="1" t="str">
        <f t="shared" si="174"/>
        <v>jääk</v>
      </c>
      <c r="M3222" s="6" t="str">
        <f t="shared" si="175"/>
        <v>01114</v>
      </c>
    </row>
    <row r="3223" spans="1:13">
      <c r="A3223" s="1163" t="s">
        <v>17793</v>
      </c>
      <c r="B3223" s="1163"/>
      <c r="C3223" s="1163"/>
      <c r="D3223" s="1163" t="s">
        <v>17460</v>
      </c>
      <c r="E3223" s="1163"/>
      <c r="F3223" s="185"/>
      <c r="H3223" s="37"/>
      <c r="J3223" s="185"/>
      <c r="K3223" s="281" t="str">
        <f t="shared" si="173"/>
        <v>2618200000</v>
      </c>
      <c r="L3223" s="1" t="str">
        <f t="shared" si="174"/>
        <v>Linna asutuste energiakulude reserv</v>
      </c>
      <c r="M3223" s="6" t="str">
        <f t="shared" si="175"/>
        <v>01114</v>
      </c>
    </row>
    <row r="3224" spans="1:13">
      <c r="A3224" s="185"/>
      <c r="B3224" s="1163" t="s">
        <v>17794</v>
      </c>
      <c r="C3224" s="1163"/>
      <c r="D3224" s="185"/>
      <c r="E3224" s="1163" t="s">
        <v>3096</v>
      </c>
      <c r="F3224" s="185"/>
      <c r="H3224" s="37" t="s">
        <v>6813</v>
      </c>
      <c r="I3224" s="147" t="str">
        <f>IF(ISBLANK(H3224),"",VLOOKUP(H3224,tegevusalad!$A$7:$B$188,2,FALSE))</f>
        <v>Kohaliku omavalitsuse üksuse reservfond</v>
      </c>
      <c r="J3224" s="185"/>
      <c r="K3224" s="281" t="str">
        <f t="shared" si="173"/>
        <v>2618299000</v>
      </c>
      <c r="L3224" s="1" t="str">
        <f t="shared" si="174"/>
        <v>jääk</v>
      </c>
      <c r="M3224" s="6" t="str">
        <f t="shared" si="175"/>
        <v>01114</v>
      </c>
    </row>
    <row r="3225" spans="1:13">
      <c r="A3225" s="957" t="s">
        <v>17795</v>
      </c>
      <c r="B3225" s="957"/>
      <c r="D3225" s="4" t="s">
        <v>15647</v>
      </c>
      <c r="I3225" s="147" t="str">
        <f>IF(ISBLANK(H3225),"",VLOOKUP(H3225,tegevusalad!$A$7:$B$188,2,FALSE))</f>
        <v/>
      </c>
      <c r="J3225" s="185"/>
      <c r="K3225" s="281" t="str">
        <f t="shared" si="173"/>
        <v>2618400000</v>
      </c>
      <c r="L3225" s="1" t="str">
        <f t="shared" si="174"/>
        <v>COVID-19 kulude reserv</v>
      </c>
      <c r="M3225" s="6" t="str">
        <f t="shared" si="175"/>
        <v>01114</v>
      </c>
    </row>
    <row r="3226" spans="1:13">
      <c r="A3226" s="957"/>
      <c r="B3226" s="957" t="s">
        <v>17796</v>
      </c>
      <c r="E3226" s="4" t="s">
        <v>3095</v>
      </c>
      <c r="H3226" s="34" t="s">
        <v>3517</v>
      </c>
      <c r="I3226" s="147" t="e">
        <f>IF(ISBLANK(H3226),"",VLOOKUP(H3226,tegevusalad!$A$7:$B$188,2,FALSE))</f>
        <v>#N/A</v>
      </c>
      <c r="J3226" s="185"/>
      <c r="K3226" s="281" t="str">
        <f t="shared" si="173"/>
        <v>261XXXX000</v>
      </c>
      <c r="L3226" s="1" t="str">
        <f t="shared" si="174"/>
        <v>eraldised reservist</v>
      </c>
      <c r="M3226" s="6" t="str">
        <f t="shared" si="175"/>
        <v>xxxxx</v>
      </c>
    </row>
    <row r="3227" spans="1:13">
      <c r="A3227" s="957"/>
      <c r="B3227" s="957" t="s">
        <v>17797</v>
      </c>
      <c r="E3227" s="4" t="s">
        <v>3096</v>
      </c>
      <c r="H3227" s="37" t="s">
        <v>6813</v>
      </c>
      <c r="I3227" s="147" t="str">
        <f>IF(ISBLANK(H3227),"",VLOOKUP(H3227,tegevusalad!$A$7:$B$188,2,FALSE))</f>
        <v>Kohaliku omavalitsuse üksuse reservfond</v>
      </c>
      <c r="J3227" s="185"/>
      <c r="K3227" s="281" t="str">
        <f t="shared" si="173"/>
        <v>2618499000</v>
      </c>
      <c r="L3227" s="1" t="str">
        <f t="shared" si="174"/>
        <v>jääk</v>
      </c>
      <c r="M3227" s="6" t="str">
        <f t="shared" si="175"/>
        <v>01114</v>
      </c>
    </row>
    <row r="3228" spans="1:13">
      <c r="A3228" s="957" t="s">
        <v>17798</v>
      </c>
      <c r="B3228" s="957"/>
      <c r="D3228" s="4" t="s">
        <v>592</v>
      </c>
      <c r="I3228" s="147" t="str">
        <f>IF(ISBLANK(H3228),"",VLOOKUP(H3228,tegevusalad!$A$7:$B$188,2,FALSE))</f>
        <v/>
      </c>
      <c r="J3228" s="185"/>
      <c r="K3228" s="281" t="str">
        <f t="shared" si="173"/>
        <v>2618600000</v>
      </c>
      <c r="L3228" s="1" t="str">
        <f t="shared" si="174"/>
        <v>Linna vara ja kohustustega seonduvate toimingute reserv</v>
      </c>
      <c r="M3228" s="6" t="str">
        <f t="shared" si="175"/>
        <v>01114</v>
      </c>
    </row>
    <row r="3229" spans="1:13">
      <c r="A3229" s="957"/>
      <c r="B3229" s="957" t="s">
        <v>17796</v>
      </c>
      <c r="E3229" s="4" t="s">
        <v>3095</v>
      </c>
      <c r="H3229" s="34" t="s">
        <v>3517</v>
      </c>
      <c r="I3229" s="147" t="e">
        <f>IF(ISBLANK(H3229),"",VLOOKUP(H3229,tegevusalad!$A$7:$B$188,2,FALSE))</f>
        <v>#N/A</v>
      </c>
      <c r="J3229" s="185"/>
      <c r="K3229" s="281" t="str">
        <f t="shared" si="173"/>
        <v>261XXXX000</v>
      </c>
      <c r="L3229" s="1" t="str">
        <f t="shared" si="174"/>
        <v>eraldised reservist</v>
      </c>
      <c r="M3229" s="6" t="str">
        <f t="shared" si="175"/>
        <v>xxxxx</v>
      </c>
    </row>
    <row r="3230" spans="1:13">
      <c r="A3230" s="957"/>
      <c r="B3230" s="957" t="s">
        <v>17799</v>
      </c>
      <c r="E3230" s="4" t="s">
        <v>3096</v>
      </c>
      <c r="H3230" s="37" t="s">
        <v>6813</v>
      </c>
      <c r="I3230" s="147" t="str">
        <f>IF(ISBLANK(H3230),"",VLOOKUP(H3230,tegevusalad!$A$7:$B$188,2,FALSE))</f>
        <v>Kohaliku omavalitsuse üksuse reservfond</v>
      </c>
      <c r="J3230" s="185"/>
      <c r="K3230" s="281" t="str">
        <f t="shared" si="173"/>
        <v>2618699000</v>
      </c>
      <c r="L3230" s="1" t="str">
        <f t="shared" si="174"/>
        <v>jääk</v>
      </c>
      <c r="M3230" s="6" t="str">
        <f t="shared" si="175"/>
        <v>01114</v>
      </c>
    </row>
    <row r="3231" spans="1:13">
      <c r="A3231" s="957" t="s">
        <v>17800</v>
      </c>
      <c r="B3231" s="957"/>
      <c r="D3231" s="4" t="s">
        <v>2057</v>
      </c>
      <c r="I3231" s="147" t="str">
        <f>IF(ISBLANK(H3231),"",VLOOKUP(H3231,tegevusalad!$A$7:$B$188,2,FALSE))</f>
        <v/>
      </c>
      <c r="J3231" s="185"/>
      <c r="K3231" s="281" t="str">
        <f t="shared" si="173"/>
        <v>2618900000</v>
      </c>
      <c r="L3231" s="1" t="str">
        <f t="shared" si="174"/>
        <v>Kohtuvaidlustega seotud nõuete reserv</v>
      </c>
      <c r="M3231" s="6" t="str">
        <f t="shared" si="175"/>
        <v>01114</v>
      </c>
    </row>
    <row r="3232" spans="1:13">
      <c r="A3232" s="957"/>
      <c r="B3232" s="957" t="s">
        <v>17796</v>
      </c>
      <c r="E3232" s="4" t="s">
        <v>3095</v>
      </c>
      <c r="H3232" s="34" t="s">
        <v>3517</v>
      </c>
      <c r="I3232" s="147" t="e">
        <f>IF(ISBLANK(H3232),"",VLOOKUP(H3232,tegevusalad!$A$7:$B$188,2,FALSE))</f>
        <v>#N/A</v>
      </c>
      <c r="J3232" s="185"/>
      <c r="K3232" s="281" t="str">
        <f t="shared" si="173"/>
        <v>261XXXX000</v>
      </c>
      <c r="L3232" s="1" t="str">
        <f t="shared" si="174"/>
        <v>eraldised reservist</v>
      </c>
      <c r="M3232" s="6" t="str">
        <f t="shared" si="175"/>
        <v>xxxxx</v>
      </c>
    </row>
    <row r="3233" spans="1:13">
      <c r="A3233" s="957"/>
      <c r="B3233" s="957" t="s">
        <v>17801</v>
      </c>
      <c r="E3233" s="4" t="s">
        <v>3096</v>
      </c>
      <c r="H3233" s="37" t="s">
        <v>6813</v>
      </c>
      <c r="I3233" s="147" t="str">
        <f>IF(ISBLANK(H3233),"",VLOOKUP(H3233,tegevusalad!$A$7:$B$188,2,FALSE))</f>
        <v>Kohaliku omavalitsuse üksuse reservfond</v>
      </c>
      <c r="J3233" s="185"/>
      <c r="K3233" s="281" t="str">
        <f t="shared" si="173"/>
        <v>2618999000</v>
      </c>
      <c r="L3233" s="1" t="str">
        <f t="shared" si="174"/>
        <v>jääk</v>
      </c>
      <c r="M3233" s="6" t="str">
        <f t="shared" si="175"/>
        <v>01114</v>
      </c>
    </row>
    <row r="3234" spans="1:13">
      <c r="A3234" s="957" t="s">
        <v>17802</v>
      </c>
      <c r="B3234" s="957"/>
      <c r="D3234" s="4" t="s">
        <v>1036</v>
      </c>
      <c r="I3234" s="147" t="str">
        <f>IF(ISBLANK(H3234),"",VLOOKUP(H3234,tegevusalad!$A$7:$B$188,2,FALSE))</f>
        <v/>
      </c>
      <c r="J3234" s="185"/>
      <c r="K3234" s="281" t="str">
        <f t="shared" si="173"/>
        <v>2619000000</v>
      </c>
      <c r="L3234" s="1" t="str">
        <f t="shared" si="174"/>
        <v>Oma- ja kaasfinantseerimise reserv</v>
      </c>
      <c r="M3234" s="6" t="str">
        <f t="shared" si="175"/>
        <v>01114</v>
      </c>
    </row>
    <row r="3235" spans="1:13">
      <c r="A3235" s="957"/>
      <c r="B3235" s="957" t="s">
        <v>17796</v>
      </c>
      <c r="E3235" s="4" t="s">
        <v>3095</v>
      </c>
      <c r="H3235" s="34" t="s">
        <v>3517</v>
      </c>
      <c r="I3235" s="147" t="e">
        <f>IF(ISBLANK(H3235),"",VLOOKUP(H3235,tegevusalad!$A$7:$B$188,2,FALSE))</f>
        <v>#N/A</v>
      </c>
      <c r="J3235" s="185"/>
      <c r="K3235" s="281" t="str">
        <f t="shared" si="173"/>
        <v>261XXXX000</v>
      </c>
      <c r="L3235" s="1" t="str">
        <f t="shared" si="174"/>
        <v>eraldised reservist</v>
      </c>
      <c r="M3235" s="6" t="str">
        <f t="shared" si="175"/>
        <v>xxxxx</v>
      </c>
    </row>
    <row r="3236" spans="1:13">
      <c r="A3236" s="957"/>
      <c r="B3236" s="957" t="s">
        <v>17803</v>
      </c>
      <c r="E3236" s="4" t="s">
        <v>3096</v>
      </c>
      <c r="H3236" s="37" t="s">
        <v>6813</v>
      </c>
      <c r="I3236" s="147" t="str">
        <f>IF(ISBLANK(H3236),"",VLOOKUP(H3236,tegevusalad!$A$7:$B$188,2,FALSE))</f>
        <v>Kohaliku omavalitsuse üksuse reservfond</v>
      </c>
      <c r="J3236" s="185"/>
      <c r="K3236" s="281" t="str">
        <f t="shared" si="173"/>
        <v>2619099000</v>
      </c>
      <c r="L3236" s="1" t="str">
        <f t="shared" si="174"/>
        <v>jääk</v>
      </c>
      <c r="M3236" s="6" t="str">
        <f t="shared" si="175"/>
        <v>01114</v>
      </c>
    </row>
    <row r="3237" spans="1:13">
      <c r="A3237" s="957" t="s">
        <v>17804</v>
      </c>
      <c r="B3237" s="957"/>
      <c r="D3237" s="4" t="s">
        <v>1284</v>
      </c>
      <c r="I3237" s="147" t="str">
        <f>IF(ISBLANK(H3237),"",VLOOKUP(H3237,tegevusalad!$A$7:$B$188,2,FALSE))</f>
        <v/>
      </c>
      <c r="J3237" s="185"/>
      <c r="K3237" s="281" t="str">
        <f t="shared" si="173"/>
        <v>2619900000</v>
      </c>
      <c r="L3237" s="1" t="str">
        <f t="shared" si="174"/>
        <v>Linnavalitsuse reservfond</v>
      </c>
      <c r="M3237" s="6" t="str">
        <f t="shared" si="175"/>
        <v>01114</v>
      </c>
    </row>
    <row r="3238" spans="1:13">
      <c r="A3238" s="957"/>
      <c r="B3238" s="957" t="s">
        <v>17805</v>
      </c>
      <c r="E3238" s="4" t="s">
        <v>5169</v>
      </c>
      <c r="H3238" s="34" t="s">
        <v>3517</v>
      </c>
      <c r="I3238" s="147" t="e">
        <f>IF(ISBLANK(H3238),"",VLOOKUP(H3238,tegevusalad!$A$7:$B$188,2,FALSE))</f>
        <v>#N/A</v>
      </c>
      <c r="J3238" s="185"/>
      <c r="K3238" s="281" t="str">
        <f t="shared" si="173"/>
        <v>261XXXX000</v>
      </c>
      <c r="L3238" s="1" t="str">
        <f t="shared" si="174"/>
        <v>eraldised reservfondist</v>
      </c>
      <c r="M3238" s="6" t="str">
        <f t="shared" si="175"/>
        <v>xxxxx</v>
      </c>
    </row>
    <row r="3239" spans="1:13">
      <c r="A3239" s="957"/>
      <c r="B3239" s="957" t="s">
        <v>17806</v>
      </c>
      <c r="E3239" s="4" t="s">
        <v>2058</v>
      </c>
      <c r="H3239" s="37" t="s">
        <v>6813</v>
      </c>
      <c r="I3239" s="147" t="str">
        <f>IF(ISBLANK(H3239),"",VLOOKUP(H3239,tegevusalad!$A$7:$B$188,2,FALSE))</f>
        <v>Kohaliku omavalitsuse üksuse reservfond</v>
      </c>
      <c r="J3239" s="185"/>
      <c r="K3239" s="281" t="str">
        <f t="shared" si="173"/>
        <v>2619999000</v>
      </c>
      <c r="L3239" s="1" t="str">
        <f t="shared" si="174"/>
        <v xml:space="preserve">jääk </v>
      </c>
      <c r="M3239" s="6" t="str">
        <f t="shared" si="175"/>
        <v>01114</v>
      </c>
    </row>
    <row r="3240" spans="1:13">
      <c r="A3240" s="957" t="s">
        <v>17807</v>
      </c>
      <c r="B3240" s="957"/>
      <c r="D3240" s="4" t="s">
        <v>3089</v>
      </c>
      <c r="I3240" s="147" t="str">
        <f>IF(ISBLANK(H3240),"",VLOOKUP(H3240,tegevusalad!$A$7:$B$188,2,FALSE))</f>
        <v/>
      </c>
      <c r="J3240" s="185"/>
      <c r="K3240" s="281" t="str">
        <f t="shared" si="173"/>
        <v>2619100000</v>
      </c>
      <c r="L3240" s="1" t="str">
        <f t="shared" si="174"/>
        <v>Haabersti LOV reservfond</v>
      </c>
      <c r="M3240" s="6" t="str">
        <f t="shared" si="175"/>
        <v>01114</v>
      </c>
    </row>
    <row r="3241" spans="1:13">
      <c r="A3241" s="957"/>
      <c r="B3241" s="957" t="s">
        <v>17808</v>
      </c>
      <c r="E3241" s="4" t="s">
        <v>5169</v>
      </c>
      <c r="H3241" s="34" t="s">
        <v>3517</v>
      </c>
      <c r="I3241" s="147" t="e">
        <f>IF(ISBLANK(H3241),"",VLOOKUP(H3241,tegevusalad!$A$7:$B$188,2,FALSE))</f>
        <v>#N/A</v>
      </c>
      <c r="J3241" s="185"/>
      <c r="K3241" s="281" t="str">
        <f t="shared" ref="K3241:K3304" si="176">SUBSTITUTE(A3241," ","")&amp;SUBSTITUTE(B3241," ","")&amp;SUBSTITUTE(C3241," ","")</f>
        <v>26191XXX00</v>
      </c>
      <c r="L3241" s="1" t="str">
        <f t="shared" ref="L3241:L3304" si="177">D3241&amp;E3241&amp;F3241&amp;G3241</f>
        <v>eraldised reservfondist</v>
      </c>
      <c r="M3241" s="6" t="str">
        <f t="shared" ref="M3241:M3304" si="178">IF(ISBLANK(H3241),M3240,H3241)</f>
        <v>xxxxx</v>
      </c>
    </row>
    <row r="3242" spans="1:13">
      <c r="A3242" s="957"/>
      <c r="B3242" s="957" t="s">
        <v>17809</v>
      </c>
      <c r="E3242" s="4" t="s">
        <v>3096</v>
      </c>
      <c r="H3242" s="37" t="s">
        <v>6813</v>
      </c>
      <c r="I3242" s="147" t="str">
        <f>IF(ISBLANK(H3242),"",VLOOKUP(H3242,tegevusalad!$A$7:$B$188,2,FALSE))</f>
        <v>Kohaliku omavalitsuse üksuse reservfond</v>
      </c>
      <c r="J3242" s="185"/>
      <c r="K3242" s="281" t="str">
        <f t="shared" si="176"/>
        <v>2619199000</v>
      </c>
      <c r="L3242" s="1" t="str">
        <f t="shared" si="177"/>
        <v>jääk</v>
      </c>
      <c r="M3242" s="6" t="str">
        <f t="shared" si="178"/>
        <v>01114</v>
      </c>
    </row>
    <row r="3243" spans="1:13">
      <c r="A3243" s="957" t="s">
        <v>17810</v>
      </c>
      <c r="B3243" s="957"/>
      <c r="D3243" s="4" t="s">
        <v>2011</v>
      </c>
      <c r="I3243" s="147" t="str">
        <f>IF(ISBLANK(H3243),"",VLOOKUP(H3243,tegevusalad!$A$7:$B$188,2,FALSE))</f>
        <v/>
      </c>
      <c r="J3243" s="185"/>
      <c r="K3243" s="281" t="str">
        <f t="shared" si="176"/>
        <v>2619200000</v>
      </c>
      <c r="L3243" s="1" t="str">
        <f t="shared" si="177"/>
        <v>Kesklinna Valitsuse reservfond</v>
      </c>
      <c r="M3243" s="6" t="str">
        <f t="shared" si="178"/>
        <v>01114</v>
      </c>
    </row>
    <row r="3244" spans="1:13">
      <c r="A3244" s="957"/>
      <c r="B3244" s="957" t="s">
        <v>17811</v>
      </c>
      <c r="E3244" s="4" t="s">
        <v>5169</v>
      </c>
      <c r="H3244" s="34" t="s">
        <v>3517</v>
      </c>
      <c r="I3244" s="147" t="e">
        <f>IF(ISBLANK(H3244),"",VLOOKUP(H3244,tegevusalad!$A$7:$B$188,2,FALSE))</f>
        <v>#N/A</v>
      </c>
      <c r="J3244" s="185"/>
      <c r="K3244" s="281" t="str">
        <f t="shared" si="176"/>
        <v>26192XXX00</v>
      </c>
      <c r="L3244" s="1" t="str">
        <f t="shared" si="177"/>
        <v>eraldised reservfondist</v>
      </c>
      <c r="M3244" s="6" t="str">
        <f t="shared" si="178"/>
        <v>xxxxx</v>
      </c>
    </row>
    <row r="3245" spans="1:13">
      <c r="A3245" s="957"/>
      <c r="B3245" s="957" t="s">
        <v>17812</v>
      </c>
      <c r="E3245" s="4" t="s">
        <v>3096</v>
      </c>
      <c r="H3245" s="37" t="s">
        <v>6813</v>
      </c>
      <c r="I3245" s="147" t="str">
        <f>IF(ISBLANK(H3245),"",VLOOKUP(H3245,tegevusalad!$A$7:$B$188,2,FALSE))</f>
        <v>Kohaliku omavalitsuse üksuse reservfond</v>
      </c>
      <c r="J3245" s="185"/>
      <c r="K3245" s="281" t="str">
        <f t="shared" si="176"/>
        <v>2619299000</v>
      </c>
      <c r="L3245" s="1" t="str">
        <f t="shared" si="177"/>
        <v>jääk</v>
      </c>
      <c r="M3245" s="6" t="str">
        <f t="shared" si="178"/>
        <v>01114</v>
      </c>
    </row>
    <row r="3246" spans="1:13">
      <c r="A3246" s="957" t="s">
        <v>17813</v>
      </c>
      <c r="B3246" s="957"/>
      <c r="D3246" s="4" t="s">
        <v>2012</v>
      </c>
      <c r="I3246" s="147" t="str">
        <f>IF(ISBLANK(H3246),"",VLOOKUP(H3246,tegevusalad!$A$7:$B$188,2,FALSE))</f>
        <v/>
      </c>
      <c r="J3246" s="185"/>
      <c r="K3246" s="281" t="str">
        <f t="shared" si="176"/>
        <v>2619300000</v>
      </c>
      <c r="L3246" s="1" t="str">
        <f t="shared" si="177"/>
        <v>Kristiine LOV reservfond</v>
      </c>
      <c r="M3246" s="6" t="str">
        <f t="shared" si="178"/>
        <v>01114</v>
      </c>
    </row>
    <row r="3247" spans="1:13">
      <c r="A3247" s="957"/>
      <c r="B3247" s="957" t="s">
        <v>17814</v>
      </c>
      <c r="E3247" s="4" t="s">
        <v>5169</v>
      </c>
      <c r="H3247" s="34" t="s">
        <v>3517</v>
      </c>
      <c r="I3247" s="147" t="e">
        <f>IF(ISBLANK(H3247),"",VLOOKUP(H3247,tegevusalad!$A$7:$B$188,2,FALSE))</f>
        <v>#N/A</v>
      </c>
      <c r="J3247" s="185"/>
      <c r="K3247" s="281" t="str">
        <f t="shared" si="176"/>
        <v>26193XXX00</v>
      </c>
      <c r="L3247" s="1" t="str">
        <f t="shared" si="177"/>
        <v>eraldised reservfondist</v>
      </c>
      <c r="M3247" s="6" t="str">
        <f t="shared" si="178"/>
        <v>xxxxx</v>
      </c>
    </row>
    <row r="3248" spans="1:13">
      <c r="A3248" s="957"/>
      <c r="B3248" s="957" t="s">
        <v>17815</v>
      </c>
      <c r="E3248" s="4" t="s">
        <v>3096</v>
      </c>
      <c r="H3248" s="37" t="s">
        <v>6813</v>
      </c>
      <c r="I3248" s="147" t="str">
        <f>IF(ISBLANK(H3248),"",VLOOKUP(H3248,tegevusalad!$A$7:$B$188,2,FALSE))</f>
        <v>Kohaliku omavalitsuse üksuse reservfond</v>
      </c>
      <c r="J3248" s="185"/>
      <c r="K3248" s="281" t="str">
        <f t="shared" si="176"/>
        <v>2619399000</v>
      </c>
      <c r="L3248" s="1" t="str">
        <f t="shared" si="177"/>
        <v>jääk</v>
      </c>
      <c r="M3248" s="6" t="str">
        <f t="shared" si="178"/>
        <v>01114</v>
      </c>
    </row>
    <row r="3249" spans="1:13">
      <c r="A3249" s="957" t="s">
        <v>17816</v>
      </c>
      <c r="B3249" s="957"/>
      <c r="D3249" s="4" t="s">
        <v>2013</v>
      </c>
      <c r="I3249" s="147" t="str">
        <f>IF(ISBLANK(H3249),"",VLOOKUP(H3249,tegevusalad!$A$7:$B$188,2,FALSE))</f>
        <v/>
      </c>
      <c r="J3249" s="185"/>
      <c r="K3249" s="281" t="str">
        <f t="shared" si="176"/>
        <v>2619400000</v>
      </c>
      <c r="L3249" s="1" t="str">
        <f t="shared" si="177"/>
        <v>Lasnamäe LOV reservfond</v>
      </c>
      <c r="M3249" s="6" t="str">
        <f t="shared" si="178"/>
        <v>01114</v>
      </c>
    </row>
    <row r="3250" spans="1:13">
      <c r="A3250" s="957"/>
      <c r="B3250" s="957" t="s">
        <v>17817</v>
      </c>
      <c r="E3250" s="4" t="s">
        <v>5169</v>
      </c>
      <c r="H3250" s="34" t="s">
        <v>3517</v>
      </c>
      <c r="I3250" s="147" t="e">
        <f>IF(ISBLANK(H3250),"",VLOOKUP(H3250,tegevusalad!$A$7:$B$188,2,FALSE))</f>
        <v>#N/A</v>
      </c>
      <c r="J3250" s="185"/>
      <c r="K3250" s="281" t="str">
        <f t="shared" si="176"/>
        <v>26194XXX00</v>
      </c>
      <c r="L3250" s="1" t="str">
        <f t="shared" si="177"/>
        <v>eraldised reservfondist</v>
      </c>
      <c r="M3250" s="6" t="str">
        <f t="shared" si="178"/>
        <v>xxxxx</v>
      </c>
    </row>
    <row r="3251" spans="1:13">
      <c r="A3251" s="957"/>
      <c r="B3251" s="957" t="s">
        <v>17818</v>
      </c>
      <c r="E3251" s="4" t="s">
        <v>3096</v>
      </c>
      <c r="H3251" s="37" t="s">
        <v>6813</v>
      </c>
      <c r="I3251" s="147" t="str">
        <f>IF(ISBLANK(H3251),"",VLOOKUP(H3251,tegevusalad!$A$7:$B$188,2,FALSE))</f>
        <v>Kohaliku omavalitsuse üksuse reservfond</v>
      </c>
      <c r="J3251" s="185"/>
      <c r="K3251" s="281" t="str">
        <f t="shared" si="176"/>
        <v>2619499000</v>
      </c>
      <c r="L3251" s="1" t="str">
        <f t="shared" si="177"/>
        <v>jääk</v>
      </c>
      <c r="M3251" s="6" t="str">
        <f t="shared" si="178"/>
        <v>01114</v>
      </c>
    </row>
    <row r="3252" spans="1:13">
      <c r="A3252" s="957" t="s">
        <v>17819</v>
      </c>
      <c r="B3252" s="957"/>
      <c r="D3252" s="4" t="s">
        <v>1418</v>
      </c>
      <c r="I3252" s="147" t="str">
        <f>IF(ISBLANK(H3252),"",VLOOKUP(H3252,tegevusalad!$A$7:$B$188,2,FALSE))</f>
        <v/>
      </c>
      <c r="J3252" s="185"/>
      <c r="K3252" s="281" t="str">
        <f t="shared" si="176"/>
        <v>2619500000</v>
      </c>
      <c r="L3252" s="1" t="str">
        <f t="shared" si="177"/>
        <v>Mustamäe LOV reservfond</v>
      </c>
      <c r="M3252" s="6" t="str">
        <f t="shared" si="178"/>
        <v>01114</v>
      </c>
    </row>
    <row r="3253" spans="1:13">
      <c r="A3253" s="957"/>
      <c r="B3253" s="957" t="s">
        <v>17820</v>
      </c>
      <c r="E3253" s="4" t="s">
        <v>5169</v>
      </c>
      <c r="H3253" s="34" t="s">
        <v>3517</v>
      </c>
      <c r="I3253" s="147" t="e">
        <f>IF(ISBLANK(H3253),"",VLOOKUP(H3253,tegevusalad!$A$7:$B$188,2,FALSE))</f>
        <v>#N/A</v>
      </c>
      <c r="J3253" s="185"/>
      <c r="K3253" s="281" t="str">
        <f t="shared" si="176"/>
        <v>26195XXX00</v>
      </c>
      <c r="L3253" s="1" t="str">
        <f t="shared" si="177"/>
        <v>eraldised reservfondist</v>
      </c>
      <c r="M3253" s="6" t="str">
        <f t="shared" si="178"/>
        <v>xxxxx</v>
      </c>
    </row>
    <row r="3254" spans="1:13">
      <c r="A3254" s="957"/>
      <c r="B3254" s="957" t="s">
        <v>17821</v>
      </c>
      <c r="E3254" s="4" t="s">
        <v>3096</v>
      </c>
      <c r="H3254" s="37" t="s">
        <v>6813</v>
      </c>
      <c r="I3254" s="147" t="str">
        <f>IF(ISBLANK(H3254),"",VLOOKUP(H3254,tegevusalad!$A$7:$B$188,2,FALSE))</f>
        <v>Kohaliku omavalitsuse üksuse reservfond</v>
      </c>
      <c r="J3254" s="185"/>
      <c r="K3254" s="281" t="str">
        <f t="shared" si="176"/>
        <v>2619599000</v>
      </c>
      <c r="L3254" s="1" t="str">
        <f t="shared" si="177"/>
        <v>jääk</v>
      </c>
      <c r="M3254" s="6" t="str">
        <f t="shared" si="178"/>
        <v>01114</v>
      </c>
    </row>
    <row r="3255" spans="1:13">
      <c r="A3255" s="957" t="s">
        <v>17822</v>
      </c>
      <c r="B3255" s="957"/>
      <c r="D3255" s="4" t="s">
        <v>5030</v>
      </c>
      <c r="I3255" s="147" t="str">
        <f>IF(ISBLANK(H3255),"",VLOOKUP(H3255,tegevusalad!$A$7:$B$188,2,FALSE))</f>
        <v/>
      </c>
      <c r="J3255" s="185"/>
      <c r="K3255" s="281" t="str">
        <f t="shared" si="176"/>
        <v>2619600000</v>
      </c>
      <c r="L3255" s="1" t="str">
        <f t="shared" si="177"/>
        <v>Nõmme LOV reservfond</v>
      </c>
      <c r="M3255" s="6" t="str">
        <f t="shared" si="178"/>
        <v>01114</v>
      </c>
    </row>
    <row r="3256" spans="1:13">
      <c r="A3256" s="957"/>
      <c r="B3256" s="957" t="s">
        <v>17823</v>
      </c>
      <c r="E3256" s="4" t="s">
        <v>5169</v>
      </c>
      <c r="H3256" s="34" t="s">
        <v>3517</v>
      </c>
      <c r="I3256" s="147" t="e">
        <f>IF(ISBLANK(H3256),"",VLOOKUP(H3256,tegevusalad!$A$7:$B$188,2,FALSE))</f>
        <v>#N/A</v>
      </c>
      <c r="J3256" s="185"/>
      <c r="K3256" s="281" t="str">
        <f t="shared" si="176"/>
        <v>26196XXX00</v>
      </c>
      <c r="L3256" s="1" t="str">
        <f t="shared" si="177"/>
        <v>eraldised reservfondist</v>
      </c>
      <c r="M3256" s="6" t="str">
        <f t="shared" si="178"/>
        <v>xxxxx</v>
      </c>
    </row>
    <row r="3257" spans="1:13">
      <c r="A3257" s="957"/>
      <c r="B3257" s="957" t="s">
        <v>17824</v>
      </c>
      <c r="E3257" s="4" t="s">
        <v>3096</v>
      </c>
      <c r="H3257" s="37" t="s">
        <v>6813</v>
      </c>
      <c r="I3257" s="147" t="str">
        <f>IF(ISBLANK(H3257),"",VLOOKUP(H3257,tegevusalad!$A$7:$B$188,2,FALSE))</f>
        <v>Kohaliku omavalitsuse üksuse reservfond</v>
      </c>
      <c r="J3257" s="185"/>
      <c r="K3257" s="281" t="str">
        <f t="shared" si="176"/>
        <v>2619699000</v>
      </c>
      <c r="L3257" s="1" t="str">
        <f t="shared" si="177"/>
        <v>jääk</v>
      </c>
      <c r="M3257" s="6" t="str">
        <f t="shared" si="178"/>
        <v>01114</v>
      </c>
    </row>
    <row r="3258" spans="1:13">
      <c r="A3258" s="957" t="s">
        <v>17825</v>
      </c>
      <c r="B3258" s="957"/>
      <c r="D3258" s="4" t="s">
        <v>3370</v>
      </c>
      <c r="I3258" s="147" t="str">
        <f>IF(ISBLANK(H3258),"",VLOOKUP(H3258,tegevusalad!$A$7:$B$188,2,FALSE))</f>
        <v/>
      </c>
      <c r="J3258" s="185"/>
      <c r="K3258" s="281" t="str">
        <f t="shared" si="176"/>
        <v>2619700000</v>
      </c>
      <c r="L3258" s="1" t="str">
        <f t="shared" si="177"/>
        <v>Pirita LOV reservfond</v>
      </c>
      <c r="M3258" s="6" t="str">
        <f t="shared" si="178"/>
        <v>01114</v>
      </c>
    </row>
    <row r="3259" spans="1:13">
      <c r="A3259" s="957"/>
      <c r="B3259" s="957" t="s">
        <v>17826</v>
      </c>
      <c r="E3259" s="4" t="s">
        <v>5169</v>
      </c>
      <c r="H3259" s="34" t="s">
        <v>3517</v>
      </c>
      <c r="I3259" s="147" t="e">
        <f>IF(ISBLANK(H3259),"",VLOOKUP(H3259,tegevusalad!$A$7:$B$188,2,FALSE))</f>
        <v>#N/A</v>
      </c>
      <c r="J3259" s="185"/>
      <c r="K3259" s="281" t="str">
        <f t="shared" si="176"/>
        <v>26197XXX00</v>
      </c>
      <c r="L3259" s="1" t="str">
        <f t="shared" si="177"/>
        <v>eraldised reservfondist</v>
      </c>
      <c r="M3259" s="6" t="str">
        <f t="shared" si="178"/>
        <v>xxxxx</v>
      </c>
    </row>
    <row r="3260" spans="1:13">
      <c r="A3260" s="957"/>
      <c r="B3260" s="957" t="s">
        <v>17827</v>
      </c>
      <c r="E3260" s="4" t="s">
        <v>3096</v>
      </c>
      <c r="H3260" s="37" t="s">
        <v>6813</v>
      </c>
      <c r="I3260" s="147" t="str">
        <f>IF(ISBLANK(H3260),"",VLOOKUP(H3260,tegevusalad!$A$7:$B$188,2,FALSE))</f>
        <v>Kohaliku omavalitsuse üksuse reservfond</v>
      </c>
      <c r="J3260" s="185"/>
      <c r="K3260" s="281" t="str">
        <f t="shared" si="176"/>
        <v>2619799000</v>
      </c>
      <c r="L3260" s="1" t="str">
        <f t="shared" si="177"/>
        <v>jääk</v>
      </c>
      <c r="M3260" s="6" t="str">
        <f t="shared" si="178"/>
        <v>01114</v>
      </c>
    </row>
    <row r="3261" spans="1:13">
      <c r="A3261" s="957" t="s">
        <v>17828</v>
      </c>
      <c r="B3261" s="957"/>
      <c r="D3261" s="4" t="s">
        <v>1854</v>
      </c>
      <c r="I3261" s="147" t="str">
        <f>IF(ISBLANK(H3261),"",VLOOKUP(H3261,tegevusalad!$A$7:$B$188,2,FALSE))</f>
        <v/>
      </c>
      <c r="J3261" s="185"/>
      <c r="K3261" s="281" t="str">
        <f t="shared" si="176"/>
        <v>2619800000</v>
      </c>
      <c r="L3261" s="1" t="str">
        <f t="shared" si="177"/>
        <v>Põhja-Tallinna Valitsuse reservfond</v>
      </c>
      <c r="M3261" s="6" t="str">
        <f t="shared" si="178"/>
        <v>01114</v>
      </c>
    </row>
    <row r="3262" spans="1:13">
      <c r="A3262"/>
      <c r="B3262" s="957" t="s">
        <v>17829</v>
      </c>
      <c r="E3262" s="4" t="s">
        <v>5169</v>
      </c>
      <c r="H3262" s="34" t="s">
        <v>3517</v>
      </c>
      <c r="I3262" s="147" t="e">
        <f>IF(ISBLANK(H3262),"",VLOOKUP(H3262,tegevusalad!$A$7:$B$188,2,FALSE))</f>
        <v>#N/A</v>
      </c>
      <c r="J3262" s="185"/>
      <c r="K3262" s="281" t="str">
        <f t="shared" si="176"/>
        <v>26198XXX00</v>
      </c>
      <c r="L3262" s="1" t="str">
        <f t="shared" si="177"/>
        <v>eraldised reservfondist</v>
      </c>
      <c r="M3262" s="6" t="str">
        <f t="shared" si="178"/>
        <v>xxxxx</v>
      </c>
    </row>
    <row r="3263" spans="1:13">
      <c r="A3263"/>
      <c r="B3263" s="957" t="s">
        <v>17830</v>
      </c>
      <c r="E3263" s="4" t="s">
        <v>3096</v>
      </c>
      <c r="H3263" s="37" t="s">
        <v>6813</v>
      </c>
      <c r="I3263" s="147" t="str">
        <f>IF(ISBLANK(H3263),"",VLOOKUP(H3263,tegevusalad!$A$7:$B$188,2,FALSE))</f>
        <v>Kohaliku omavalitsuse üksuse reservfond</v>
      </c>
      <c r="J3263" s="185"/>
      <c r="K3263" s="281" t="str">
        <f t="shared" si="176"/>
        <v>2619899000</v>
      </c>
      <c r="L3263" s="1" t="str">
        <f t="shared" si="177"/>
        <v>jääk</v>
      </c>
      <c r="M3263" s="6" t="str">
        <f t="shared" si="178"/>
        <v>01114</v>
      </c>
    </row>
    <row r="3264" spans="1:13">
      <c r="I3264" s="147" t="str">
        <f>IF(ISBLANK(H3264),"",VLOOKUP(H3264,tegevusalad!$A$7:$B$188,2,FALSE))</f>
        <v/>
      </c>
      <c r="K3264" s="281" t="str">
        <f t="shared" si="176"/>
        <v/>
      </c>
      <c r="L3264" s="1" t="str">
        <f t="shared" si="177"/>
        <v/>
      </c>
      <c r="M3264" s="6" t="str">
        <f t="shared" si="178"/>
        <v>01114</v>
      </c>
    </row>
    <row r="3265" spans="1:13">
      <c r="A3265" s="1161" t="s">
        <v>17742</v>
      </c>
      <c r="B3265" s="957"/>
      <c r="D3265" s="3" t="s">
        <v>17783</v>
      </c>
      <c r="E3265" s="3"/>
      <c r="H3265" s="37"/>
      <c r="I3265" s="147" t="str">
        <f>IF(ISBLANK(H3265),"",VLOOKUP(H3265,tegevusalad!$A$7:$B$188,2,FALSE))</f>
        <v/>
      </c>
      <c r="J3265" s="185"/>
      <c r="K3265" s="281" t="str">
        <f t="shared" si="176"/>
        <v>2620000000</v>
      </c>
      <c r="L3265" s="1" t="str">
        <f t="shared" si="177"/>
        <v>RESERVFOND 2022</v>
      </c>
      <c r="M3265" s="6" t="str">
        <f t="shared" si="178"/>
        <v>01114</v>
      </c>
    </row>
    <row r="3266" spans="1:13">
      <c r="A3266" s="1160" t="s">
        <v>17743</v>
      </c>
      <c r="B3266" s="1160"/>
      <c r="C3266" s="1069"/>
      <c r="D3266" s="1069" t="s">
        <v>7490</v>
      </c>
      <c r="E3266" s="1069"/>
      <c r="F3266" s="185"/>
      <c r="I3266" s="147" t="str">
        <f>IF(ISBLANK(H3266),"",VLOOKUP(H3266,tegevusalad!$A$7:$B$188,2,FALSE))</f>
        <v/>
      </c>
      <c r="J3266" s="1069"/>
      <c r="K3266" s="281" t="str">
        <f t="shared" si="176"/>
        <v>2628100000</v>
      </c>
      <c r="L3266" s="1" t="str">
        <f t="shared" si="177"/>
        <v>Linna asutuste palgavahendite kasvu reserv</v>
      </c>
      <c r="M3266" s="6" t="str">
        <f t="shared" si="178"/>
        <v>01114</v>
      </c>
    </row>
    <row r="3267" spans="1:13">
      <c r="A3267" s="185"/>
      <c r="B3267" s="1160" t="s">
        <v>17744</v>
      </c>
      <c r="C3267" s="1069"/>
      <c r="D3267" s="185"/>
      <c r="E3267" s="1069" t="s">
        <v>3096</v>
      </c>
      <c r="F3267" s="185"/>
      <c r="H3267" s="37" t="s">
        <v>6813</v>
      </c>
      <c r="I3267" s="147" t="str">
        <f>IF(ISBLANK(H3267),"",VLOOKUP(H3267,tegevusalad!$A$7:$B$188,2,FALSE))</f>
        <v>Kohaliku omavalitsuse üksuse reservfond</v>
      </c>
      <c r="J3267" s="185"/>
      <c r="K3267" s="281" t="str">
        <f t="shared" si="176"/>
        <v>2628199000</v>
      </c>
      <c r="L3267" s="1" t="str">
        <f t="shared" si="177"/>
        <v>jääk</v>
      </c>
      <c r="M3267" s="6" t="str">
        <f t="shared" si="178"/>
        <v>01114</v>
      </c>
    </row>
    <row r="3268" spans="1:13">
      <c r="A3268" s="1160" t="s">
        <v>17745</v>
      </c>
      <c r="B3268" s="1160"/>
      <c r="C3268" s="1140"/>
      <c r="D3268" s="1140" t="s">
        <v>17460</v>
      </c>
      <c r="E3268" s="1140"/>
      <c r="F3268" s="185"/>
      <c r="H3268" s="37"/>
      <c r="J3268" s="185"/>
      <c r="K3268" s="281" t="str">
        <f t="shared" si="176"/>
        <v>2628200000</v>
      </c>
      <c r="L3268" s="1" t="str">
        <f t="shared" si="177"/>
        <v>Linna asutuste energiakulude reserv</v>
      </c>
      <c r="M3268" s="6" t="str">
        <f t="shared" si="178"/>
        <v>01114</v>
      </c>
    </row>
    <row r="3269" spans="1:13">
      <c r="A3269" s="185"/>
      <c r="B3269" s="1160" t="s">
        <v>17746</v>
      </c>
      <c r="C3269" s="1140"/>
      <c r="D3269" s="185"/>
      <c r="E3269" s="1140" t="s">
        <v>3096</v>
      </c>
      <c r="F3269" s="185"/>
      <c r="H3269" s="37" t="s">
        <v>6813</v>
      </c>
      <c r="I3269" s="147" t="str">
        <f>IF(ISBLANK(H3269),"",VLOOKUP(H3269,tegevusalad!$A$7:$B$188,2,FALSE))</f>
        <v>Kohaliku omavalitsuse üksuse reservfond</v>
      </c>
      <c r="J3269" s="185"/>
      <c r="K3269" s="281" t="str">
        <f t="shared" si="176"/>
        <v>2628299000</v>
      </c>
      <c r="L3269" s="1" t="str">
        <f t="shared" si="177"/>
        <v>jääk</v>
      </c>
      <c r="M3269" s="6" t="str">
        <f t="shared" si="178"/>
        <v>01114</v>
      </c>
    </row>
    <row r="3270" spans="1:13">
      <c r="A3270" s="957" t="s">
        <v>17747</v>
      </c>
      <c r="B3270" s="957"/>
      <c r="D3270" s="4" t="s">
        <v>15647</v>
      </c>
      <c r="I3270" s="147" t="str">
        <f>IF(ISBLANK(H3270),"",VLOOKUP(H3270,tegevusalad!$A$7:$B$188,2,FALSE))</f>
        <v/>
      </c>
      <c r="J3270" s="185"/>
      <c r="K3270" s="281" t="str">
        <f t="shared" si="176"/>
        <v>2628400000</v>
      </c>
      <c r="L3270" s="1" t="str">
        <f t="shared" si="177"/>
        <v>COVID-19 kulude reserv</v>
      </c>
      <c r="M3270" s="6" t="str">
        <f t="shared" si="178"/>
        <v>01114</v>
      </c>
    </row>
    <row r="3271" spans="1:13">
      <c r="A3271" s="957"/>
      <c r="B3271" s="957" t="s">
        <v>17748</v>
      </c>
      <c r="E3271" s="4" t="s">
        <v>3095</v>
      </c>
      <c r="H3271" s="34" t="s">
        <v>3517</v>
      </c>
      <c r="I3271" s="147" t="e">
        <f>IF(ISBLANK(H3271),"",VLOOKUP(H3271,tegevusalad!$A$7:$B$188,2,FALSE))</f>
        <v>#N/A</v>
      </c>
      <c r="J3271" s="185"/>
      <c r="K3271" s="281" t="str">
        <f t="shared" si="176"/>
        <v>262XXXX000</v>
      </c>
      <c r="L3271" s="1" t="str">
        <f t="shared" si="177"/>
        <v>eraldised reservist</v>
      </c>
      <c r="M3271" s="6" t="str">
        <f t="shared" si="178"/>
        <v>xxxxx</v>
      </c>
    </row>
    <row r="3272" spans="1:13">
      <c r="A3272" s="957"/>
      <c r="B3272" s="957" t="s">
        <v>17749</v>
      </c>
      <c r="E3272" s="4" t="s">
        <v>3096</v>
      </c>
      <c r="H3272" s="37" t="s">
        <v>6813</v>
      </c>
      <c r="I3272" s="147" t="str">
        <f>IF(ISBLANK(H3272),"",VLOOKUP(H3272,tegevusalad!$A$7:$B$188,2,FALSE))</f>
        <v>Kohaliku omavalitsuse üksuse reservfond</v>
      </c>
      <c r="J3272" s="185"/>
      <c r="K3272" s="281" t="str">
        <f t="shared" si="176"/>
        <v>2628499000</v>
      </c>
      <c r="L3272" s="1" t="str">
        <f t="shared" si="177"/>
        <v>jääk</v>
      </c>
      <c r="M3272" s="6" t="str">
        <f t="shared" si="178"/>
        <v>01114</v>
      </c>
    </row>
    <row r="3273" spans="1:13">
      <c r="A3273" s="957" t="s">
        <v>17750</v>
      </c>
      <c r="B3273" s="957"/>
      <c r="D3273" s="4" t="s">
        <v>592</v>
      </c>
      <c r="I3273" s="147" t="str">
        <f>IF(ISBLANK(H3273),"",VLOOKUP(H3273,tegevusalad!$A$7:$B$188,2,FALSE))</f>
        <v/>
      </c>
      <c r="J3273" s="185"/>
      <c r="K3273" s="281" t="str">
        <f t="shared" si="176"/>
        <v>2628600000</v>
      </c>
      <c r="L3273" s="1" t="str">
        <f t="shared" si="177"/>
        <v>Linna vara ja kohustustega seonduvate toimingute reserv</v>
      </c>
      <c r="M3273" s="6" t="str">
        <f t="shared" si="178"/>
        <v>01114</v>
      </c>
    </row>
    <row r="3274" spans="1:13">
      <c r="A3274" s="957"/>
      <c r="B3274" s="957" t="s">
        <v>17748</v>
      </c>
      <c r="E3274" s="4" t="s">
        <v>3095</v>
      </c>
      <c r="H3274" s="34" t="s">
        <v>3517</v>
      </c>
      <c r="I3274" s="147" t="e">
        <f>IF(ISBLANK(H3274),"",VLOOKUP(H3274,tegevusalad!$A$7:$B$188,2,FALSE))</f>
        <v>#N/A</v>
      </c>
      <c r="J3274" s="185"/>
      <c r="K3274" s="281" t="str">
        <f t="shared" si="176"/>
        <v>262XXXX000</v>
      </c>
      <c r="L3274" s="1" t="str">
        <f t="shared" si="177"/>
        <v>eraldised reservist</v>
      </c>
      <c r="M3274" s="6" t="str">
        <f t="shared" si="178"/>
        <v>xxxxx</v>
      </c>
    </row>
    <row r="3275" spans="1:13">
      <c r="A3275" s="957"/>
      <c r="B3275" s="957" t="s">
        <v>17751</v>
      </c>
      <c r="E3275" s="4" t="s">
        <v>3096</v>
      </c>
      <c r="H3275" s="37" t="s">
        <v>6813</v>
      </c>
      <c r="I3275" s="147" t="str">
        <f>IF(ISBLANK(H3275),"",VLOOKUP(H3275,tegevusalad!$A$7:$B$188,2,FALSE))</f>
        <v>Kohaliku omavalitsuse üksuse reservfond</v>
      </c>
      <c r="J3275" s="185"/>
      <c r="K3275" s="281" t="str">
        <f t="shared" si="176"/>
        <v>2628699000</v>
      </c>
      <c r="L3275" s="1" t="str">
        <f t="shared" si="177"/>
        <v>jääk</v>
      </c>
      <c r="M3275" s="6" t="str">
        <f t="shared" si="178"/>
        <v>01114</v>
      </c>
    </row>
    <row r="3276" spans="1:13">
      <c r="A3276" s="957" t="s">
        <v>17752</v>
      </c>
      <c r="B3276" s="957"/>
      <c r="D3276" s="4" t="s">
        <v>2057</v>
      </c>
      <c r="I3276" s="147" t="str">
        <f>IF(ISBLANK(H3276),"",VLOOKUP(H3276,tegevusalad!$A$7:$B$188,2,FALSE))</f>
        <v/>
      </c>
      <c r="J3276" s="185"/>
      <c r="K3276" s="281" t="str">
        <f t="shared" si="176"/>
        <v>2628900000</v>
      </c>
      <c r="L3276" s="1" t="str">
        <f t="shared" si="177"/>
        <v>Kohtuvaidlustega seotud nõuete reserv</v>
      </c>
      <c r="M3276" s="6" t="str">
        <f t="shared" si="178"/>
        <v>01114</v>
      </c>
    </row>
    <row r="3277" spans="1:13">
      <c r="A3277" s="957"/>
      <c r="B3277" s="957" t="s">
        <v>17748</v>
      </c>
      <c r="E3277" s="4" t="s">
        <v>3095</v>
      </c>
      <c r="H3277" s="34" t="s">
        <v>3517</v>
      </c>
      <c r="I3277" s="147" t="e">
        <f>IF(ISBLANK(H3277),"",VLOOKUP(H3277,tegevusalad!$A$7:$B$188,2,FALSE))</f>
        <v>#N/A</v>
      </c>
      <c r="J3277" s="185"/>
      <c r="K3277" s="281" t="str">
        <f t="shared" si="176"/>
        <v>262XXXX000</v>
      </c>
      <c r="L3277" s="1" t="str">
        <f t="shared" si="177"/>
        <v>eraldised reservist</v>
      </c>
      <c r="M3277" s="6" t="str">
        <f t="shared" si="178"/>
        <v>xxxxx</v>
      </c>
    </row>
    <row r="3278" spans="1:13">
      <c r="A3278" s="957"/>
      <c r="B3278" s="957" t="s">
        <v>17753</v>
      </c>
      <c r="E3278" s="4" t="s">
        <v>3096</v>
      </c>
      <c r="H3278" s="37" t="s">
        <v>6813</v>
      </c>
      <c r="I3278" s="147" t="str">
        <f>IF(ISBLANK(H3278),"",VLOOKUP(H3278,tegevusalad!$A$7:$B$188,2,FALSE))</f>
        <v>Kohaliku omavalitsuse üksuse reservfond</v>
      </c>
      <c r="J3278" s="185"/>
      <c r="K3278" s="281" t="str">
        <f t="shared" si="176"/>
        <v>2628999000</v>
      </c>
      <c r="L3278" s="1" t="str">
        <f t="shared" si="177"/>
        <v>jääk</v>
      </c>
      <c r="M3278" s="6" t="str">
        <f t="shared" si="178"/>
        <v>01114</v>
      </c>
    </row>
    <row r="3279" spans="1:13">
      <c r="A3279" s="957" t="s">
        <v>17754</v>
      </c>
      <c r="B3279" s="957"/>
      <c r="D3279" s="4" t="s">
        <v>1036</v>
      </c>
      <c r="I3279" s="147" t="str">
        <f>IF(ISBLANK(H3279),"",VLOOKUP(H3279,tegevusalad!$A$7:$B$188,2,FALSE))</f>
        <v/>
      </c>
      <c r="J3279" s="185"/>
      <c r="K3279" s="281" t="str">
        <f t="shared" si="176"/>
        <v>2629000000</v>
      </c>
      <c r="L3279" s="1" t="str">
        <f t="shared" si="177"/>
        <v>Oma- ja kaasfinantseerimise reserv</v>
      </c>
      <c r="M3279" s="6" t="str">
        <f t="shared" si="178"/>
        <v>01114</v>
      </c>
    </row>
    <row r="3280" spans="1:13">
      <c r="A3280" s="957"/>
      <c r="B3280" s="957" t="s">
        <v>17748</v>
      </c>
      <c r="E3280" s="4" t="s">
        <v>3095</v>
      </c>
      <c r="H3280" s="34" t="s">
        <v>3517</v>
      </c>
      <c r="I3280" s="147" t="e">
        <f>IF(ISBLANK(H3280),"",VLOOKUP(H3280,tegevusalad!$A$7:$B$188,2,FALSE))</f>
        <v>#N/A</v>
      </c>
      <c r="J3280" s="185"/>
      <c r="K3280" s="281" t="str">
        <f t="shared" si="176"/>
        <v>262XXXX000</v>
      </c>
      <c r="L3280" s="1" t="str">
        <f t="shared" si="177"/>
        <v>eraldised reservist</v>
      </c>
      <c r="M3280" s="6" t="str">
        <f t="shared" si="178"/>
        <v>xxxxx</v>
      </c>
    </row>
    <row r="3281" spans="1:13">
      <c r="A3281" s="957"/>
      <c r="B3281" s="957" t="s">
        <v>17755</v>
      </c>
      <c r="E3281" s="4" t="s">
        <v>3096</v>
      </c>
      <c r="H3281" s="37" t="s">
        <v>6813</v>
      </c>
      <c r="I3281" s="147" t="str">
        <f>IF(ISBLANK(H3281),"",VLOOKUP(H3281,tegevusalad!$A$7:$B$188,2,FALSE))</f>
        <v>Kohaliku omavalitsuse üksuse reservfond</v>
      </c>
      <c r="J3281" s="185"/>
      <c r="K3281" s="281" t="str">
        <f t="shared" si="176"/>
        <v>2629099000</v>
      </c>
      <c r="L3281" s="1" t="str">
        <f t="shared" si="177"/>
        <v>jääk</v>
      </c>
      <c r="M3281" s="6" t="str">
        <f t="shared" si="178"/>
        <v>01114</v>
      </c>
    </row>
    <row r="3282" spans="1:13">
      <c r="A3282" s="957" t="s">
        <v>17756</v>
      </c>
      <c r="B3282" s="957"/>
      <c r="D3282" s="4" t="s">
        <v>1284</v>
      </c>
      <c r="I3282" s="147" t="str">
        <f>IF(ISBLANK(H3282),"",VLOOKUP(H3282,tegevusalad!$A$7:$B$188,2,FALSE))</f>
        <v/>
      </c>
      <c r="J3282" s="185"/>
      <c r="K3282" s="281" t="str">
        <f t="shared" si="176"/>
        <v>2629900000</v>
      </c>
      <c r="L3282" s="1" t="str">
        <f t="shared" si="177"/>
        <v>Linnavalitsuse reservfond</v>
      </c>
      <c r="M3282" s="6" t="str">
        <f t="shared" si="178"/>
        <v>01114</v>
      </c>
    </row>
    <row r="3283" spans="1:13">
      <c r="A3283" s="957"/>
      <c r="B3283" s="957" t="s">
        <v>17757</v>
      </c>
      <c r="E3283" s="4" t="s">
        <v>5169</v>
      </c>
      <c r="H3283" s="34" t="s">
        <v>3517</v>
      </c>
      <c r="I3283" s="147" t="e">
        <f>IF(ISBLANK(H3283),"",VLOOKUP(H3283,tegevusalad!$A$7:$B$188,2,FALSE))</f>
        <v>#N/A</v>
      </c>
      <c r="J3283" s="185"/>
      <c r="K3283" s="281" t="str">
        <f t="shared" si="176"/>
        <v>262XXXX000</v>
      </c>
      <c r="L3283" s="1" t="str">
        <f t="shared" si="177"/>
        <v>eraldised reservfondist</v>
      </c>
      <c r="M3283" s="6" t="str">
        <f t="shared" si="178"/>
        <v>xxxxx</v>
      </c>
    </row>
    <row r="3284" spans="1:13">
      <c r="A3284" s="957"/>
      <c r="B3284" s="957" t="s">
        <v>17758</v>
      </c>
      <c r="E3284" s="4" t="s">
        <v>2058</v>
      </c>
      <c r="H3284" s="37" t="s">
        <v>6813</v>
      </c>
      <c r="I3284" s="147" t="str">
        <f>IF(ISBLANK(H3284),"",VLOOKUP(H3284,tegevusalad!$A$7:$B$188,2,FALSE))</f>
        <v>Kohaliku omavalitsuse üksuse reservfond</v>
      </c>
      <c r="J3284" s="185"/>
      <c r="K3284" s="281" t="str">
        <f t="shared" si="176"/>
        <v>2629999000</v>
      </c>
      <c r="L3284" s="1" t="str">
        <f t="shared" si="177"/>
        <v xml:space="preserve">jääk </v>
      </c>
      <c r="M3284" s="6" t="str">
        <f t="shared" si="178"/>
        <v>01114</v>
      </c>
    </row>
    <row r="3285" spans="1:13">
      <c r="A3285" s="957" t="s">
        <v>17759</v>
      </c>
      <c r="B3285" s="957"/>
      <c r="D3285" s="4" t="s">
        <v>3089</v>
      </c>
      <c r="I3285" s="147" t="str">
        <f>IF(ISBLANK(H3285),"",VLOOKUP(H3285,tegevusalad!$A$7:$B$188,2,FALSE))</f>
        <v/>
      </c>
      <c r="J3285" s="185"/>
      <c r="K3285" s="281" t="str">
        <f t="shared" si="176"/>
        <v>2629100000</v>
      </c>
      <c r="L3285" s="1" t="str">
        <f t="shared" si="177"/>
        <v>Haabersti LOV reservfond</v>
      </c>
      <c r="M3285" s="6" t="str">
        <f t="shared" si="178"/>
        <v>01114</v>
      </c>
    </row>
    <row r="3286" spans="1:13">
      <c r="A3286" s="957"/>
      <c r="B3286" s="957" t="s">
        <v>17760</v>
      </c>
      <c r="E3286" s="4" t="s">
        <v>5169</v>
      </c>
      <c r="H3286" s="34" t="s">
        <v>3517</v>
      </c>
      <c r="I3286" s="147" t="e">
        <f>IF(ISBLANK(H3286),"",VLOOKUP(H3286,tegevusalad!$A$7:$B$188,2,FALSE))</f>
        <v>#N/A</v>
      </c>
      <c r="J3286" s="185"/>
      <c r="K3286" s="281" t="str">
        <f t="shared" si="176"/>
        <v>26291XXX00</v>
      </c>
      <c r="L3286" s="1" t="str">
        <f t="shared" si="177"/>
        <v>eraldised reservfondist</v>
      </c>
      <c r="M3286" s="6" t="str">
        <f t="shared" si="178"/>
        <v>xxxxx</v>
      </c>
    </row>
    <row r="3287" spans="1:13">
      <c r="A3287" s="957"/>
      <c r="B3287" s="957" t="s">
        <v>17761</v>
      </c>
      <c r="E3287" s="4" t="s">
        <v>3096</v>
      </c>
      <c r="H3287" s="37" t="s">
        <v>6813</v>
      </c>
      <c r="I3287" s="147" t="str">
        <f>IF(ISBLANK(H3287),"",VLOOKUP(H3287,tegevusalad!$A$7:$B$188,2,FALSE))</f>
        <v>Kohaliku omavalitsuse üksuse reservfond</v>
      </c>
      <c r="J3287" s="185"/>
      <c r="K3287" s="281" t="str">
        <f t="shared" si="176"/>
        <v>2629199000</v>
      </c>
      <c r="L3287" s="1" t="str">
        <f t="shared" si="177"/>
        <v>jääk</v>
      </c>
      <c r="M3287" s="6" t="str">
        <f t="shared" si="178"/>
        <v>01114</v>
      </c>
    </row>
    <row r="3288" spans="1:13">
      <c r="A3288" s="957" t="s">
        <v>17762</v>
      </c>
      <c r="B3288" s="957"/>
      <c r="D3288" s="4" t="s">
        <v>2011</v>
      </c>
      <c r="I3288" s="147" t="str">
        <f>IF(ISBLANK(H3288),"",VLOOKUP(H3288,tegevusalad!$A$7:$B$188,2,FALSE))</f>
        <v/>
      </c>
      <c r="J3288" s="185"/>
      <c r="K3288" s="281" t="str">
        <f t="shared" si="176"/>
        <v>2629200000</v>
      </c>
      <c r="L3288" s="1" t="str">
        <f t="shared" si="177"/>
        <v>Kesklinna Valitsuse reservfond</v>
      </c>
      <c r="M3288" s="6" t="str">
        <f t="shared" si="178"/>
        <v>01114</v>
      </c>
    </row>
    <row r="3289" spans="1:13">
      <c r="A3289" s="957"/>
      <c r="B3289" s="957" t="s">
        <v>17763</v>
      </c>
      <c r="E3289" s="4" t="s">
        <v>5169</v>
      </c>
      <c r="H3289" s="34" t="s">
        <v>3517</v>
      </c>
      <c r="I3289" s="147" t="e">
        <f>IF(ISBLANK(H3289),"",VLOOKUP(H3289,tegevusalad!$A$7:$B$188,2,FALSE))</f>
        <v>#N/A</v>
      </c>
      <c r="J3289" s="185"/>
      <c r="K3289" s="281" t="str">
        <f t="shared" si="176"/>
        <v>26292XXX00</v>
      </c>
      <c r="L3289" s="1" t="str">
        <f t="shared" si="177"/>
        <v>eraldised reservfondist</v>
      </c>
      <c r="M3289" s="6" t="str">
        <f t="shared" si="178"/>
        <v>xxxxx</v>
      </c>
    </row>
    <row r="3290" spans="1:13">
      <c r="A3290" s="957"/>
      <c r="B3290" s="957" t="s">
        <v>17764</v>
      </c>
      <c r="E3290" s="4" t="s">
        <v>3096</v>
      </c>
      <c r="H3290" s="37" t="s">
        <v>6813</v>
      </c>
      <c r="I3290" s="147" t="str">
        <f>IF(ISBLANK(H3290),"",VLOOKUP(H3290,tegevusalad!$A$7:$B$188,2,FALSE))</f>
        <v>Kohaliku omavalitsuse üksuse reservfond</v>
      </c>
      <c r="J3290" s="185"/>
      <c r="K3290" s="281" t="str">
        <f t="shared" si="176"/>
        <v>2629299000</v>
      </c>
      <c r="L3290" s="1" t="str">
        <f t="shared" si="177"/>
        <v>jääk</v>
      </c>
      <c r="M3290" s="6" t="str">
        <f t="shared" si="178"/>
        <v>01114</v>
      </c>
    </row>
    <row r="3291" spans="1:13">
      <c r="A3291" s="957" t="s">
        <v>17765</v>
      </c>
      <c r="B3291" s="957"/>
      <c r="D3291" s="4" t="s">
        <v>2012</v>
      </c>
      <c r="I3291" s="147" t="str">
        <f>IF(ISBLANK(H3291),"",VLOOKUP(H3291,tegevusalad!$A$7:$B$188,2,FALSE))</f>
        <v/>
      </c>
      <c r="J3291" s="185"/>
      <c r="K3291" s="281" t="str">
        <f t="shared" si="176"/>
        <v>2629300000</v>
      </c>
      <c r="L3291" s="1" t="str">
        <f t="shared" si="177"/>
        <v>Kristiine LOV reservfond</v>
      </c>
      <c r="M3291" s="6" t="str">
        <f t="shared" si="178"/>
        <v>01114</v>
      </c>
    </row>
    <row r="3292" spans="1:13">
      <c r="A3292" s="957"/>
      <c r="B3292" s="957" t="s">
        <v>17766</v>
      </c>
      <c r="E3292" s="4" t="s">
        <v>5169</v>
      </c>
      <c r="H3292" s="34" t="s">
        <v>3517</v>
      </c>
      <c r="I3292" s="147" t="e">
        <f>IF(ISBLANK(H3292),"",VLOOKUP(H3292,tegevusalad!$A$7:$B$188,2,FALSE))</f>
        <v>#N/A</v>
      </c>
      <c r="J3292" s="185"/>
      <c r="K3292" s="281" t="str">
        <f t="shared" si="176"/>
        <v>26293XXX00</v>
      </c>
      <c r="L3292" s="1" t="str">
        <f t="shared" si="177"/>
        <v>eraldised reservfondist</v>
      </c>
      <c r="M3292" s="6" t="str">
        <f t="shared" si="178"/>
        <v>xxxxx</v>
      </c>
    </row>
    <row r="3293" spans="1:13">
      <c r="A3293" s="957"/>
      <c r="B3293" s="957" t="s">
        <v>17767</v>
      </c>
      <c r="E3293" s="4" t="s">
        <v>3096</v>
      </c>
      <c r="H3293" s="37" t="s">
        <v>6813</v>
      </c>
      <c r="I3293" s="147" t="str">
        <f>IF(ISBLANK(H3293),"",VLOOKUP(H3293,tegevusalad!$A$7:$B$188,2,FALSE))</f>
        <v>Kohaliku omavalitsuse üksuse reservfond</v>
      </c>
      <c r="J3293" s="185"/>
      <c r="K3293" s="281" t="str">
        <f t="shared" si="176"/>
        <v>2629399000</v>
      </c>
      <c r="L3293" s="1" t="str">
        <f t="shared" si="177"/>
        <v>jääk</v>
      </c>
      <c r="M3293" s="6" t="str">
        <f t="shared" si="178"/>
        <v>01114</v>
      </c>
    </row>
    <row r="3294" spans="1:13">
      <c r="A3294" s="957" t="s">
        <v>17768</v>
      </c>
      <c r="B3294" s="957"/>
      <c r="D3294" s="4" t="s">
        <v>2013</v>
      </c>
      <c r="I3294" s="147" t="str">
        <f>IF(ISBLANK(H3294),"",VLOOKUP(H3294,tegevusalad!$A$7:$B$188,2,FALSE))</f>
        <v/>
      </c>
      <c r="J3294" s="185"/>
      <c r="K3294" s="281" t="str">
        <f t="shared" si="176"/>
        <v>2629400000</v>
      </c>
      <c r="L3294" s="1" t="str">
        <f t="shared" si="177"/>
        <v>Lasnamäe LOV reservfond</v>
      </c>
      <c r="M3294" s="6" t="str">
        <f t="shared" si="178"/>
        <v>01114</v>
      </c>
    </row>
    <row r="3295" spans="1:13">
      <c r="A3295" s="957"/>
      <c r="B3295" s="957" t="s">
        <v>17769</v>
      </c>
      <c r="E3295" s="4" t="s">
        <v>5169</v>
      </c>
      <c r="H3295" s="34" t="s">
        <v>3517</v>
      </c>
      <c r="I3295" s="147" t="e">
        <f>IF(ISBLANK(H3295),"",VLOOKUP(H3295,tegevusalad!$A$7:$B$188,2,FALSE))</f>
        <v>#N/A</v>
      </c>
      <c r="J3295" s="185"/>
      <c r="K3295" s="281" t="str">
        <f t="shared" si="176"/>
        <v>26294XXX00</v>
      </c>
      <c r="L3295" s="1" t="str">
        <f t="shared" si="177"/>
        <v>eraldised reservfondist</v>
      </c>
      <c r="M3295" s="6" t="str">
        <f t="shared" si="178"/>
        <v>xxxxx</v>
      </c>
    </row>
    <row r="3296" spans="1:13">
      <c r="A3296" s="957"/>
      <c r="B3296" s="957" t="s">
        <v>17770</v>
      </c>
      <c r="E3296" s="4" t="s">
        <v>3096</v>
      </c>
      <c r="H3296" s="37" t="s">
        <v>6813</v>
      </c>
      <c r="I3296" s="147" t="str">
        <f>IF(ISBLANK(H3296),"",VLOOKUP(H3296,tegevusalad!$A$7:$B$188,2,FALSE))</f>
        <v>Kohaliku omavalitsuse üksuse reservfond</v>
      </c>
      <c r="J3296" s="185"/>
      <c r="K3296" s="281" t="str">
        <f t="shared" si="176"/>
        <v>2629499000</v>
      </c>
      <c r="L3296" s="1" t="str">
        <f t="shared" si="177"/>
        <v>jääk</v>
      </c>
      <c r="M3296" s="6" t="str">
        <f t="shared" si="178"/>
        <v>01114</v>
      </c>
    </row>
    <row r="3297" spans="1:13">
      <c r="A3297" s="957" t="s">
        <v>17771</v>
      </c>
      <c r="B3297" s="957"/>
      <c r="D3297" s="4" t="s">
        <v>1418</v>
      </c>
      <c r="I3297" s="147" t="str">
        <f>IF(ISBLANK(H3297),"",VLOOKUP(H3297,tegevusalad!$A$7:$B$188,2,FALSE))</f>
        <v/>
      </c>
      <c r="J3297" s="185"/>
      <c r="K3297" s="281" t="str">
        <f t="shared" si="176"/>
        <v>2629500000</v>
      </c>
      <c r="L3297" s="1" t="str">
        <f t="shared" si="177"/>
        <v>Mustamäe LOV reservfond</v>
      </c>
      <c r="M3297" s="6" t="str">
        <f t="shared" si="178"/>
        <v>01114</v>
      </c>
    </row>
    <row r="3298" spans="1:13">
      <c r="A3298" s="957"/>
      <c r="B3298" s="957" t="s">
        <v>17772</v>
      </c>
      <c r="E3298" s="4" t="s">
        <v>5169</v>
      </c>
      <c r="H3298" s="34" t="s">
        <v>3517</v>
      </c>
      <c r="I3298" s="147" t="e">
        <f>IF(ISBLANK(H3298),"",VLOOKUP(H3298,tegevusalad!$A$7:$B$188,2,FALSE))</f>
        <v>#N/A</v>
      </c>
      <c r="J3298" s="185"/>
      <c r="K3298" s="281" t="str">
        <f t="shared" si="176"/>
        <v>26295XXX00</v>
      </c>
      <c r="L3298" s="1" t="str">
        <f t="shared" si="177"/>
        <v>eraldised reservfondist</v>
      </c>
      <c r="M3298" s="6" t="str">
        <f t="shared" si="178"/>
        <v>xxxxx</v>
      </c>
    </row>
    <row r="3299" spans="1:13">
      <c r="A3299" s="957"/>
      <c r="B3299" s="957" t="s">
        <v>17773</v>
      </c>
      <c r="E3299" s="4" t="s">
        <v>3096</v>
      </c>
      <c r="H3299" s="37" t="s">
        <v>6813</v>
      </c>
      <c r="I3299" s="147" t="str">
        <f>IF(ISBLANK(H3299),"",VLOOKUP(H3299,tegevusalad!$A$7:$B$188,2,FALSE))</f>
        <v>Kohaliku omavalitsuse üksuse reservfond</v>
      </c>
      <c r="J3299" s="185"/>
      <c r="K3299" s="281" t="str">
        <f t="shared" si="176"/>
        <v>2629599000</v>
      </c>
      <c r="L3299" s="1" t="str">
        <f t="shared" si="177"/>
        <v>jääk</v>
      </c>
      <c r="M3299" s="6" t="str">
        <f t="shared" si="178"/>
        <v>01114</v>
      </c>
    </row>
    <row r="3300" spans="1:13">
      <c r="A3300" s="957" t="s">
        <v>17774</v>
      </c>
      <c r="B3300" s="957"/>
      <c r="D3300" s="4" t="s">
        <v>5030</v>
      </c>
      <c r="I3300" s="147" t="str">
        <f>IF(ISBLANK(H3300),"",VLOOKUP(H3300,tegevusalad!$A$7:$B$188,2,FALSE))</f>
        <v/>
      </c>
      <c r="J3300" s="185"/>
      <c r="K3300" s="281" t="str">
        <f t="shared" si="176"/>
        <v>2629600000</v>
      </c>
      <c r="L3300" s="1" t="str">
        <f t="shared" si="177"/>
        <v>Nõmme LOV reservfond</v>
      </c>
      <c r="M3300" s="6" t="str">
        <f t="shared" si="178"/>
        <v>01114</v>
      </c>
    </row>
    <row r="3301" spans="1:13">
      <c r="A3301" s="957"/>
      <c r="B3301" s="957" t="s">
        <v>17775</v>
      </c>
      <c r="E3301" s="4" t="s">
        <v>5169</v>
      </c>
      <c r="H3301" s="34" t="s">
        <v>3517</v>
      </c>
      <c r="I3301" s="147" t="e">
        <f>IF(ISBLANK(H3301),"",VLOOKUP(H3301,tegevusalad!$A$7:$B$188,2,FALSE))</f>
        <v>#N/A</v>
      </c>
      <c r="J3301" s="185"/>
      <c r="K3301" s="281" t="str">
        <f t="shared" si="176"/>
        <v>26296XXX00</v>
      </c>
      <c r="L3301" s="1" t="str">
        <f t="shared" si="177"/>
        <v>eraldised reservfondist</v>
      </c>
      <c r="M3301" s="6" t="str">
        <f t="shared" si="178"/>
        <v>xxxxx</v>
      </c>
    </row>
    <row r="3302" spans="1:13">
      <c r="A3302" s="957"/>
      <c r="B3302" s="957" t="s">
        <v>17776</v>
      </c>
      <c r="E3302" s="4" t="s">
        <v>3096</v>
      </c>
      <c r="H3302" s="37" t="s">
        <v>6813</v>
      </c>
      <c r="I3302" s="147" t="str">
        <f>IF(ISBLANK(H3302),"",VLOOKUP(H3302,tegevusalad!$A$7:$B$188,2,FALSE))</f>
        <v>Kohaliku omavalitsuse üksuse reservfond</v>
      </c>
      <c r="J3302" s="185"/>
      <c r="K3302" s="281" t="str">
        <f t="shared" si="176"/>
        <v>2629699000</v>
      </c>
      <c r="L3302" s="1" t="str">
        <f t="shared" si="177"/>
        <v>jääk</v>
      </c>
      <c r="M3302" s="6" t="str">
        <f t="shared" si="178"/>
        <v>01114</v>
      </c>
    </row>
    <row r="3303" spans="1:13">
      <c r="A3303" s="957" t="s">
        <v>17777</v>
      </c>
      <c r="B3303" s="957"/>
      <c r="D3303" s="4" t="s">
        <v>3370</v>
      </c>
      <c r="I3303" s="147" t="str">
        <f>IF(ISBLANK(H3303),"",VLOOKUP(H3303,tegevusalad!$A$7:$B$188,2,FALSE))</f>
        <v/>
      </c>
      <c r="J3303" s="185"/>
      <c r="K3303" s="281" t="str">
        <f t="shared" si="176"/>
        <v>2629700000</v>
      </c>
      <c r="L3303" s="1" t="str">
        <f t="shared" si="177"/>
        <v>Pirita LOV reservfond</v>
      </c>
      <c r="M3303" s="6" t="str">
        <f t="shared" si="178"/>
        <v>01114</v>
      </c>
    </row>
    <row r="3304" spans="1:13">
      <c r="A3304" s="957"/>
      <c r="B3304" s="957" t="s">
        <v>17778</v>
      </c>
      <c r="E3304" s="4" t="s">
        <v>5169</v>
      </c>
      <c r="H3304" s="34" t="s">
        <v>3517</v>
      </c>
      <c r="I3304" s="147" t="e">
        <f>IF(ISBLANK(H3304),"",VLOOKUP(H3304,tegevusalad!$A$7:$B$188,2,FALSE))</f>
        <v>#N/A</v>
      </c>
      <c r="J3304" s="185"/>
      <c r="K3304" s="281" t="str">
        <f t="shared" si="176"/>
        <v>26297XXX00</v>
      </c>
      <c r="L3304" s="1" t="str">
        <f t="shared" si="177"/>
        <v>eraldised reservfondist</v>
      </c>
      <c r="M3304" s="6" t="str">
        <f t="shared" si="178"/>
        <v>xxxxx</v>
      </c>
    </row>
    <row r="3305" spans="1:13">
      <c r="A3305" s="957"/>
      <c r="B3305" s="957" t="s">
        <v>17779</v>
      </c>
      <c r="E3305" s="4" t="s">
        <v>3096</v>
      </c>
      <c r="H3305" s="37" t="s">
        <v>6813</v>
      </c>
      <c r="I3305" s="147" t="str">
        <f>IF(ISBLANK(H3305),"",VLOOKUP(H3305,tegevusalad!$A$7:$B$188,2,FALSE))</f>
        <v>Kohaliku omavalitsuse üksuse reservfond</v>
      </c>
      <c r="J3305" s="185"/>
      <c r="K3305" s="281" t="str">
        <f t="shared" ref="K3305:K3353" si="179">SUBSTITUTE(A3305," ","")&amp;SUBSTITUTE(B3305," ","")&amp;SUBSTITUTE(C3305," ","")</f>
        <v>2629799000</v>
      </c>
      <c r="L3305" s="1" t="str">
        <f t="shared" ref="L3305:L3353" si="180">D3305&amp;E3305&amp;F3305&amp;G3305</f>
        <v>jääk</v>
      </c>
      <c r="M3305" s="6" t="str">
        <f t="shared" ref="M3305:M3353" si="181">IF(ISBLANK(H3305),M3304,H3305)</f>
        <v>01114</v>
      </c>
    </row>
    <row r="3306" spans="1:13">
      <c r="A3306" s="957" t="s">
        <v>17780</v>
      </c>
      <c r="B3306" s="957"/>
      <c r="D3306" s="4" t="s">
        <v>1854</v>
      </c>
      <c r="I3306" s="147" t="str">
        <f>IF(ISBLANK(H3306),"",VLOOKUP(H3306,tegevusalad!$A$7:$B$188,2,FALSE))</f>
        <v/>
      </c>
      <c r="J3306" s="185"/>
      <c r="K3306" s="281" t="str">
        <f t="shared" si="179"/>
        <v>2629800000</v>
      </c>
      <c r="L3306" s="1" t="str">
        <f t="shared" si="180"/>
        <v>Põhja-Tallinna Valitsuse reservfond</v>
      </c>
      <c r="M3306" s="6" t="str">
        <f t="shared" si="181"/>
        <v>01114</v>
      </c>
    </row>
    <row r="3307" spans="1:13">
      <c r="A3307"/>
      <c r="B3307" s="957" t="s">
        <v>17781</v>
      </c>
      <c r="E3307" s="4" t="s">
        <v>5169</v>
      </c>
      <c r="H3307" s="34" t="s">
        <v>3517</v>
      </c>
      <c r="I3307" s="147" t="e">
        <f>IF(ISBLANK(H3307),"",VLOOKUP(H3307,tegevusalad!$A$7:$B$188,2,FALSE))</f>
        <v>#N/A</v>
      </c>
      <c r="J3307" s="185"/>
      <c r="K3307" s="281" t="str">
        <f t="shared" si="179"/>
        <v>26298XXX00</v>
      </c>
      <c r="L3307" s="1" t="str">
        <f t="shared" si="180"/>
        <v>eraldised reservfondist</v>
      </c>
      <c r="M3307" s="6" t="str">
        <f t="shared" si="181"/>
        <v>xxxxx</v>
      </c>
    </row>
    <row r="3308" spans="1:13">
      <c r="A3308"/>
      <c r="B3308" s="957" t="s">
        <v>17782</v>
      </c>
      <c r="E3308" s="4" t="s">
        <v>3096</v>
      </c>
      <c r="H3308" s="37" t="s">
        <v>6813</v>
      </c>
      <c r="I3308" s="147" t="str">
        <f>IF(ISBLANK(H3308),"",VLOOKUP(H3308,tegevusalad!$A$7:$B$188,2,FALSE))</f>
        <v>Kohaliku omavalitsuse üksuse reservfond</v>
      </c>
      <c r="J3308" s="185"/>
      <c r="K3308" s="281" t="str">
        <f t="shared" si="179"/>
        <v>2629899000</v>
      </c>
      <c r="L3308" s="1" t="str">
        <f t="shared" si="180"/>
        <v>jääk</v>
      </c>
      <c r="M3308" s="6" t="str">
        <f t="shared" si="181"/>
        <v>01114</v>
      </c>
    </row>
    <row r="3309" spans="1:13">
      <c r="I3309" s="147" t="str">
        <f>IF(ISBLANK(H3309),"",VLOOKUP(H3309,tegevusalad!$A$7:$B$188,2,FALSE))</f>
        <v/>
      </c>
      <c r="K3309" s="281" t="str">
        <f t="shared" si="179"/>
        <v/>
      </c>
      <c r="L3309" s="1" t="str">
        <f t="shared" si="180"/>
        <v/>
      </c>
      <c r="M3309" s="6" t="str">
        <f t="shared" si="181"/>
        <v>01114</v>
      </c>
    </row>
    <row r="3310" spans="1:13">
      <c r="A3310" s="1161" t="s">
        <v>18642</v>
      </c>
      <c r="B3310" s="957"/>
      <c r="C3310" s="957"/>
      <c r="D3310" s="1161" t="s">
        <v>18643</v>
      </c>
      <c r="E3310" s="1161"/>
      <c r="F3310" s="957"/>
      <c r="G3310" s="957"/>
      <c r="H3310" s="1223"/>
      <c r="I3310" s="1136" t="str">
        <f>IF(ISBLANK(H3310),"",VLOOKUP(H3310,tegevusalad!$A$7:$B$188,2,FALSE))</f>
        <v/>
      </c>
      <c r="J3310" s="185"/>
      <c r="K3310" s="281" t="str">
        <f t="shared" si="179"/>
        <v>2630000000</v>
      </c>
      <c r="L3310" s="1" t="str">
        <f t="shared" si="180"/>
        <v>RESERVFOND 2023</v>
      </c>
      <c r="M3310" s="6" t="str">
        <f t="shared" si="181"/>
        <v>01114</v>
      </c>
    </row>
    <row r="3311" spans="1:13">
      <c r="A3311" s="1221" t="s">
        <v>18644</v>
      </c>
      <c r="B3311" s="1221"/>
      <c r="C3311" s="1221"/>
      <c r="D3311" s="1221" t="s">
        <v>7490</v>
      </c>
      <c r="E3311" s="1221"/>
      <c r="F3311" s="185"/>
      <c r="G3311" s="957"/>
      <c r="H3311" s="305"/>
      <c r="I3311" s="1136" t="str">
        <f>IF(ISBLANK(H3311),"",VLOOKUP(H3311,tegevusalad!$A$7:$B$188,2,FALSE))</f>
        <v/>
      </c>
      <c r="J3311" s="1221"/>
      <c r="K3311" s="281" t="str">
        <f t="shared" si="179"/>
        <v>2638100000</v>
      </c>
      <c r="L3311" s="1" t="str">
        <f t="shared" si="180"/>
        <v>Linna asutuste palgavahendite kasvu reserv</v>
      </c>
      <c r="M3311" s="6" t="str">
        <f t="shared" si="181"/>
        <v>01114</v>
      </c>
    </row>
    <row r="3312" spans="1:13">
      <c r="A3312" s="185"/>
      <c r="B3312" s="1221" t="s">
        <v>18645</v>
      </c>
      <c r="C3312" s="1221"/>
      <c r="D3312" s="185"/>
      <c r="E3312" s="1221" t="s">
        <v>3096</v>
      </c>
      <c r="F3312" s="185"/>
      <c r="G3312" s="957"/>
      <c r="H3312" s="1223" t="s">
        <v>6813</v>
      </c>
      <c r="I3312" s="1136" t="str">
        <f>IF(ISBLANK(H3312),"",VLOOKUP(H3312,tegevusalad!$A$7:$B$188,2,FALSE))</f>
        <v>Kohaliku omavalitsuse üksuse reservfond</v>
      </c>
      <c r="J3312" s="185"/>
      <c r="K3312" s="281" t="str">
        <f t="shared" si="179"/>
        <v>2638199000</v>
      </c>
      <c r="L3312" s="1" t="str">
        <f t="shared" si="180"/>
        <v>jääk</v>
      </c>
      <c r="M3312" s="6" t="str">
        <f t="shared" si="181"/>
        <v>01114</v>
      </c>
    </row>
    <row r="3313" spans="1:13">
      <c r="A3313" s="1221" t="s">
        <v>18646</v>
      </c>
      <c r="B3313" s="1221"/>
      <c r="C3313" s="1221"/>
      <c r="D3313" s="1221" t="s">
        <v>17460</v>
      </c>
      <c r="E3313" s="1221"/>
      <c r="F3313" s="185"/>
      <c r="G3313" s="957"/>
      <c r="H3313" s="1223"/>
      <c r="I3313" s="1136"/>
      <c r="J3313" s="185"/>
      <c r="K3313" s="281" t="str">
        <f t="shared" si="179"/>
        <v>2638200000</v>
      </c>
      <c r="L3313" s="1" t="str">
        <f t="shared" si="180"/>
        <v>Linna asutuste energiakulude reserv</v>
      </c>
      <c r="M3313" s="6" t="str">
        <f t="shared" si="181"/>
        <v>01114</v>
      </c>
    </row>
    <row r="3314" spans="1:13">
      <c r="A3314" s="185"/>
      <c r="B3314" s="1221" t="s">
        <v>18647</v>
      </c>
      <c r="C3314" s="1221"/>
      <c r="D3314" s="185"/>
      <c r="E3314" s="1221" t="s">
        <v>3096</v>
      </c>
      <c r="F3314" s="185"/>
      <c r="G3314" s="957"/>
      <c r="H3314" s="1223" t="s">
        <v>6813</v>
      </c>
      <c r="I3314" s="1136" t="str">
        <f>IF(ISBLANK(H3314),"",VLOOKUP(H3314,tegevusalad!$A$7:$B$188,2,FALSE))</f>
        <v>Kohaliku omavalitsuse üksuse reservfond</v>
      </c>
      <c r="J3314" s="185"/>
      <c r="K3314" s="281" t="str">
        <f t="shared" si="179"/>
        <v>2638299000</v>
      </c>
      <c r="L3314" s="1" t="str">
        <f t="shared" si="180"/>
        <v>jääk</v>
      </c>
      <c r="M3314" s="6" t="str">
        <f t="shared" si="181"/>
        <v>01114</v>
      </c>
    </row>
    <row r="3315" spans="1:13">
      <c r="A3315" s="957" t="s">
        <v>18648</v>
      </c>
      <c r="B3315" s="957"/>
      <c r="C3315" s="957"/>
      <c r="D3315" s="957" t="s">
        <v>15647</v>
      </c>
      <c r="E3315" s="957"/>
      <c r="F3315" s="957"/>
      <c r="G3315" s="957"/>
      <c r="H3315" s="305"/>
      <c r="I3315" s="1136" t="str">
        <f>IF(ISBLANK(H3315),"",VLOOKUP(H3315,tegevusalad!$A$7:$B$188,2,FALSE))</f>
        <v/>
      </c>
      <c r="J3315" s="185"/>
      <c r="K3315" s="281" t="str">
        <f t="shared" si="179"/>
        <v>2638400000</v>
      </c>
      <c r="L3315" s="1" t="str">
        <f t="shared" si="180"/>
        <v>COVID-19 kulude reserv</v>
      </c>
      <c r="M3315" s="6" t="str">
        <f t="shared" si="181"/>
        <v>01114</v>
      </c>
    </row>
    <row r="3316" spans="1:13">
      <c r="A3316" s="957"/>
      <c r="B3316" s="957" t="s">
        <v>18649</v>
      </c>
      <c r="C3316" s="957"/>
      <c r="D3316" s="957"/>
      <c r="E3316" s="957" t="s">
        <v>3095</v>
      </c>
      <c r="F3316" s="957"/>
      <c r="G3316" s="957"/>
      <c r="H3316" s="305" t="s">
        <v>3517</v>
      </c>
      <c r="I3316" s="1136" t="e">
        <f>IF(ISBLANK(H3316),"",VLOOKUP(H3316,tegevusalad!$A$7:$B$188,2,FALSE))</f>
        <v>#N/A</v>
      </c>
      <c r="J3316" s="185"/>
      <c r="K3316" s="281" t="str">
        <f t="shared" si="179"/>
        <v>263XXXX000</v>
      </c>
      <c r="L3316" s="1" t="str">
        <f t="shared" si="180"/>
        <v>eraldised reservist</v>
      </c>
      <c r="M3316" s="6" t="str">
        <f t="shared" si="181"/>
        <v>xxxxx</v>
      </c>
    </row>
    <row r="3317" spans="1:13">
      <c r="A3317" s="957"/>
      <c r="B3317" s="957" t="s">
        <v>18650</v>
      </c>
      <c r="C3317" s="957"/>
      <c r="D3317" s="957"/>
      <c r="E3317" s="957" t="s">
        <v>3096</v>
      </c>
      <c r="F3317" s="957"/>
      <c r="G3317" s="957"/>
      <c r="H3317" s="1223" t="s">
        <v>6813</v>
      </c>
      <c r="I3317" s="1136" t="str">
        <f>IF(ISBLANK(H3317),"",VLOOKUP(H3317,tegevusalad!$A$7:$B$188,2,FALSE))</f>
        <v>Kohaliku omavalitsuse üksuse reservfond</v>
      </c>
      <c r="J3317" s="185"/>
      <c r="K3317" s="281" t="str">
        <f t="shared" si="179"/>
        <v>2638499000</v>
      </c>
      <c r="L3317" s="1" t="str">
        <f t="shared" si="180"/>
        <v>jääk</v>
      </c>
      <c r="M3317" s="6" t="str">
        <f t="shared" si="181"/>
        <v>01114</v>
      </c>
    </row>
    <row r="3318" spans="1:13">
      <c r="A3318" s="957" t="s">
        <v>18651</v>
      </c>
      <c r="B3318" s="957"/>
      <c r="C3318" s="957"/>
      <c r="D3318" s="957" t="s">
        <v>592</v>
      </c>
      <c r="E3318" s="957"/>
      <c r="F3318" s="957"/>
      <c r="G3318" s="957"/>
      <c r="H3318" s="305"/>
      <c r="I3318" s="1136" t="str">
        <f>IF(ISBLANK(H3318),"",VLOOKUP(H3318,tegevusalad!$A$7:$B$188,2,FALSE))</f>
        <v/>
      </c>
      <c r="J3318" s="185"/>
      <c r="K3318" s="281" t="str">
        <f t="shared" si="179"/>
        <v>2638600000</v>
      </c>
      <c r="L3318" s="1" t="str">
        <f t="shared" si="180"/>
        <v>Linna vara ja kohustustega seonduvate toimingute reserv</v>
      </c>
      <c r="M3318" s="6" t="str">
        <f t="shared" si="181"/>
        <v>01114</v>
      </c>
    </row>
    <row r="3319" spans="1:13">
      <c r="A3319" s="957"/>
      <c r="B3319" s="957" t="s">
        <v>18649</v>
      </c>
      <c r="C3319" s="957"/>
      <c r="D3319" s="957"/>
      <c r="E3319" s="957" t="s">
        <v>3095</v>
      </c>
      <c r="F3319" s="957"/>
      <c r="G3319" s="957"/>
      <c r="H3319" s="305" t="s">
        <v>3517</v>
      </c>
      <c r="I3319" s="1136" t="e">
        <f>IF(ISBLANK(H3319),"",VLOOKUP(H3319,tegevusalad!$A$7:$B$188,2,FALSE))</f>
        <v>#N/A</v>
      </c>
      <c r="J3319" s="185"/>
      <c r="K3319" s="281" t="str">
        <f t="shared" si="179"/>
        <v>263XXXX000</v>
      </c>
      <c r="L3319" s="1" t="str">
        <f t="shared" si="180"/>
        <v>eraldised reservist</v>
      </c>
      <c r="M3319" s="6" t="str">
        <f t="shared" si="181"/>
        <v>xxxxx</v>
      </c>
    </row>
    <row r="3320" spans="1:13">
      <c r="A3320" s="957"/>
      <c r="B3320" s="957" t="s">
        <v>18652</v>
      </c>
      <c r="C3320" s="957"/>
      <c r="D3320" s="957"/>
      <c r="E3320" s="957" t="s">
        <v>3096</v>
      </c>
      <c r="F3320" s="957"/>
      <c r="G3320" s="957"/>
      <c r="H3320" s="1223" t="s">
        <v>6813</v>
      </c>
      <c r="I3320" s="1136" t="str">
        <f>IF(ISBLANK(H3320),"",VLOOKUP(H3320,tegevusalad!$A$7:$B$188,2,FALSE))</f>
        <v>Kohaliku omavalitsuse üksuse reservfond</v>
      </c>
      <c r="J3320" s="185"/>
      <c r="K3320" s="281" t="str">
        <f t="shared" si="179"/>
        <v>2638699000</v>
      </c>
      <c r="L3320" s="1" t="str">
        <f t="shared" si="180"/>
        <v>jääk</v>
      </c>
      <c r="M3320" s="6" t="str">
        <f t="shared" si="181"/>
        <v>01114</v>
      </c>
    </row>
    <row r="3321" spans="1:13">
      <c r="A3321" s="957" t="s">
        <v>18653</v>
      </c>
      <c r="B3321" s="957"/>
      <c r="C3321" s="957"/>
      <c r="D3321" s="957" t="s">
        <v>2057</v>
      </c>
      <c r="E3321" s="957"/>
      <c r="F3321" s="957"/>
      <c r="G3321" s="957"/>
      <c r="H3321" s="305"/>
      <c r="I3321" s="1136" t="str">
        <f>IF(ISBLANK(H3321),"",VLOOKUP(H3321,tegevusalad!$A$7:$B$188,2,FALSE))</f>
        <v/>
      </c>
      <c r="J3321" s="185"/>
      <c r="K3321" s="281" t="str">
        <f t="shared" si="179"/>
        <v>2638900000</v>
      </c>
      <c r="L3321" s="1" t="str">
        <f t="shared" si="180"/>
        <v>Kohtuvaidlustega seotud nõuete reserv</v>
      </c>
      <c r="M3321" s="6" t="str">
        <f t="shared" si="181"/>
        <v>01114</v>
      </c>
    </row>
    <row r="3322" spans="1:13">
      <c r="A3322" s="957"/>
      <c r="B3322" s="957" t="s">
        <v>18649</v>
      </c>
      <c r="C3322" s="957"/>
      <c r="D3322" s="957"/>
      <c r="E3322" s="957" t="s">
        <v>3095</v>
      </c>
      <c r="F3322" s="957"/>
      <c r="G3322" s="957"/>
      <c r="H3322" s="305" t="s">
        <v>3517</v>
      </c>
      <c r="I3322" s="1136" t="e">
        <f>IF(ISBLANK(H3322),"",VLOOKUP(H3322,tegevusalad!$A$7:$B$188,2,FALSE))</f>
        <v>#N/A</v>
      </c>
      <c r="J3322" s="185"/>
      <c r="K3322" s="281" t="str">
        <f t="shared" si="179"/>
        <v>263XXXX000</v>
      </c>
      <c r="L3322" s="1" t="str">
        <f t="shared" si="180"/>
        <v>eraldised reservist</v>
      </c>
      <c r="M3322" s="6" t="str">
        <f t="shared" si="181"/>
        <v>xxxxx</v>
      </c>
    </row>
    <row r="3323" spans="1:13">
      <c r="A3323" s="957"/>
      <c r="B3323" s="957" t="s">
        <v>18654</v>
      </c>
      <c r="C3323" s="957"/>
      <c r="D3323" s="957"/>
      <c r="E3323" s="957" t="s">
        <v>3096</v>
      </c>
      <c r="F3323" s="957"/>
      <c r="G3323" s="957"/>
      <c r="H3323" s="1223" t="s">
        <v>6813</v>
      </c>
      <c r="I3323" s="1136" t="str">
        <f>IF(ISBLANK(H3323),"",VLOOKUP(H3323,tegevusalad!$A$7:$B$188,2,FALSE))</f>
        <v>Kohaliku omavalitsuse üksuse reservfond</v>
      </c>
      <c r="J3323" s="185"/>
      <c r="K3323" s="281" t="str">
        <f t="shared" si="179"/>
        <v>2638999000</v>
      </c>
      <c r="L3323" s="1" t="str">
        <f t="shared" si="180"/>
        <v>jääk</v>
      </c>
      <c r="M3323" s="6" t="str">
        <f t="shared" si="181"/>
        <v>01114</v>
      </c>
    </row>
    <row r="3324" spans="1:13">
      <c r="A3324" s="957" t="s">
        <v>18655</v>
      </c>
      <c r="B3324" s="957"/>
      <c r="C3324" s="957"/>
      <c r="D3324" s="957" t="s">
        <v>1036</v>
      </c>
      <c r="E3324" s="957"/>
      <c r="F3324" s="957"/>
      <c r="G3324" s="957"/>
      <c r="H3324" s="305"/>
      <c r="I3324" s="1136" t="str">
        <f>IF(ISBLANK(H3324),"",VLOOKUP(H3324,tegevusalad!$A$7:$B$188,2,FALSE))</f>
        <v/>
      </c>
      <c r="J3324" s="185"/>
      <c r="K3324" s="281" t="str">
        <f t="shared" si="179"/>
        <v>2639000000</v>
      </c>
      <c r="L3324" s="1" t="str">
        <f t="shared" si="180"/>
        <v>Oma- ja kaasfinantseerimise reserv</v>
      </c>
      <c r="M3324" s="6" t="str">
        <f t="shared" si="181"/>
        <v>01114</v>
      </c>
    </row>
    <row r="3325" spans="1:13">
      <c r="A3325" s="957"/>
      <c r="B3325" s="957" t="s">
        <v>18649</v>
      </c>
      <c r="C3325" s="957"/>
      <c r="D3325" s="957"/>
      <c r="E3325" s="957" t="s">
        <v>3095</v>
      </c>
      <c r="F3325" s="957"/>
      <c r="G3325" s="957"/>
      <c r="H3325" s="305" t="s">
        <v>3517</v>
      </c>
      <c r="I3325" s="1136" t="e">
        <f>IF(ISBLANK(H3325),"",VLOOKUP(H3325,tegevusalad!$A$7:$B$188,2,FALSE))</f>
        <v>#N/A</v>
      </c>
      <c r="J3325" s="185"/>
      <c r="K3325" s="281" t="str">
        <f t="shared" si="179"/>
        <v>263XXXX000</v>
      </c>
      <c r="L3325" s="1" t="str">
        <f t="shared" si="180"/>
        <v>eraldised reservist</v>
      </c>
      <c r="M3325" s="6" t="str">
        <f t="shared" si="181"/>
        <v>xxxxx</v>
      </c>
    </row>
    <row r="3326" spans="1:13">
      <c r="A3326" s="957"/>
      <c r="B3326" s="957" t="s">
        <v>18656</v>
      </c>
      <c r="C3326" s="957"/>
      <c r="D3326" s="957"/>
      <c r="E3326" s="957" t="s">
        <v>3096</v>
      </c>
      <c r="F3326" s="957"/>
      <c r="G3326" s="957"/>
      <c r="H3326" s="1223" t="s">
        <v>6813</v>
      </c>
      <c r="I3326" s="1136" t="str">
        <f>IF(ISBLANK(H3326),"",VLOOKUP(H3326,tegevusalad!$A$7:$B$188,2,FALSE))</f>
        <v>Kohaliku omavalitsuse üksuse reservfond</v>
      </c>
      <c r="J3326" s="185"/>
      <c r="K3326" s="281" t="str">
        <f t="shared" si="179"/>
        <v>2639099000</v>
      </c>
      <c r="L3326" s="1" t="str">
        <f t="shared" si="180"/>
        <v>jääk</v>
      </c>
      <c r="M3326" s="6" t="str">
        <f t="shared" si="181"/>
        <v>01114</v>
      </c>
    </row>
    <row r="3327" spans="1:13">
      <c r="A3327" s="957" t="s">
        <v>18657</v>
      </c>
      <c r="B3327" s="957"/>
      <c r="C3327" s="957"/>
      <c r="D3327" s="957" t="s">
        <v>1284</v>
      </c>
      <c r="E3327" s="957"/>
      <c r="F3327" s="957"/>
      <c r="G3327" s="957"/>
      <c r="H3327" s="305"/>
      <c r="I3327" s="1136" t="str">
        <f>IF(ISBLANK(H3327),"",VLOOKUP(H3327,tegevusalad!$A$7:$B$188,2,FALSE))</f>
        <v/>
      </c>
      <c r="J3327" s="185"/>
      <c r="K3327" s="281" t="str">
        <f t="shared" si="179"/>
        <v>2639900000</v>
      </c>
      <c r="L3327" s="1" t="str">
        <f t="shared" si="180"/>
        <v>Linnavalitsuse reservfond</v>
      </c>
      <c r="M3327" s="6" t="str">
        <f t="shared" si="181"/>
        <v>01114</v>
      </c>
    </row>
    <row r="3328" spans="1:13">
      <c r="A3328" s="957"/>
      <c r="B3328" s="957" t="s">
        <v>18658</v>
      </c>
      <c r="C3328" s="957"/>
      <c r="D3328" s="957"/>
      <c r="E3328" s="957" t="s">
        <v>5169</v>
      </c>
      <c r="F3328" s="957"/>
      <c r="G3328" s="957"/>
      <c r="H3328" s="305" t="s">
        <v>3517</v>
      </c>
      <c r="I3328" s="1136" t="e">
        <f>IF(ISBLANK(H3328),"",VLOOKUP(H3328,tegevusalad!$A$7:$B$188,2,FALSE))</f>
        <v>#N/A</v>
      </c>
      <c r="J3328" s="185"/>
      <c r="K3328" s="281" t="str">
        <f t="shared" si="179"/>
        <v>263XXXX000</v>
      </c>
      <c r="L3328" s="1" t="str">
        <f t="shared" si="180"/>
        <v>eraldised reservfondist</v>
      </c>
      <c r="M3328" s="6" t="str">
        <f t="shared" si="181"/>
        <v>xxxxx</v>
      </c>
    </row>
    <row r="3329" spans="1:13">
      <c r="A3329" s="957"/>
      <c r="B3329" s="957" t="s">
        <v>18659</v>
      </c>
      <c r="C3329" s="957"/>
      <c r="D3329" s="957"/>
      <c r="E3329" s="957" t="s">
        <v>2058</v>
      </c>
      <c r="F3329" s="957"/>
      <c r="G3329" s="957"/>
      <c r="H3329" s="1223" t="s">
        <v>6813</v>
      </c>
      <c r="I3329" s="1136" t="str">
        <f>IF(ISBLANK(H3329),"",VLOOKUP(H3329,tegevusalad!$A$7:$B$188,2,FALSE))</f>
        <v>Kohaliku omavalitsuse üksuse reservfond</v>
      </c>
      <c r="J3329" s="185"/>
      <c r="K3329" s="281" t="str">
        <f t="shared" si="179"/>
        <v>2639999000</v>
      </c>
      <c r="L3329" s="1" t="str">
        <f t="shared" si="180"/>
        <v xml:space="preserve">jääk </v>
      </c>
      <c r="M3329" s="6" t="str">
        <f t="shared" si="181"/>
        <v>01114</v>
      </c>
    </row>
    <row r="3330" spans="1:13">
      <c r="A3330" s="957" t="s">
        <v>18660</v>
      </c>
      <c r="B3330" s="957"/>
      <c r="C3330" s="957"/>
      <c r="D3330" s="957" t="s">
        <v>3089</v>
      </c>
      <c r="E3330" s="957"/>
      <c r="F3330" s="957"/>
      <c r="G3330" s="957"/>
      <c r="H3330" s="305"/>
      <c r="I3330" s="1136" t="str">
        <f>IF(ISBLANK(H3330),"",VLOOKUP(H3330,tegevusalad!$A$7:$B$188,2,FALSE))</f>
        <v/>
      </c>
      <c r="J3330" s="185"/>
      <c r="K3330" s="281" t="str">
        <f t="shared" si="179"/>
        <v>2639100000</v>
      </c>
      <c r="L3330" s="1" t="str">
        <f t="shared" si="180"/>
        <v>Haabersti LOV reservfond</v>
      </c>
      <c r="M3330" s="6" t="str">
        <f t="shared" si="181"/>
        <v>01114</v>
      </c>
    </row>
    <row r="3331" spans="1:13">
      <c r="A3331" s="957"/>
      <c r="B3331" s="957" t="s">
        <v>18661</v>
      </c>
      <c r="C3331" s="957"/>
      <c r="D3331" s="957"/>
      <c r="E3331" s="957" t="s">
        <v>5169</v>
      </c>
      <c r="F3331" s="957"/>
      <c r="G3331" s="957"/>
      <c r="H3331" s="305" t="s">
        <v>3517</v>
      </c>
      <c r="I3331" s="1136" t="e">
        <f>IF(ISBLANK(H3331),"",VLOOKUP(H3331,tegevusalad!$A$7:$B$188,2,FALSE))</f>
        <v>#N/A</v>
      </c>
      <c r="J3331" s="185"/>
      <c r="K3331" s="281" t="str">
        <f t="shared" si="179"/>
        <v>26391XXX00</v>
      </c>
      <c r="L3331" s="1" t="str">
        <f t="shared" si="180"/>
        <v>eraldised reservfondist</v>
      </c>
      <c r="M3331" s="6" t="str">
        <f t="shared" si="181"/>
        <v>xxxxx</v>
      </c>
    </row>
    <row r="3332" spans="1:13">
      <c r="A3332" s="957"/>
      <c r="B3332" s="957" t="s">
        <v>18662</v>
      </c>
      <c r="C3332" s="957"/>
      <c r="D3332" s="957"/>
      <c r="E3332" s="957" t="s">
        <v>3096</v>
      </c>
      <c r="F3332" s="957"/>
      <c r="G3332" s="957"/>
      <c r="H3332" s="1223" t="s">
        <v>6813</v>
      </c>
      <c r="I3332" s="1136" t="str">
        <f>IF(ISBLANK(H3332),"",VLOOKUP(H3332,tegevusalad!$A$7:$B$188,2,FALSE))</f>
        <v>Kohaliku omavalitsuse üksuse reservfond</v>
      </c>
      <c r="J3332" s="185"/>
      <c r="K3332" s="281" t="str">
        <f t="shared" si="179"/>
        <v>2639199000</v>
      </c>
      <c r="L3332" s="1" t="str">
        <f t="shared" si="180"/>
        <v>jääk</v>
      </c>
      <c r="M3332" s="6" t="str">
        <f t="shared" si="181"/>
        <v>01114</v>
      </c>
    </row>
    <row r="3333" spans="1:13">
      <c r="A3333" s="957" t="s">
        <v>18663</v>
      </c>
      <c r="B3333" s="957"/>
      <c r="C3333" s="957"/>
      <c r="D3333" s="957" t="s">
        <v>2011</v>
      </c>
      <c r="E3333" s="957"/>
      <c r="F3333" s="957"/>
      <c r="G3333" s="957"/>
      <c r="H3333" s="305"/>
      <c r="I3333" s="1136" t="str">
        <f>IF(ISBLANK(H3333),"",VLOOKUP(H3333,tegevusalad!$A$7:$B$188,2,FALSE))</f>
        <v/>
      </c>
      <c r="J3333" s="185"/>
      <c r="K3333" s="281" t="str">
        <f t="shared" si="179"/>
        <v>2639200000</v>
      </c>
      <c r="L3333" s="1" t="str">
        <f t="shared" si="180"/>
        <v>Kesklinna Valitsuse reservfond</v>
      </c>
      <c r="M3333" s="6" t="str">
        <f t="shared" si="181"/>
        <v>01114</v>
      </c>
    </row>
    <row r="3334" spans="1:13">
      <c r="A3334" s="957"/>
      <c r="B3334" s="957" t="s">
        <v>18664</v>
      </c>
      <c r="C3334" s="957"/>
      <c r="D3334" s="957"/>
      <c r="E3334" s="957" t="s">
        <v>5169</v>
      </c>
      <c r="F3334" s="957"/>
      <c r="G3334" s="957"/>
      <c r="H3334" s="305" t="s">
        <v>3517</v>
      </c>
      <c r="I3334" s="1136" t="e">
        <f>IF(ISBLANK(H3334),"",VLOOKUP(H3334,tegevusalad!$A$7:$B$188,2,FALSE))</f>
        <v>#N/A</v>
      </c>
      <c r="J3334" s="185"/>
      <c r="K3334" s="281" t="str">
        <f t="shared" si="179"/>
        <v>26392XXX00</v>
      </c>
      <c r="L3334" s="1" t="str">
        <f t="shared" si="180"/>
        <v>eraldised reservfondist</v>
      </c>
      <c r="M3334" s="6" t="str">
        <f t="shared" si="181"/>
        <v>xxxxx</v>
      </c>
    </row>
    <row r="3335" spans="1:13">
      <c r="A3335" s="957"/>
      <c r="B3335" s="957" t="s">
        <v>18665</v>
      </c>
      <c r="C3335" s="957"/>
      <c r="D3335" s="957"/>
      <c r="E3335" s="957" t="s">
        <v>3096</v>
      </c>
      <c r="F3335" s="957"/>
      <c r="G3335" s="957"/>
      <c r="H3335" s="1223" t="s">
        <v>6813</v>
      </c>
      <c r="I3335" s="1136" t="str">
        <f>IF(ISBLANK(H3335),"",VLOOKUP(H3335,tegevusalad!$A$7:$B$188,2,FALSE))</f>
        <v>Kohaliku omavalitsuse üksuse reservfond</v>
      </c>
      <c r="J3335" s="185"/>
      <c r="K3335" s="281" t="str">
        <f t="shared" si="179"/>
        <v>2639299000</v>
      </c>
      <c r="L3335" s="1" t="str">
        <f t="shared" si="180"/>
        <v>jääk</v>
      </c>
      <c r="M3335" s="6" t="str">
        <f t="shared" si="181"/>
        <v>01114</v>
      </c>
    </row>
    <row r="3336" spans="1:13">
      <c r="A3336" s="957" t="s">
        <v>18666</v>
      </c>
      <c r="B3336" s="957"/>
      <c r="C3336" s="957"/>
      <c r="D3336" s="957" t="s">
        <v>2012</v>
      </c>
      <c r="E3336" s="957"/>
      <c r="F3336" s="957"/>
      <c r="G3336" s="957"/>
      <c r="H3336" s="305"/>
      <c r="I3336" s="1136" t="str">
        <f>IF(ISBLANK(H3336),"",VLOOKUP(H3336,tegevusalad!$A$7:$B$188,2,FALSE))</f>
        <v/>
      </c>
      <c r="J3336" s="185"/>
      <c r="K3336" s="281" t="str">
        <f t="shared" si="179"/>
        <v>2639300000</v>
      </c>
      <c r="L3336" s="1" t="str">
        <f t="shared" si="180"/>
        <v>Kristiine LOV reservfond</v>
      </c>
      <c r="M3336" s="6" t="str">
        <f t="shared" si="181"/>
        <v>01114</v>
      </c>
    </row>
    <row r="3337" spans="1:13">
      <c r="A3337" s="957"/>
      <c r="B3337" s="957" t="s">
        <v>18667</v>
      </c>
      <c r="C3337" s="957"/>
      <c r="D3337" s="957"/>
      <c r="E3337" s="957" t="s">
        <v>5169</v>
      </c>
      <c r="F3337" s="957"/>
      <c r="G3337" s="957"/>
      <c r="H3337" s="305" t="s">
        <v>3517</v>
      </c>
      <c r="I3337" s="1136" t="e">
        <f>IF(ISBLANK(H3337),"",VLOOKUP(H3337,tegevusalad!$A$7:$B$188,2,FALSE))</f>
        <v>#N/A</v>
      </c>
      <c r="J3337" s="185"/>
      <c r="K3337" s="281" t="str">
        <f t="shared" si="179"/>
        <v>26393XXX00</v>
      </c>
      <c r="L3337" s="1" t="str">
        <f t="shared" si="180"/>
        <v>eraldised reservfondist</v>
      </c>
      <c r="M3337" s="6" t="str">
        <f t="shared" si="181"/>
        <v>xxxxx</v>
      </c>
    </row>
    <row r="3338" spans="1:13">
      <c r="A3338" s="957"/>
      <c r="B3338" s="957" t="s">
        <v>18668</v>
      </c>
      <c r="C3338" s="957"/>
      <c r="D3338" s="957"/>
      <c r="E3338" s="957" t="s">
        <v>3096</v>
      </c>
      <c r="F3338" s="957"/>
      <c r="G3338" s="957"/>
      <c r="H3338" s="1223" t="s">
        <v>6813</v>
      </c>
      <c r="I3338" s="1136" t="str">
        <f>IF(ISBLANK(H3338),"",VLOOKUP(H3338,tegevusalad!$A$7:$B$188,2,FALSE))</f>
        <v>Kohaliku omavalitsuse üksuse reservfond</v>
      </c>
      <c r="J3338" s="185"/>
      <c r="K3338" s="281" t="str">
        <f t="shared" si="179"/>
        <v>2639399000</v>
      </c>
      <c r="L3338" s="1" t="str">
        <f t="shared" si="180"/>
        <v>jääk</v>
      </c>
      <c r="M3338" s="6" t="str">
        <f t="shared" si="181"/>
        <v>01114</v>
      </c>
    </row>
    <row r="3339" spans="1:13">
      <c r="A3339" s="957" t="s">
        <v>18669</v>
      </c>
      <c r="B3339" s="957"/>
      <c r="C3339" s="957"/>
      <c r="D3339" s="957" t="s">
        <v>2013</v>
      </c>
      <c r="E3339" s="957"/>
      <c r="F3339" s="957"/>
      <c r="G3339" s="957"/>
      <c r="H3339" s="305"/>
      <c r="I3339" s="1136" t="str">
        <f>IF(ISBLANK(H3339),"",VLOOKUP(H3339,tegevusalad!$A$7:$B$188,2,FALSE))</f>
        <v/>
      </c>
      <c r="J3339" s="185"/>
      <c r="K3339" s="281" t="str">
        <f t="shared" si="179"/>
        <v>2639400000</v>
      </c>
      <c r="L3339" s="1" t="str">
        <f t="shared" si="180"/>
        <v>Lasnamäe LOV reservfond</v>
      </c>
      <c r="M3339" s="6" t="str">
        <f t="shared" si="181"/>
        <v>01114</v>
      </c>
    </row>
    <row r="3340" spans="1:13">
      <c r="A3340" s="957"/>
      <c r="B3340" s="957" t="s">
        <v>18670</v>
      </c>
      <c r="C3340" s="957"/>
      <c r="D3340" s="957"/>
      <c r="E3340" s="957" t="s">
        <v>5169</v>
      </c>
      <c r="F3340" s="957"/>
      <c r="G3340" s="957"/>
      <c r="H3340" s="305" t="s">
        <v>3517</v>
      </c>
      <c r="I3340" s="1136" t="e">
        <f>IF(ISBLANK(H3340),"",VLOOKUP(H3340,tegevusalad!$A$7:$B$188,2,FALSE))</f>
        <v>#N/A</v>
      </c>
      <c r="J3340" s="185"/>
      <c r="K3340" s="281" t="str">
        <f t="shared" si="179"/>
        <v>26394XXX00</v>
      </c>
      <c r="L3340" s="1" t="str">
        <f t="shared" si="180"/>
        <v>eraldised reservfondist</v>
      </c>
      <c r="M3340" s="6" t="str">
        <f t="shared" si="181"/>
        <v>xxxxx</v>
      </c>
    </row>
    <row r="3341" spans="1:13">
      <c r="A3341" s="957"/>
      <c r="B3341" s="957" t="s">
        <v>18671</v>
      </c>
      <c r="C3341" s="957"/>
      <c r="D3341" s="957"/>
      <c r="E3341" s="957" t="s">
        <v>3096</v>
      </c>
      <c r="F3341" s="957"/>
      <c r="G3341" s="957"/>
      <c r="H3341" s="1223" t="s">
        <v>6813</v>
      </c>
      <c r="I3341" s="1136" t="str">
        <f>IF(ISBLANK(H3341),"",VLOOKUP(H3341,tegevusalad!$A$7:$B$188,2,FALSE))</f>
        <v>Kohaliku omavalitsuse üksuse reservfond</v>
      </c>
      <c r="J3341" s="185"/>
      <c r="K3341" s="281" t="str">
        <f t="shared" si="179"/>
        <v>2639499000</v>
      </c>
      <c r="L3341" s="1" t="str">
        <f t="shared" si="180"/>
        <v>jääk</v>
      </c>
      <c r="M3341" s="6" t="str">
        <f t="shared" si="181"/>
        <v>01114</v>
      </c>
    </row>
    <row r="3342" spans="1:13">
      <c r="A3342" s="957" t="s">
        <v>18672</v>
      </c>
      <c r="B3342" s="957"/>
      <c r="C3342" s="957"/>
      <c r="D3342" s="957" t="s">
        <v>1418</v>
      </c>
      <c r="E3342" s="957"/>
      <c r="F3342" s="957"/>
      <c r="G3342" s="957"/>
      <c r="H3342" s="305"/>
      <c r="I3342" s="1136" t="str">
        <f>IF(ISBLANK(H3342),"",VLOOKUP(H3342,tegevusalad!$A$7:$B$188,2,FALSE))</f>
        <v/>
      </c>
      <c r="J3342" s="185"/>
      <c r="K3342" s="281" t="str">
        <f t="shared" si="179"/>
        <v>2639500000</v>
      </c>
      <c r="L3342" s="1" t="str">
        <f t="shared" si="180"/>
        <v>Mustamäe LOV reservfond</v>
      </c>
      <c r="M3342" s="6" t="str">
        <f t="shared" si="181"/>
        <v>01114</v>
      </c>
    </row>
    <row r="3343" spans="1:13">
      <c r="A3343" s="957"/>
      <c r="B3343" s="957" t="s">
        <v>18673</v>
      </c>
      <c r="C3343" s="957"/>
      <c r="D3343" s="957"/>
      <c r="E3343" s="957" t="s">
        <v>5169</v>
      </c>
      <c r="F3343" s="957"/>
      <c r="G3343" s="957"/>
      <c r="H3343" s="305" t="s">
        <v>3517</v>
      </c>
      <c r="I3343" s="1136" t="e">
        <f>IF(ISBLANK(H3343),"",VLOOKUP(H3343,tegevusalad!$A$7:$B$188,2,FALSE))</f>
        <v>#N/A</v>
      </c>
      <c r="J3343" s="185"/>
      <c r="K3343" s="281" t="str">
        <f t="shared" si="179"/>
        <v>26395XXX00</v>
      </c>
      <c r="L3343" s="1" t="str">
        <f t="shared" si="180"/>
        <v>eraldised reservfondist</v>
      </c>
      <c r="M3343" s="6" t="str">
        <f t="shared" si="181"/>
        <v>xxxxx</v>
      </c>
    </row>
    <row r="3344" spans="1:13">
      <c r="A3344" s="957"/>
      <c r="B3344" s="957" t="s">
        <v>18674</v>
      </c>
      <c r="C3344" s="957"/>
      <c r="D3344" s="957"/>
      <c r="E3344" s="957" t="s">
        <v>3096</v>
      </c>
      <c r="F3344" s="957"/>
      <c r="G3344" s="957"/>
      <c r="H3344" s="1223" t="s">
        <v>6813</v>
      </c>
      <c r="I3344" s="1136" t="str">
        <f>IF(ISBLANK(H3344),"",VLOOKUP(H3344,tegevusalad!$A$7:$B$188,2,FALSE))</f>
        <v>Kohaliku omavalitsuse üksuse reservfond</v>
      </c>
      <c r="J3344" s="185"/>
      <c r="K3344" s="281" t="str">
        <f t="shared" si="179"/>
        <v>2639599000</v>
      </c>
      <c r="L3344" s="1" t="str">
        <f t="shared" si="180"/>
        <v>jääk</v>
      </c>
      <c r="M3344" s="6" t="str">
        <f t="shared" si="181"/>
        <v>01114</v>
      </c>
    </row>
    <row r="3345" spans="1:13">
      <c r="A3345" s="957" t="s">
        <v>18675</v>
      </c>
      <c r="B3345" s="957"/>
      <c r="C3345" s="957"/>
      <c r="D3345" s="957" t="s">
        <v>5030</v>
      </c>
      <c r="E3345" s="957"/>
      <c r="F3345" s="957"/>
      <c r="G3345" s="957"/>
      <c r="H3345" s="305"/>
      <c r="I3345" s="1136" t="str">
        <f>IF(ISBLANK(H3345),"",VLOOKUP(H3345,tegevusalad!$A$7:$B$188,2,FALSE))</f>
        <v/>
      </c>
      <c r="J3345" s="185"/>
      <c r="K3345" s="281" t="str">
        <f t="shared" si="179"/>
        <v>2639600000</v>
      </c>
      <c r="L3345" s="1" t="str">
        <f t="shared" si="180"/>
        <v>Nõmme LOV reservfond</v>
      </c>
      <c r="M3345" s="6" t="str">
        <f t="shared" si="181"/>
        <v>01114</v>
      </c>
    </row>
    <row r="3346" spans="1:13">
      <c r="A3346" s="957"/>
      <c r="B3346" s="957" t="s">
        <v>18676</v>
      </c>
      <c r="C3346" s="957"/>
      <c r="D3346" s="957"/>
      <c r="E3346" s="957" t="s">
        <v>5169</v>
      </c>
      <c r="F3346" s="957"/>
      <c r="G3346" s="957"/>
      <c r="H3346" s="305" t="s">
        <v>3517</v>
      </c>
      <c r="I3346" s="1136" t="e">
        <f>IF(ISBLANK(H3346),"",VLOOKUP(H3346,tegevusalad!$A$7:$B$188,2,FALSE))</f>
        <v>#N/A</v>
      </c>
      <c r="J3346" s="185"/>
      <c r="K3346" s="281" t="str">
        <f t="shared" si="179"/>
        <v>26396XXX00</v>
      </c>
      <c r="L3346" s="1" t="str">
        <f t="shared" si="180"/>
        <v>eraldised reservfondist</v>
      </c>
      <c r="M3346" s="6" t="str">
        <f t="shared" si="181"/>
        <v>xxxxx</v>
      </c>
    </row>
    <row r="3347" spans="1:13">
      <c r="A3347" s="957"/>
      <c r="B3347" s="957" t="s">
        <v>18677</v>
      </c>
      <c r="C3347" s="957"/>
      <c r="D3347" s="957"/>
      <c r="E3347" s="957" t="s">
        <v>3096</v>
      </c>
      <c r="F3347" s="957"/>
      <c r="G3347" s="957"/>
      <c r="H3347" s="1223" t="s">
        <v>6813</v>
      </c>
      <c r="I3347" s="1136" t="str">
        <f>IF(ISBLANK(H3347),"",VLOOKUP(H3347,tegevusalad!$A$7:$B$188,2,FALSE))</f>
        <v>Kohaliku omavalitsuse üksuse reservfond</v>
      </c>
      <c r="J3347" s="185"/>
      <c r="K3347" s="281" t="str">
        <f t="shared" si="179"/>
        <v>2639699000</v>
      </c>
      <c r="L3347" s="1" t="str">
        <f t="shared" si="180"/>
        <v>jääk</v>
      </c>
      <c r="M3347" s="6" t="str">
        <f t="shared" si="181"/>
        <v>01114</v>
      </c>
    </row>
    <row r="3348" spans="1:13">
      <c r="A3348" s="957" t="s">
        <v>18678</v>
      </c>
      <c r="B3348" s="957"/>
      <c r="C3348" s="957"/>
      <c r="D3348" s="957" t="s">
        <v>3370</v>
      </c>
      <c r="E3348" s="957"/>
      <c r="F3348" s="957"/>
      <c r="G3348" s="957"/>
      <c r="H3348" s="305"/>
      <c r="I3348" s="1136" t="str">
        <f>IF(ISBLANK(H3348),"",VLOOKUP(H3348,tegevusalad!$A$7:$B$188,2,FALSE))</f>
        <v/>
      </c>
      <c r="J3348" s="185"/>
      <c r="K3348" s="281" t="str">
        <f t="shared" si="179"/>
        <v>2639700000</v>
      </c>
      <c r="L3348" s="1" t="str">
        <f t="shared" si="180"/>
        <v>Pirita LOV reservfond</v>
      </c>
      <c r="M3348" s="6" t="str">
        <f t="shared" si="181"/>
        <v>01114</v>
      </c>
    </row>
    <row r="3349" spans="1:13">
      <c r="A3349" s="957"/>
      <c r="B3349" s="957" t="s">
        <v>18679</v>
      </c>
      <c r="C3349" s="957"/>
      <c r="D3349" s="957"/>
      <c r="E3349" s="957" t="s">
        <v>5169</v>
      </c>
      <c r="F3349" s="957"/>
      <c r="G3349" s="957"/>
      <c r="H3349" s="305" t="s">
        <v>3517</v>
      </c>
      <c r="I3349" s="1136" t="e">
        <f>IF(ISBLANK(H3349),"",VLOOKUP(H3349,tegevusalad!$A$7:$B$188,2,FALSE))</f>
        <v>#N/A</v>
      </c>
      <c r="J3349" s="185"/>
      <c r="K3349" s="281" t="str">
        <f t="shared" si="179"/>
        <v>26397XXX00</v>
      </c>
      <c r="L3349" s="1" t="str">
        <f t="shared" si="180"/>
        <v>eraldised reservfondist</v>
      </c>
      <c r="M3349" s="6" t="str">
        <f t="shared" si="181"/>
        <v>xxxxx</v>
      </c>
    </row>
    <row r="3350" spans="1:13">
      <c r="A3350" s="957"/>
      <c r="B3350" s="957" t="s">
        <v>18680</v>
      </c>
      <c r="C3350" s="957"/>
      <c r="D3350" s="957"/>
      <c r="E3350" s="957" t="s">
        <v>3096</v>
      </c>
      <c r="F3350" s="957"/>
      <c r="G3350" s="957"/>
      <c r="H3350" s="1223" t="s">
        <v>6813</v>
      </c>
      <c r="I3350" s="1136" t="str">
        <f>IF(ISBLANK(H3350),"",VLOOKUP(H3350,tegevusalad!$A$7:$B$188,2,FALSE))</f>
        <v>Kohaliku omavalitsuse üksuse reservfond</v>
      </c>
      <c r="J3350" s="185"/>
      <c r="K3350" s="281" t="str">
        <f t="shared" si="179"/>
        <v>2639799000</v>
      </c>
      <c r="L3350" s="1" t="str">
        <f t="shared" si="180"/>
        <v>jääk</v>
      </c>
      <c r="M3350" s="6" t="str">
        <f t="shared" si="181"/>
        <v>01114</v>
      </c>
    </row>
    <row r="3351" spans="1:13">
      <c r="A3351" s="957" t="s">
        <v>18681</v>
      </c>
      <c r="B3351" s="957"/>
      <c r="C3351" s="957"/>
      <c r="D3351" s="957" t="s">
        <v>1854</v>
      </c>
      <c r="E3351" s="957"/>
      <c r="F3351" s="957"/>
      <c r="G3351" s="957"/>
      <c r="H3351" s="305"/>
      <c r="I3351" s="1136" t="str">
        <f>IF(ISBLANK(H3351),"",VLOOKUP(H3351,tegevusalad!$A$7:$B$188,2,FALSE))</f>
        <v/>
      </c>
      <c r="J3351" s="185"/>
      <c r="K3351" s="281" t="str">
        <f t="shared" si="179"/>
        <v>2639800000</v>
      </c>
      <c r="L3351" s="1" t="str">
        <f t="shared" si="180"/>
        <v>Põhja-Tallinna Valitsuse reservfond</v>
      </c>
      <c r="M3351" s="6" t="str">
        <f t="shared" si="181"/>
        <v>01114</v>
      </c>
    </row>
    <row r="3352" spans="1:13">
      <c r="A3352"/>
      <c r="B3352" s="957" t="s">
        <v>18682</v>
      </c>
      <c r="C3352" s="957"/>
      <c r="D3352" s="957"/>
      <c r="E3352" s="957" t="s">
        <v>5169</v>
      </c>
      <c r="F3352" s="957"/>
      <c r="G3352" s="957"/>
      <c r="H3352" s="305" t="s">
        <v>3517</v>
      </c>
      <c r="I3352" s="1136" t="e">
        <f>IF(ISBLANK(H3352),"",VLOOKUP(H3352,tegevusalad!$A$7:$B$188,2,FALSE))</f>
        <v>#N/A</v>
      </c>
      <c r="J3352" s="185"/>
      <c r="K3352" s="281" t="str">
        <f t="shared" si="179"/>
        <v>26398XXX00</v>
      </c>
      <c r="L3352" s="1" t="str">
        <f t="shared" si="180"/>
        <v>eraldised reservfondist</v>
      </c>
      <c r="M3352" s="6" t="str">
        <f t="shared" si="181"/>
        <v>xxxxx</v>
      </c>
    </row>
    <row r="3353" spans="1:13">
      <c r="A3353"/>
      <c r="B3353" s="957" t="s">
        <v>18683</v>
      </c>
      <c r="C3353" s="957"/>
      <c r="D3353" s="957"/>
      <c r="E3353" s="957" t="s">
        <v>3096</v>
      </c>
      <c r="F3353" s="957"/>
      <c r="G3353" s="957"/>
      <c r="H3353" s="1223" t="s">
        <v>6813</v>
      </c>
      <c r="I3353" s="1136" t="str">
        <f>IF(ISBLANK(H3353),"",VLOOKUP(H3353,tegevusalad!$A$7:$B$188,2,FALSE))</f>
        <v>Kohaliku omavalitsuse üksuse reservfond</v>
      </c>
      <c r="J3353" s="185"/>
      <c r="K3353" s="281" t="str">
        <f t="shared" si="179"/>
        <v>2639899000</v>
      </c>
      <c r="L3353" s="1" t="str">
        <f t="shared" si="180"/>
        <v>jääk</v>
      </c>
      <c r="M3353" s="6" t="str">
        <f t="shared" si="181"/>
        <v>01114</v>
      </c>
    </row>
  </sheetData>
  <autoFilter ref="A10:M3309" xr:uid="{00000000-0009-0000-0000-000002000000}"/>
  <mergeCells count="62">
    <mergeCell ref="D3177:F3177"/>
    <mergeCell ref="E1384:F1384"/>
    <mergeCell ref="E1376:F1376"/>
    <mergeCell ref="E1383:F1383"/>
    <mergeCell ref="E1381:F1381"/>
    <mergeCell ref="E1380:F1380"/>
    <mergeCell ref="E1379:F1379"/>
    <mergeCell ref="E1378:F1378"/>
    <mergeCell ref="E1377:F1377"/>
    <mergeCell ref="E1382:F1382"/>
    <mergeCell ref="E1389:F1389"/>
    <mergeCell ref="E1640:F1640"/>
    <mergeCell ref="E1641:F1641"/>
    <mergeCell ref="E1642:F1642"/>
    <mergeCell ref="E1643:F1643"/>
    <mergeCell ref="E1390:F1390"/>
    <mergeCell ref="E755:F755"/>
    <mergeCell ref="E756:F756"/>
    <mergeCell ref="E757:F757"/>
    <mergeCell ref="E758:F758"/>
    <mergeCell ref="F1300:G1300"/>
    <mergeCell ref="E359:F359"/>
    <mergeCell ref="E360:F360"/>
    <mergeCell ref="E361:F361"/>
    <mergeCell ref="E338:F338"/>
    <mergeCell ref="K8:M8"/>
    <mergeCell ref="E281:F281"/>
    <mergeCell ref="E351:F351"/>
    <mergeCell ref="E352:F352"/>
    <mergeCell ref="E353:F353"/>
    <mergeCell ref="E354:F354"/>
    <mergeCell ref="E347:F347"/>
    <mergeCell ref="E349:F349"/>
    <mergeCell ref="A5:G5"/>
    <mergeCell ref="A9:C9"/>
    <mergeCell ref="D9:G9"/>
    <mergeCell ref="E280:F280"/>
    <mergeCell ref="E277:F277"/>
    <mergeCell ref="E278:F278"/>
    <mergeCell ref="E279:F279"/>
    <mergeCell ref="E1644:F1644"/>
    <mergeCell ref="E1645:F1645"/>
    <mergeCell ref="E1646:F1646"/>
    <mergeCell ref="E1635:F1635"/>
    <mergeCell ref="E1647:F1647"/>
    <mergeCell ref="E1648:F1648"/>
    <mergeCell ref="E1649:F1649"/>
    <mergeCell ref="E1650:F1650"/>
    <mergeCell ref="E1651:F1651"/>
    <mergeCell ref="E1652:F1652"/>
    <mergeCell ref="E1653:F1653"/>
    <mergeCell ref="E1654:F1654"/>
    <mergeCell ref="E1655:F1655"/>
    <mergeCell ref="E1656:F1656"/>
    <mergeCell ref="E1657:F1657"/>
    <mergeCell ref="D2759:F2759"/>
    <mergeCell ref="E1663:F1663"/>
    <mergeCell ref="E1658:F1658"/>
    <mergeCell ref="E1659:F1659"/>
    <mergeCell ref="E1660:F1660"/>
    <mergeCell ref="E1661:F1661"/>
    <mergeCell ref="E1662:F1662"/>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J1025"/>
  <sheetViews>
    <sheetView workbookViewId="0">
      <selection activeCell="A245" sqref="A245:C246"/>
    </sheetView>
  </sheetViews>
  <sheetFormatPr defaultColWidth="9.42578125" defaultRowHeight="12.75"/>
  <cols>
    <col min="1" max="1" width="10" style="22" customWidth="1"/>
    <col min="2" max="2" width="15.42578125" style="20" customWidth="1"/>
    <col min="3" max="3" width="72.42578125" style="23" customWidth="1"/>
    <col min="4" max="4" width="53.5703125" style="20" bestFit="1" customWidth="1"/>
    <col min="5" max="5" width="9.42578125" style="306" customWidth="1"/>
    <col min="6" max="8" width="9.42578125" style="20" customWidth="1"/>
    <col min="9" max="9" width="33.5703125" style="20" customWidth="1"/>
    <col min="10" max="10" width="35" style="20" customWidth="1"/>
    <col min="11" max="16384" width="9.42578125" style="20"/>
  </cols>
  <sheetData>
    <row r="1" spans="1:7" ht="15.75">
      <c r="A1" s="13"/>
      <c r="B1" s="13"/>
    </row>
    <row r="2" spans="1:7" ht="15.75">
      <c r="A2" s="49"/>
      <c r="B2" s="49"/>
    </row>
    <row r="3" spans="1:7" ht="12" customHeight="1">
      <c r="A3" s="527"/>
      <c r="B3" s="50"/>
      <c r="C3" s="526" t="s">
        <v>16363</v>
      </c>
    </row>
    <row r="4" spans="1:7" ht="18.75" customHeight="1">
      <c r="A4" s="20"/>
      <c r="B4" s="50"/>
      <c r="C4" s="35" t="s">
        <v>1787</v>
      </c>
    </row>
    <row r="5" spans="1:7" ht="14.1" customHeight="1" thickBot="1">
      <c r="A5" s="51"/>
      <c r="B5" s="50"/>
      <c r="C5" s="51"/>
    </row>
    <row r="6" spans="1:7" s="19" customFormat="1" ht="24.75" customHeight="1" thickBot="1">
      <c r="A6" s="348" t="s">
        <v>5853</v>
      </c>
      <c r="B6" s="349" t="s">
        <v>3787</v>
      </c>
      <c r="C6" s="347" t="s">
        <v>2326</v>
      </c>
      <c r="D6" s="124" t="s">
        <v>1532</v>
      </c>
      <c r="E6" s="306" t="s">
        <v>8546</v>
      </c>
    </row>
    <row r="7" spans="1:7" s="19" customFormat="1" ht="18" customHeight="1" thickBot="1">
      <c r="A7" s="53"/>
      <c r="B7" s="54"/>
      <c r="C7" s="52" t="s">
        <v>3788</v>
      </c>
      <c r="E7" s="306"/>
      <c r="F7" s="149">
        <f t="shared" ref="F7:F22" si="0">LEN(A7)</f>
        <v>0</v>
      </c>
    </row>
    <row r="8" spans="1:7" s="19" customFormat="1">
      <c r="A8" s="56">
        <v>1</v>
      </c>
      <c r="B8" s="46"/>
      <c r="C8" s="55" t="s">
        <v>3789</v>
      </c>
      <c r="E8" s="306"/>
      <c r="F8" s="149">
        <f t="shared" si="0"/>
        <v>1</v>
      </c>
    </row>
    <row r="9" spans="1:7" s="19" customFormat="1">
      <c r="A9" s="48">
        <v>15</v>
      </c>
      <c r="B9" s="46"/>
      <c r="C9" s="47" t="s">
        <v>3790</v>
      </c>
      <c r="E9" s="306"/>
      <c r="F9" s="149">
        <f t="shared" si="0"/>
        <v>2</v>
      </c>
    </row>
    <row r="10" spans="1:7" s="19" customFormat="1">
      <c r="A10" s="48">
        <v>150</v>
      </c>
      <c r="B10" s="59" t="s">
        <v>4675</v>
      </c>
      <c r="C10" s="47" t="s">
        <v>3515</v>
      </c>
      <c r="E10" s="306"/>
      <c r="F10" s="149">
        <f t="shared" si="0"/>
        <v>3</v>
      </c>
    </row>
    <row r="11" spans="1:7" s="19" customFormat="1" ht="11.25" customHeight="1">
      <c r="A11" s="48">
        <v>1500</v>
      </c>
      <c r="B11" s="46"/>
      <c r="C11" s="47" t="s">
        <v>4199</v>
      </c>
      <c r="E11" s="306"/>
      <c r="F11" s="149">
        <f t="shared" si="0"/>
        <v>4</v>
      </c>
    </row>
    <row r="12" spans="1:7" s="19" customFormat="1">
      <c r="A12" s="57">
        <v>15002001</v>
      </c>
      <c r="B12" s="58" t="s">
        <v>3691</v>
      </c>
      <c r="C12" s="350" t="s">
        <v>3614</v>
      </c>
      <c r="E12" s="308">
        <v>1501</v>
      </c>
      <c r="F12" s="9">
        <f t="shared" si="0"/>
        <v>8</v>
      </c>
      <c r="G12" s="367"/>
    </row>
    <row r="13" spans="1:7" s="19" customFormat="1">
      <c r="A13" s="57">
        <v>15002009</v>
      </c>
      <c r="B13" s="58" t="s">
        <v>3691</v>
      </c>
      <c r="C13" s="350" t="s">
        <v>4781</v>
      </c>
      <c r="E13" s="308">
        <v>1502</v>
      </c>
      <c r="F13" s="9">
        <f t="shared" si="0"/>
        <v>8</v>
      </c>
      <c r="G13" s="367"/>
    </row>
    <row r="14" spans="1:7" s="19" customFormat="1">
      <c r="A14" s="48">
        <v>1502</v>
      </c>
      <c r="B14" s="58"/>
      <c r="C14" s="47" t="s">
        <v>3619</v>
      </c>
      <c r="E14" s="308"/>
      <c r="F14" s="9">
        <f t="shared" si="0"/>
        <v>4</v>
      </c>
      <c r="G14" s="367"/>
    </row>
    <row r="15" spans="1:7" s="19" customFormat="1">
      <c r="A15" s="57">
        <v>15020001</v>
      </c>
      <c r="B15" s="58" t="s">
        <v>3691</v>
      </c>
      <c r="C15" s="350" t="s">
        <v>5984</v>
      </c>
      <c r="E15" s="308">
        <v>1501</v>
      </c>
      <c r="F15" s="9">
        <f t="shared" si="0"/>
        <v>8</v>
      </c>
      <c r="G15" s="367"/>
    </row>
    <row r="16" spans="1:7" s="19" customFormat="1">
      <c r="A16" s="57">
        <v>15020009</v>
      </c>
      <c r="B16" s="58" t="s">
        <v>3691</v>
      </c>
      <c r="C16" s="350" t="s">
        <v>4782</v>
      </c>
      <c r="E16" s="308">
        <v>1502</v>
      </c>
      <c r="F16" s="9">
        <f t="shared" si="0"/>
        <v>8</v>
      </c>
      <c r="G16" s="367"/>
    </row>
    <row r="17" spans="1:7" s="19" customFormat="1">
      <c r="A17" s="57">
        <v>15021001</v>
      </c>
      <c r="B17" s="58" t="s">
        <v>3691</v>
      </c>
      <c r="C17" s="350" t="s">
        <v>5985</v>
      </c>
      <c r="E17" s="308">
        <v>1501</v>
      </c>
      <c r="F17" s="9">
        <f t="shared" si="0"/>
        <v>8</v>
      </c>
      <c r="G17" s="367"/>
    </row>
    <row r="18" spans="1:7" s="19" customFormat="1">
      <c r="A18" s="57">
        <v>15021009</v>
      </c>
      <c r="B18" s="58" t="s">
        <v>3691</v>
      </c>
      <c r="C18" s="350" t="s">
        <v>4783</v>
      </c>
      <c r="E18" s="308">
        <v>1502</v>
      </c>
      <c r="F18" s="9">
        <f t="shared" si="0"/>
        <v>8</v>
      </c>
      <c r="G18" s="367"/>
    </row>
    <row r="19" spans="1:7" s="19" customFormat="1">
      <c r="A19" s="48">
        <v>151</v>
      </c>
      <c r="B19" s="59" t="s">
        <v>4675</v>
      </c>
      <c r="C19" s="47" t="s">
        <v>6562</v>
      </c>
      <c r="E19" s="306"/>
      <c r="F19" s="149">
        <f t="shared" si="0"/>
        <v>3</v>
      </c>
    </row>
    <row r="20" spans="1:7" s="19" customFormat="1">
      <c r="A20" s="48">
        <v>1511</v>
      </c>
      <c r="B20" s="58"/>
      <c r="C20" s="47" t="s">
        <v>6563</v>
      </c>
      <c r="E20" s="306"/>
      <c r="F20" s="149">
        <f t="shared" si="0"/>
        <v>4</v>
      </c>
    </row>
    <row r="21" spans="1:7" s="19" customFormat="1">
      <c r="A21" s="57">
        <v>15110001</v>
      </c>
      <c r="B21" s="58" t="s">
        <v>3691</v>
      </c>
      <c r="C21" s="350" t="s">
        <v>12107</v>
      </c>
      <c r="E21" s="308">
        <v>1511</v>
      </c>
      <c r="F21" s="9">
        <f t="shared" si="0"/>
        <v>8</v>
      </c>
    </row>
    <row r="22" spans="1:7" s="19" customFormat="1">
      <c r="A22" s="57">
        <v>15110009</v>
      </c>
      <c r="B22" s="58" t="s">
        <v>3691</v>
      </c>
      <c r="C22" s="529" t="s">
        <v>12108</v>
      </c>
      <c r="E22" s="308"/>
      <c r="F22" s="9">
        <f t="shared" si="0"/>
        <v>8</v>
      </c>
    </row>
    <row r="23" spans="1:7" s="19" customFormat="1">
      <c r="A23" s="57">
        <v>15111001</v>
      </c>
      <c r="B23" s="58" t="s">
        <v>3691</v>
      </c>
      <c r="C23" s="530" t="s">
        <v>12109</v>
      </c>
      <c r="E23" s="307"/>
      <c r="F23" s="329"/>
    </row>
    <row r="24" spans="1:7" s="19" customFormat="1">
      <c r="A24" s="57">
        <v>15111009</v>
      </c>
      <c r="B24" s="58" t="s">
        <v>3691</v>
      </c>
      <c r="C24" s="530" t="s">
        <v>12110</v>
      </c>
      <c r="E24" s="307"/>
      <c r="F24" s="329"/>
    </row>
    <row r="25" spans="1:7" s="19" customFormat="1">
      <c r="A25" s="531">
        <v>15112001</v>
      </c>
      <c r="B25" s="58" t="s">
        <v>3691</v>
      </c>
      <c r="C25" s="532" t="s">
        <v>12111</v>
      </c>
      <c r="E25" s="307"/>
      <c r="F25" s="329"/>
    </row>
    <row r="26" spans="1:7" s="19" customFormat="1">
      <c r="A26" s="57">
        <v>15112009</v>
      </c>
      <c r="B26" s="58" t="s">
        <v>3691</v>
      </c>
      <c r="C26" s="350" t="s">
        <v>4640</v>
      </c>
      <c r="E26" s="308">
        <v>1512</v>
      </c>
      <c r="F26" s="9">
        <f t="shared" ref="F26:F31" si="1">LEN(A26)</f>
        <v>8</v>
      </c>
    </row>
    <row r="27" spans="1:7" s="19" customFormat="1">
      <c r="A27" s="48">
        <v>1512</v>
      </c>
      <c r="B27" s="58"/>
      <c r="C27" s="47" t="s">
        <v>5882</v>
      </c>
      <c r="E27" s="306"/>
      <c r="F27" s="149">
        <f t="shared" si="1"/>
        <v>4</v>
      </c>
    </row>
    <row r="28" spans="1:7" s="19" customFormat="1">
      <c r="A28" s="57">
        <v>15120000</v>
      </c>
      <c r="B28" s="58" t="s">
        <v>3691</v>
      </c>
      <c r="C28" s="350" t="s">
        <v>5883</v>
      </c>
      <c r="E28" s="307"/>
      <c r="F28" s="329">
        <f t="shared" si="1"/>
        <v>8</v>
      </c>
    </row>
    <row r="29" spans="1:7" s="19" customFormat="1">
      <c r="A29" s="48">
        <v>1519</v>
      </c>
      <c r="B29" s="58"/>
      <c r="C29" s="47" t="s">
        <v>451</v>
      </c>
      <c r="E29" s="306"/>
      <c r="F29" s="149">
        <f t="shared" si="1"/>
        <v>4</v>
      </c>
    </row>
    <row r="30" spans="1:7" s="19" customFormat="1">
      <c r="A30" s="57">
        <v>15191001</v>
      </c>
      <c r="B30" s="58" t="s">
        <v>3691</v>
      </c>
      <c r="C30" s="350" t="s">
        <v>12112</v>
      </c>
      <c r="E30" s="308">
        <v>1511</v>
      </c>
      <c r="F30" s="9">
        <f t="shared" si="1"/>
        <v>8</v>
      </c>
      <c r="G30" s="367"/>
    </row>
    <row r="31" spans="1:7" s="19" customFormat="1">
      <c r="A31" s="57">
        <v>15191009</v>
      </c>
      <c r="B31" s="58" t="s">
        <v>3691</v>
      </c>
      <c r="C31" s="532" t="s">
        <v>12113</v>
      </c>
      <c r="E31" s="308">
        <v>1512</v>
      </c>
      <c r="F31" s="9">
        <f t="shared" si="1"/>
        <v>8</v>
      </c>
    </row>
    <row r="32" spans="1:7" s="19" customFormat="1">
      <c r="A32" s="531">
        <v>15199001</v>
      </c>
      <c r="B32" s="58" t="s">
        <v>3691</v>
      </c>
      <c r="C32" s="533" t="s">
        <v>12114</v>
      </c>
      <c r="E32" s="307"/>
      <c r="F32" s="329"/>
    </row>
    <row r="33" spans="1:6" s="19" customFormat="1">
      <c r="A33" s="57">
        <v>15199009</v>
      </c>
      <c r="B33" s="58" t="s">
        <v>3691</v>
      </c>
      <c r="C33" s="534" t="s">
        <v>12115</v>
      </c>
      <c r="E33" s="308">
        <v>1512</v>
      </c>
      <c r="F33" s="9">
        <f t="shared" ref="F33:F90" si="2">LEN(A33)</f>
        <v>8</v>
      </c>
    </row>
    <row r="34" spans="1:6" s="19" customFormat="1">
      <c r="A34" s="48">
        <v>154</v>
      </c>
      <c r="B34" s="59" t="s">
        <v>4687</v>
      </c>
      <c r="C34" s="47" t="s">
        <v>3329</v>
      </c>
      <c r="E34" s="306"/>
      <c r="F34" s="149">
        <f t="shared" si="2"/>
        <v>3</v>
      </c>
    </row>
    <row r="35" spans="1:6" s="19" customFormat="1" ht="11.25" customHeight="1">
      <c r="A35" s="57">
        <v>15400000</v>
      </c>
      <c r="B35" s="60" t="s">
        <v>3692</v>
      </c>
      <c r="C35" s="351" t="s">
        <v>3330</v>
      </c>
      <c r="E35" s="308" t="s">
        <v>8547</v>
      </c>
      <c r="F35" s="149">
        <f t="shared" si="2"/>
        <v>8</v>
      </c>
    </row>
    <row r="36" spans="1:6" s="19" customFormat="1">
      <c r="A36" s="48">
        <v>155</v>
      </c>
      <c r="B36" s="59" t="s">
        <v>4687</v>
      </c>
      <c r="C36" s="47" t="s">
        <v>1436</v>
      </c>
      <c r="E36" s="306"/>
      <c r="F36" s="149">
        <f t="shared" si="2"/>
        <v>3</v>
      </c>
    </row>
    <row r="37" spans="1:6" s="19" customFormat="1">
      <c r="A37" s="48">
        <v>1550</v>
      </c>
      <c r="B37" s="58"/>
      <c r="C37" s="47" t="s">
        <v>1437</v>
      </c>
      <c r="E37" s="306"/>
      <c r="F37" s="149">
        <f t="shared" si="2"/>
        <v>4</v>
      </c>
    </row>
    <row r="38" spans="1:6" s="19" customFormat="1">
      <c r="A38" s="57">
        <v>15500000</v>
      </c>
      <c r="B38" s="60" t="s">
        <v>3692</v>
      </c>
      <c r="C38" s="351" t="s">
        <v>1437</v>
      </c>
      <c r="E38" s="306" t="s">
        <v>8548</v>
      </c>
      <c r="F38" s="149">
        <f t="shared" si="2"/>
        <v>8</v>
      </c>
    </row>
    <row r="39" spans="1:6" s="19" customFormat="1">
      <c r="A39" s="48">
        <v>1551</v>
      </c>
      <c r="B39" s="58"/>
      <c r="C39" s="47" t="s">
        <v>5469</v>
      </c>
      <c r="E39" s="306"/>
      <c r="F39" s="149">
        <f t="shared" si="2"/>
        <v>4</v>
      </c>
    </row>
    <row r="40" spans="1:6" s="19" customFormat="1">
      <c r="A40" s="57">
        <v>15510000</v>
      </c>
      <c r="B40" s="60" t="s">
        <v>3692</v>
      </c>
      <c r="C40" s="351" t="s">
        <v>1107</v>
      </c>
      <c r="E40" s="306" t="s">
        <v>8548</v>
      </c>
      <c r="F40" s="149">
        <f t="shared" si="2"/>
        <v>8</v>
      </c>
    </row>
    <row r="41" spans="1:6" s="19" customFormat="1" ht="11.25" customHeight="1">
      <c r="A41" s="57">
        <v>15510100</v>
      </c>
      <c r="B41" s="60" t="s">
        <v>3692</v>
      </c>
      <c r="C41" s="351" t="s">
        <v>6565</v>
      </c>
      <c r="E41" s="306" t="s">
        <v>8548</v>
      </c>
      <c r="F41" s="149">
        <f t="shared" si="2"/>
        <v>8</v>
      </c>
    </row>
    <row r="42" spans="1:6" s="19" customFormat="1">
      <c r="A42" s="57">
        <v>15510600</v>
      </c>
      <c r="B42" s="60" t="s">
        <v>3692</v>
      </c>
      <c r="C42" s="351" t="s">
        <v>6566</v>
      </c>
      <c r="E42" s="306" t="s">
        <v>8548</v>
      </c>
      <c r="F42" s="149">
        <f t="shared" si="2"/>
        <v>8</v>
      </c>
    </row>
    <row r="43" spans="1:6" s="19" customFormat="1">
      <c r="A43" s="57">
        <v>15510900</v>
      </c>
      <c r="B43" s="60" t="s">
        <v>3692</v>
      </c>
      <c r="C43" s="351" t="s">
        <v>6567</v>
      </c>
      <c r="E43" s="306" t="s">
        <v>8548</v>
      </c>
      <c r="F43" s="149">
        <f t="shared" si="2"/>
        <v>8</v>
      </c>
    </row>
    <row r="44" spans="1:6" s="19" customFormat="1">
      <c r="A44" s="48">
        <v>1554</v>
      </c>
      <c r="B44" s="58"/>
      <c r="C44" s="47" t="s">
        <v>6568</v>
      </c>
      <c r="E44" s="306"/>
      <c r="F44" s="149">
        <f t="shared" si="2"/>
        <v>4</v>
      </c>
    </row>
    <row r="45" spans="1:6" s="19" customFormat="1">
      <c r="A45" s="57">
        <v>15540000</v>
      </c>
      <c r="B45" s="60" t="s">
        <v>3692</v>
      </c>
      <c r="C45" s="351" t="s">
        <v>3786</v>
      </c>
      <c r="E45" s="306" t="s">
        <v>8548</v>
      </c>
      <c r="F45" s="149">
        <f t="shared" si="2"/>
        <v>8</v>
      </c>
    </row>
    <row r="46" spans="1:6" s="19" customFormat="1">
      <c r="A46" s="57">
        <v>15540500</v>
      </c>
      <c r="B46" s="60" t="s">
        <v>3692</v>
      </c>
      <c r="C46" s="351" t="s">
        <v>1986</v>
      </c>
      <c r="E46" s="306" t="s">
        <v>8548</v>
      </c>
      <c r="F46" s="149">
        <f t="shared" si="2"/>
        <v>8</v>
      </c>
    </row>
    <row r="47" spans="1:6" s="19" customFormat="1">
      <c r="A47" s="48">
        <v>1555</v>
      </c>
      <c r="B47" s="58"/>
      <c r="C47" s="47" t="s">
        <v>6082</v>
      </c>
      <c r="E47" s="306"/>
      <c r="F47" s="149">
        <f t="shared" si="2"/>
        <v>4</v>
      </c>
    </row>
    <row r="48" spans="1:6" s="19" customFormat="1">
      <c r="A48" s="57">
        <v>15550000</v>
      </c>
      <c r="B48" s="60" t="s">
        <v>3692</v>
      </c>
      <c r="C48" s="351" t="s">
        <v>6083</v>
      </c>
      <c r="E48" s="306" t="s">
        <v>8548</v>
      </c>
      <c r="F48" s="149">
        <f t="shared" si="2"/>
        <v>8</v>
      </c>
    </row>
    <row r="49" spans="1:6" s="19" customFormat="1">
      <c r="A49" s="48">
        <v>1556</v>
      </c>
      <c r="B49" s="58"/>
      <c r="C49" s="47" t="s">
        <v>2506</v>
      </c>
      <c r="E49" s="306"/>
      <c r="F49" s="149">
        <f t="shared" si="2"/>
        <v>4</v>
      </c>
    </row>
    <row r="50" spans="1:6" s="19" customFormat="1">
      <c r="A50" s="57">
        <v>15560000</v>
      </c>
      <c r="B50" s="60" t="s">
        <v>3692</v>
      </c>
      <c r="C50" s="351" t="s">
        <v>2507</v>
      </c>
      <c r="E50" s="306" t="s">
        <v>8548</v>
      </c>
      <c r="F50" s="149">
        <f t="shared" si="2"/>
        <v>8</v>
      </c>
    </row>
    <row r="51" spans="1:6" s="19" customFormat="1">
      <c r="A51" s="57">
        <v>15570000</v>
      </c>
      <c r="B51" s="60" t="s">
        <v>3692</v>
      </c>
      <c r="C51" s="351" t="s">
        <v>4088</v>
      </c>
      <c r="E51" s="306" t="s">
        <v>8548</v>
      </c>
      <c r="F51" s="149">
        <f t="shared" si="2"/>
        <v>8</v>
      </c>
    </row>
    <row r="52" spans="1:6" s="19" customFormat="1">
      <c r="A52" s="48">
        <v>1559</v>
      </c>
      <c r="B52" s="46"/>
      <c r="C52" s="47" t="s">
        <v>4019</v>
      </c>
      <c r="E52" s="306"/>
      <c r="F52" s="149">
        <f t="shared" si="2"/>
        <v>4</v>
      </c>
    </row>
    <row r="53" spans="1:6" s="19" customFormat="1">
      <c r="A53" s="57">
        <v>15590000</v>
      </c>
      <c r="B53" s="60" t="s">
        <v>3692</v>
      </c>
      <c r="C53" s="351" t="s">
        <v>3018</v>
      </c>
      <c r="E53" s="307">
        <v>15</v>
      </c>
      <c r="F53" s="149">
        <f t="shared" si="2"/>
        <v>8</v>
      </c>
    </row>
    <row r="54" spans="1:6" s="19" customFormat="1">
      <c r="A54" s="57">
        <v>15591000</v>
      </c>
      <c r="B54" s="60" t="s">
        <v>3692</v>
      </c>
      <c r="C54" s="351" t="s">
        <v>4513</v>
      </c>
      <c r="E54" s="306" t="s">
        <v>8548</v>
      </c>
      <c r="F54" s="149">
        <f t="shared" si="2"/>
        <v>8</v>
      </c>
    </row>
    <row r="55" spans="1:6" s="19" customFormat="1">
      <c r="A55" s="48">
        <v>156</v>
      </c>
      <c r="B55" s="59" t="s">
        <v>4687</v>
      </c>
      <c r="C55" s="47" t="s">
        <v>5321</v>
      </c>
      <c r="E55" s="306"/>
      <c r="F55" s="149">
        <f t="shared" si="2"/>
        <v>3</v>
      </c>
    </row>
    <row r="56" spans="1:6" s="19" customFormat="1">
      <c r="A56" s="48">
        <v>1560</v>
      </c>
      <c r="B56" s="58"/>
      <c r="C56" s="47" t="s">
        <v>5322</v>
      </c>
      <c r="E56" s="306"/>
      <c r="F56" s="149">
        <f t="shared" si="2"/>
        <v>4</v>
      </c>
    </row>
    <row r="57" spans="1:6" s="19" customFormat="1">
      <c r="A57" s="57">
        <v>15600000</v>
      </c>
      <c r="B57" s="60" t="s">
        <v>3692</v>
      </c>
      <c r="C57" s="351" t="s">
        <v>4891</v>
      </c>
      <c r="E57" s="306" t="s">
        <v>8548</v>
      </c>
      <c r="F57" s="149">
        <f t="shared" si="2"/>
        <v>8</v>
      </c>
    </row>
    <row r="58" spans="1:6" s="19" customFormat="1">
      <c r="A58" s="48">
        <v>1562</v>
      </c>
      <c r="B58" s="58"/>
      <c r="C58" s="47" t="s">
        <v>5569</v>
      </c>
      <c r="E58" s="306"/>
      <c r="F58" s="149">
        <f t="shared" si="2"/>
        <v>4</v>
      </c>
    </row>
    <row r="59" spans="1:6" s="19" customFormat="1">
      <c r="A59" s="57">
        <v>15620000</v>
      </c>
      <c r="B59" s="60" t="s">
        <v>3692</v>
      </c>
      <c r="C59" s="350" t="s">
        <v>1191</v>
      </c>
      <c r="E59" s="306" t="s">
        <v>8548</v>
      </c>
      <c r="F59" s="149">
        <f t="shared" si="2"/>
        <v>8</v>
      </c>
    </row>
    <row r="60" spans="1:6" s="19" customFormat="1">
      <c r="A60" s="48">
        <v>1565</v>
      </c>
      <c r="B60" s="58"/>
      <c r="C60" s="47" t="s">
        <v>2787</v>
      </c>
      <c r="E60" s="306"/>
      <c r="F60" s="149">
        <f t="shared" si="2"/>
        <v>4</v>
      </c>
    </row>
    <row r="61" spans="1:6" s="19" customFormat="1">
      <c r="A61" s="57">
        <v>15650000</v>
      </c>
      <c r="B61" s="60" t="s">
        <v>3692</v>
      </c>
      <c r="C61" s="350" t="s">
        <v>2788</v>
      </c>
      <c r="E61" s="306" t="s">
        <v>8548</v>
      </c>
      <c r="F61" s="149">
        <f t="shared" si="2"/>
        <v>8</v>
      </c>
    </row>
    <row r="62" spans="1:6" s="19" customFormat="1">
      <c r="A62" s="48">
        <v>1566</v>
      </c>
      <c r="B62" s="58"/>
      <c r="C62" s="47" t="s">
        <v>4290</v>
      </c>
      <c r="E62" s="306"/>
      <c r="F62" s="149">
        <f t="shared" si="2"/>
        <v>4</v>
      </c>
    </row>
    <row r="63" spans="1:6" s="19" customFormat="1">
      <c r="A63" s="57">
        <v>15660000</v>
      </c>
      <c r="B63" s="60" t="s">
        <v>3692</v>
      </c>
      <c r="C63" s="350" t="s">
        <v>5543</v>
      </c>
      <c r="E63" s="306" t="s">
        <v>8548</v>
      </c>
      <c r="F63" s="149">
        <f t="shared" si="2"/>
        <v>8</v>
      </c>
    </row>
    <row r="64" spans="1:6" s="19" customFormat="1">
      <c r="A64" s="48">
        <v>1569</v>
      </c>
      <c r="B64" s="58"/>
      <c r="C64" s="47" t="s">
        <v>4019</v>
      </c>
      <c r="E64" s="306"/>
      <c r="F64" s="149">
        <f t="shared" si="2"/>
        <v>4</v>
      </c>
    </row>
    <row r="65" spans="1:6" s="19" customFormat="1">
      <c r="A65" s="57">
        <v>15690000</v>
      </c>
      <c r="B65" s="60" t="s">
        <v>3692</v>
      </c>
      <c r="C65" s="350" t="s">
        <v>3693</v>
      </c>
      <c r="E65" s="306" t="s">
        <v>8548</v>
      </c>
      <c r="F65" s="149">
        <f t="shared" si="2"/>
        <v>8</v>
      </c>
    </row>
    <row r="66" spans="1:6" s="19" customFormat="1">
      <c r="A66" s="57">
        <v>15691000</v>
      </c>
      <c r="B66" s="60" t="s">
        <v>3692</v>
      </c>
      <c r="C66" s="350" t="s">
        <v>3694</v>
      </c>
      <c r="E66" s="306" t="s">
        <v>8548</v>
      </c>
      <c r="F66" s="149">
        <f t="shared" si="2"/>
        <v>8</v>
      </c>
    </row>
    <row r="67" spans="1:6" s="19" customFormat="1">
      <c r="A67" s="48">
        <v>157</v>
      </c>
      <c r="B67" s="59" t="s">
        <v>4687</v>
      </c>
      <c r="C67" s="47" t="s">
        <v>6543</v>
      </c>
      <c r="E67" s="306"/>
      <c r="F67" s="149">
        <f t="shared" si="2"/>
        <v>3</v>
      </c>
    </row>
    <row r="68" spans="1:6" s="19" customFormat="1">
      <c r="A68" s="57">
        <v>15700000</v>
      </c>
      <c r="B68" s="60" t="s">
        <v>3692</v>
      </c>
      <c r="C68" s="351" t="s">
        <v>1784</v>
      </c>
      <c r="E68" s="306" t="s">
        <v>8548</v>
      </c>
      <c r="F68" s="149">
        <f t="shared" si="2"/>
        <v>8</v>
      </c>
    </row>
    <row r="69" spans="1:6" s="19" customFormat="1">
      <c r="A69" s="57">
        <v>15701000</v>
      </c>
      <c r="B69" s="60" t="s">
        <v>3692</v>
      </c>
      <c r="C69" s="351" t="s">
        <v>1785</v>
      </c>
      <c r="E69" s="306" t="s">
        <v>8548</v>
      </c>
      <c r="F69" s="149">
        <f t="shared" si="2"/>
        <v>8</v>
      </c>
    </row>
    <row r="70" spans="1:6" s="19" customFormat="1" ht="13.5" thickBot="1">
      <c r="A70" s="61">
        <v>15702000</v>
      </c>
      <c r="B70" s="60" t="s">
        <v>3692</v>
      </c>
      <c r="C70" s="352" t="s">
        <v>1786</v>
      </c>
      <c r="E70" s="306" t="s">
        <v>8548</v>
      </c>
      <c r="F70" s="149">
        <f t="shared" si="2"/>
        <v>8</v>
      </c>
    </row>
    <row r="71" spans="1:6" s="19" customFormat="1" ht="13.5" thickBot="1">
      <c r="A71" s="63"/>
      <c r="B71" s="64"/>
      <c r="C71" s="62" t="s">
        <v>1577</v>
      </c>
      <c r="E71" s="306"/>
      <c r="F71" s="149">
        <f t="shared" si="2"/>
        <v>0</v>
      </c>
    </row>
    <row r="72" spans="1:6" s="19" customFormat="1">
      <c r="A72" s="793">
        <v>1</v>
      </c>
      <c r="B72" s="794"/>
      <c r="C72" s="795" t="s">
        <v>13508</v>
      </c>
      <c r="E72" s="307"/>
      <c r="F72" s="329"/>
    </row>
    <row r="73" spans="1:6" s="19" customFormat="1">
      <c r="A73" s="796">
        <v>10</v>
      </c>
      <c r="B73" s="797"/>
      <c r="C73" s="798" t="s">
        <v>13512</v>
      </c>
      <c r="E73" s="307"/>
      <c r="F73" s="329"/>
    </row>
    <row r="74" spans="1:6" s="19" customFormat="1">
      <c r="A74" s="796">
        <v>103</v>
      </c>
      <c r="B74" s="797"/>
      <c r="C74" s="799" t="s">
        <v>13509</v>
      </c>
      <c r="E74" s="307"/>
      <c r="F74" s="329"/>
    </row>
    <row r="75" spans="1:6" s="19" customFormat="1">
      <c r="A75" s="801">
        <v>10320001</v>
      </c>
      <c r="B75" s="800"/>
      <c r="C75" s="801" t="s">
        <v>14568</v>
      </c>
      <c r="E75" s="307">
        <v>1531</v>
      </c>
      <c r="F75" s="329"/>
    </row>
    <row r="76" spans="1:6" s="19" customFormat="1">
      <c r="A76" s="801">
        <v>10320009</v>
      </c>
      <c r="B76" s="800"/>
      <c r="C76" s="801" t="s">
        <v>14569</v>
      </c>
      <c r="E76" s="307">
        <v>1532</v>
      </c>
      <c r="F76" s="329"/>
    </row>
    <row r="77" spans="1:6" s="19" customFormat="1">
      <c r="A77" s="801">
        <v>10321001</v>
      </c>
      <c r="B77" s="800"/>
      <c r="C77" s="801" t="s">
        <v>13523</v>
      </c>
      <c r="E77" s="307">
        <v>1531</v>
      </c>
      <c r="F77" s="329"/>
    </row>
    <row r="78" spans="1:6" s="19" customFormat="1">
      <c r="A78" s="801">
        <v>10321009</v>
      </c>
      <c r="B78" s="800"/>
      <c r="C78" s="801" t="s">
        <v>13522</v>
      </c>
      <c r="E78" s="307">
        <v>1532</v>
      </c>
      <c r="F78" s="329"/>
    </row>
    <row r="79" spans="1:6" s="19" customFormat="1">
      <c r="A79" s="801">
        <v>10322001</v>
      </c>
      <c r="B79" s="800"/>
      <c r="C79" s="801" t="s">
        <v>15084</v>
      </c>
      <c r="E79" s="307"/>
      <c r="F79" s="329"/>
    </row>
    <row r="80" spans="1:6" s="19" customFormat="1">
      <c r="A80" s="801">
        <v>10322009</v>
      </c>
      <c r="B80" s="800"/>
      <c r="C80" s="801" t="s">
        <v>15085</v>
      </c>
      <c r="E80" s="307">
        <v>1531</v>
      </c>
      <c r="F80" s="329"/>
    </row>
    <row r="81" spans="1:6" s="19" customFormat="1">
      <c r="A81" s="802">
        <v>153</v>
      </c>
      <c r="B81" s="794"/>
      <c r="C81" s="799" t="s">
        <v>13510</v>
      </c>
      <c r="E81" s="307"/>
      <c r="F81" s="329"/>
    </row>
    <row r="82" spans="1:6" s="19" customFormat="1">
      <c r="A82" s="803">
        <v>1532</v>
      </c>
      <c r="B82" s="794"/>
      <c r="C82" s="798" t="s">
        <v>13511</v>
      </c>
      <c r="E82" s="307"/>
      <c r="F82" s="329"/>
    </row>
    <row r="83" spans="1:6" s="19" customFormat="1">
      <c r="A83" s="801">
        <v>15320001</v>
      </c>
      <c r="B83" s="794"/>
      <c r="C83" s="801" t="s">
        <v>13520</v>
      </c>
      <c r="E83" s="307">
        <v>1531</v>
      </c>
      <c r="F83" s="329"/>
    </row>
    <row r="84" spans="1:6" s="19" customFormat="1">
      <c r="A84" s="801">
        <v>15320009</v>
      </c>
      <c r="B84" s="794"/>
      <c r="C84" s="801" t="s">
        <v>13521</v>
      </c>
      <c r="E84" s="307">
        <v>1532</v>
      </c>
      <c r="F84" s="329"/>
    </row>
    <row r="85" spans="1:6" s="19" customFormat="1">
      <c r="A85" s="980">
        <v>15322009</v>
      </c>
      <c r="B85" s="794"/>
      <c r="C85" s="980" t="s">
        <v>15086</v>
      </c>
      <c r="E85" s="307"/>
      <c r="F85" s="329"/>
    </row>
    <row r="86" spans="1:6" s="19" customFormat="1">
      <c r="A86" s="980">
        <v>15322001</v>
      </c>
      <c r="B86" s="794"/>
      <c r="C86" s="980" t="s">
        <v>15087</v>
      </c>
      <c r="E86" s="307">
        <v>1532</v>
      </c>
      <c r="F86" s="329"/>
    </row>
    <row r="87" spans="1:6" s="19" customFormat="1">
      <c r="A87" s="56">
        <v>2</v>
      </c>
      <c r="B87" s="58"/>
      <c r="C87" s="65" t="s">
        <v>12116</v>
      </c>
      <c r="E87" s="306"/>
      <c r="F87" s="149">
        <f t="shared" si="2"/>
        <v>1</v>
      </c>
    </row>
    <row r="88" spans="1:6" s="19" customFormat="1">
      <c r="A88" s="48">
        <v>20</v>
      </c>
      <c r="B88" s="58"/>
      <c r="C88" s="66" t="s">
        <v>12117</v>
      </c>
      <c r="E88" s="306"/>
      <c r="F88" s="149">
        <f t="shared" si="2"/>
        <v>2</v>
      </c>
    </row>
    <row r="89" spans="1:6" s="19" customFormat="1">
      <c r="A89" s="48">
        <v>208</v>
      </c>
      <c r="B89" s="58"/>
      <c r="C89" s="66" t="s">
        <v>12118</v>
      </c>
      <c r="E89" s="306"/>
      <c r="F89" s="149">
        <f t="shared" si="2"/>
        <v>3</v>
      </c>
    </row>
    <row r="90" spans="1:6" s="19" customFormat="1">
      <c r="A90" s="48">
        <v>2080</v>
      </c>
      <c r="B90" s="58"/>
      <c r="C90" s="66" t="s">
        <v>3740</v>
      </c>
      <c r="E90" s="306"/>
      <c r="F90" s="149">
        <f t="shared" si="2"/>
        <v>4</v>
      </c>
    </row>
    <row r="91" spans="1:6" s="19" customFormat="1">
      <c r="A91" s="535">
        <v>20800001</v>
      </c>
      <c r="B91" s="68" t="s">
        <v>1907</v>
      </c>
      <c r="C91" s="536" t="s">
        <v>12119</v>
      </c>
      <c r="E91" s="307"/>
      <c r="F91" s="329"/>
    </row>
    <row r="92" spans="1:6" s="19" customFormat="1">
      <c r="A92" s="353">
        <v>20800009</v>
      </c>
      <c r="B92" s="68" t="s">
        <v>1907</v>
      </c>
      <c r="C92" s="67" t="s">
        <v>4641</v>
      </c>
      <c r="E92" s="307"/>
      <c r="F92" s="329">
        <f>LEN(A92)</f>
        <v>8</v>
      </c>
    </row>
    <row r="93" spans="1:6" s="19" customFormat="1" ht="11.25" customHeight="1">
      <c r="A93" s="353">
        <v>20800100</v>
      </c>
      <c r="B93" s="68" t="s">
        <v>1907</v>
      </c>
      <c r="C93" s="67" t="s">
        <v>4053</v>
      </c>
      <c r="E93" s="307"/>
      <c r="F93" s="329">
        <f>LEN(A93)</f>
        <v>8</v>
      </c>
    </row>
    <row r="94" spans="1:6" s="19" customFormat="1">
      <c r="A94" s="353">
        <v>20801000</v>
      </c>
      <c r="B94" s="68" t="s">
        <v>1907</v>
      </c>
      <c r="C94" s="67" t="s">
        <v>3226</v>
      </c>
      <c r="E94" s="306" t="s">
        <v>8549</v>
      </c>
      <c r="F94" s="149">
        <f>LEN(A94)</f>
        <v>8</v>
      </c>
    </row>
    <row r="95" spans="1:6" s="19" customFormat="1" ht="11.25" customHeight="1">
      <c r="A95" s="353">
        <v>20801100</v>
      </c>
      <c r="B95" s="68" t="s">
        <v>1907</v>
      </c>
      <c r="C95" s="67" t="s">
        <v>4725</v>
      </c>
      <c r="E95" s="307"/>
      <c r="F95" s="329">
        <f>LEN(A95)</f>
        <v>8</v>
      </c>
    </row>
    <row r="96" spans="1:6" s="19" customFormat="1">
      <c r="A96" s="48">
        <v>2081</v>
      </c>
      <c r="B96" s="58"/>
      <c r="C96" s="66" t="s">
        <v>4726</v>
      </c>
      <c r="E96" s="306"/>
      <c r="F96" s="149">
        <f>LEN(A96)</f>
        <v>4</v>
      </c>
    </row>
    <row r="97" spans="1:6" s="19" customFormat="1">
      <c r="A97" s="535">
        <v>20810001</v>
      </c>
      <c r="B97" s="68" t="s">
        <v>1907</v>
      </c>
      <c r="C97" s="67" t="s">
        <v>12120</v>
      </c>
      <c r="E97" s="306"/>
      <c r="F97" s="149"/>
    </row>
    <row r="98" spans="1:6" s="19" customFormat="1">
      <c r="A98" s="353">
        <v>20810009</v>
      </c>
      <c r="B98" s="68" t="s">
        <v>1907</v>
      </c>
      <c r="C98" s="67" t="s">
        <v>12121</v>
      </c>
      <c r="E98" s="307"/>
      <c r="F98" s="329">
        <f>LEN(A98)</f>
        <v>8</v>
      </c>
    </row>
    <row r="99" spans="1:6" s="19" customFormat="1">
      <c r="A99" s="535">
        <v>20811001</v>
      </c>
      <c r="B99" s="68" t="s">
        <v>1907</v>
      </c>
      <c r="C99" s="537" t="s">
        <v>12122</v>
      </c>
      <c r="E99" s="307"/>
      <c r="F99" s="329"/>
    </row>
    <row r="100" spans="1:6" s="19" customFormat="1">
      <c r="A100" s="353">
        <v>20811009</v>
      </c>
      <c r="B100" s="68" t="s">
        <v>1907</v>
      </c>
      <c r="C100" s="536" t="s">
        <v>12123</v>
      </c>
      <c r="E100" s="307"/>
      <c r="F100" s="329">
        <f t="shared" ref="F100:F108" si="3">LEN(A100)</f>
        <v>8</v>
      </c>
    </row>
    <row r="101" spans="1:6" s="19" customFormat="1">
      <c r="A101" s="353">
        <v>20811100</v>
      </c>
      <c r="B101" s="68" t="s">
        <v>1907</v>
      </c>
      <c r="C101" s="537" t="s">
        <v>962</v>
      </c>
      <c r="E101" s="307"/>
      <c r="F101" s="329">
        <f t="shared" si="3"/>
        <v>8</v>
      </c>
    </row>
    <row r="102" spans="1:6" s="19" customFormat="1">
      <c r="A102" s="353">
        <v>20812001</v>
      </c>
      <c r="B102" s="68" t="s">
        <v>1907</v>
      </c>
      <c r="C102" s="537" t="s">
        <v>7517</v>
      </c>
      <c r="E102" s="307"/>
      <c r="F102" s="329">
        <f t="shared" si="3"/>
        <v>8</v>
      </c>
    </row>
    <row r="103" spans="1:6" s="19" customFormat="1">
      <c r="A103" s="353">
        <v>20812009</v>
      </c>
      <c r="B103" s="68" t="s">
        <v>1907</v>
      </c>
      <c r="C103" s="67" t="s">
        <v>12124</v>
      </c>
      <c r="E103" s="306" t="s">
        <v>8549</v>
      </c>
      <c r="F103" s="149">
        <f t="shared" si="3"/>
        <v>8</v>
      </c>
    </row>
    <row r="104" spans="1:6" s="19" customFormat="1">
      <c r="A104" s="353">
        <v>20812100</v>
      </c>
      <c r="B104" s="68" t="s">
        <v>1907</v>
      </c>
      <c r="C104" s="67" t="s">
        <v>2152</v>
      </c>
      <c r="E104" s="307"/>
      <c r="F104" s="329">
        <f t="shared" si="3"/>
        <v>8</v>
      </c>
    </row>
    <row r="105" spans="1:6" s="19" customFormat="1">
      <c r="A105" s="48">
        <v>2082</v>
      </c>
      <c r="B105" s="58"/>
      <c r="C105" s="66" t="s">
        <v>12125</v>
      </c>
      <c r="E105" s="306"/>
      <c r="F105" s="149">
        <f t="shared" si="3"/>
        <v>4</v>
      </c>
    </row>
    <row r="106" spans="1:6" s="19" customFormat="1">
      <c r="A106" s="353">
        <v>20820001</v>
      </c>
      <c r="B106" s="68" t="s">
        <v>1907</v>
      </c>
      <c r="C106" s="67" t="s">
        <v>12126</v>
      </c>
      <c r="E106" s="306" t="s">
        <v>8550</v>
      </c>
      <c r="F106" s="329">
        <f t="shared" si="3"/>
        <v>8</v>
      </c>
    </row>
    <row r="107" spans="1:6" s="19" customFormat="1">
      <c r="A107" s="353">
        <v>20820008</v>
      </c>
      <c r="B107" s="68" t="s">
        <v>1907</v>
      </c>
      <c r="C107" s="67" t="s">
        <v>12127</v>
      </c>
      <c r="E107" s="306" t="s">
        <v>8549</v>
      </c>
      <c r="F107" s="149">
        <f t="shared" si="3"/>
        <v>8</v>
      </c>
    </row>
    <row r="108" spans="1:6" s="19" customFormat="1">
      <c r="A108" s="48">
        <v>2083</v>
      </c>
      <c r="B108" s="58"/>
      <c r="C108" s="66" t="s">
        <v>12128</v>
      </c>
      <c r="E108" s="306"/>
      <c r="F108" s="149">
        <f t="shared" si="3"/>
        <v>4</v>
      </c>
    </row>
    <row r="109" spans="1:6" s="19" customFormat="1">
      <c r="A109" s="535">
        <v>20830001</v>
      </c>
      <c r="B109" s="68" t="s">
        <v>1907</v>
      </c>
      <c r="C109" s="536" t="s">
        <v>12129</v>
      </c>
      <c r="E109" s="307"/>
      <c r="F109" s="329"/>
    </row>
    <row r="110" spans="1:6" s="19" customFormat="1">
      <c r="A110" s="353">
        <v>20830009</v>
      </c>
      <c r="B110" s="68" t="s">
        <v>1907</v>
      </c>
      <c r="C110" s="67" t="s">
        <v>12130</v>
      </c>
      <c r="E110" s="307"/>
      <c r="F110" s="329">
        <f>LEN(A110)</f>
        <v>8</v>
      </c>
    </row>
    <row r="111" spans="1:6" s="19" customFormat="1">
      <c r="A111" s="353">
        <v>20831001</v>
      </c>
      <c r="B111" s="68" t="s">
        <v>1907</v>
      </c>
      <c r="C111" s="67" t="s">
        <v>12131</v>
      </c>
      <c r="E111" s="307"/>
      <c r="F111" s="329">
        <f>LEN(A111)</f>
        <v>8</v>
      </c>
    </row>
    <row r="112" spans="1:6" s="19" customFormat="1">
      <c r="A112" s="535">
        <v>20831009</v>
      </c>
      <c r="B112" s="68" t="s">
        <v>1907</v>
      </c>
      <c r="C112" s="536" t="s">
        <v>12132</v>
      </c>
      <c r="E112" s="307"/>
      <c r="F112" s="329"/>
    </row>
    <row r="113" spans="1:6" s="19" customFormat="1">
      <c r="A113" s="48">
        <v>2086</v>
      </c>
      <c r="B113" s="58"/>
      <c r="C113" s="66" t="s">
        <v>12133</v>
      </c>
      <c r="E113" s="306"/>
      <c r="F113" s="149">
        <f t="shared" ref="F113:F120" si="4">LEN(A113)</f>
        <v>4</v>
      </c>
    </row>
    <row r="114" spans="1:6" s="19" customFormat="1">
      <c r="A114" s="353">
        <v>20860001</v>
      </c>
      <c r="B114" s="68" t="s">
        <v>1907</v>
      </c>
      <c r="C114" s="67" t="s">
        <v>425</v>
      </c>
      <c r="E114" s="307"/>
      <c r="F114" s="329">
        <f t="shared" si="4"/>
        <v>8</v>
      </c>
    </row>
    <row r="115" spans="1:6" s="19" customFormat="1">
      <c r="A115" s="353">
        <v>20860009</v>
      </c>
      <c r="B115" s="68" t="s">
        <v>1907</v>
      </c>
      <c r="C115" s="67" t="s">
        <v>12134</v>
      </c>
      <c r="E115" s="306" t="s">
        <v>8549</v>
      </c>
      <c r="F115" s="149">
        <f t="shared" si="4"/>
        <v>8</v>
      </c>
    </row>
    <row r="116" spans="1:6" s="19" customFormat="1">
      <c r="A116" s="48">
        <v>2090</v>
      </c>
      <c r="B116" s="58"/>
      <c r="C116" s="66" t="s">
        <v>5798</v>
      </c>
      <c r="E116" s="306"/>
      <c r="F116" s="149">
        <f t="shared" si="4"/>
        <v>4</v>
      </c>
    </row>
    <row r="117" spans="1:6" s="19" customFormat="1">
      <c r="A117" s="353">
        <v>20900009</v>
      </c>
      <c r="B117" s="68" t="s">
        <v>1907</v>
      </c>
      <c r="C117" s="67" t="s">
        <v>5799</v>
      </c>
      <c r="E117" s="307"/>
      <c r="F117" s="329">
        <f t="shared" si="4"/>
        <v>8</v>
      </c>
    </row>
    <row r="118" spans="1:6" s="19" customFormat="1">
      <c r="A118" s="48">
        <v>25</v>
      </c>
      <c r="B118" s="58"/>
      <c r="C118" s="66" t="s">
        <v>12135</v>
      </c>
      <c r="E118" s="306"/>
      <c r="F118" s="149">
        <f t="shared" si="4"/>
        <v>2</v>
      </c>
    </row>
    <row r="119" spans="1:6" s="19" customFormat="1">
      <c r="A119" s="48">
        <v>258</v>
      </c>
      <c r="B119" s="58"/>
      <c r="C119" s="66" t="s">
        <v>12136</v>
      </c>
      <c r="E119" s="306"/>
      <c r="F119" s="149">
        <f t="shared" si="4"/>
        <v>3</v>
      </c>
    </row>
    <row r="120" spans="1:6" s="19" customFormat="1">
      <c r="A120" s="48">
        <v>2580</v>
      </c>
      <c r="B120" s="58"/>
      <c r="C120" s="66" t="s">
        <v>3740</v>
      </c>
      <c r="E120" s="306"/>
      <c r="F120" s="149">
        <f t="shared" si="4"/>
        <v>4</v>
      </c>
    </row>
    <row r="121" spans="1:6" s="19" customFormat="1">
      <c r="A121" s="535">
        <v>25800001</v>
      </c>
      <c r="B121" s="68" t="s">
        <v>1907</v>
      </c>
      <c r="C121" s="536" t="s">
        <v>12137</v>
      </c>
      <c r="E121" s="307"/>
      <c r="F121" s="149"/>
    </row>
    <row r="122" spans="1:6" s="19" customFormat="1">
      <c r="A122" s="353">
        <v>25800009</v>
      </c>
      <c r="B122" s="68" t="s">
        <v>1907</v>
      </c>
      <c r="C122" s="538" t="s">
        <v>12138</v>
      </c>
      <c r="E122" s="307"/>
      <c r="F122" s="329">
        <f t="shared" ref="F122:F129" si="5">LEN(A122)</f>
        <v>8</v>
      </c>
    </row>
    <row r="123" spans="1:6" s="19" customFormat="1">
      <c r="A123" s="353">
        <v>25800100</v>
      </c>
      <c r="B123" s="68" t="s">
        <v>1907</v>
      </c>
      <c r="C123" s="67" t="s">
        <v>4764</v>
      </c>
      <c r="E123" s="307"/>
      <c r="F123" s="329">
        <f t="shared" si="5"/>
        <v>8</v>
      </c>
    </row>
    <row r="124" spans="1:6" s="19" customFormat="1">
      <c r="A124" s="48">
        <v>2581</v>
      </c>
      <c r="B124" s="58"/>
      <c r="C124" s="66" t="s">
        <v>4726</v>
      </c>
      <c r="E124" s="306"/>
      <c r="F124" s="149">
        <f t="shared" si="5"/>
        <v>4</v>
      </c>
    </row>
    <row r="125" spans="1:6" s="19" customFormat="1">
      <c r="A125" s="353">
        <v>25810001</v>
      </c>
      <c r="B125" s="68" t="s">
        <v>1907</v>
      </c>
      <c r="C125" s="67" t="s">
        <v>12139</v>
      </c>
      <c r="E125" s="306" t="s">
        <v>8550</v>
      </c>
      <c r="F125" s="149">
        <f t="shared" si="5"/>
        <v>8</v>
      </c>
    </row>
    <row r="126" spans="1:6" s="19" customFormat="1">
      <c r="A126" s="353">
        <v>25810009</v>
      </c>
      <c r="B126" s="68" t="s">
        <v>1907</v>
      </c>
      <c r="C126" s="67" t="s">
        <v>12140</v>
      </c>
      <c r="E126" s="307"/>
      <c r="F126" s="329">
        <f t="shared" si="5"/>
        <v>8</v>
      </c>
    </row>
    <row r="127" spans="1:6" s="19" customFormat="1">
      <c r="A127" s="353">
        <v>25810100</v>
      </c>
      <c r="B127" s="68" t="s">
        <v>1907</v>
      </c>
      <c r="C127" s="67" t="s">
        <v>1686</v>
      </c>
      <c r="E127" s="307"/>
      <c r="F127" s="329">
        <f t="shared" si="5"/>
        <v>8</v>
      </c>
    </row>
    <row r="128" spans="1:6" s="19" customFormat="1">
      <c r="A128" s="48">
        <v>2582</v>
      </c>
      <c r="B128" s="58"/>
      <c r="C128" s="66" t="s">
        <v>12141</v>
      </c>
      <c r="E128" s="306"/>
      <c r="F128" s="149">
        <f t="shared" si="5"/>
        <v>4</v>
      </c>
    </row>
    <row r="129" spans="1:8" s="19" customFormat="1">
      <c r="A129" s="353">
        <v>25820001</v>
      </c>
      <c r="B129" s="68" t="s">
        <v>1907</v>
      </c>
      <c r="C129" s="67" t="s">
        <v>12142</v>
      </c>
      <c r="E129" s="307">
        <v>2585</v>
      </c>
      <c r="F129" s="329">
        <f t="shared" si="5"/>
        <v>8</v>
      </c>
    </row>
    <row r="130" spans="1:8" s="19" customFormat="1">
      <c r="A130" s="535">
        <v>25820009</v>
      </c>
      <c r="B130" s="68" t="s">
        <v>1907</v>
      </c>
      <c r="C130" s="536" t="s">
        <v>12143</v>
      </c>
      <c r="E130" s="307">
        <v>2586</v>
      </c>
      <c r="F130" s="329"/>
    </row>
    <row r="131" spans="1:8" s="19" customFormat="1">
      <c r="A131" s="48">
        <v>2583</v>
      </c>
      <c r="B131" s="58"/>
      <c r="C131" s="66" t="s">
        <v>12128</v>
      </c>
      <c r="E131" s="306"/>
      <c r="F131" s="149">
        <f>LEN(A131)</f>
        <v>4</v>
      </c>
    </row>
    <row r="132" spans="1:8" s="19" customFormat="1">
      <c r="A132" s="353">
        <v>25830000</v>
      </c>
      <c r="B132" s="68" t="s">
        <v>1907</v>
      </c>
      <c r="C132" s="67" t="s">
        <v>12128</v>
      </c>
      <c r="E132" s="307"/>
      <c r="F132" s="329">
        <f>LEN(A132)</f>
        <v>8</v>
      </c>
    </row>
    <row r="133" spans="1:8" s="19" customFormat="1">
      <c r="A133" s="354">
        <v>25860000</v>
      </c>
      <c r="B133" s="68" t="s">
        <v>1907</v>
      </c>
      <c r="C133" s="69" t="s">
        <v>12144</v>
      </c>
      <c r="E133" s="307"/>
      <c r="F133" s="329">
        <f>LEN(A133)</f>
        <v>8</v>
      </c>
    </row>
    <row r="134" spans="1:8" s="19" customFormat="1">
      <c r="A134" s="48">
        <v>2890</v>
      </c>
      <c r="B134" s="58"/>
      <c r="C134" s="66" t="s">
        <v>5800</v>
      </c>
      <c r="E134" s="306"/>
      <c r="F134" s="149">
        <f>LEN(A134)</f>
        <v>4</v>
      </c>
    </row>
    <row r="135" spans="1:8" s="19" customFormat="1">
      <c r="A135" s="353">
        <v>28900001</v>
      </c>
      <c r="B135" s="68" t="s">
        <v>1907</v>
      </c>
      <c r="C135" s="67" t="s">
        <v>12145</v>
      </c>
      <c r="E135" s="306"/>
      <c r="F135" s="149"/>
    </row>
    <row r="136" spans="1:8" s="19" customFormat="1" ht="13.5" thickBot="1">
      <c r="A136" s="353">
        <v>28900009</v>
      </c>
      <c r="B136" s="68" t="s">
        <v>1907</v>
      </c>
      <c r="C136" s="67" t="s">
        <v>12146</v>
      </c>
      <c r="E136" s="307"/>
      <c r="F136" s="329">
        <f t="shared" ref="F136:F190" si="6">LEN(A136)</f>
        <v>8</v>
      </c>
    </row>
    <row r="137" spans="1:8" s="19" customFormat="1" ht="13.5" thickBot="1">
      <c r="A137" s="63"/>
      <c r="B137" s="64"/>
      <c r="C137" s="70" t="s">
        <v>2627</v>
      </c>
      <c r="E137" s="306"/>
      <c r="F137" s="149">
        <f t="shared" si="6"/>
        <v>0</v>
      </c>
    </row>
    <row r="138" spans="1:8" s="19" customFormat="1">
      <c r="A138" s="56">
        <v>3</v>
      </c>
      <c r="B138" s="58"/>
      <c r="C138" s="71" t="s">
        <v>5854</v>
      </c>
      <c r="E138" s="306"/>
      <c r="F138" s="149">
        <f t="shared" si="6"/>
        <v>1</v>
      </c>
    </row>
    <row r="139" spans="1:8" s="19" customFormat="1">
      <c r="A139" s="48">
        <v>30</v>
      </c>
      <c r="B139" s="58"/>
      <c r="C139" s="72" t="s">
        <v>5855</v>
      </c>
      <c r="E139" s="306"/>
      <c r="F139" s="149">
        <f t="shared" si="6"/>
        <v>2</v>
      </c>
    </row>
    <row r="140" spans="1:8" s="19" customFormat="1">
      <c r="A140" s="48">
        <v>300</v>
      </c>
      <c r="B140" s="58"/>
      <c r="C140" s="72" t="s">
        <v>5856</v>
      </c>
      <c r="E140" s="306"/>
      <c r="F140" s="149">
        <f t="shared" si="6"/>
        <v>3</v>
      </c>
    </row>
    <row r="141" spans="1:8" s="19" customFormat="1">
      <c r="A141" s="48">
        <v>3000</v>
      </c>
      <c r="B141" s="58"/>
      <c r="C141" s="72" t="s">
        <v>5857</v>
      </c>
      <c r="E141" s="306"/>
      <c r="F141" s="149">
        <f t="shared" si="6"/>
        <v>4</v>
      </c>
    </row>
    <row r="142" spans="1:8" s="19" customFormat="1">
      <c r="A142" s="57">
        <v>30000000</v>
      </c>
      <c r="B142" s="58"/>
      <c r="C142" s="73" t="s">
        <v>5858</v>
      </c>
      <c r="E142" s="306">
        <v>3000</v>
      </c>
      <c r="F142" s="149">
        <f t="shared" si="6"/>
        <v>8</v>
      </c>
    </row>
    <row r="143" spans="1:8" s="19" customFormat="1">
      <c r="A143" s="48">
        <v>303</v>
      </c>
      <c r="B143" s="58"/>
      <c r="C143" s="72" t="s">
        <v>5859</v>
      </c>
      <c r="E143" s="306"/>
      <c r="F143" s="149">
        <f t="shared" si="6"/>
        <v>3</v>
      </c>
    </row>
    <row r="144" spans="1:8">
      <c r="A144" s="57">
        <v>30300000</v>
      </c>
      <c r="B144" s="58"/>
      <c r="C144" s="73" t="s">
        <v>7017</v>
      </c>
      <c r="E144" s="306">
        <v>3030</v>
      </c>
      <c r="F144" s="149">
        <f t="shared" si="6"/>
        <v>8</v>
      </c>
      <c r="H144" s="19"/>
    </row>
    <row r="145" spans="1:8" s="19" customFormat="1">
      <c r="A145" s="57">
        <v>30320000</v>
      </c>
      <c r="B145" s="58"/>
      <c r="C145" s="73" t="s">
        <v>3177</v>
      </c>
      <c r="E145" s="307"/>
      <c r="F145" s="329">
        <f t="shared" si="6"/>
        <v>8</v>
      </c>
    </row>
    <row r="146" spans="1:8">
      <c r="A146" s="57">
        <v>30330000</v>
      </c>
      <c r="B146" s="58"/>
      <c r="C146" s="73" t="s">
        <v>2425</v>
      </c>
      <c r="E146" s="307" t="s">
        <v>8547</v>
      </c>
      <c r="F146" s="149">
        <f t="shared" si="6"/>
        <v>8</v>
      </c>
      <c r="H146" s="19"/>
    </row>
    <row r="147" spans="1:8">
      <c r="A147" s="48">
        <v>304</v>
      </c>
      <c r="B147" s="74"/>
      <c r="C147" s="72" t="s">
        <v>7018</v>
      </c>
      <c r="F147" s="149">
        <f t="shared" si="6"/>
        <v>3</v>
      </c>
      <c r="H147" s="19"/>
    </row>
    <row r="148" spans="1:8">
      <c r="A148" s="57">
        <v>30410000</v>
      </c>
      <c r="B148" s="58"/>
      <c r="C148" s="73" t="s">
        <v>6786</v>
      </c>
      <c r="E148" s="307" t="s">
        <v>8547</v>
      </c>
      <c r="F148" s="149">
        <f t="shared" si="6"/>
        <v>8</v>
      </c>
      <c r="H148" s="19"/>
    </row>
    <row r="149" spans="1:8">
      <c r="A149" s="57">
        <v>30440000</v>
      </c>
      <c r="B149" s="46"/>
      <c r="C149" s="73" t="s">
        <v>945</v>
      </c>
      <c r="E149" s="306">
        <v>3044</v>
      </c>
      <c r="F149" s="149">
        <f t="shared" si="6"/>
        <v>8</v>
      </c>
      <c r="H149" s="19"/>
    </row>
    <row r="150" spans="1:8">
      <c r="A150" s="57">
        <v>30450000</v>
      </c>
      <c r="B150" s="46"/>
      <c r="C150" s="73" t="s">
        <v>7019</v>
      </c>
      <c r="E150" s="306">
        <v>3045</v>
      </c>
      <c r="F150" s="149">
        <f t="shared" si="6"/>
        <v>8</v>
      </c>
      <c r="H150" s="19"/>
    </row>
    <row r="151" spans="1:8">
      <c r="A151" s="57">
        <v>30470000</v>
      </c>
      <c r="B151" s="46"/>
      <c r="C151" s="73" t="s">
        <v>255</v>
      </c>
      <c r="E151" s="306" t="s">
        <v>8551</v>
      </c>
      <c r="F151" s="149">
        <f t="shared" si="6"/>
        <v>8</v>
      </c>
      <c r="H151" s="19"/>
    </row>
    <row r="152" spans="1:8">
      <c r="A152" s="48">
        <v>32</v>
      </c>
      <c r="B152" s="74"/>
      <c r="C152" s="72" t="s">
        <v>7020</v>
      </c>
      <c r="F152" s="149">
        <f t="shared" si="6"/>
        <v>2</v>
      </c>
      <c r="H152" s="19"/>
    </row>
    <row r="153" spans="1:8" s="21" customFormat="1">
      <c r="A153" s="48">
        <v>320</v>
      </c>
      <c r="B153" s="74"/>
      <c r="C153" s="72" t="s">
        <v>259</v>
      </c>
      <c r="E153" s="306"/>
      <c r="F153" s="149">
        <f t="shared" si="6"/>
        <v>3</v>
      </c>
      <c r="H153" s="19"/>
    </row>
    <row r="154" spans="1:8" s="21" customFormat="1">
      <c r="A154" s="48">
        <v>3200</v>
      </c>
      <c r="B154" s="46"/>
      <c r="C154" s="72" t="s">
        <v>2626</v>
      </c>
      <c r="E154" s="306"/>
      <c r="F154" s="149">
        <f t="shared" si="6"/>
        <v>4</v>
      </c>
      <c r="H154" s="19"/>
    </row>
    <row r="155" spans="1:8">
      <c r="A155" s="57">
        <v>32003000</v>
      </c>
      <c r="B155" s="46"/>
      <c r="C155" s="73" t="s">
        <v>6295</v>
      </c>
      <c r="E155" s="306" t="s">
        <v>8552</v>
      </c>
      <c r="F155" s="149">
        <f t="shared" si="6"/>
        <v>8</v>
      </c>
      <c r="H155" s="19"/>
    </row>
    <row r="156" spans="1:8">
      <c r="A156" s="57">
        <v>32009000</v>
      </c>
      <c r="B156" s="46"/>
      <c r="C156" s="73" t="s">
        <v>1029</v>
      </c>
      <c r="E156" s="306" t="s">
        <v>8552</v>
      </c>
      <c r="F156" s="149">
        <f t="shared" si="6"/>
        <v>8</v>
      </c>
      <c r="H156" s="19"/>
    </row>
    <row r="157" spans="1:8">
      <c r="A157" s="48">
        <v>3201</v>
      </c>
      <c r="B157" s="46"/>
      <c r="C157" s="72" t="s">
        <v>1050</v>
      </c>
      <c r="F157" s="149">
        <f t="shared" si="6"/>
        <v>4</v>
      </c>
      <c r="H157" s="19"/>
    </row>
    <row r="158" spans="1:8" s="21" customFormat="1">
      <c r="A158" s="57">
        <v>32011000</v>
      </c>
      <c r="B158" s="46"/>
      <c r="C158" s="73" t="s">
        <v>5713</v>
      </c>
      <c r="E158" s="306" t="s">
        <v>8552</v>
      </c>
      <c r="F158" s="149">
        <f t="shared" si="6"/>
        <v>8</v>
      </c>
      <c r="H158" s="19"/>
    </row>
    <row r="159" spans="1:8" s="21" customFormat="1">
      <c r="A159" s="57">
        <v>32018000</v>
      </c>
      <c r="B159" s="46"/>
      <c r="C159" s="73" t="s">
        <v>3689</v>
      </c>
      <c r="E159" s="306" t="s">
        <v>8552</v>
      </c>
      <c r="F159" s="149">
        <f t="shared" si="6"/>
        <v>8</v>
      </c>
      <c r="H159" s="19"/>
    </row>
    <row r="160" spans="1:8">
      <c r="A160" s="48">
        <v>3203</v>
      </c>
      <c r="B160" s="46"/>
      <c r="C160" s="72" t="s">
        <v>6375</v>
      </c>
      <c r="F160" s="149">
        <f t="shared" si="6"/>
        <v>4</v>
      </c>
      <c r="H160" s="19"/>
    </row>
    <row r="161" spans="1:8">
      <c r="A161" s="57">
        <v>32031000</v>
      </c>
      <c r="B161" s="46"/>
      <c r="C161" s="73" t="s">
        <v>6376</v>
      </c>
      <c r="E161" s="306" t="s">
        <v>8552</v>
      </c>
      <c r="F161" s="149">
        <f t="shared" si="6"/>
        <v>8</v>
      </c>
      <c r="H161" s="19"/>
    </row>
    <row r="162" spans="1:8">
      <c r="A162" s="57">
        <v>32033000</v>
      </c>
      <c r="B162" s="46"/>
      <c r="C162" s="73" t="s">
        <v>6377</v>
      </c>
      <c r="E162" s="306" t="s">
        <v>8552</v>
      </c>
      <c r="F162" s="149">
        <f t="shared" si="6"/>
        <v>8</v>
      </c>
      <c r="H162" s="19"/>
    </row>
    <row r="163" spans="1:8">
      <c r="A163" s="48">
        <v>3207</v>
      </c>
      <c r="B163" s="46"/>
      <c r="C163" s="72" t="s">
        <v>3976</v>
      </c>
      <c r="F163" s="149">
        <f t="shared" si="6"/>
        <v>4</v>
      </c>
      <c r="H163" s="19"/>
    </row>
    <row r="164" spans="1:8">
      <c r="A164" s="57">
        <v>32070000</v>
      </c>
      <c r="B164" s="46"/>
      <c r="C164" s="75" t="s">
        <v>974</v>
      </c>
      <c r="E164" s="306" t="s">
        <v>8552</v>
      </c>
      <c r="F164" s="149">
        <f t="shared" si="6"/>
        <v>8</v>
      </c>
      <c r="H164" s="19"/>
    </row>
    <row r="165" spans="1:8">
      <c r="A165" s="48">
        <v>3209</v>
      </c>
      <c r="B165" s="46"/>
      <c r="C165" s="72" t="s">
        <v>3914</v>
      </c>
      <c r="F165" s="149">
        <f t="shared" si="6"/>
        <v>4</v>
      </c>
      <c r="H165" s="19"/>
    </row>
    <row r="166" spans="1:8">
      <c r="A166" s="57">
        <v>32099900</v>
      </c>
      <c r="B166" s="46"/>
      <c r="C166" s="73" t="s">
        <v>3914</v>
      </c>
      <c r="E166" s="306" t="s">
        <v>8552</v>
      </c>
      <c r="F166" s="149">
        <f t="shared" si="6"/>
        <v>8</v>
      </c>
      <c r="H166" s="19"/>
    </row>
    <row r="167" spans="1:8">
      <c r="A167" s="48">
        <v>322</v>
      </c>
      <c r="B167" s="74"/>
      <c r="C167" s="72" t="s">
        <v>6818</v>
      </c>
      <c r="F167" s="149">
        <f t="shared" si="6"/>
        <v>3</v>
      </c>
      <c r="H167" s="19"/>
    </row>
    <row r="168" spans="1:8">
      <c r="A168" s="48">
        <v>3220</v>
      </c>
      <c r="B168" s="46"/>
      <c r="C168" s="72" t="s">
        <v>6378</v>
      </c>
      <c r="F168" s="149">
        <f t="shared" si="6"/>
        <v>4</v>
      </c>
      <c r="H168" s="19"/>
    </row>
    <row r="169" spans="1:8">
      <c r="A169" s="57">
        <v>32200000</v>
      </c>
      <c r="B169" s="46"/>
      <c r="C169" s="73" t="s">
        <v>6379</v>
      </c>
      <c r="E169" s="306" t="s">
        <v>8552</v>
      </c>
      <c r="F169" s="149">
        <f t="shared" si="6"/>
        <v>8</v>
      </c>
      <c r="H169" s="19"/>
    </row>
    <row r="170" spans="1:8">
      <c r="A170" s="57">
        <v>32201000</v>
      </c>
      <c r="B170" s="46"/>
      <c r="C170" s="73" t="s">
        <v>6380</v>
      </c>
      <c r="E170" s="306" t="s">
        <v>8552</v>
      </c>
      <c r="F170" s="149">
        <f t="shared" si="6"/>
        <v>8</v>
      </c>
      <c r="H170" s="19"/>
    </row>
    <row r="171" spans="1:8" s="21" customFormat="1">
      <c r="A171" s="57">
        <v>32202000</v>
      </c>
      <c r="B171" s="46"/>
      <c r="C171" s="73" t="s">
        <v>5887</v>
      </c>
      <c r="E171" s="306" t="s">
        <v>8552</v>
      </c>
      <c r="F171" s="149">
        <f t="shared" si="6"/>
        <v>8</v>
      </c>
      <c r="H171" s="19"/>
    </row>
    <row r="172" spans="1:8">
      <c r="A172" s="57">
        <v>32202001</v>
      </c>
      <c r="B172" s="46"/>
      <c r="C172" s="73" t="s">
        <v>1782</v>
      </c>
      <c r="E172" s="306" t="s">
        <v>8552</v>
      </c>
      <c r="F172" s="149">
        <f t="shared" si="6"/>
        <v>8</v>
      </c>
      <c r="H172" s="19"/>
    </row>
    <row r="173" spans="1:8">
      <c r="A173" s="57">
        <v>32203000</v>
      </c>
      <c r="B173" s="46"/>
      <c r="C173" s="73" t="s">
        <v>5888</v>
      </c>
      <c r="E173" s="306" t="s">
        <v>8552</v>
      </c>
      <c r="F173" s="149">
        <f t="shared" si="6"/>
        <v>8</v>
      </c>
      <c r="H173" s="19"/>
    </row>
    <row r="174" spans="1:8">
      <c r="A174" s="57">
        <v>32204000</v>
      </c>
      <c r="B174" s="46"/>
      <c r="C174" s="73" t="s">
        <v>5889</v>
      </c>
      <c r="E174" s="306" t="s">
        <v>8552</v>
      </c>
      <c r="F174" s="149">
        <f t="shared" si="6"/>
        <v>8</v>
      </c>
      <c r="H174" s="19"/>
    </row>
    <row r="175" spans="1:8">
      <c r="A175" s="57">
        <v>32205000</v>
      </c>
      <c r="B175" s="46"/>
      <c r="C175" s="73" t="s">
        <v>3414</v>
      </c>
      <c r="E175" s="306" t="s">
        <v>8552</v>
      </c>
      <c r="F175" s="149">
        <f t="shared" si="6"/>
        <v>8</v>
      </c>
      <c r="H175" s="19"/>
    </row>
    <row r="176" spans="1:8">
      <c r="A176" s="57">
        <v>32206000</v>
      </c>
      <c r="B176" s="46"/>
      <c r="C176" s="73" t="s">
        <v>12147</v>
      </c>
      <c r="E176" s="306" t="s">
        <v>8552</v>
      </c>
      <c r="F176" s="149">
        <f t="shared" si="6"/>
        <v>8</v>
      </c>
      <c r="H176" s="19"/>
    </row>
    <row r="177" spans="1:8">
      <c r="A177" s="57">
        <v>32209000</v>
      </c>
      <c r="B177" s="46"/>
      <c r="C177" s="73" t="s">
        <v>1857</v>
      </c>
      <c r="E177" s="306" t="s">
        <v>8552</v>
      </c>
      <c r="F177" s="149">
        <f t="shared" si="6"/>
        <v>8</v>
      </c>
      <c r="H177" s="19"/>
    </row>
    <row r="178" spans="1:8">
      <c r="A178" s="48">
        <v>3221</v>
      </c>
      <c r="B178" s="46"/>
      <c r="C178" s="72" t="s">
        <v>2874</v>
      </c>
      <c r="F178" s="149">
        <f t="shared" si="6"/>
        <v>4</v>
      </c>
      <c r="H178" s="19"/>
    </row>
    <row r="179" spans="1:8">
      <c r="A179" s="57">
        <v>32210000</v>
      </c>
      <c r="B179" s="46"/>
      <c r="C179" s="73" t="s">
        <v>2875</v>
      </c>
      <c r="E179" s="306" t="s">
        <v>8552</v>
      </c>
      <c r="F179" s="149">
        <f t="shared" si="6"/>
        <v>8</v>
      </c>
      <c r="H179" s="19"/>
    </row>
    <row r="180" spans="1:8">
      <c r="A180" s="57">
        <v>32210001</v>
      </c>
      <c r="B180" s="46"/>
      <c r="C180" s="73" t="s">
        <v>1119</v>
      </c>
      <c r="E180" s="306" t="s">
        <v>8552</v>
      </c>
      <c r="F180" s="149">
        <f t="shared" si="6"/>
        <v>8</v>
      </c>
      <c r="H180" s="19"/>
    </row>
    <row r="181" spans="1:8">
      <c r="A181" s="57">
        <v>32211000</v>
      </c>
      <c r="B181" s="46"/>
      <c r="C181" s="73" t="s">
        <v>2876</v>
      </c>
      <c r="E181" s="306" t="s">
        <v>8552</v>
      </c>
      <c r="F181" s="149">
        <f t="shared" si="6"/>
        <v>8</v>
      </c>
      <c r="H181" s="19"/>
    </row>
    <row r="182" spans="1:8">
      <c r="A182" s="57">
        <v>32211001</v>
      </c>
      <c r="B182" s="46"/>
      <c r="C182" s="73" t="s">
        <v>12148</v>
      </c>
      <c r="E182" s="306" t="s">
        <v>8552</v>
      </c>
      <c r="F182" s="149">
        <f t="shared" si="6"/>
        <v>8</v>
      </c>
      <c r="H182" s="19"/>
    </row>
    <row r="183" spans="1:8">
      <c r="A183" s="57">
        <v>32212000</v>
      </c>
      <c r="B183" s="46"/>
      <c r="C183" s="73" t="s">
        <v>12149</v>
      </c>
      <c r="E183" s="306" t="s">
        <v>8552</v>
      </c>
      <c r="F183" s="149">
        <f t="shared" si="6"/>
        <v>8</v>
      </c>
      <c r="H183" s="19"/>
    </row>
    <row r="184" spans="1:8">
      <c r="A184" s="57">
        <v>32213000</v>
      </c>
      <c r="B184" s="46"/>
      <c r="C184" s="73" t="s">
        <v>5926</v>
      </c>
      <c r="E184" s="306" t="s">
        <v>8552</v>
      </c>
      <c r="F184" s="149">
        <f t="shared" si="6"/>
        <v>8</v>
      </c>
      <c r="H184" s="19"/>
    </row>
    <row r="185" spans="1:8">
      <c r="A185" s="57">
        <v>32214000</v>
      </c>
      <c r="B185" s="46"/>
      <c r="C185" s="73" t="s">
        <v>5927</v>
      </c>
      <c r="E185" s="306" t="s">
        <v>8552</v>
      </c>
      <c r="F185" s="149">
        <f t="shared" si="6"/>
        <v>8</v>
      </c>
      <c r="H185" s="19"/>
    </row>
    <row r="186" spans="1:8">
      <c r="A186" s="57">
        <v>32219000</v>
      </c>
      <c r="B186" s="46"/>
      <c r="C186" s="73" t="s">
        <v>6347</v>
      </c>
      <c r="E186" s="306" t="s">
        <v>8552</v>
      </c>
      <c r="F186" s="149">
        <f t="shared" si="6"/>
        <v>8</v>
      </c>
      <c r="H186" s="19"/>
    </row>
    <row r="187" spans="1:8">
      <c r="A187" s="57">
        <v>32219001</v>
      </c>
      <c r="B187" s="46"/>
      <c r="C187" s="73" t="s">
        <v>12150</v>
      </c>
      <c r="E187" s="306" t="s">
        <v>8552</v>
      </c>
      <c r="F187" s="149">
        <f t="shared" si="6"/>
        <v>8</v>
      </c>
      <c r="H187" s="19"/>
    </row>
    <row r="188" spans="1:8">
      <c r="A188" s="57">
        <v>32219002</v>
      </c>
      <c r="B188" s="46"/>
      <c r="C188" s="73" t="s">
        <v>12202</v>
      </c>
      <c r="F188" s="149">
        <f t="shared" si="6"/>
        <v>8</v>
      </c>
      <c r="H188" s="19"/>
    </row>
    <row r="189" spans="1:8">
      <c r="A189" s="48">
        <v>3222</v>
      </c>
      <c r="B189" s="46"/>
      <c r="C189" s="72" t="s">
        <v>6582</v>
      </c>
      <c r="F189" s="149">
        <f t="shared" si="6"/>
        <v>4</v>
      </c>
      <c r="H189" s="19"/>
    </row>
    <row r="190" spans="1:8">
      <c r="A190" s="57">
        <v>32220000</v>
      </c>
      <c r="B190" s="46"/>
      <c r="C190" s="73" t="s">
        <v>533</v>
      </c>
      <c r="E190" s="306" t="s">
        <v>8552</v>
      </c>
      <c r="F190" s="149">
        <f t="shared" si="6"/>
        <v>8</v>
      </c>
      <c r="H190" s="19"/>
    </row>
    <row r="191" spans="1:8">
      <c r="A191" s="539">
        <v>32221000</v>
      </c>
      <c r="B191" s="540"/>
      <c r="C191" s="78" t="s">
        <v>12151</v>
      </c>
      <c r="E191" s="306" t="s">
        <v>8552</v>
      </c>
      <c r="F191" s="149"/>
      <c r="H191" s="19"/>
    </row>
    <row r="192" spans="1:8">
      <c r="A192" s="57">
        <v>32223000</v>
      </c>
      <c r="B192" s="46"/>
      <c r="C192" s="73" t="s">
        <v>4283</v>
      </c>
      <c r="E192" s="306" t="s">
        <v>8552</v>
      </c>
      <c r="F192" s="149">
        <f t="shared" ref="F192:F255" si="7">LEN(A192)</f>
        <v>8</v>
      </c>
      <c r="H192" s="19"/>
    </row>
    <row r="193" spans="1:8">
      <c r="A193" s="57">
        <v>32229000</v>
      </c>
      <c r="B193" s="46"/>
      <c r="C193" s="73" t="s">
        <v>4127</v>
      </c>
      <c r="E193" s="306" t="s">
        <v>8552</v>
      </c>
      <c r="F193" s="149">
        <f t="shared" si="7"/>
        <v>8</v>
      </c>
      <c r="H193" s="19"/>
    </row>
    <row r="194" spans="1:8">
      <c r="A194" s="48">
        <v>3223</v>
      </c>
      <c r="B194" s="46"/>
      <c r="C194" s="72" t="s">
        <v>5142</v>
      </c>
      <c r="F194" s="149">
        <f t="shared" si="7"/>
        <v>4</v>
      </c>
      <c r="H194" s="19"/>
    </row>
    <row r="195" spans="1:8">
      <c r="A195" s="57">
        <v>32231000</v>
      </c>
      <c r="B195" s="46"/>
      <c r="C195" s="73" t="s">
        <v>8152</v>
      </c>
      <c r="E195" s="306" t="s">
        <v>8552</v>
      </c>
      <c r="F195" s="149">
        <f t="shared" si="7"/>
        <v>8</v>
      </c>
      <c r="H195" s="19"/>
    </row>
    <row r="196" spans="1:8">
      <c r="A196" s="57">
        <v>32239000</v>
      </c>
      <c r="B196" s="46"/>
      <c r="C196" s="73" t="s">
        <v>201</v>
      </c>
      <c r="E196" s="306" t="s">
        <v>8552</v>
      </c>
      <c r="F196" s="149">
        <f t="shared" si="7"/>
        <v>8</v>
      </c>
      <c r="H196" s="19"/>
    </row>
    <row r="197" spans="1:8">
      <c r="A197" s="57">
        <v>32239001</v>
      </c>
      <c r="B197" s="46"/>
      <c r="C197" s="73" t="s">
        <v>6379</v>
      </c>
      <c r="F197" s="149">
        <f t="shared" si="7"/>
        <v>8</v>
      </c>
      <c r="H197" s="19"/>
    </row>
    <row r="198" spans="1:8">
      <c r="A198" s="48">
        <v>3224</v>
      </c>
      <c r="B198" s="46"/>
      <c r="C198" s="72" t="s">
        <v>6196</v>
      </c>
      <c r="F198" s="149">
        <f t="shared" si="7"/>
        <v>4</v>
      </c>
      <c r="H198" s="19"/>
    </row>
    <row r="199" spans="1:8">
      <c r="A199" s="57">
        <v>32240000</v>
      </c>
      <c r="B199" s="46"/>
      <c r="C199" s="73" t="s">
        <v>6197</v>
      </c>
      <c r="E199" s="306" t="s">
        <v>8552</v>
      </c>
      <c r="F199" s="149">
        <f t="shared" si="7"/>
        <v>8</v>
      </c>
      <c r="H199" s="19"/>
    </row>
    <row r="200" spans="1:8">
      <c r="A200" s="57">
        <v>32243000</v>
      </c>
      <c r="B200" s="46"/>
      <c r="C200" s="73" t="s">
        <v>4132</v>
      </c>
      <c r="E200" s="306" t="s">
        <v>8552</v>
      </c>
      <c r="F200" s="149">
        <f t="shared" si="7"/>
        <v>8</v>
      </c>
      <c r="H200" s="19"/>
    </row>
    <row r="201" spans="1:8">
      <c r="A201" s="57">
        <v>32245000</v>
      </c>
      <c r="B201" s="46"/>
      <c r="C201" s="73" t="s">
        <v>167</v>
      </c>
      <c r="E201" s="306" t="s">
        <v>8552</v>
      </c>
      <c r="F201" s="149">
        <f t="shared" si="7"/>
        <v>8</v>
      </c>
      <c r="H201" s="19"/>
    </row>
    <row r="202" spans="1:8">
      <c r="A202" s="57">
        <v>32246000</v>
      </c>
      <c r="B202" s="46"/>
      <c r="C202" s="73" t="s">
        <v>168</v>
      </c>
      <c r="E202" s="306" t="s">
        <v>8552</v>
      </c>
      <c r="F202" s="149">
        <f t="shared" si="7"/>
        <v>8</v>
      </c>
      <c r="H202" s="19"/>
    </row>
    <row r="203" spans="1:8">
      <c r="A203" s="57">
        <v>32246001</v>
      </c>
      <c r="B203" s="46"/>
      <c r="C203" s="73" t="s">
        <v>6717</v>
      </c>
      <c r="E203" s="306" t="s">
        <v>8552</v>
      </c>
      <c r="F203" s="149">
        <f t="shared" si="7"/>
        <v>8</v>
      </c>
      <c r="H203" s="19"/>
    </row>
    <row r="204" spans="1:8">
      <c r="A204" s="57">
        <v>32249000</v>
      </c>
      <c r="B204" s="46"/>
      <c r="C204" s="73" t="s">
        <v>3326</v>
      </c>
      <c r="E204" s="306" t="s">
        <v>8552</v>
      </c>
      <c r="F204" s="149">
        <f t="shared" si="7"/>
        <v>8</v>
      </c>
      <c r="H204" s="19"/>
    </row>
    <row r="205" spans="1:8">
      <c r="A205" s="48">
        <v>3225</v>
      </c>
      <c r="B205" s="46"/>
      <c r="C205" s="72" t="s">
        <v>7050</v>
      </c>
      <c r="F205" s="149">
        <f t="shared" si="7"/>
        <v>4</v>
      </c>
      <c r="H205" s="19"/>
    </row>
    <row r="206" spans="1:8">
      <c r="A206" s="57">
        <v>32250000</v>
      </c>
      <c r="B206" s="46"/>
      <c r="C206" s="73" t="s">
        <v>2833</v>
      </c>
      <c r="E206" s="306" t="s">
        <v>8552</v>
      </c>
      <c r="F206" s="149">
        <f t="shared" si="7"/>
        <v>8</v>
      </c>
      <c r="H206" s="19"/>
    </row>
    <row r="207" spans="1:8">
      <c r="A207" s="57">
        <v>32251000</v>
      </c>
      <c r="B207" s="46"/>
      <c r="C207" s="73" t="s">
        <v>7051</v>
      </c>
      <c r="E207" s="306" t="s">
        <v>8552</v>
      </c>
      <c r="F207" s="149">
        <f t="shared" si="7"/>
        <v>8</v>
      </c>
      <c r="H207" s="19"/>
    </row>
    <row r="208" spans="1:8">
      <c r="A208" s="57">
        <v>32252000</v>
      </c>
      <c r="B208" s="46"/>
      <c r="C208" s="73" t="s">
        <v>4498</v>
      </c>
      <c r="E208" s="306" t="s">
        <v>8552</v>
      </c>
      <c r="F208" s="149">
        <f t="shared" si="7"/>
        <v>8</v>
      </c>
      <c r="H208" s="19"/>
    </row>
    <row r="209" spans="1:8">
      <c r="A209" s="57">
        <v>32253000</v>
      </c>
      <c r="B209" s="46"/>
      <c r="C209" s="73" t="s">
        <v>4499</v>
      </c>
      <c r="E209" s="306" t="s">
        <v>8552</v>
      </c>
      <c r="F209" s="149">
        <f t="shared" si="7"/>
        <v>8</v>
      </c>
      <c r="H209" s="19"/>
    </row>
    <row r="210" spans="1:8">
      <c r="A210" s="57">
        <v>32254000</v>
      </c>
      <c r="B210" s="46"/>
      <c r="C210" s="73" t="s">
        <v>5296</v>
      </c>
      <c r="E210" s="306" t="s">
        <v>8552</v>
      </c>
      <c r="F210" s="149">
        <f t="shared" si="7"/>
        <v>8</v>
      </c>
      <c r="H210" s="19"/>
    </row>
    <row r="211" spans="1:8">
      <c r="A211" s="57">
        <v>32259000</v>
      </c>
      <c r="B211" s="46"/>
      <c r="C211" s="73" t="s">
        <v>5297</v>
      </c>
      <c r="E211" s="306" t="s">
        <v>8552</v>
      </c>
      <c r="F211" s="149">
        <f t="shared" si="7"/>
        <v>8</v>
      </c>
      <c r="H211" s="19"/>
    </row>
    <row r="212" spans="1:8">
      <c r="A212" s="48">
        <v>3226</v>
      </c>
      <c r="B212" s="46"/>
      <c r="C212" s="72" t="s">
        <v>5298</v>
      </c>
      <c r="F212" s="149">
        <f t="shared" si="7"/>
        <v>4</v>
      </c>
      <c r="H212" s="19"/>
    </row>
    <row r="213" spans="1:8">
      <c r="A213" s="57">
        <v>32260000</v>
      </c>
      <c r="B213" s="46"/>
      <c r="C213" s="73" t="s">
        <v>5298</v>
      </c>
      <c r="E213" s="306" t="s">
        <v>8552</v>
      </c>
      <c r="F213" s="149">
        <f t="shared" si="7"/>
        <v>8</v>
      </c>
      <c r="H213" s="19"/>
    </row>
    <row r="214" spans="1:8">
      <c r="A214" s="48">
        <v>3229</v>
      </c>
      <c r="B214" s="46"/>
      <c r="C214" s="72" t="s">
        <v>6976</v>
      </c>
      <c r="F214" s="149">
        <f t="shared" si="7"/>
        <v>4</v>
      </c>
      <c r="H214" s="19"/>
    </row>
    <row r="215" spans="1:8">
      <c r="A215" s="57">
        <v>32290000</v>
      </c>
      <c r="B215" s="46"/>
      <c r="C215" s="73" t="s">
        <v>6977</v>
      </c>
      <c r="E215" s="306" t="s">
        <v>8552</v>
      </c>
      <c r="F215" s="149">
        <f t="shared" si="7"/>
        <v>8</v>
      </c>
      <c r="H215" s="19"/>
    </row>
    <row r="216" spans="1:8">
      <c r="A216" s="48">
        <v>323</v>
      </c>
      <c r="B216" s="74"/>
      <c r="C216" s="72" t="s">
        <v>6978</v>
      </c>
      <c r="F216" s="149">
        <f t="shared" si="7"/>
        <v>3</v>
      </c>
      <c r="H216" s="19"/>
    </row>
    <row r="217" spans="1:8">
      <c r="A217" s="48">
        <v>3230</v>
      </c>
      <c r="B217" s="46"/>
      <c r="C217" s="72" t="s">
        <v>4882</v>
      </c>
      <c r="F217" s="149">
        <f t="shared" si="7"/>
        <v>4</v>
      </c>
      <c r="H217" s="19"/>
    </row>
    <row r="218" spans="1:8">
      <c r="A218" s="57">
        <v>32300000</v>
      </c>
      <c r="B218" s="46"/>
      <c r="C218" s="73" t="s">
        <v>1985</v>
      </c>
      <c r="E218" s="306" t="s">
        <v>8552</v>
      </c>
      <c r="F218" s="149">
        <f t="shared" si="7"/>
        <v>8</v>
      </c>
      <c r="H218" s="19"/>
    </row>
    <row r="219" spans="1:8" s="21" customFormat="1">
      <c r="A219" s="48">
        <v>3232</v>
      </c>
      <c r="B219" s="46"/>
      <c r="C219" s="72" t="s">
        <v>1412</v>
      </c>
      <c r="E219" s="306"/>
      <c r="F219" s="149">
        <f t="shared" si="7"/>
        <v>4</v>
      </c>
      <c r="H219" s="19"/>
    </row>
    <row r="220" spans="1:8">
      <c r="A220" s="57">
        <v>32329000</v>
      </c>
      <c r="B220" s="46"/>
      <c r="C220" s="73" t="s">
        <v>1413</v>
      </c>
      <c r="E220" s="306" t="s">
        <v>8552</v>
      </c>
      <c r="F220" s="149">
        <f t="shared" si="7"/>
        <v>8</v>
      </c>
      <c r="H220" s="19"/>
    </row>
    <row r="221" spans="1:8">
      <c r="A221" s="48">
        <v>3233</v>
      </c>
      <c r="B221" s="46"/>
      <c r="C221" s="72" t="s">
        <v>3141</v>
      </c>
      <c r="F221" s="149">
        <f t="shared" si="7"/>
        <v>4</v>
      </c>
      <c r="H221" s="19"/>
    </row>
    <row r="222" spans="1:8">
      <c r="A222" s="57">
        <v>32330000</v>
      </c>
      <c r="B222" s="46"/>
      <c r="C222" s="73" t="s">
        <v>3142</v>
      </c>
      <c r="E222" s="306" t="s">
        <v>8552</v>
      </c>
      <c r="F222" s="149">
        <f t="shared" si="7"/>
        <v>8</v>
      </c>
      <c r="H222" s="19"/>
    </row>
    <row r="223" spans="1:8">
      <c r="A223" s="57">
        <v>32331000</v>
      </c>
      <c r="B223" s="46"/>
      <c r="C223" s="73" t="s">
        <v>3143</v>
      </c>
      <c r="E223" s="306" t="s">
        <v>8552</v>
      </c>
      <c r="F223" s="149">
        <f t="shared" si="7"/>
        <v>8</v>
      </c>
      <c r="H223" s="19"/>
    </row>
    <row r="224" spans="1:8">
      <c r="A224" s="57">
        <v>32332000</v>
      </c>
      <c r="B224" s="46"/>
      <c r="C224" s="73" t="s">
        <v>3144</v>
      </c>
      <c r="E224" s="306" t="s">
        <v>8552</v>
      </c>
      <c r="F224" s="149">
        <f t="shared" si="7"/>
        <v>8</v>
      </c>
      <c r="H224" s="19"/>
    </row>
    <row r="225" spans="1:8">
      <c r="A225" s="57">
        <v>32333000</v>
      </c>
      <c r="B225" s="46"/>
      <c r="C225" s="73" t="s">
        <v>1031</v>
      </c>
      <c r="E225" s="306" t="s">
        <v>8552</v>
      </c>
      <c r="F225" s="149">
        <f t="shared" si="7"/>
        <v>8</v>
      </c>
      <c r="H225" s="19"/>
    </row>
    <row r="226" spans="1:8">
      <c r="A226" s="57">
        <v>32334000</v>
      </c>
      <c r="B226" s="46"/>
      <c r="C226" s="73" t="s">
        <v>4498</v>
      </c>
      <c r="E226" s="306" t="s">
        <v>8552</v>
      </c>
      <c r="F226" s="149">
        <f t="shared" si="7"/>
        <v>8</v>
      </c>
      <c r="H226" s="19"/>
    </row>
    <row r="227" spans="1:8">
      <c r="A227" s="57">
        <v>32335000</v>
      </c>
      <c r="B227" s="46"/>
      <c r="C227" s="73" t="s">
        <v>4499</v>
      </c>
      <c r="E227" s="306" t="s">
        <v>8552</v>
      </c>
      <c r="F227" s="149">
        <f t="shared" si="7"/>
        <v>8</v>
      </c>
      <c r="H227" s="19"/>
    </row>
    <row r="228" spans="1:8">
      <c r="A228" s="57">
        <v>32336000</v>
      </c>
      <c r="B228" s="46"/>
      <c r="C228" s="73" t="s">
        <v>5296</v>
      </c>
      <c r="E228" s="306" t="s">
        <v>8552</v>
      </c>
      <c r="F228" s="149">
        <f t="shared" si="7"/>
        <v>8</v>
      </c>
      <c r="H228" s="19"/>
    </row>
    <row r="229" spans="1:8">
      <c r="A229" s="57">
        <v>32339000</v>
      </c>
      <c r="B229" s="46"/>
      <c r="C229" s="73" t="s">
        <v>6969</v>
      </c>
      <c r="E229" s="306" t="s">
        <v>8552</v>
      </c>
      <c r="F229" s="149">
        <f t="shared" si="7"/>
        <v>8</v>
      </c>
      <c r="H229" s="19"/>
    </row>
    <row r="230" spans="1:8">
      <c r="A230" s="48">
        <v>3237</v>
      </c>
      <c r="B230" s="46"/>
      <c r="C230" s="72" t="s">
        <v>6970</v>
      </c>
      <c r="F230" s="149">
        <f t="shared" si="7"/>
        <v>4</v>
      </c>
      <c r="H230" s="19"/>
    </row>
    <row r="231" spans="1:8">
      <c r="A231" s="57">
        <v>32370000</v>
      </c>
      <c r="B231" s="46"/>
      <c r="C231" s="73" t="s">
        <v>1046</v>
      </c>
      <c r="E231" s="306" t="s">
        <v>8552</v>
      </c>
      <c r="F231" s="149">
        <f t="shared" si="7"/>
        <v>8</v>
      </c>
      <c r="H231" s="19"/>
    </row>
    <row r="232" spans="1:8">
      <c r="A232" s="57">
        <v>32371000</v>
      </c>
      <c r="B232" s="46"/>
      <c r="C232" s="73" t="s">
        <v>2461</v>
      </c>
      <c r="E232" s="306" t="s">
        <v>8552</v>
      </c>
      <c r="F232" s="149">
        <f t="shared" si="7"/>
        <v>8</v>
      </c>
      <c r="H232" s="19"/>
    </row>
    <row r="233" spans="1:8">
      <c r="A233" s="57">
        <v>32372000</v>
      </c>
      <c r="B233" s="46"/>
      <c r="C233" s="73" t="s">
        <v>5387</v>
      </c>
      <c r="E233" s="306" t="s">
        <v>8552</v>
      </c>
      <c r="F233" s="149">
        <f t="shared" si="7"/>
        <v>8</v>
      </c>
      <c r="H233" s="19"/>
    </row>
    <row r="234" spans="1:8">
      <c r="A234" s="48">
        <v>3238</v>
      </c>
      <c r="B234" s="46"/>
      <c r="C234" s="72" t="s">
        <v>6504</v>
      </c>
      <c r="F234" s="149">
        <f t="shared" si="7"/>
        <v>4</v>
      </c>
      <c r="H234" s="19"/>
    </row>
    <row r="235" spans="1:8">
      <c r="A235" s="57">
        <v>32383000</v>
      </c>
      <c r="B235" s="46"/>
      <c r="C235" s="73" t="s">
        <v>6505</v>
      </c>
      <c r="E235" s="306" t="s">
        <v>8552</v>
      </c>
      <c r="F235" s="149">
        <f t="shared" si="7"/>
        <v>8</v>
      </c>
      <c r="H235" s="19"/>
    </row>
    <row r="236" spans="1:8">
      <c r="A236" s="57">
        <v>32389000</v>
      </c>
      <c r="B236" s="46"/>
      <c r="C236" s="73" t="s">
        <v>6504</v>
      </c>
      <c r="E236" s="306" t="s">
        <v>8552</v>
      </c>
      <c r="F236" s="149">
        <f t="shared" si="7"/>
        <v>8</v>
      </c>
      <c r="H236" s="19"/>
    </row>
    <row r="237" spans="1:8">
      <c r="A237" s="57">
        <v>32389001</v>
      </c>
      <c r="B237" s="46"/>
      <c r="C237" s="73" t="s">
        <v>6222</v>
      </c>
      <c r="E237" s="306" t="s">
        <v>8552</v>
      </c>
      <c r="F237" s="149">
        <f t="shared" si="7"/>
        <v>8</v>
      </c>
      <c r="H237" s="19"/>
    </row>
    <row r="238" spans="1:8">
      <c r="A238" s="48">
        <v>35</v>
      </c>
      <c r="B238" s="74"/>
      <c r="C238" s="72" t="s">
        <v>5558</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6" t="s">
        <v>8553</v>
      </c>
      <c r="F241" s="149">
        <f t="shared" si="7"/>
        <v>8</v>
      </c>
      <c r="H241" s="19"/>
    </row>
    <row r="242" spans="1:8" s="21" customFormat="1">
      <c r="A242" s="57">
        <v>35001000</v>
      </c>
      <c r="B242" s="46"/>
      <c r="C242" s="73" t="s">
        <v>2420</v>
      </c>
      <c r="E242" s="306" t="s">
        <v>8553</v>
      </c>
      <c r="F242" s="149">
        <f t="shared" si="7"/>
        <v>8</v>
      </c>
      <c r="H242" s="19"/>
    </row>
    <row r="243" spans="1:8">
      <c r="A243" s="57">
        <v>35002000</v>
      </c>
      <c r="B243" s="46"/>
      <c r="C243" s="73" t="s">
        <v>2354</v>
      </c>
      <c r="E243" s="306" t="s">
        <v>8553</v>
      </c>
      <c r="F243" s="149">
        <f t="shared" si="7"/>
        <v>8</v>
      </c>
      <c r="H243" s="19"/>
    </row>
    <row r="244" spans="1:8">
      <c r="A244" s="57">
        <v>35003000</v>
      </c>
      <c r="B244" s="46"/>
      <c r="C244" s="73" t="s">
        <v>4421</v>
      </c>
      <c r="E244" s="306" t="s">
        <v>8553</v>
      </c>
      <c r="F244" s="149">
        <f t="shared" si="7"/>
        <v>8</v>
      </c>
      <c r="H244" s="19"/>
    </row>
    <row r="245" spans="1:8">
      <c r="A245" s="1234">
        <v>35004000</v>
      </c>
      <c r="B245" s="46"/>
      <c r="C245" s="73" t="s">
        <v>4422</v>
      </c>
      <c r="E245" s="306" t="s">
        <v>8553</v>
      </c>
      <c r="F245" s="149">
        <f t="shared" si="7"/>
        <v>8</v>
      </c>
      <c r="H245" s="1235" t="s">
        <v>18843</v>
      </c>
    </row>
    <row r="246" spans="1:8">
      <c r="A246" s="1234">
        <v>35005000</v>
      </c>
      <c r="B246" s="46"/>
      <c r="C246" s="73" t="s">
        <v>4471</v>
      </c>
      <c r="E246" s="306" t="s">
        <v>8553</v>
      </c>
      <c r="F246" s="149">
        <f t="shared" si="7"/>
        <v>8</v>
      </c>
      <c r="H246" s="1235" t="s">
        <v>18843</v>
      </c>
    </row>
    <row r="247" spans="1:8">
      <c r="A247" s="57">
        <v>35006000</v>
      </c>
      <c r="B247" s="46"/>
      <c r="C247" s="73" t="s">
        <v>4472</v>
      </c>
      <c r="E247" s="306" t="s">
        <v>8553</v>
      </c>
      <c r="F247" s="149">
        <f t="shared" si="7"/>
        <v>8</v>
      </c>
      <c r="H247" s="19"/>
    </row>
    <row r="248" spans="1:8">
      <c r="A248" s="57">
        <v>35007000</v>
      </c>
      <c r="B248" s="46"/>
      <c r="C248" s="73" t="s">
        <v>3709</v>
      </c>
      <c r="E248" s="306" t="s">
        <v>8553</v>
      </c>
      <c r="F248" s="149">
        <f t="shared" si="7"/>
        <v>8</v>
      </c>
      <c r="H248" s="19"/>
    </row>
    <row r="249" spans="1:8">
      <c r="A249" s="48">
        <v>3502</v>
      </c>
      <c r="B249" s="46"/>
      <c r="C249" s="72" t="s">
        <v>5484</v>
      </c>
      <c r="F249" s="149">
        <f t="shared" si="7"/>
        <v>4</v>
      </c>
      <c r="H249" s="19"/>
    </row>
    <row r="250" spans="1:8">
      <c r="A250" s="57">
        <v>35020000</v>
      </c>
      <c r="B250" s="46"/>
      <c r="C250" s="73" t="s">
        <v>4933</v>
      </c>
      <c r="E250" s="306" t="s">
        <v>8554</v>
      </c>
      <c r="F250" s="149">
        <f t="shared" si="7"/>
        <v>8</v>
      </c>
      <c r="H250" s="19"/>
    </row>
    <row r="251" spans="1:8">
      <c r="A251" s="57">
        <v>35021000</v>
      </c>
      <c r="B251" s="46"/>
      <c r="C251" s="73" t="s">
        <v>1880</v>
      </c>
      <c r="E251" s="306" t="s">
        <v>8554</v>
      </c>
      <c r="F251" s="149">
        <f t="shared" si="7"/>
        <v>8</v>
      </c>
      <c r="H251" s="19"/>
    </row>
    <row r="252" spans="1:8">
      <c r="A252" s="57">
        <v>35022000</v>
      </c>
      <c r="B252" s="46"/>
      <c r="C252" s="73" t="s">
        <v>3710</v>
      </c>
      <c r="E252" s="306" t="s">
        <v>8554</v>
      </c>
      <c r="F252" s="149">
        <f t="shared" si="7"/>
        <v>8</v>
      </c>
      <c r="H252" s="19"/>
    </row>
    <row r="253" spans="1:8">
      <c r="A253" s="57">
        <v>35023000</v>
      </c>
      <c r="B253" s="46"/>
      <c r="C253" s="73" t="s">
        <v>4473</v>
      </c>
      <c r="E253" s="306" t="s">
        <v>8554</v>
      </c>
      <c r="F253" s="149">
        <f t="shared" si="7"/>
        <v>8</v>
      </c>
      <c r="H253" s="19"/>
    </row>
    <row r="254" spans="1:8">
      <c r="A254" s="1234">
        <v>35024000</v>
      </c>
      <c r="B254" s="46"/>
      <c r="C254" s="73" t="s">
        <v>1881</v>
      </c>
      <c r="E254" s="306" t="s">
        <v>8554</v>
      </c>
      <c r="F254" s="149">
        <f t="shared" si="7"/>
        <v>8</v>
      </c>
      <c r="H254" s="1235" t="s">
        <v>18843</v>
      </c>
    </row>
    <row r="255" spans="1:8">
      <c r="A255" s="1234">
        <v>35025000</v>
      </c>
      <c r="B255" s="46"/>
      <c r="C255" s="73" t="s">
        <v>1137</v>
      </c>
      <c r="E255" s="306" t="s">
        <v>8554</v>
      </c>
      <c r="F255" s="149">
        <f t="shared" si="7"/>
        <v>8</v>
      </c>
      <c r="H255" s="1235" t="s">
        <v>18843</v>
      </c>
    </row>
    <row r="256" spans="1:8">
      <c r="A256" s="57">
        <v>35026000</v>
      </c>
      <c r="B256" s="46"/>
      <c r="C256" s="73" t="s">
        <v>4472</v>
      </c>
      <c r="E256" s="306" t="s">
        <v>8554</v>
      </c>
      <c r="F256" s="149">
        <f t="shared" ref="F256:F265" si="8">LEN(A256)</f>
        <v>8</v>
      </c>
      <c r="H256" s="19"/>
    </row>
    <row r="257" spans="1:8">
      <c r="A257" s="57">
        <v>35027000</v>
      </c>
      <c r="B257" s="46"/>
      <c r="C257" s="73" t="s">
        <v>3709</v>
      </c>
      <c r="E257" s="306" t="s">
        <v>8554</v>
      </c>
      <c r="F257" s="149">
        <f t="shared" si="8"/>
        <v>8</v>
      </c>
      <c r="H257" s="19"/>
    </row>
    <row r="258" spans="1:8">
      <c r="A258" s="48">
        <v>351</v>
      </c>
      <c r="B258" s="77"/>
      <c r="C258" s="72" t="s">
        <v>3812</v>
      </c>
      <c r="F258" s="149">
        <f t="shared" si="8"/>
        <v>3</v>
      </c>
      <c r="H258" s="19"/>
    </row>
    <row r="259" spans="1:8">
      <c r="A259" s="57">
        <v>35100000</v>
      </c>
      <c r="B259" s="79"/>
      <c r="C259" s="78" t="s">
        <v>3726</v>
      </c>
      <c r="E259" s="306" t="s">
        <v>8547</v>
      </c>
      <c r="F259" s="149">
        <f t="shared" si="8"/>
        <v>8</v>
      </c>
      <c r="H259" s="19"/>
    </row>
    <row r="260" spans="1:8">
      <c r="A260" s="57">
        <v>35101000</v>
      </c>
      <c r="B260" s="79"/>
      <c r="C260" s="78" t="s">
        <v>5797</v>
      </c>
      <c r="E260" s="306" t="s">
        <v>8547</v>
      </c>
      <c r="F260" s="149">
        <f t="shared" si="8"/>
        <v>8</v>
      </c>
      <c r="H260" s="19"/>
    </row>
    <row r="261" spans="1:8" s="21" customFormat="1">
      <c r="A261" s="1234">
        <v>35102000</v>
      </c>
      <c r="B261" s="79"/>
      <c r="C261" s="78" t="s">
        <v>6494</v>
      </c>
      <c r="E261" s="306" t="s">
        <v>8547</v>
      </c>
      <c r="F261" s="149">
        <f t="shared" si="8"/>
        <v>8</v>
      </c>
      <c r="H261" s="1235" t="s">
        <v>18843</v>
      </c>
    </row>
    <row r="262" spans="1:8" ht="15" customHeight="1">
      <c r="A262" s="48">
        <v>352</v>
      </c>
      <c r="B262" s="74"/>
      <c r="C262" s="72" t="s">
        <v>12152</v>
      </c>
      <c r="F262" s="149">
        <f t="shared" si="8"/>
        <v>3</v>
      </c>
      <c r="H262" s="1235"/>
    </row>
    <row r="263" spans="1:8">
      <c r="A263" s="57">
        <v>35200000</v>
      </c>
      <c r="B263" s="46"/>
      <c r="C263" s="541" t="s">
        <v>12153</v>
      </c>
      <c r="E263" s="306" t="s">
        <v>8555</v>
      </c>
      <c r="F263" s="149">
        <f t="shared" si="8"/>
        <v>8</v>
      </c>
      <c r="H263" s="19"/>
    </row>
    <row r="264" spans="1:8">
      <c r="A264" s="57">
        <v>35200100</v>
      </c>
      <c r="B264" s="46"/>
      <c r="C264" s="541" t="s">
        <v>13264</v>
      </c>
      <c r="F264" s="149">
        <f t="shared" si="8"/>
        <v>8</v>
      </c>
      <c r="H264" s="19"/>
    </row>
    <row r="265" spans="1:8">
      <c r="A265" s="57">
        <v>35210000</v>
      </c>
      <c r="B265" s="324"/>
      <c r="C265" s="541" t="s">
        <v>12154</v>
      </c>
      <c r="E265" s="306" t="s">
        <v>8556</v>
      </c>
      <c r="F265" s="149">
        <f t="shared" si="8"/>
        <v>8</v>
      </c>
      <c r="H265" s="19"/>
    </row>
    <row r="266" spans="1:8">
      <c r="A266" s="57">
        <v>35210001</v>
      </c>
      <c r="B266" s="324"/>
      <c r="C266" s="73" t="s">
        <v>11124</v>
      </c>
      <c r="F266" s="149"/>
      <c r="H266" s="19"/>
    </row>
    <row r="267" spans="1:8">
      <c r="A267" s="57">
        <v>35210002</v>
      </c>
      <c r="B267" s="324"/>
      <c r="C267" s="73" t="s">
        <v>11123</v>
      </c>
      <c r="E267" s="306" t="s">
        <v>8556</v>
      </c>
      <c r="F267" s="149">
        <f t="shared" ref="F267:F331" si="9">LEN(A267)</f>
        <v>8</v>
      </c>
      <c r="H267" s="19"/>
    </row>
    <row r="268" spans="1:8">
      <c r="A268" s="57">
        <v>35210003</v>
      </c>
      <c r="B268" s="324"/>
      <c r="C268" s="73" t="s">
        <v>12580</v>
      </c>
      <c r="F268" s="149">
        <f t="shared" si="9"/>
        <v>8</v>
      </c>
      <c r="H268" s="19"/>
    </row>
    <row r="269" spans="1:8">
      <c r="A269" s="57">
        <v>35280000</v>
      </c>
      <c r="B269" s="46"/>
      <c r="C269" s="73" t="s">
        <v>4131</v>
      </c>
      <c r="E269" s="306" t="s">
        <v>8556</v>
      </c>
      <c r="F269" s="149">
        <f t="shared" si="9"/>
        <v>8</v>
      </c>
      <c r="H269" s="19"/>
    </row>
    <row r="270" spans="1:8">
      <c r="A270" s="48">
        <v>38</v>
      </c>
      <c r="B270" s="74"/>
      <c r="C270" s="72" t="s">
        <v>6962</v>
      </c>
      <c r="F270" s="149">
        <f t="shared" si="9"/>
        <v>2</v>
      </c>
      <c r="H270" s="19"/>
    </row>
    <row r="271" spans="1:8">
      <c r="A271" s="48">
        <v>381</v>
      </c>
      <c r="B271" s="74"/>
      <c r="C271" s="72" t="s">
        <v>1587</v>
      </c>
      <c r="F271" s="149">
        <f t="shared" si="9"/>
        <v>3</v>
      </c>
      <c r="H271" s="19"/>
    </row>
    <row r="272" spans="1:8">
      <c r="A272" s="48">
        <v>3810</v>
      </c>
      <c r="B272" s="46"/>
      <c r="C272" s="72" t="s">
        <v>3489</v>
      </c>
      <c r="F272" s="149">
        <f t="shared" si="9"/>
        <v>4</v>
      </c>
      <c r="H272" s="19"/>
    </row>
    <row r="273" spans="1:8" s="21" customFormat="1">
      <c r="A273" s="57">
        <v>38100000</v>
      </c>
      <c r="B273" s="46"/>
      <c r="C273" s="73" t="s">
        <v>2047</v>
      </c>
      <c r="E273" s="306" t="s">
        <v>2784</v>
      </c>
      <c r="F273" s="149">
        <f t="shared" si="9"/>
        <v>8</v>
      </c>
      <c r="H273" s="19"/>
    </row>
    <row r="274" spans="1:8" s="21" customFormat="1">
      <c r="A274" s="57">
        <v>38100100</v>
      </c>
      <c r="B274" s="46"/>
      <c r="C274" s="73" t="s">
        <v>6289</v>
      </c>
      <c r="E274" s="306" t="s">
        <v>2784</v>
      </c>
      <c r="F274" s="149">
        <f t="shared" si="9"/>
        <v>8</v>
      </c>
      <c r="H274" s="19"/>
    </row>
    <row r="275" spans="1:8">
      <c r="A275" s="57">
        <v>38101000</v>
      </c>
      <c r="B275" s="46"/>
      <c r="C275" s="73" t="s">
        <v>7073</v>
      </c>
      <c r="E275" s="306" t="s">
        <v>8547</v>
      </c>
      <c r="F275" s="149">
        <f t="shared" si="9"/>
        <v>8</v>
      </c>
      <c r="H275" s="19"/>
    </row>
    <row r="276" spans="1:8">
      <c r="A276" s="48">
        <v>3811</v>
      </c>
      <c r="B276" s="46"/>
      <c r="C276" s="72" t="s">
        <v>1933</v>
      </c>
      <c r="F276" s="149">
        <f t="shared" si="9"/>
        <v>4</v>
      </c>
      <c r="H276" s="19"/>
    </row>
    <row r="277" spans="1:8">
      <c r="A277" s="48">
        <v>38110</v>
      </c>
      <c r="B277" s="46"/>
      <c r="C277" s="80" t="s">
        <v>1241</v>
      </c>
      <c r="F277" s="149">
        <f t="shared" si="9"/>
        <v>5</v>
      </c>
      <c r="H277" s="19"/>
    </row>
    <row r="278" spans="1:8">
      <c r="A278" s="57">
        <v>38110000</v>
      </c>
      <c r="B278" s="46"/>
      <c r="C278" s="73" t="s">
        <v>2701</v>
      </c>
      <c r="E278" s="306" t="s">
        <v>2784</v>
      </c>
      <c r="F278" s="149">
        <f t="shared" si="9"/>
        <v>8</v>
      </c>
      <c r="H278" s="19"/>
    </row>
    <row r="279" spans="1:8">
      <c r="A279" s="57">
        <v>38110100</v>
      </c>
      <c r="B279" s="46"/>
      <c r="C279" s="73" t="s">
        <v>1242</v>
      </c>
      <c r="E279" s="306" t="s">
        <v>2784</v>
      </c>
      <c r="F279" s="149">
        <f t="shared" si="9"/>
        <v>8</v>
      </c>
      <c r="H279" s="19"/>
    </row>
    <row r="280" spans="1:8">
      <c r="A280" s="57">
        <v>38110200</v>
      </c>
      <c r="B280" s="46"/>
      <c r="C280" s="73" t="s">
        <v>1588</v>
      </c>
      <c r="E280" s="306" t="s">
        <v>8547</v>
      </c>
      <c r="F280" s="149">
        <f t="shared" si="9"/>
        <v>8</v>
      </c>
      <c r="H280" s="19"/>
    </row>
    <row r="281" spans="1:8">
      <c r="A281" s="48">
        <v>38111</v>
      </c>
      <c r="B281" s="46"/>
      <c r="C281" s="72" t="s">
        <v>2362</v>
      </c>
      <c r="F281" s="149">
        <f t="shared" si="9"/>
        <v>5</v>
      </c>
      <c r="H281" s="19"/>
    </row>
    <row r="282" spans="1:8">
      <c r="A282" s="57">
        <v>38111000</v>
      </c>
      <c r="B282" s="46"/>
      <c r="C282" s="73" t="s">
        <v>1589</v>
      </c>
      <c r="E282" s="306" t="s">
        <v>2784</v>
      </c>
      <c r="F282" s="149">
        <f t="shared" si="9"/>
        <v>8</v>
      </c>
      <c r="H282" s="19"/>
    </row>
    <row r="283" spans="1:8">
      <c r="A283" s="57">
        <v>38111100</v>
      </c>
      <c r="B283" s="46"/>
      <c r="C283" s="73" t="s">
        <v>5486</v>
      </c>
      <c r="E283" s="306" t="s">
        <v>2784</v>
      </c>
      <c r="F283" s="149">
        <f t="shared" si="9"/>
        <v>8</v>
      </c>
      <c r="H283" s="19"/>
    </row>
    <row r="284" spans="1:8">
      <c r="A284" s="57">
        <v>38111200</v>
      </c>
      <c r="B284" s="46"/>
      <c r="C284" s="73" t="s">
        <v>605</v>
      </c>
      <c r="E284" s="306" t="s">
        <v>8547</v>
      </c>
      <c r="F284" s="149">
        <f t="shared" si="9"/>
        <v>8</v>
      </c>
      <c r="H284" s="19"/>
    </row>
    <row r="285" spans="1:8">
      <c r="A285" s="57">
        <v>38111500</v>
      </c>
      <c r="B285" s="46"/>
      <c r="C285" s="73" t="s">
        <v>606</v>
      </c>
      <c r="E285" s="306" t="s">
        <v>2784</v>
      </c>
      <c r="F285" s="149">
        <f t="shared" si="9"/>
        <v>8</v>
      </c>
      <c r="H285" s="19"/>
    </row>
    <row r="286" spans="1:8">
      <c r="A286" s="57">
        <v>38111600</v>
      </c>
      <c r="B286" s="46"/>
      <c r="C286" s="73" t="s">
        <v>1244</v>
      </c>
      <c r="E286" s="306" t="s">
        <v>2784</v>
      </c>
      <c r="F286" s="149">
        <f t="shared" si="9"/>
        <v>8</v>
      </c>
      <c r="H286" s="19"/>
    </row>
    <row r="287" spans="1:8">
      <c r="A287" s="57">
        <v>38111700</v>
      </c>
      <c r="B287" s="46"/>
      <c r="C287" s="73" t="s">
        <v>5621</v>
      </c>
      <c r="E287" s="306" t="s">
        <v>8547</v>
      </c>
      <c r="F287" s="149">
        <f t="shared" si="9"/>
        <v>8</v>
      </c>
      <c r="H287" s="19"/>
    </row>
    <row r="288" spans="1:8">
      <c r="A288" s="48">
        <v>38112</v>
      </c>
      <c r="B288" s="46"/>
      <c r="C288" s="72" t="s">
        <v>206</v>
      </c>
      <c r="F288" s="149">
        <f t="shared" si="9"/>
        <v>5</v>
      </c>
      <c r="H288" s="19"/>
    </row>
    <row r="289" spans="1:8">
      <c r="A289" s="57">
        <v>38112000</v>
      </c>
      <c r="B289" s="46"/>
      <c r="C289" s="73" t="s">
        <v>869</v>
      </c>
      <c r="E289" s="306" t="s">
        <v>2784</v>
      </c>
      <c r="F289" s="149">
        <f t="shared" si="9"/>
        <v>8</v>
      </c>
      <c r="H289" s="19"/>
    </row>
    <row r="290" spans="1:8">
      <c r="A290" s="57">
        <v>38112100</v>
      </c>
      <c r="B290" s="46"/>
      <c r="C290" s="73" t="s">
        <v>1001</v>
      </c>
      <c r="E290" s="306" t="s">
        <v>2784</v>
      </c>
      <c r="F290" s="149">
        <f t="shared" si="9"/>
        <v>8</v>
      </c>
      <c r="H290" s="19"/>
    </row>
    <row r="291" spans="1:8">
      <c r="A291" s="57">
        <v>38112200</v>
      </c>
      <c r="B291" s="46"/>
      <c r="C291" s="73" t="s">
        <v>2566</v>
      </c>
      <c r="E291" s="306" t="s">
        <v>8547</v>
      </c>
      <c r="F291" s="149">
        <f t="shared" si="9"/>
        <v>8</v>
      </c>
      <c r="H291" s="19"/>
    </row>
    <row r="292" spans="1:8">
      <c r="A292" s="57">
        <v>38112500</v>
      </c>
      <c r="B292" s="46"/>
      <c r="C292" s="73" t="s">
        <v>2567</v>
      </c>
      <c r="E292" s="306" t="s">
        <v>2784</v>
      </c>
      <c r="F292" s="149">
        <f t="shared" si="9"/>
        <v>8</v>
      </c>
      <c r="H292" s="19"/>
    </row>
    <row r="293" spans="1:8">
      <c r="A293" s="57">
        <v>38112600</v>
      </c>
      <c r="B293" s="46"/>
      <c r="C293" s="73" t="s">
        <v>1002</v>
      </c>
      <c r="E293" s="306" t="s">
        <v>2784</v>
      </c>
      <c r="F293" s="149">
        <f t="shared" si="9"/>
        <v>8</v>
      </c>
      <c r="H293" s="19"/>
    </row>
    <row r="294" spans="1:8">
      <c r="A294" s="57">
        <v>38112700</v>
      </c>
      <c r="B294" s="46"/>
      <c r="C294" s="73" t="s">
        <v>6980</v>
      </c>
      <c r="E294" s="306" t="s">
        <v>2784</v>
      </c>
      <c r="F294" s="149">
        <f t="shared" si="9"/>
        <v>8</v>
      </c>
      <c r="H294" s="19"/>
    </row>
    <row r="295" spans="1:8">
      <c r="A295" s="48">
        <v>38114</v>
      </c>
      <c r="B295" s="46"/>
      <c r="C295" s="72" t="s">
        <v>2746</v>
      </c>
      <c r="F295" s="149">
        <f t="shared" si="9"/>
        <v>5</v>
      </c>
      <c r="H295" s="19"/>
    </row>
    <row r="296" spans="1:8">
      <c r="A296" s="57">
        <v>38114000</v>
      </c>
      <c r="B296" s="46"/>
      <c r="C296" s="73" t="s">
        <v>6981</v>
      </c>
      <c r="E296" s="306" t="s">
        <v>2784</v>
      </c>
      <c r="F296" s="149">
        <f t="shared" si="9"/>
        <v>8</v>
      </c>
      <c r="H296" s="19"/>
    </row>
    <row r="297" spans="1:8">
      <c r="A297" s="57">
        <v>38114100</v>
      </c>
      <c r="B297" s="46"/>
      <c r="C297" s="73" t="s">
        <v>3441</v>
      </c>
      <c r="E297" s="306" t="s">
        <v>2784</v>
      </c>
      <c r="F297" s="149">
        <f t="shared" si="9"/>
        <v>8</v>
      </c>
      <c r="H297" s="19"/>
    </row>
    <row r="298" spans="1:8">
      <c r="A298" s="57">
        <v>38114200</v>
      </c>
      <c r="B298" s="46"/>
      <c r="C298" s="73" t="s">
        <v>994</v>
      </c>
      <c r="E298" s="306" t="s">
        <v>2784</v>
      </c>
      <c r="F298" s="149">
        <f t="shared" si="9"/>
        <v>8</v>
      </c>
      <c r="H298" s="19"/>
    </row>
    <row r="299" spans="1:8">
      <c r="A299" s="57">
        <v>38114500</v>
      </c>
      <c r="B299" s="46"/>
      <c r="C299" s="73" t="s">
        <v>995</v>
      </c>
      <c r="E299" s="306" t="s">
        <v>2784</v>
      </c>
      <c r="F299" s="149">
        <f t="shared" si="9"/>
        <v>8</v>
      </c>
      <c r="H299" s="19"/>
    </row>
    <row r="300" spans="1:8">
      <c r="A300" s="57">
        <v>38114600</v>
      </c>
      <c r="B300" s="46"/>
      <c r="C300" s="73" t="s">
        <v>5123</v>
      </c>
      <c r="E300" s="306" t="s">
        <v>2784</v>
      </c>
      <c r="F300" s="149">
        <f t="shared" si="9"/>
        <v>8</v>
      </c>
      <c r="H300" s="19"/>
    </row>
    <row r="301" spans="1:8">
      <c r="A301" s="57">
        <v>38114700</v>
      </c>
      <c r="B301" s="46"/>
      <c r="C301" s="73" t="s">
        <v>6882</v>
      </c>
      <c r="E301" s="306" t="s">
        <v>2784</v>
      </c>
      <c r="F301" s="149">
        <f t="shared" si="9"/>
        <v>8</v>
      </c>
      <c r="H301" s="19"/>
    </row>
    <row r="302" spans="1:8">
      <c r="A302" s="48">
        <v>38115</v>
      </c>
      <c r="B302" s="46"/>
      <c r="C302" s="72" t="s">
        <v>5124</v>
      </c>
      <c r="F302" s="149">
        <f t="shared" si="9"/>
        <v>5</v>
      </c>
      <c r="H302" s="19"/>
    </row>
    <row r="303" spans="1:8">
      <c r="A303" s="57">
        <v>38115000</v>
      </c>
      <c r="B303" s="46"/>
      <c r="C303" s="73" t="s">
        <v>4049</v>
      </c>
      <c r="E303" s="306" t="s">
        <v>2784</v>
      </c>
      <c r="F303" s="149">
        <f t="shared" si="9"/>
        <v>8</v>
      </c>
      <c r="H303" s="19"/>
    </row>
    <row r="304" spans="1:8">
      <c r="A304" s="57">
        <v>38115100</v>
      </c>
      <c r="B304" s="46"/>
      <c r="C304" s="73" t="s">
        <v>3907</v>
      </c>
      <c r="E304" s="306" t="s">
        <v>2784</v>
      </c>
      <c r="F304" s="149">
        <f t="shared" si="9"/>
        <v>8</v>
      </c>
      <c r="H304" s="19"/>
    </row>
    <row r="305" spans="1:8">
      <c r="A305" s="57">
        <v>38115200</v>
      </c>
      <c r="B305" s="46"/>
      <c r="C305" s="78" t="s">
        <v>4050</v>
      </c>
      <c r="E305" s="306" t="s">
        <v>8547</v>
      </c>
      <c r="F305" s="149">
        <f t="shared" si="9"/>
        <v>8</v>
      </c>
      <c r="H305" s="19"/>
    </row>
    <row r="306" spans="1:8">
      <c r="A306" s="48">
        <v>38116</v>
      </c>
      <c r="B306" s="46"/>
      <c r="C306" s="81" t="s">
        <v>3557</v>
      </c>
      <c r="F306" s="149">
        <f t="shared" si="9"/>
        <v>5</v>
      </c>
      <c r="H306" s="19"/>
    </row>
    <row r="307" spans="1:8">
      <c r="A307" s="57">
        <v>38116000</v>
      </c>
      <c r="B307" s="46"/>
      <c r="C307" s="73" t="s">
        <v>476</v>
      </c>
      <c r="E307" s="306" t="s">
        <v>2784</v>
      </c>
      <c r="F307" s="149">
        <f t="shared" si="9"/>
        <v>8</v>
      </c>
      <c r="H307" s="19"/>
    </row>
    <row r="308" spans="1:8">
      <c r="A308" s="57">
        <v>38116100</v>
      </c>
      <c r="B308" s="46"/>
      <c r="C308" s="73" t="s">
        <v>6454</v>
      </c>
      <c r="E308" s="306" t="s">
        <v>2784</v>
      </c>
      <c r="F308" s="149">
        <f t="shared" si="9"/>
        <v>8</v>
      </c>
      <c r="H308" s="19"/>
    </row>
    <row r="309" spans="1:8" ht="11.25" customHeight="1">
      <c r="A309" s="57">
        <v>38116200</v>
      </c>
      <c r="B309" s="46"/>
      <c r="C309" s="73" t="s">
        <v>477</v>
      </c>
      <c r="E309" s="306" t="s">
        <v>8547</v>
      </c>
      <c r="F309" s="149">
        <f t="shared" si="9"/>
        <v>8</v>
      </c>
      <c r="H309" s="19"/>
    </row>
    <row r="310" spans="1:8">
      <c r="A310" s="48">
        <v>38117</v>
      </c>
      <c r="B310" s="46"/>
      <c r="C310" s="72" t="s">
        <v>4367</v>
      </c>
      <c r="F310" s="149">
        <f t="shared" si="9"/>
        <v>5</v>
      </c>
      <c r="H310" s="19"/>
    </row>
    <row r="311" spans="1:8">
      <c r="A311" s="57">
        <v>38117000</v>
      </c>
      <c r="B311" s="46"/>
      <c r="C311" s="73" t="s">
        <v>2199</v>
      </c>
      <c r="E311" s="306" t="s">
        <v>2784</v>
      </c>
      <c r="F311" s="149">
        <f t="shared" si="9"/>
        <v>8</v>
      </c>
      <c r="H311" s="19"/>
    </row>
    <row r="312" spans="1:8">
      <c r="A312" s="57">
        <v>38117100</v>
      </c>
      <c r="B312" s="46"/>
      <c r="C312" s="73" t="s">
        <v>4368</v>
      </c>
      <c r="E312" s="306" t="s">
        <v>2784</v>
      </c>
      <c r="F312" s="149">
        <f t="shared" si="9"/>
        <v>8</v>
      </c>
      <c r="H312" s="19"/>
    </row>
    <row r="313" spans="1:8">
      <c r="A313" s="57">
        <v>38117200</v>
      </c>
      <c r="B313" s="46"/>
      <c r="C313" s="73" t="s">
        <v>2648</v>
      </c>
      <c r="E313" s="306" t="s">
        <v>8547</v>
      </c>
      <c r="F313" s="149">
        <f t="shared" si="9"/>
        <v>8</v>
      </c>
      <c r="H313" s="19"/>
    </row>
    <row r="314" spans="1:8">
      <c r="A314" s="48">
        <v>38118</v>
      </c>
      <c r="B314" s="46"/>
      <c r="C314" s="72" t="s">
        <v>975</v>
      </c>
      <c r="F314" s="149">
        <f t="shared" si="9"/>
        <v>5</v>
      </c>
      <c r="H314" s="19"/>
    </row>
    <row r="315" spans="1:8">
      <c r="A315" s="57">
        <v>38118000</v>
      </c>
      <c r="B315" s="46"/>
      <c r="C315" s="73" t="s">
        <v>4003</v>
      </c>
      <c r="E315" s="306" t="s">
        <v>2784</v>
      </c>
      <c r="F315" s="149">
        <f t="shared" si="9"/>
        <v>8</v>
      </c>
      <c r="H315" s="19"/>
    </row>
    <row r="316" spans="1:8">
      <c r="A316" s="57">
        <v>38118100</v>
      </c>
      <c r="B316" s="46"/>
      <c r="C316" s="73" t="s">
        <v>5381</v>
      </c>
      <c r="E316" s="306" t="s">
        <v>2784</v>
      </c>
      <c r="F316" s="149">
        <f t="shared" si="9"/>
        <v>8</v>
      </c>
      <c r="H316" s="19"/>
    </row>
    <row r="317" spans="1:8">
      <c r="A317" s="57">
        <v>38118200</v>
      </c>
      <c r="B317" s="46"/>
      <c r="C317" s="73" t="s">
        <v>5382</v>
      </c>
      <c r="E317" s="306" t="s">
        <v>8547</v>
      </c>
      <c r="F317" s="149">
        <f t="shared" si="9"/>
        <v>8</v>
      </c>
      <c r="H317" s="19"/>
    </row>
    <row r="318" spans="1:8">
      <c r="A318" s="48">
        <v>3813</v>
      </c>
      <c r="B318" s="46"/>
      <c r="C318" s="72" t="s">
        <v>5383</v>
      </c>
      <c r="F318" s="149">
        <f t="shared" si="9"/>
        <v>4</v>
      </c>
      <c r="H318" s="19"/>
    </row>
    <row r="319" spans="1:8">
      <c r="A319" s="48">
        <v>38130</v>
      </c>
      <c r="B319" s="46"/>
      <c r="C319" s="72" t="s">
        <v>5106</v>
      </c>
      <c r="F319" s="149">
        <f t="shared" si="9"/>
        <v>5</v>
      </c>
      <c r="H319" s="19"/>
    </row>
    <row r="320" spans="1:8">
      <c r="A320" s="57">
        <v>38130000</v>
      </c>
      <c r="B320" s="46"/>
      <c r="C320" s="73" t="s">
        <v>5609</v>
      </c>
      <c r="E320" s="306" t="s">
        <v>2784</v>
      </c>
      <c r="F320" s="149">
        <f t="shared" si="9"/>
        <v>8</v>
      </c>
      <c r="H320" s="19"/>
    </row>
    <row r="321" spans="1:8">
      <c r="A321" s="57">
        <v>38130100</v>
      </c>
      <c r="B321" s="46"/>
      <c r="C321" s="73" t="s">
        <v>5107</v>
      </c>
      <c r="E321" s="306" t="s">
        <v>2784</v>
      </c>
      <c r="F321" s="149">
        <f t="shared" si="9"/>
        <v>8</v>
      </c>
      <c r="H321" s="19"/>
    </row>
    <row r="322" spans="1:8">
      <c r="A322" s="57">
        <v>38130200</v>
      </c>
      <c r="B322" s="46"/>
      <c r="C322" s="73" t="s">
        <v>4897</v>
      </c>
      <c r="E322" s="306" t="s">
        <v>8547</v>
      </c>
      <c r="F322" s="149">
        <f t="shared" si="9"/>
        <v>8</v>
      </c>
      <c r="H322" s="19"/>
    </row>
    <row r="323" spans="1:8">
      <c r="A323" s="48">
        <v>38132</v>
      </c>
      <c r="B323" s="46"/>
      <c r="C323" s="72" t="s">
        <v>5320</v>
      </c>
      <c r="F323" s="149">
        <f t="shared" si="9"/>
        <v>5</v>
      </c>
      <c r="H323" s="19"/>
    </row>
    <row r="324" spans="1:8">
      <c r="A324" s="57">
        <v>38132000</v>
      </c>
      <c r="B324" s="46"/>
      <c r="C324" s="73" t="s">
        <v>4898</v>
      </c>
      <c r="E324" s="306" t="s">
        <v>2784</v>
      </c>
      <c r="F324" s="149">
        <f t="shared" si="9"/>
        <v>8</v>
      </c>
      <c r="H324" s="19"/>
    </row>
    <row r="325" spans="1:8">
      <c r="A325" s="57">
        <v>38132100</v>
      </c>
      <c r="B325" s="46"/>
      <c r="C325" s="73" t="s">
        <v>1026</v>
      </c>
      <c r="E325" s="306" t="s">
        <v>2784</v>
      </c>
      <c r="F325" s="149">
        <f t="shared" si="9"/>
        <v>8</v>
      </c>
      <c r="H325" s="19"/>
    </row>
    <row r="326" spans="1:8">
      <c r="A326" s="57">
        <v>38132200</v>
      </c>
      <c r="B326" s="46"/>
      <c r="C326" s="73" t="s">
        <v>6632</v>
      </c>
      <c r="E326" s="306" t="s">
        <v>8547</v>
      </c>
      <c r="F326" s="149">
        <f t="shared" si="9"/>
        <v>8</v>
      </c>
      <c r="H326" s="19"/>
    </row>
    <row r="327" spans="1:8">
      <c r="A327" s="48">
        <v>38136</v>
      </c>
      <c r="B327" s="46"/>
      <c r="C327" s="72" t="s">
        <v>2176</v>
      </c>
      <c r="F327" s="149">
        <f t="shared" si="9"/>
        <v>5</v>
      </c>
      <c r="H327" s="19"/>
    </row>
    <row r="328" spans="1:8">
      <c r="A328" s="57">
        <v>38136000</v>
      </c>
      <c r="B328" s="46"/>
      <c r="C328" s="73" t="s">
        <v>6633</v>
      </c>
      <c r="E328" s="306" t="s">
        <v>2784</v>
      </c>
      <c r="F328" s="149">
        <f t="shared" si="9"/>
        <v>8</v>
      </c>
      <c r="H328" s="19"/>
    </row>
    <row r="329" spans="1:8">
      <c r="A329" s="57">
        <v>38136100</v>
      </c>
      <c r="B329" s="46"/>
      <c r="C329" s="73" t="s">
        <v>966</v>
      </c>
      <c r="E329" s="306" t="s">
        <v>2784</v>
      </c>
      <c r="F329" s="149">
        <f t="shared" si="9"/>
        <v>8</v>
      </c>
      <c r="H329" s="19"/>
    </row>
    <row r="330" spans="1:8">
      <c r="A330" s="57">
        <v>38136200</v>
      </c>
      <c r="B330" s="46"/>
      <c r="C330" s="73" t="s">
        <v>3444</v>
      </c>
      <c r="E330" s="306" t="s">
        <v>8547</v>
      </c>
      <c r="F330" s="149">
        <f t="shared" si="9"/>
        <v>8</v>
      </c>
      <c r="H330" s="19"/>
    </row>
    <row r="331" spans="1:8">
      <c r="A331" s="48">
        <v>3814</v>
      </c>
      <c r="B331" s="46"/>
      <c r="C331" s="72" t="s">
        <v>4731</v>
      </c>
      <c r="F331" s="149">
        <f t="shared" si="9"/>
        <v>4</v>
      </c>
      <c r="H331" s="19"/>
    </row>
    <row r="332" spans="1:8">
      <c r="A332" s="57">
        <v>38140000</v>
      </c>
      <c r="B332" s="46"/>
      <c r="C332" s="73" t="s">
        <v>1111</v>
      </c>
      <c r="E332" s="306" t="s">
        <v>2784</v>
      </c>
      <c r="F332" s="149">
        <f t="shared" ref="F332:F397" si="10">LEN(A332)</f>
        <v>8</v>
      </c>
      <c r="H332" s="19"/>
    </row>
    <row r="333" spans="1:8">
      <c r="A333" s="57">
        <v>38140100</v>
      </c>
      <c r="B333" s="46"/>
      <c r="C333" s="82" t="s">
        <v>4732</v>
      </c>
      <c r="E333" s="306" t="s">
        <v>2784</v>
      </c>
      <c r="F333" s="149">
        <f t="shared" si="10"/>
        <v>8</v>
      </c>
      <c r="H333" s="19"/>
    </row>
    <row r="334" spans="1:8">
      <c r="A334" s="57">
        <v>38140200</v>
      </c>
      <c r="B334" s="46"/>
      <c r="C334" s="76" t="s">
        <v>330</v>
      </c>
      <c r="E334" s="306" t="s">
        <v>8547</v>
      </c>
      <c r="F334" s="149">
        <f t="shared" si="10"/>
        <v>8</v>
      </c>
      <c r="H334" s="19"/>
    </row>
    <row r="335" spans="1:8">
      <c r="A335" s="57">
        <v>38142000</v>
      </c>
      <c r="B335" s="46"/>
      <c r="C335" s="82" t="s">
        <v>331</v>
      </c>
      <c r="E335" s="306" t="s">
        <v>2784</v>
      </c>
      <c r="F335" s="149">
        <f t="shared" si="10"/>
        <v>8</v>
      </c>
      <c r="H335" s="19"/>
    </row>
    <row r="336" spans="1:8">
      <c r="A336" s="57">
        <v>38142100</v>
      </c>
      <c r="B336" s="46"/>
      <c r="C336" s="82" t="s">
        <v>332</v>
      </c>
      <c r="E336" s="306" t="s">
        <v>2784</v>
      </c>
      <c r="F336" s="149">
        <f t="shared" si="10"/>
        <v>8</v>
      </c>
      <c r="H336" s="19"/>
    </row>
    <row r="337" spans="1:8">
      <c r="A337" s="57">
        <v>38142200</v>
      </c>
      <c r="B337" s="46"/>
      <c r="C337" s="82" t="s">
        <v>689</v>
      </c>
      <c r="E337" s="306" t="s">
        <v>8547</v>
      </c>
      <c r="F337" s="149">
        <f t="shared" si="10"/>
        <v>8</v>
      </c>
      <c r="H337" s="19"/>
    </row>
    <row r="338" spans="1:8">
      <c r="A338" s="48">
        <v>3818</v>
      </c>
      <c r="B338" s="46"/>
      <c r="C338" s="72" t="s">
        <v>3641</v>
      </c>
      <c r="F338" s="149">
        <f t="shared" si="10"/>
        <v>4</v>
      </c>
      <c r="H338" s="19"/>
    </row>
    <row r="339" spans="1:8">
      <c r="A339" s="57">
        <v>38181000</v>
      </c>
      <c r="B339" s="46"/>
      <c r="C339" s="73" t="s">
        <v>3642</v>
      </c>
      <c r="E339" s="306" t="s">
        <v>8557</v>
      </c>
      <c r="F339" s="149">
        <f t="shared" si="10"/>
        <v>8</v>
      </c>
      <c r="H339" s="19"/>
    </row>
    <row r="340" spans="1:8">
      <c r="A340" s="57">
        <v>38181100</v>
      </c>
      <c r="B340" s="46"/>
      <c r="C340" s="73" t="s">
        <v>3027</v>
      </c>
      <c r="E340" s="306" t="s">
        <v>8557</v>
      </c>
      <c r="F340" s="149">
        <f t="shared" si="10"/>
        <v>8</v>
      </c>
      <c r="H340" s="19"/>
    </row>
    <row r="341" spans="1:8">
      <c r="A341" s="57">
        <v>38181200</v>
      </c>
      <c r="B341" s="46"/>
      <c r="C341" s="73" t="s">
        <v>102</v>
      </c>
      <c r="E341" s="306" t="s">
        <v>8547</v>
      </c>
      <c r="F341" s="149">
        <f t="shared" si="10"/>
        <v>8</v>
      </c>
      <c r="H341" s="19"/>
    </row>
    <row r="342" spans="1:8">
      <c r="A342" s="57">
        <v>38182000</v>
      </c>
      <c r="B342" s="46"/>
      <c r="C342" s="73" t="s">
        <v>986</v>
      </c>
      <c r="E342" s="306" t="s">
        <v>8557</v>
      </c>
      <c r="F342" s="149">
        <f t="shared" si="10"/>
        <v>8</v>
      </c>
      <c r="H342" s="19"/>
    </row>
    <row r="343" spans="1:8">
      <c r="A343" s="57">
        <v>38182100</v>
      </c>
      <c r="B343" s="46"/>
      <c r="C343" s="73" t="s">
        <v>987</v>
      </c>
      <c r="E343" s="306" t="s">
        <v>8557</v>
      </c>
      <c r="F343" s="149">
        <f t="shared" si="10"/>
        <v>8</v>
      </c>
      <c r="H343" s="19"/>
    </row>
    <row r="344" spans="1:8">
      <c r="A344" s="57">
        <v>38182200</v>
      </c>
      <c r="B344" s="46"/>
      <c r="C344" s="73" t="s">
        <v>3581</v>
      </c>
      <c r="E344" s="306" t="s">
        <v>8557</v>
      </c>
      <c r="F344" s="149">
        <f t="shared" si="10"/>
        <v>8</v>
      </c>
      <c r="H344" s="19"/>
    </row>
    <row r="345" spans="1:8">
      <c r="A345" s="57">
        <v>38183000</v>
      </c>
      <c r="B345" s="46"/>
      <c r="C345" s="73" t="s">
        <v>3582</v>
      </c>
      <c r="E345" s="306" t="s">
        <v>8557</v>
      </c>
      <c r="F345" s="149">
        <f t="shared" si="10"/>
        <v>8</v>
      </c>
      <c r="H345" s="19"/>
    </row>
    <row r="346" spans="1:8">
      <c r="A346" s="57">
        <v>38183100</v>
      </c>
      <c r="B346" s="46"/>
      <c r="C346" s="73" t="s">
        <v>474</v>
      </c>
      <c r="E346" s="306" t="s">
        <v>8557</v>
      </c>
      <c r="F346" s="149">
        <f t="shared" si="10"/>
        <v>8</v>
      </c>
      <c r="H346" s="19"/>
    </row>
    <row r="347" spans="1:8">
      <c r="A347" s="48">
        <v>382</v>
      </c>
      <c r="B347" s="74"/>
      <c r="C347" s="72" t="s">
        <v>2584</v>
      </c>
      <c r="F347" s="149">
        <f t="shared" si="10"/>
        <v>3</v>
      </c>
      <c r="H347" s="19"/>
    </row>
    <row r="348" spans="1:8">
      <c r="A348" s="48">
        <v>3823</v>
      </c>
      <c r="B348" s="46"/>
      <c r="C348" s="72" t="s">
        <v>2585</v>
      </c>
      <c r="F348" s="149">
        <f t="shared" si="10"/>
        <v>4</v>
      </c>
      <c r="H348" s="19"/>
    </row>
    <row r="349" spans="1:8">
      <c r="A349" s="57">
        <v>38230000</v>
      </c>
      <c r="B349" s="46"/>
      <c r="C349" s="73" t="s">
        <v>2586</v>
      </c>
      <c r="E349" s="306" t="s">
        <v>8558</v>
      </c>
      <c r="F349" s="149">
        <f t="shared" si="10"/>
        <v>8</v>
      </c>
      <c r="H349" s="19"/>
    </row>
    <row r="350" spans="1:8" s="21" customFormat="1">
      <c r="A350" s="57">
        <v>38236000</v>
      </c>
      <c r="B350" s="46"/>
      <c r="C350" s="73" t="s">
        <v>222</v>
      </c>
      <c r="E350" s="306" t="s">
        <v>8558</v>
      </c>
      <c r="F350" s="149">
        <f t="shared" si="10"/>
        <v>8</v>
      </c>
      <c r="H350" s="19"/>
    </row>
    <row r="351" spans="1:8">
      <c r="A351" s="57">
        <v>38239000</v>
      </c>
      <c r="B351" s="46"/>
      <c r="C351" s="73" t="s">
        <v>223</v>
      </c>
      <c r="E351" s="306" t="s">
        <v>8558</v>
      </c>
      <c r="F351" s="149">
        <f t="shared" si="10"/>
        <v>8</v>
      </c>
      <c r="H351" s="19"/>
    </row>
    <row r="352" spans="1:8">
      <c r="A352" s="48">
        <v>3825</v>
      </c>
      <c r="B352" s="46"/>
      <c r="C352" s="72" t="s">
        <v>224</v>
      </c>
      <c r="F352" s="149">
        <f t="shared" si="10"/>
        <v>4</v>
      </c>
      <c r="H352" s="19"/>
    </row>
    <row r="353" spans="1:8">
      <c r="A353" s="57">
        <v>38250000</v>
      </c>
      <c r="B353" s="46"/>
      <c r="C353" s="73" t="s">
        <v>737</v>
      </c>
      <c r="E353" s="306" t="s">
        <v>8559</v>
      </c>
      <c r="F353" s="149">
        <f t="shared" si="10"/>
        <v>8</v>
      </c>
      <c r="H353" s="19"/>
    </row>
    <row r="354" spans="1:8">
      <c r="A354" s="57">
        <v>38251000</v>
      </c>
      <c r="B354" s="46"/>
      <c r="C354" s="853" t="s">
        <v>5154</v>
      </c>
      <c r="E354" s="306">
        <v>38251</v>
      </c>
      <c r="F354" s="149">
        <f t="shared" si="10"/>
        <v>8</v>
      </c>
      <c r="H354" s="19"/>
    </row>
    <row r="355" spans="1:8">
      <c r="A355" s="852">
        <v>38252000</v>
      </c>
      <c r="B355" s="46"/>
      <c r="C355" s="73" t="s">
        <v>14029</v>
      </c>
      <c r="E355" s="306">
        <v>38252</v>
      </c>
      <c r="F355" s="149">
        <f t="shared" si="10"/>
        <v>8</v>
      </c>
      <c r="H355" s="19"/>
    </row>
    <row r="356" spans="1:8">
      <c r="A356" s="57">
        <v>38254000</v>
      </c>
      <c r="B356" s="46"/>
      <c r="C356" s="73" t="s">
        <v>225</v>
      </c>
      <c r="E356" s="306" t="s">
        <v>8560</v>
      </c>
      <c r="F356" s="149">
        <f t="shared" si="10"/>
        <v>8</v>
      </c>
      <c r="H356" s="19"/>
    </row>
    <row r="357" spans="1:8">
      <c r="A357" s="48">
        <v>388</v>
      </c>
      <c r="B357" s="74"/>
      <c r="C357" s="72" t="s">
        <v>6962</v>
      </c>
      <c r="F357" s="149">
        <f t="shared" si="10"/>
        <v>3</v>
      </c>
      <c r="H357" s="19"/>
    </row>
    <row r="358" spans="1:8">
      <c r="A358" s="48">
        <v>3880</v>
      </c>
      <c r="B358" s="46"/>
      <c r="C358" s="72" t="s">
        <v>111</v>
      </c>
      <c r="F358" s="149">
        <f t="shared" si="10"/>
        <v>4</v>
      </c>
      <c r="H358" s="19"/>
    </row>
    <row r="359" spans="1:8">
      <c r="A359" s="57">
        <v>38800000</v>
      </c>
      <c r="B359" s="46"/>
      <c r="C359" s="73" t="s">
        <v>1962</v>
      </c>
      <c r="E359" s="306" t="s">
        <v>5646</v>
      </c>
      <c r="F359" s="149">
        <f t="shared" si="10"/>
        <v>8</v>
      </c>
      <c r="H359" s="19"/>
    </row>
    <row r="360" spans="1:8">
      <c r="A360" s="57">
        <v>38800001</v>
      </c>
      <c r="B360" s="46"/>
      <c r="C360" s="73" t="s">
        <v>434</v>
      </c>
      <c r="E360" s="306" t="s">
        <v>5646</v>
      </c>
      <c r="F360" s="149">
        <f t="shared" si="10"/>
        <v>8</v>
      </c>
      <c r="H360" s="19"/>
    </row>
    <row r="361" spans="1:8" s="21" customFormat="1">
      <c r="A361" s="57">
        <v>38802000</v>
      </c>
      <c r="B361" s="46"/>
      <c r="C361" s="73" t="s">
        <v>1570</v>
      </c>
      <c r="E361" s="306" t="s">
        <v>5646</v>
      </c>
      <c r="F361" s="149">
        <f t="shared" si="10"/>
        <v>8</v>
      </c>
      <c r="H361" s="19"/>
    </row>
    <row r="362" spans="1:8" s="21" customFormat="1">
      <c r="A362" s="57">
        <v>38803000</v>
      </c>
      <c r="B362" s="46"/>
      <c r="C362" s="73" t="s">
        <v>4708</v>
      </c>
      <c r="E362" s="306" t="s">
        <v>5646</v>
      </c>
      <c r="F362" s="149">
        <f t="shared" si="10"/>
        <v>8</v>
      </c>
      <c r="H362" s="19"/>
    </row>
    <row r="363" spans="1:8">
      <c r="A363" s="57">
        <v>38809000</v>
      </c>
      <c r="B363" s="46"/>
      <c r="C363" s="73" t="s">
        <v>1594</v>
      </c>
      <c r="E363" s="306" t="s">
        <v>5646</v>
      </c>
      <c r="F363" s="149">
        <f t="shared" si="10"/>
        <v>8</v>
      </c>
      <c r="H363" s="19"/>
    </row>
    <row r="364" spans="1:8">
      <c r="A364" s="57">
        <v>38809001</v>
      </c>
      <c r="B364" s="46"/>
      <c r="C364" s="73" t="s">
        <v>871</v>
      </c>
      <c r="E364" s="306" t="s">
        <v>5646</v>
      </c>
      <c r="F364" s="149">
        <f t="shared" si="10"/>
        <v>8</v>
      </c>
      <c r="H364" s="19"/>
    </row>
    <row r="365" spans="1:8">
      <c r="A365" s="48">
        <v>3882</v>
      </c>
      <c r="B365" s="46"/>
      <c r="C365" s="83" t="s">
        <v>1963</v>
      </c>
      <c r="F365" s="149">
        <f t="shared" si="10"/>
        <v>4</v>
      </c>
      <c r="H365" s="19"/>
    </row>
    <row r="366" spans="1:8">
      <c r="A366" s="57">
        <v>38822000</v>
      </c>
      <c r="B366" s="46"/>
      <c r="C366" s="76" t="s">
        <v>2414</v>
      </c>
      <c r="E366" s="306" t="s">
        <v>8561</v>
      </c>
      <c r="F366" s="149">
        <f t="shared" si="10"/>
        <v>8</v>
      </c>
      <c r="H366" s="19"/>
    </row>
    <row r="367" spans="1:8">
      <c r="A367" s="48">
        <v>3888</v>
      </c>
      <c r="B367" s="46"/>
      <c r="C367" s="72" t="s">
        <v>6834</v>
      </c>
      <c r="F367" s="149">
        <f t="shared" si="10"/>
        <v>4</v>
      </c>
      <c r="H367" s="19"/>
    </row>
    <row r="368" spans="1:8">
      <c r="A368" s="57">
        <v>38880000</v>
      </c>
      <c r="B368" s="46"/>
      <c r="C368" s="73" t="s">
        <v>1971</v>
      </c>
      <c r="E368" s="306" t="s">
        <v>2345</v>
      </c>
      <c r="F368" s="149">
        <f t="shared" si="10"/>
        <v>8</v>
      </c>
      <c r="H368" s="19"/>
    </row>
    <row r="369" spans="1:8">
      <c r="A369" s="57">
        <v>38885000</v>
      </c>
      <c r="B369" s="46"/>
      <c r="C369" s="73" t="s">
        <v>1972</v>
      </c>
      <c r="E369" s="306" t="s">
        <v>2345</v>
      </c>
      <c r="F369" s="149">
        <f t="shared" si="10"/>
        <v>8</v>
      </c>
      <c r="H369" s="19"/>
    </row>
    <row r="370" spans="1:8">
      <c r="A370" s="57">
        <v>38889000</v>
      </c>
      <c r="B370" s="46"/>
      <c r="C370" s="73" t="s">
        <v>4643</v>
      </c>
      <c r="E370" s="306" t="s">
        <v>2345</v>
      </c>
      <c r="F370" s="149">
        <f t="shared" si="10"/>
        <v>8</v>
      </c>
      <c r="H370" s="19"/>
    </row>
    <row r="371" spans="1:8">
      <c r="A371" s="48">
        <v>65</v>
      </c>
      <c r="B371" s="74"/>
      <c r="C371" s="72" t="s">
        <v>3201</v>
      </c>
      <c r="F371" s="149">
        <f t="shared" si="10"/>
        <v>2</v>
      </c>
      <c r="H371" s="19"/>
    </row>
    <row r="372" spans="1:8">
      <c r="A372" s="48">
        <v>652</v>
      </c>
      <c r="B372" s="74"/>
      <c r="C372" s="72" t="s">
        <v>3202</v>
      </c>
      <c r="F372" s="149">
        <f t="shared" si="10"/>
        <v>3</v>
      </c>
      <c r="H372" s="19"/>
    </row>
    <row r="373" spans="1:8">
      <c r="A373" s="57">
        <v>65200000</v>
      </c>
      <c r="B373" s="74"/>
      <c r="C373" s="73" t="s">
        <v>2456</v>
      </c>
      <c r="E373" s="307"/>
      <c r="F373" s="329">
        <f t="shared" si="10"/>
        <v>8</v>
      </c>
      <c r="H373" s="19"/>
    </row>
    <row r="374" spans="1:8">
      <c r="A374" s="57">
        <v>65201000</v>
      </c>
      <c r="B374" s="74"/>
      <c r="C374" s="73" t="s">
        <v>3304</v>
      </c>
      <c r="E374" s="306" t="s">
        <v>8563</v>
      </c>
      <c r="F374" s="149">
        <f t="shared" si="10"/>
        <v>8</v>
      </c>
      <c r="H374" s="19"/>
    </row>
    <row r="375" spans="1:8">
      <c r="A375" s="57">
        <v>65202000</v>
      </c>
      <c r="B375" s="74"/>
      <c r="C375" s="73" t="s">
        <v>6001</v>
      </c>
      <c r="E375" s="307"/>
      <c r="F375" s="329">
        <f t="shared" si="10"/>
        <v>8</v>
      </c>
      <c r="H375" s="19"/>
    </row>
    <row r="376" spans="1:8">
      <c r="A376" s="57">
        <v>65203000</v>
      </c>
      <c r="B376" s="74"/>
      <c r="C376" s="73" t="s">
        <v>3992</v>
      </c>
      <c r="E376" s="308" t="s">
        <v>8547</v>
      </c>
      <c r="F376" s="149">
        <f t="shared" si="10"/>
        <v>8</v>
      </c>
      <c r="H376" s="19"/>
    </row>
    <row r="377" spans="1:8">
      <c r="A377" s="48">
        <v>655</v>
      </c>
      <c r="B377" s="74"/>
      <c r="C377" s="72" t="s">
        <v>430</v>
      </c>
      <c r="F377" s="149">
        <f t="shared" si="10"/>
        <v>3</v>
      </c>
      <c r="H377" s="19"/>
    </row>
    <row r="378" spans="1:8">
      <c r="A378" s="48">
        <v>6550</v>
      </c>
      <c r="B378" s="46"/>
      <c r="C378" s="72" t="s">
        <v>431</v>
      </c>
      <c r="F378" s="149">
        <f t="shared" si="10"/>
        <v>4</v>
      </c>
      <c r="H378" s="19"/>
    </row>
    <row r="379" spans="1:8">
      <c r="A379" s="57">
        <v>65500000</v>
      </c>
      <c r="B379" s="46"/>
      <c r="C379" s="73" t="s">
        <v>432</v>
      </c>
      <c r="E379" s="306" t="s">
        <v>8563</v>
      </c>
      <c r="F379" s="149">
        <f t="shared" si="10"/>
        <v>8</v>
      </c>
      <c r="H379" s="19"/>
    </row>
    <row r="380" spans="1:8">
      <c r="A380" s="57">
        <v>65501000</v>
      </c>
      <c r="B380" s="46"/>
      <c r="C380" s="73" t="s">
        <v>433</v>
      </c>
      <c r="E380" s="306" t="s">
        <v>8563</v>
      </c>
      <c r="F380" s="149">
        <f t="shared" si="10"/>
        <v>8</v>
      </c>
      <c r="H380" s="19"/>
    </row>
    <row r="381" spans="1:8">
      <c r="A381" s="48">
        <v>6552</v>
      </c>
      <c r="B381" s="46"/>
      <c r="C381" s="72" t="s">
        <v>5838</v>
      </c>
      <c r="F381" s="149">
        <f t="shared" si="10"/>
        <v>4</v>
      </c>
      <c r="H381" s="19"/>
    </row>
    <row r="382" spans="1:8">
      <c r="A382" s="57">
        <v>65520000</v>
      </c>
      <c r="B382" s="46"/>
      <c r="C382" s="73" t="s">
        <v>5839</v>
      </c>
      <c r="E382" s="309" t="s">
        <v>8564</v>
      </c>
      <c r="F382" s="149">
        <f t="shared" si="10"/>
        <v>8</v>
      </c>
      <c r="H382" s="19"/>
    </row>
    <row r="383" spans="1:8">
      <c r="A383" s="57">
        <v>65521000</v>
      </c>
      <c r="B383" s="46"/>
      <c r="C383" s="73" t="s">
        <v>847</v>
      </c>
      <c r="E383" s="307"/>
      <c r="F383" s="329">
        <f t="shared" si="10"/>
        <v>8</v>
      </c>
      <c r="H383" s="19"/>
    </row>
    <row r="384" spans="1:8">
      <c r="A384" s="48">
        <v>6554</v>
      </c>
      <c r="B384" s="46"/>
      <c r="C384" s="72" t="s">
        <v>1809</v>
      </c>
      <c r="F384" s="149">
        <f t="shared" si="10"/>
        <v>4</v>
      </c>
      <c r="H384" s="19"/>
    </row>
    <row r="385" spans="1:8">
      <c r="A385" s="57">
        <v>65540000</v>
      </c>
      <c r="B385" s="46"/>
      <c r="C385" s="73" t="s">
        <v>953</v>
      </c>
      <c r="E385" s="307"/>
      <c r="F385" s="329">
        <f t="shared" si="10"/>
        <v>8</v>
      </c>
      <c r="H385" s="19"/>
    </row>
    <row r="386" spans="1:8">
      <c r="A386" s="57">
        <v>65541000</v>
      </c>
      <c r="B386" s="46"/>
      <c r="C386" s="73" t="s">
        <v>1979</v>
      </c>
      <c r="E386" s="306" t="s">
        <v>8563</v>
      </c>
      <c r="F386" s="149">
        <f t="shared" si="10"/>
        <v>8</v>
      </c>
      <c r="H386" s="19"/>
    </row>
    <row r="387" spans="1:8">
      <c r="A387" s="852">
        <v>65550000</v>
      </c>
      <c r="B387" s="46"/>
      <c r="C387" s="73" t="s">
        <v>3304</v>
      </c>
      <c r="E387" s="306" t="s">
        <v>8563</v>
      </c>
      <c r="F387" s="149">
        <f t="shared" si="10"/>
        <v>8</v>
      </c>
      <c r="H387" s="19"/>
    </row>
    <row r="388" spans="1:8">
      <c r="A388" s="48">
        <v>6557</v>
      </c>
      <c r="B388" s="46"/>
      <c r="C388" s="72" t="s">
        <v>3305</v>
      </c>
      <c r="F388" s="149">
        <f t="shared" si="10"/>
        <v>4</v>
      </c>
      <c r="H388" s="19"/>
    </row>
    <row r="389" spans="1:8">
      <c r="A389" s="57">
        <v>65570000</v>
      </c>
      <c r="B389" s="46" t="s">
        <v>5156</v>
      </c>
      <c r="C389" s="73" t="s">
        <v>3306</v>
      </c>
      <c r="E389" s="306" t="s">
        <v>8563</v>
      </c>
      <c r="F389" s="149">
        <f t="shared" si="10"/>
        <v>8</v>
      </c>
      <c r="H389" s="19"/>
    </row>
    <row r="390" spans="1:8">
      <c r="A390" s="48">
        <v>658</v>
      </c>
      <c r="B390" s="74"/>
      <c r="C390" s="72" t="s">
        <v>3993</v>
      </c>
      <c r="F390" s="149">
        <f t="shared" si="10"/>
        <v>3</v>
      </c>
      <c r="H390" s="19"/>
    </row>
    <row r="391" spans="1:8">
      <c r="A391" s="48">
        <v>6580</v>
      </c>
      <c r="B391" s="46"/>
      <c r="C391" s="72" t="s">
        <v>431</v>
      </c>
      <c r="F391" s="149">
        <f t="shared" si="10"/>
        <v>4</v>
      </c>
      <c r="H391" s="19"/>
    </row>
    <row r="392" spans="1:8">
      <c r="A392" s="57">
        <v>65800000</v>
      </c>
      <c r="B392" s="46"/>
      <c r="C392" s="73" t="s">
        <v>3105</v>
      </c>
      <c r="E392" s="306" t="s">
        <v>8563</v>
      </c>
      <c r="F392" s="329">
        <f t="shared" si="10"/>
        <v>8</v>
      </c>
      <c r="H392" s="19"/>
    </row>
    <row r="393" spans="1:8">
      <c r="A393" s="57">
        <v>65800900</v>
      </c>
      <c r="B393" s="46"/>
      <c r="C393" s="73" t="s">
        <v>741</v>
      </c>
      <c r="E393" s="306" t="s">
        <v>8563</v>
      </c>
      <c r="F393" s="329">
        <f t="shared" si="10"/>
        <v>8</v>
      </c>
      <c r="H393" s="19"/>
    </row>
    <row r="394" spans="1:8">
      <c r="A394" s="57">
        <v>65801000</v>
      </c>
      <c r="B394" s="46"/>
      <c r="C394" s="73" t="s">
        <v>7022</v>
      </c>
      <c r="E394" s="306" t="s">
        <v>8563</v>
      </c>
      <c r="F394" s="329">
        <f t="shared" si="10"/>
        <v>8</v>
      </c>
      <c r="H394" s="19"/>
    </row>
    <row r="395" spans="1:8">
      <c r="A395" s="57">
        <v>65801900</v>
      </c>
      <c r="B395" s="46"/>
      <c r="C395" s="73" t="s">
        <v>6719</v>
      </c>
      <c r="E395" s="306" t="s">
        <v>8563</v>
      </c>
      <c r="F395" s="329">
        <f t="shared" si="10"/>
        <v>8</v>
      </c>
      <c r="H395" s="19"/>
    </row>
    <row r="396" spans="1:8">
      <c r="A396" s="57">
        <v>65802000</v>
      </c>
      <c r="B396" s="46"/>
      <c r="C396" s="73" t="s">
        <v>7154</v>
      </c>
      <c r="E396" s="306" t="s">
        <v>8563</v>
      </c>
      <c r="F396" s="329">
        <f t="shared" si="10"/>
        <v>8</v>
      </c>
      <c r="H396" s="19"/>
    </row>
    <row r="397" spans="1:8">
      <c r="A397" s="57">
        <v>65808000</v>
      </c>
      <c r="B397" s="46"/>
      <c r="C397" s="73" t="s">
        <v>3876</v>
      </c>
      <c r="E397" s="306" t="s">
        <v>8563</v>
      </c>
      <c r="F397" s="329">
        <f t="shared" si="10"/>
        <v>8</v>
      </c>
      <c r="H397" s="19"/>
    </row>
    <row r="398" spans="1:8">
      <c r="A398" s="57">
        <v>65809000</v>
      </c>
      <c r="B398" s="46"/>
      <c r="C398" s="73" t="s">
        <v>3696</v>
      </c>
      <c r="E398" s="306" t="s">
        <v>8563</v>
      </c>
      <c r="F398" s="149">
        <f t="shared" ref="F398:F461" si="11">LEN(A398)</f>
        <v>8</v>
      </c>
      <c r="H398" s="19"/>
    </row>
    <row r="399" spans="1:8">
      <c r="A399" s="48">
        <v>6589</v>
      </c>
      <c r="B399" s="46"/>
      <c r="C399" s="72" t="s">
        <v>3994</v>
      </c>
      <c r="F399" s="149">
        <f t="shared" si="11"/>
        <v>4</v>
      </c>
      <c r="H399" s="19"/>
    </row>
    <row r="400" spans="1:8">
      <c r="A400" s="57">
        <v>65890000</v>
      </c>
      <c r="B400" s="46" t="s">
        <v>5156</v>
      </c>
      <c r="C400" s="73" t="s">
        <v>3305</v>
      </c>
      <c r="E400" s="306" t="s">
        <v>8564</v>
      </c>
      <c r="F400" s="149">
        <f t="shared" si="11"/>
        <v>8</v>
      </c>
      <c r="H400" s="19"/>
    </row>
    <row r="401" spans="1:8" ht="13.5" thickBot="1">
      <c r="A401" s="61">
        <v>65891000</v>
      </c>
      <c r="B401" s="46"/>
      <c r="C401" s="84" t="s">
        <v>3697</v>
      </c>
      <c r="E401" s="307" t="s">
        <v>8547</v>
      </c>
      <c r="F401" s="149">
        <f t="shared" si="11"/>
        <v>8</v>
      </c>
      <c r="H401" s="19"/>
    </row>
    <row r="402" spans="1:8" ht="13.5" thickBot="1">
      <c r="A402" s="63"/>
      <c r="B402" s="54"/>
      <c r="C402" s="85" t="s">
        <v>12155</v>
      </c>
      <c r="F402" s="149">
        <f t="shared" si="11"/>
        <v>0</v>
      </c>
      <c r="H402" s="19"/>
    </row>
    <row r="403" spans="1:8">
      <c r="A403" s="56">
        <v>4</v>
      </c>
      <c r="B403" s="326"/>
      <c r="C403" s="86" t="s">
        <v>1048</v>
      </c>
      <c r="F403" s="149">
        <f t="shared" si="11"/>
        <v>1</v>
      </c>
      <c r="H403" s="19"/>
    </row>
    <row r="404" spans="1:8">
      <c r="A404" s="48">
        <v>41</v>
      </c>
      <c r="B404" s="74"/>
      <c r="C404" s="87" t="s">
        <v>389</v>
      </c>
      <c r="F404" s="149">
        <f t="shared" si="11"/>
        <v>2</v>
      </c>
      <c r="H404" s="19"/>
    </row>
    <row r="405" spans="1:8">
      <c r="A405" s="48">
        <v>413</v>
      </c>
      <c r="B405" s="59" t="s">
        <v>4676</v>
      </c>
      <c r="C405" s="87" t="s">
        <v>6512</v>
      </c>
      <c r="F405" s="149">
        <f t="shared" si="11"/>
        <v>3</v>
      </c>
      <c r="H405" s="19"/>
    </row>
    <row r="406" spans="1:8">
      <c r="A406" s="48">
        <v>4130</v>
      </c>
      <c r="B406" s="46"/>
      <c r="C406" s="87" t="s">
        <v>4281</v>
      </c>
      <c r="F406" s="149">
        <f t="shared" si="11"/>
        <v>4</v>
      </c>
      <c r="H406" s="19"/>
    </row>
    <row r="407" spans="1:8">
      <c r="A407" s="57">
        <v>41300000</v>
      </c>
      <c r="B407" s="46"/>
      <c r="C407" s="88" t="s">
        <v>4253</v>
      </c>
      <c r="E407" s="306" t="s">
        <v>8565</v>
      </c>
      <c r="F407" s="149">
        <f t="shared" si="11"/>
        <v>8</v>
      </c>
      <c r="H407" s="19"/>
    </row>
    <row r="408" spans="1:8">
      <c r="A408" s="57">
        <v>41302000</v>
      </c>
      <c r="B408" s="46"/>
      <c r="C408" s="88" t="s">
        <v>4254</v>
      </c>
      <c r="E408" s="306" t="s">
        <v>8565</v>
      </c>
      <c r="F408" s="149">
        <f t="shared" si="11"/>
        <v>8</v>
      </c>
      <c r="H408" s="19"/>
    </row>
    <row r="409" spans="1:8">
      <c r="A409" s="57">
        <v>41305000</v>
      </c>
      <c r="B409" s="46"/>
      <c r="C409" s="88" t="s">
        <v>1307</v>
      </c>
      <c r="E409" s="306" t="s">
        <v>8565</v>
      </c>
      <c r="F409" s="149">
        <f t="shared" si="11"/>
        <v>8</v>
      </c>
      <c r="H409" s="19"/>
    </row>
    <row r="410" spans="1:8">
      <c r="A410" s="57">
        <v>41306000</v>
      </c>
      <c r="B410" s="46"/>
      <c r="C410" s="88" t="s">
        <v>3037</v>
      </c>
      <c r="E410" s="306" t="s">
        <v>8565</v>
      </c>
      <c r="F410" s="149">
        <f t="shared" si="11"/>
        <v>8</v>
      </c>
      <c r="H410" s="19"/>
    </row>
    <row r="411" spans="1:8">
      <c r="A411" s="57">
        <v>41307000</v>
      </c>
      <c r="B411" s="46"/>
      <c r="C411" s="88" t="s">
        <v>3038</v>
      </c>
      <c r="E411" s="306" t="s">
        <v>8565</v>
      </c>
      <c r="F411" s="149">
        <f t="shared" si="11"/>
        <v>8</v>
      </c>
      <c r="H411" s="19"/>
    </row>
    <row r="412" spans="1:8">
      <c r="A412" s="57">
        <v>41309000</v>
      </c>
      <c r="B412" s="46"/>
      <c r="C412" s="88" t="s">
        <v>4164</v>
      </c>
      <c r="E412" s="306" t="s">
        <v>8565</v>
      </c>
      <c r="F412" s="149">
        <f t="shared" si="11"/>
        <v>8</v>
      </c>
      <c r="H412" s="19"/>
    </row>
    <row r="413" spans="1:8">
      <c r="A413" s="48">
        <v>4131</v>
      </c>
      <c r="B413" s="46"/>
      <c r="C413" s="87" t="s">
        <v>4165</v>
      </c>
      <c r="F413" s="149">
        <f t="shared" si="11"/>
        <v>4</v>
      </c>
      <c r="H413" s="19"/>
    </row>
    <row r="414" spans="1:8">
      <c r="A414" s="57">
        <v>41310000</v>
      </c>
      <c r="B414" s="46"/>
      <c r="C414" s="88" t="s">
        <v>4165</v>
      </c>
      <c r="E414" s="306" t="s">
        <v>8565</v>
      </c>
      <c r="F414" s="149">
        <f t="shared" si="11"/>
        <v>8</v>
      </c>
      <c r="H414" s="19"/>
    </row>
    <row r="415" spans="1:8">
      <c r="A415" s="48">
        <v>4132</v>
      </c>
      <c r="B415" s="46"/>
      <c r="C415" s="87" t="s">
        <v>4166</v>
      </c>
      <c r="F415" s="149">
        <f t="shared" si="11"/>
        <v>4</v>
      </c>
      <c r="H415" s="19"/>
    </row>
    <row r="416" spans="1:8">
      <c r="A416" s="57">
        <v>41329000</v>
      </c>
      <c r="B416" s="46"/>
      <c r="C416" s="88" t="s">
        <v>6950</v>
      </c>
      <c r="E416" s="306" t="s">
        <v>8565</v>
      </c>
      <c r="F416" s="149">
        <f t="shared" si="11"/>
        <v>8</v>
      </c>
      <c r="H416" s="19"/>
    </row>
    <row r="417" spans="1:8">
      <c r="A417" s="48">
        <v>4133</v>
      </c>
      <c r="B417" s="46"/>
      <c r="C417" s="87" t="s">
        <v>370</v>
      </c>
      <c r="F417" s="149">
        <f t="shared" si="11"/>
        <v>4</v>
      </c>
      <c r="H417" s="19"/>
    </row>
    <row r="418" spans="1:8">
      <c r="A418" s="57">
        <v>41330000</v>
      </c>
      <c r="B418" s="46"/>
      <c r="C418" s="88" t="s">
        <v>6847</v>
      </c>
      <c r="E418" s="306" t="s">
        <v>8565</v>
      </c>
      <c r="F418" s="149">
        <f t="shared" si="11"/>
        <v>8</v>
      </c>
      <c r="H418" s="19"/>
    </row>
    <row r="419" spans="1:8">
      <c r="A419" s="57">
        <v>41332000</v>
      </c>
      <c r="B419" s="46"/>
      <c r="C419" s="88" t="s">
        <v>968</v>
      </c>
      <c r="E419" s="306" t="s">
        <v>8565</v>
      </c>
      <c r="F419" s="149">
        <f t="shared" si="11"/>
        <v>8</v>
      </c>
      <c r="H419" s="19"/>
    </row>
    <row r="420" spans="1:8">
      <c r="A420" s="57">
        <v>41336000</v>
      </c>
      <c r="B420" s="46"/>
      <c r="C420" s="88" t="s">
        <v>969</v>
      </c>
      <c r="E420" s="306" t="s">
        <v>8565</v>
      </c>
      <c r="F420" s="149">
        <f t="shared" si="11"/>
        <v>8</v>
      </c>
      <c r="H420" s="19"/>
    </row>
    <row r="421" spans="1:8">
      <c r="A421" s="57">
        <v>41337000</v>
      </c>
      <c r="B421" s="46"/>
      <c r="C421" s="88" t="s">
        <v>6831</v>
      </c>
      <c r="E421" s="306" t="s">
        <v>8565</v>
      </c>
      <c r="F421" s="149">
        <f t="shared" si="11"/>
        <v>8</v>
      </c>
      <c r="H421" s="19"/>
    </row>
    <row r="422" spans="1:8">
      <c r="A422" s="57">
        <v>41339000</v>
      </c>
      <c r="B422" s="46"/>
      <c r="C422" s="88" t="s">
        <v>615</v>
      </c>
      <c r="E422" s="306" t="s">
        <v>8565</v>
      </c>
      <c r="F422" s="149">
        <f t="shared" si="11"/>
        <v>8</v>
      </c>
      <c r="H422" s="19"/>
    </row>
    <row r="423" spans="1:8">
      <c r="A423" s="48">
        <v>4134</v>
      </c>
      <c r="B423" s="46"/>
      <c r="C423" s="87" t="s">
        <v>462</v>
      </c>
      <c r="F423" s="149">
        <f t="shared" si="11"/>
        <v>4</v>
      </c>
      <c r="H423" s="19"/>
    </row>
    <row r="424" spans="1:8">
      <c r="A424" s="57">
        <v>41340000</v>
      </c>
      <c r="B424" s="46"/>
      <c r="C424" s="89" t="s">
        <v>1835</v>
      </c>
      <c r="E424" s="306" t="s">
        <v>8565</v>
      </c>
      <c r="F424" s="149">
        <f t="shared" si="11"/>
        <v>8</v>
      </c>
      <c r="H424" s="19"/>
    </row>
    <row r="425" spans="1:8">
      <c r="A425" s="57">
        <v>41341000</v>
      </c>
      <c r="B425" s="46"/>
      <c r="C425" s="89" t="s">
        <v>1658</v>
      </c>
      <c r="E425" s="306" t="s">
        <v>8565</v>
      </c>
      <c r="F425" s="149">
        <f t="shared" si="11"/>
        <v>8</v>
      </c>
      <c r="H425" s="19"/>
    </row>
    <row r="426" spans="1:8">
      <c r="A426" s="57">
        <v>41342000</v>
      </c>
      <c r="B426" s="46"/>
      <c r="C426" s="89" t="s">
        <v>1836</v>
      </c>
      <c r="E426" s="306" t="s">
        <v>8565</v>
      </c>
      <c r="F426" s="149">
        <f t="shared" si="11"/>
        <v>8</v>
      </c>
      <c r="H426" s="19"/>
    </row>
    <row r="427" spans="1:8">
      <c r="A427" s="57">
        <v>41344000</v>
      </c>
      <c r="B427" s="46"/>
      <c r="C427" s="88" t="s">
        <v>463</v>
      </c>
      <c r="E427" s="306" t="s">
        <v>8565</v>
      </c>
      <c r="F427" s="149">
        <f t="shared" si="11"/>
        <v>8</v>
      </c>
      <c r="H427" s="19"/>
    </row>
    <row r="428" spans="1:8">
      <c r="A428" s="57">
        <v>41349000</v>
      </c>
      <c r="B428" s="46"/>
      <c r="C428" s="90" t="s">
        <v>1837</v>
      </c>
      <c r="E428" s="306" t="s">
        <v>8565</v>
      </c>
      <c r="F428" s="149">
        <f t="shared" si="11"/>
        <v>8</v>
      </c>
      <c r="H428" s="19"/>
    </row>
    <row r="429" spans="1:8">
      <c r="A429" s="92">
        <v>4137</v>
      </c>
      <c r="B429" s="46"/>
      <c r="C429" s="91" t="s">
        <v>4710</v>
      </c>
      <c r="F429" s="149">
        <f t="shared" si="11"/>
        <v>4</v>
      </c>
      <c r="H429" s="19"/>
    </row>
    <row r="430" spans="1:8" ht="14.1" customHeight="1">
      <c r="A430" s="353">
        <v>41370000</v>
      </c>
      <c r="B430" s="46"/>
      <c r="C430" s="88" t="s">
        <v>4710</v>
      </c>
      <c r="E430" s="306" t="s">
        <v>8565</v>
      </c>
      <c r="F430" s="149">
        <f t="shared" si="11"/>
        <v>8</v>
      </c>
      <c r="H430" s="19"/>
    </row>
    <row r="431" spans="1:8">
      <c r="A431" s="48">
        <v>4138</v>
      </c>
      <c r="B431" s="46"/>
      <c r="C431" s="87" t="s">
        <v>4711</v>
      </c>
      <c r="F431" s="149">
        <f t="shared" si="11"/>
        <v>4</v>
      </c>
      <c r="H431" s="19"/>
    </row>
    <row r="432" spans="1:8">
      <c r="A432" s="57">
        <v>41380000</v>
      </c>
      <c r="B432" s="46"/>
      <c r="C432" s="88" t="s">
        <v>12156</v>
      </c>
      <c r="E432" s="306" t="s">
        <v>8565</v>
      </c>
      <c r="F432" s="149">
        <f t="shared" si="11"/>
        <v>8</v>
      </c>
      <c r="H432" s="19"/>
    </row>
    <row r="433" spans="1:8">
      <c r="A433" s="57">
        <v>41381000</v>
      </c>
      <c r="B433" s="46"/>
      <c r="C433" s="88" t="s">
        <v>4712</v>
      </c>
      <c r="E433" s="306" t="s">
        <v>8565</v>
      </c>
      <c r="F433" s="149">
        <f t="shared" si="11"/>
        <v>8</v>
      </c>
      <c r="H433" s="19"/>
    </row>
    <row r="434" spans="1:8">
      <c r="A434" s="57">
        <v>41382000</v>
      </c>
      <c r="B434" s="46"/>
      <c r="C434" s="88" t="s">
        <v>4713</v>
      </c>
      <c r="E434" s="306" t="s">
        <v>8565</v>
      </c>
      <c r="F434" s="149">
        <f t="shared" si="11"/>
        <v>8</v>
      </c>
      <c r="H434" s="19"/>
    </row>
    <row r="435" spans="1:8" ht="14.25" customHeight="1">
      <c r="A435" s="57">
        <v>41382100</v>
      </c>
      <c r="B435" s="46"/>
      <c r="C435" s="88" t="s">
        <v>2443</v>
      </c>
      <c r="E435" s="306" t="s">
        <v>8565</v>
      </c>
      <c r="F435" s="149">
        <f t="shared" si="11"/>
        <v>8</v>
      </c>
      <c r="H435" s="1235" t="s">
        <v>18839</v>
      </c>
    </row>
    <row r="436" spans="1:8">
      <c r="A436" s="1236">
        <v>41382200</v>
      </c>
      <c r="B436" s="46"/>
      <c r="C436" s="88" t="s">
        <v>991</v>
      </c>
      <c r="E436" s="306" t="s">
        <v>8565</v>
      </c>
      <c r="F436" s="149">
        <f t="shared" si="11"/>
        <v>8</v>
      </c>
      <c r="H436" s="19"/>
    </row>
    <row r="437" spans="1:8">
      <c r="A437" s="57">
        <v>41384000</v>
      </c>
      <c r="B437" s="46"/>
      <c r="C437" s="88" t="s">
        <v>5684</v>
      </c>
      <c r="E437" s="306" t="s">
        <v>8565</v>
      </c>
      <c r="F437" s="149">
        <f t="shared" si="11"/>
        <v>8</v>
      </c>
      <c r="H437" s="19"/>
    </row>
    <row r="438" spans="1:8">
      <c r="A438" s="57">
        <v>41386000</v>
      </c>
      <c r="B438" s="46"/>
      <c r="C438" s="88" t="s">
        <v>5685</v>
      </c>
      <c r="E438" s="306" t="s">
        <v>8565</v>
      </c>
      <c r="F438" s="149">
        <f t="shared" si="11"/>
        <v>8</v>
      </c>
      <c r="H438" s="19"/>
    </row>
    <row r="439" spans="1:8">
      <c r="A439" s="57">
        <v>41387000</v>
      </c>
      <c r="B439" s="46"/>
      <c r="C439" s="93" t="s">
        <v>4531</v>
      </c>
      <c r="E439" s="306" t="s">
        <v>8565</v>
      </c>
      <c r="F439" s="149">
        <f t="shared" si="11"/>
        <v>8</v>
      </c>
      <c r="H439" s="19"/>
    </row>
    <row r="440" spans="1:8">
      <c r="A440" s="57">
        <v>41389000</v>
      </c>
      <c r="B440" s="46"/>
      <c r="C440" s="88" t="s">
        <v>4532</v>
      </c>
      <c r="E440" s="306" t="s">
        <v>8565</v>
      </c>
      <c r="F440" s="149">
        <f t="shared" si="11"/>
        <v>8</v>
      </c>
      <c r="H440" s="19"/>
    </row>
    <row r="441" spans="1:8">
      <c r="A441" s="57">
        <v>41389900</v>
      </c>
      <c r="B441" s="46"/>
      <c r="C441" s="88" t="s">
        <v>2918</v>
      </c>
      <c r="E441" s="306" t="s">
        <v>8565</v>
      </c>
      <c r="F441" s="149">
        <f t="shared" si="11"/>
        <v>8</v>
      </c>
      <c r="H441" s="19"/>
    </row>
    <row r="442" spans="1:8">
      <c r="A442" s="48">
        <v>4139</v>
      </c>
      <c r="B442" s="46"/>
      <c r="C442" s="87" t="s">
        <v>732</v>
      </c>
      <c r="F442" s="149">
        <f t="shared" si="11"/>
        <v>4</v>
      </c>
      <c r="H442" s="19"/>
    </row>
    <row r="443" spans="1:8">
      <c r="A443" s="57">
        <v>41390000</v>
      </c>
      <c r="B443" s="46"/>
      <c r="C443" s="88" t="s">
        <v>4439</v>
      </c>
      <c r="E443" s="306" t="s">
        <v>8565</v>
      </c>
      <c r="F443" s="149">
        <f t="shared" si="11"/>
        <v>8</v>
      </c>
      <c r="H443" s="19"/>
    </row>
    <row r="444" spans="1:8">
      <c r="A444" s="57">
        <v>41399000</v>
      </c>
      <c r="B444" s="46"/>
      <c r="C444" s="88" t="s">
        <v>4229</v>
      </c>
      <c r="E444" s="306" t="s">
        <v>8565</v>
      </c>
      <c r="F444" s="149">
        <f t="shared" si="11"/>
        <v>8</v>
      </c>
      <c r="H444" s="19"/>
    </row>
    <row r="445" spans="1:8">
      <c r="A445" s="48">
        <v>414</v>
      </c>
      <c r="B445" s="59" t="s">
        <v>4676</v>
      </c>
      <c r="C445" s="87" t="s">
        <v>4219</v>
      </c>
      <c r="F445" s="149">
        <f t="shared" si="11"/>
        <v>3</v>
      </c>
      <c r="H445" s="19"/>
    </row>
    <row r="446" spans="1:8">
      <c r="A446" s="57">
        <v>41409900</v>
      </c>
      <c r="B446" s="46"/>
      <c r="C446" s="88" t="s">
        <v>911</v>
      </c>
      <c r="E446" s="306" t="s">
        <v>8565</v>
      </c>
      <c r="F446" s="149">
        <f t="shared" si="11"/>
        <v>8</v>
      </c>
      <c r="H446" s="19"/>
    </row>
    <row r="447" spans="1:8">
      <c r="A447" s="48">
        <v>45</v>
      </c>
      <c r="B447" s="74"/>
      <c r="C447" s="87" t="s">
        <v>616</v>
      </c>
      <c r="F447" s="149">
        <f t="shared" si="11"/>
        <v>2</v>
      </c>
      <c r="H447" s="19"/>
    </row>
    <row r="448" spans="1:8">
      <c r="A448" s="48">
        <v>450</v>
      </c>
      <c r="B448" s="59" t="s">
        <v>4676</v>
      </c>
      <c r="C448" s="87" t="s">
        <v>6939</v>
      </c>
      <c r="F448" s="149">
        <f t="shared" si="11"/>
        <v>3</v>
      </c>
      <c r="H448" s="19"/>
    </row>
    <row r="449" spans="1:8">
      <c r="A449" s="48">
        <v>4500</v>
      </c>
      <c r="B449" s="46"/>
      <c r="C449" s="87" t="s">
        <v>2100</v>
      </c>
      <c r="F449" s="149">
        <f t="shared" si="11"/>
        <v>4</v>
      </c>
      <c r="H449" s="19"/>
    </row>
    <row r="450" spans="1:8">
      <c r="A450" s="57">
        <v>45000000</v>
      </c>
      <c r="B450" s="46"/>
      <c r="C450" s="271" t="s">
        <v>7851</v>
      </c>
      <c r="E450" s="306" t="s">
        <v>8566</v>
      </c>
      <c r="F450" s="149">
        <f t="shared" si="11"/>
        <v>8</v>
      </c>
      <c r="H450" s="19"/>
    </row>
    <row r="451" spans="1:8">
      <c r="A451" s="57">
        <v>45000001</v>
      </c>
      <c r="B451" s="46"/>
      <c r="C451" s="271" t="s">
        <v>7834</v>
      </c>
      <c r="E451" s="306" t="s">
        <v>8566</v>
      </c>
      <c r="F451" s="149">
        <f t="shared" si="11"/>
        <v>8</v>
      </c>
      <c r="H451" s="19"/>
    </row>
    <row r="452" spans="1:8">
      <c r="A452" s="57">
        <v>45001000</v>
      </c>
      <c r="B452" s="46"/>
      <c r="C452" s="271" t="s">
        <v>1902</v>
      </c>
      <c r="E452" s="306" t="s">
        <v>8566</v>
      </c>
      <c r="F452" s="149">
        <f t="shared" si="11"/>
        <v>8</v>
      </c>
      <c r="H452" s="19"/>
    </row>
    <row r="453" spans="1:8">
      <c r="A453" s="57">
        <v>45003000</v>
      </c>
      <c r="B453" s="46"/>
      <c r="C453" s="271" t="s">
        <v>7845</v>
      </c>
      <c r="E453" s="306" t="s">
        <v>8566</v>
      </c>
      <c r="F453" s="149">
        <f t="shared" si="11"/>
        <v>8</v>
      </c>
      <c r="H453" s="19"/>
    </row>
    <row r="454" spans="1:8">
      <c r="A454" s="1236">
        <v>45004000</v>
      </c>
      <c r="B454" s="46"/>
      <c r="C454" s="271" t="s">
        <v>7846</v>
      </c>
      <c r="E454" s="306" t="s">
        <v>8566</v>
      </c>
      <c r="F454" s="149">
        <f t="shared" si="11"/>
        <v>8</v>
      </c>
      <c r="H454" s="1235" t="s">
        <v>18843</v>
      </c>
    </row>
    <row r="455" spans="1:8">
      <c r="A455" s="1236">
        <v>45005000</v>
      </c>
      <c r="B455" s="46"/>
      <c r="C455" s="271" t="s">
        <v>7847</v>
      </c>
      <c r="E455" s="306" t="s">
        <v>8566</v>
      </c>
      <c r="F455" s="149">
        <f t="shared" si="11"/>
        <v>8</v>
      </c>
      <c r="H455" s="1235" t="s">
        <v>18843</v>
      </c>
    </row>
    <row r="456" spans="1:8">
      <c r="A456" s="57">
        <v>45006000</v>
      </c>
      <c r="B456" s="46"/>
      <c r="C456" s="271" t="s">
        <v>1908</v>
      </c>
      <c r="E456" s="306" t="s">
        <v>8566</v>
      </c>
      <c r="F456" s="149">
        <f t="shared" si="11"/>
        <v>8</v>
      </c>
      <c r="H456" s="19"/>
    </row>
    <row r="457" spans="1:8">
      <c r="A457" s="57">
        <v>45007000</v>
      </c>
      <c r="B457" s="46"/>
      <c r="C457" s="271" t="s">
        <v>1909</v>
      </c>
      <c r="E457" s="306" t="s">
        <v>8566</v>
      </c>
      <c r="F457" s="149">
        <f t="shared" si="11"/>
        <v>8</v>
      </c>
      <c r="H457" s="19"/>
    </row>
    <row r="458" spans="1:8">
      <c r="A458" s="48">
        <v>4502</v>
      </c>
      <c r="B458" s="59" t="s">
        <v>9026</v>
      </c>
      <c r="C458" s="87" t="s">
        <v>2498</v>
      </c>
      <c r="F458" s="149">
        <f t="shared" si="11"/>
        <v>4</v>
      </c>
      <c r="H458" s="19"/>
    </row>
    <row r="459" spans="1:8">
      <c r="A459" s="57">
        <v>45020000</v>
      </c>
      <c r="B459" s="46"/>
      <c r="C459" s="271" t="s">
        <v>1910</v>
      </c>
      <c r="E459" s="306" t="s">
        <v>8567</v>
      </c>
      <c r="F459" s="149">
        <f t="shared" si="11"/>
        <v>8</v>
      </c>
      <c r="H459" s="19"/>
    </row>
    <row r="460" spans="1:8">
      <c r="A460" s="57">
        <v>45021000</v>
      </c>
      <c r="B460" s="46"/>
      <c r="C460" s="271" t="s">
        <v>1911</v>
      </c>
      <c r="E460" s="306" t="s">
        <v>8567</v>
      </c>
      <c r="F460" s="149">
        <f t="shared" si="11"/>
        <v>8</v>
      </c>
      <c r="H460" s="19"/>
    </row>
    <row r="461" spans="1:8">
      <c r="A461" s="57">
        <v>45023000</v>
      </c>
      <c r="B461" s="46"/>
      <c r="C461" s="271" t="s">
        <v>7848</v>
      </c>
      <c r="E461" s="306" t="s">
        <v>8567</v>
      </c>
      <c r="F461" s="149">
        <f t="shared" si="11"/>
        <v>8</v>
      </c>
      <c r="H461" s="19"/>
    </row>
    <row r="462" spans="1:8">
      <c r="A462" s="1236">
        <v>45024000</v>
      </c>
      <c r="B462" s="46"/>
      <c r="C462" s="271" t="s">
        <v>7849</v>
      </c>
      <c r="E462" s="306" t="s">
        <v>8567</v>
      </c>
      <c r="F462" s="149">
        <f t="shared" ref="F462:F528" si="12">LEN(A462)</f>
        <v>8</v>
      </c>
      <c r="H462" s="1235" t="s">
        <v>18843</v>
      </c>
    </row>
    <row r="463" spans="1:8">
      <c r="A463" s="1236">
        <v>45025000</v>
      </c>
      <c r="B463" s="46"/>
      <c r="C463" s="271" t="s">
        <v>7850</v>
      </c>
      <c r="E463" s="306" t="s">
        <v>8567</v>
      </c>
      <c r="F463" s="149">
        <f t="shared" si="12"/>
        <v>8</v>
      </c>
      <c r="H463" s="1235" t="s">
        <v>18843</v>
      </c>
    </row>
    <row r="464" spans="1:8">
      <c r="A464" s="57">
        <v>45026000</v>
      </c>
      <c r="B464" s="46"/>
      <c r="C464" s="271" t="s">
        <v>1912</v>
      </c>
      <c r="E464" s="306" t="s">
        <v>8567</v>
      </c>
      <c r="F464" s="149">
        <f t="shared" si="12"/>
        <v>8</v>
      </c>
      <c r="H464" s="19"/>
    </row>
    <row r="465" spans="1:8">
      <c r="A465" s="57">
        <v>45027000</v>
      </c>
      <c r="B465" s="46"/>
      <c r="C465" s="271" t="s">
        <v>1909</v>
      </c>
      <c r="E465" s="306" t="s">
        <v>8567</v>
      </c>
      <c r="F465" s="149">
        <f t="shared" si="12"/>
        <v>8</v>
      </c>
      <c r="H465" s="19"/>
    </row>
    <row r="466" spans="1:8">
      <c r="A466" s="48">
        <v>452</v>
      </c>
      <c r="B466" s="59" t="s">
        <v>4676</v>
      </c>
      <c r="C466" s="87" t="s">
        <v>15094</v>
      </c>
      <c r="F466" s="149">
        <f t="shared" si="12"/>
        <v>3</v>
      </c>
      <c r="H466" s="19"/>
    </row>
    <row r="467" spans="1:8">
      <c r="A467" s="57">
        <v>45210000</v>
      </c>
      <c r="B467" s="46"/>
      <c r="C467" s="271" t="s">
        <v>11125</v>
      </c>
      <c r="E467" s="306" t="s">
        <v>8568</v>
      </c>
      <c r="F467" s="149">
        <f t="shared" si="12"/>
        <v>8</v>
      </c>
      <c r="H467" s="19"/>
    </row>
    <row r="468" spans="1:8">
      <c r="A468" s="57">
        <v>45210001</v>
      </c>
      <c r="B468" s="46"/>
      <c r="C468" s="271" t="s">
        <v>11126</v>
      </c>
      <c r="E468" s="306" t="s">
        <v>8568</v>
      </c>
      <c r="F468" s="149">
        <f t="shared" si="12"/>
        <v>8</v>
      </c>
      <c r="H468" s="19"/>
    </row>
    <row r="469" spans="1:8">
      <c r="A469" s="57">
        <v>45280000</v>
      </c>
      <c r="B469" s="46"/>
      <c r="C469" s="271" t="s">
        <v>1914</v>
      </c>
      <c r="E469" s="306" t="s">
        <v>8568</v>
      </c>
      <c r="F469" s="149">
        <f t="shared" si="12"/>
        <v>8</v>
      </c>
      <c r="H469" s="19"/>
    </row>
    <row r="470" spans="1:8">
      <c r="A470" s="48">
        <v>5</v>
      </c>
      <c r="B470" s="46"/>
      <c r="C470" s="87" t="s">
        <v>1087</v>
      </c>
      <c r="F470" s="149">
        <f t="shared" si="12"/>
        <v>1</v>
      </c>
      <c r="H470" s="19"/>
    </row>
    <row r="471" spans="1:8">
      <c r="A471" s="48">
        <v>50</v>
      </c>
      <c r="B471" s="74"/>
      <c r="C471" s="87" t="s">
        <v>1088</v>
      </c>
      <c r="F471" s="149">
        <f t="shared" si="12"/>
        <v>2</v>
      </c>
      <c r="H471" s="19"/>
    </row>
    <row r="472" spans="1:8">
      <c r="A472" s="48">
        <v>500</v>
      </c>
      <c r="B472" s="74"/>
      <c r="C472" s="87" t="s">
        <v>2728</v>
      </c>
      <c r="F472" s="149">
        <f t="shared" si="12"/>
        <v>3</v>
      </c>
      <c r="H472" s="19"/>
    </row>
    <row r="473" spans="1:8">
      <c r="A473" s="48">
        <v>50099</v>
      </c>
      <c r="B473" s="74"/>
      <c r="C473" s="188" t="s">
        <v>8116</v>
      </c>
      <c r="F473" s="149">
        <f t="shared" si="12"/>
        <v>5</v>
      </c>
      <c r="H473" s="19"/>
    </row>
    <row r="474" spans="1:8" ht="22.5">
      <c r="A474" s="57">
        <v>50098000</v>
      </c>
      <c r="B474" s="122" t="s">
        <v>4677</v>
      </c>
      <c r="C474" s="88" t="s">
        <v>10745</v>
      </c>
      <c r="D474" s="51" t="s">
        <v>9023</v>
      </c>
      <c r="E474" s="306" t="s">
        <v>8569</v>
      </c>
      <c r="F474" s="149">
        <f>LEN(A474)</f>
        <v>8</v>
      </c>
      <c r="H474" s="19"/>
    </row>
    <row r="475" spans="1:8" ht="22.5">
      <c r="A475" s="57">
        <v>50099000</v>
      </c>
      <c r="B475" s="122" t="s">
        <v>4677</v>
      </c>
      <c r="C475" s="88" t="s">
        <v>7580</v>
      </c>
      <c r="D475" s="51" t="s">
        <v>9023</v>
      </c>
      <c r="E475" s="306" t="s">
        <v>8569</v>
      </c>
      <c r="F475" s="149">
        <f t="shared" si="12"/>
        <v>8</v>
      </c>
      <c r="H475" s="19"/>
    </row>
    <row r="476" spans="1:8" ht="22.5">
      <c r="A476" s="57">
        <v>50099001</v>
      </c>
      <c r="B476" s="122" t="s">
        <v>4677</v>
      </c>
      <c r="C476" s="88" t="s">
        <v>8979</v>
      </c>
      <c r="D476" s="51" t="s">
        <v>9023</v>
      </c>
      <c r="E476" s="306" t="s">
        <v>8569</v>
      </c>
      <c r="F476" s="149">
        <f t="shared" si="12"/>
        <v>8</v>
      </c>
      <c r="H476" s="19"/>
    </row>
    <row r="477" spans="1:8">
      <c r="A477" s="57">
        <v>50099002</v>
      </c>
      <c r="B477" s="123" t="s">
        <v>4678</v>
      </c>
      <c r="C477" s="88" t="s">
        <v>8991</v>
      </c>
      <c r="D477" s="118" t="s">
        <v>12016</v>
      </c>
      <c r="E477" s="306" t="s">
        <v>8569</v>
      </c>
      <c r="F477" s="149">
        <f t="shared" si="12"/>
        <v>8</v>
      </c>
      <c r="H477" s="19"/>
    </row>
    <row r="478" spans="1:8">
      <c r="A478" s="57">
        <v>50099300</v>
      </c>
      <c r="B478" s="123" t="s">
        <v>4678</v>
      </c>
      <c r="C478" s="88" t="s">
        <v>7526</v>
      </c>
      <c r="D478" s="118" t="s">
        <v>12016</v>
      </c>
      <c r="E478" s="306" t="s">
        <v>8569</v>
      </c>
      <c r="F478" s="149">
        <f t="shared" si="12"/>
        <v>8</v>
      </c>
      <c r="H478" s="19"/>
    </row>
    <row r="479" spans="1:8">
      <c r="A479" s="57">
        <v>50099309</v>
      </c>
      <c r="B479" s="123" t="s">
        <v>4678</v>
      </c>
      <c r="C479" s="88" t="s">
        <v>10970</v>
      </c>
      <c r="D479" s="118" t="s">
        <v>12016</v>
      </c>
      <c r="E479" s="306" t="s">
        <v>8569</v>
      </c>
      <c r="F479" s="149">
        <f t="shared" si="12"/>
        <v>8</v>
      </c>
      <c r="H479" s="19"/>
    </row>
    <row r="480" spans="1:8">
      <c r="A480" s="57">
        <v>50099301</v>
      </c>
      <c r="B480" s="123" t="s">
        <v>4678</v>
      </c>
      <c r="C480" s="88" t="s">
        <v>4666</v>
      </c>
      <c r="D480" s="118" t="s">
        <v>12016</v>
      </c>
      <c r="E480" s="306" t="s">
        <v>8569</v>
      </c>
      <c r="F480" s="149">
        <f t="shared" si="12"/>
        <v>8</v>
      </c>
      <c r="H480" s="19"/>
    </row>
    <row r="481" spans="1:8">
      <c r="A481" s="57">
        <v>50099311</v>
      </c>
      <c r="B481" s="123" t="s">
        <v>4678</v>
      </c>
      <c r="C481" s="88" t="s">
        <v>10911</v>
      </c>
      <c r="D481" s="118" t="s">
        <v>12016</v>
      </c>
      <c r="E481" s="306" t="s">
        <v>8569</v>
      </c>
      <c r="F481" s="149">
        <f t="shared" si="12"/>
        <v>8</v>
      </c>
      <c r="H481" s="19"/>
    </row>
    <row r="482" spans="1:8">
      <c r="A482" s="57">
        <v>50099302</v>
      </c>
      <c r="B482" s="355" t="s">
        <v>4680</v>
      </c>
      <c r="C482" s="88" t="s">
        <v>8115</v>
      </c>
      <c r="D482" s="356" t="s">
        <v>7918</v>
      </c>
      <c r="E482" s="306" t="s">
        <v>8569</v>
      </c>
      <c r="F482" s="149">
        <f t="shared" si="12"/>
        <v>8</v>
      </c>
      <c r="H482" s="19"/>
    </row>
    <row r="483" spans="1:8">
      <c r="A483" s="57">
        <v>50099700</v>
      </c>
      <c r="B483" s="123" t="s">
        <v>4678</v>
      </c>
      <c r="C483" s="88" t="s">
        <v>7527</v>
      </c>
      <c r="D483" s="118" t="s">
        <v>12016</v>
      </c>
      <c r="E483" s="306" t="s">
        <v>8569</v>
      </c>
      <c r="F483" s="149">
        <f t="shared" si="12"/>
        <v>8</v>
      </c>
      <c r="H483" s="19"/>
    </row>
    <row r="484" spans="1:8" ht="22.5">
      <c r="A484" s="57">
        <v>50099701</v>
      </c>
      <c r="B484" s="122" t="s">
        <v>4677</v>
      </c>
      <c r="C484" s="88" t="s">
        <v>4665</v>
      </c>
      <c r="D484" s="51" t="s">
        <v>9023</v>
      </c>
      <c r="E484" s="306" t="s">
        <v>8569</v>
      </c>
      <c r="F484" s="149">
        <f t="shared" si="12"/>
        <v>8</v>
      </c>
      <c r="H484" s="19"/>
    </row>
    <row r="485" spans="1:8">
      <c r="A485" s="57">
        <v>50099999</v>
      </c>
      <c r="B485" s="122"/>
      <c r="C485" s="88" t="s">
        <v>9028</v>
      </c>
      <c r="D485" s="51"/>
      <c r="E485" s="306">
        <v>50</v>
      </c>
      <c r="F485" s="149">
        <f t="shared" si="12"/>
        <v>8</v>
      </c>
      <c r="H485" s="19"/>
    </row>
    <row r="486" spans="1:8">
      <c r="A486" s="57">
        <v>50699999</v>
      </c>
      <c r="B486" s="122"/>
      <c r="C486" s="88" t="s">
        <v>9029</v>
      </c>
      <c r="D486" s="51"/>
      <c r="E486" s="306">
        <v>50</v>
      </c>
      <c r="F486" s="149">
        <f t="shared" si="12"/>
        <v>8</v>
      </c>
      <c r="H486" s="19"/>
    </row>
    <row r="487" spans="1:8">
      <c r="A487" s="48">
        <v>5000</v>
      </c>
      <c r="B487" s="46"/>
      <c r="C487" s="87" t="s">
        <v>7587</v>
      </c>
      <c r="E487" s="306">
        <v>50</v>
      </c>
      <c r="F487" s="149">
        <f t="shared" si="12"/>
        <v>4</v>
      </c>
      <c r="H487" s="19"/>
    </row>
    <row r="488" spans="1:8" ht="22.5">
      <c r="A488" s="57">
        <v>50000000</v>
      </c>
      <c r="B488" s="122" t="s">
        <v>4677</v>
      </c>
      <c r="C488" s="88" t="s">
        <v>7528</v>
      </c>
      <c r="D488" s="51" t="s">
        <v>9023</v>
      </c>
      <c r="E488" s="306" t="s">
        <v>8569</v>
      </c>
      <c r="F488" s="149">
        <f t="shared" si="12"/>
        <v>8</v>
      </c>
      <c r="H488" s="19"/>
    </row>
    <row r="489" spans="1:8" ht="22.5">
      <c r="A489" s="57">
        <v>50000001</v>
      </c>
      <c r="B489" s="122" t="s">
        <v>4677</v>
      </c>
      <c r="C489" s="88" t="s">
        <v>11223</v>
      </c>
      <c r="D489" s="51" t="s">
        <v>9023</v>
      </c>
      <c r="E489" s="306" t="s">
        <v>8569</v>
      </c>
      <c r="F489" s="149">
        <f t="shared" si="12"/>
        <v>8</v>
      </c>
      <c r="H489" s="19"/>
    </row>
    <row r="490" spans="1:8">
      <c r="A490" s="57">
        <v>50000002</v>
      </c>
      <c r="B490" s="123" t="s">
        <v>4678</v>
      </c>
      <c r="C490" s="88" t="s">
        <v>8992</v>
      </c>
      <c r="D490" s="118" t="s">
        <v>12016</v>
      </c>
      <c r="E490" s="306" t="s">
        <v>8569</v>
      </c>
      <c r="F490" s="149">
        <f t="shared" si="12"/>
        <v>8</v>
      </c>
      <c r="H490" s="19"/>
    </row>
    <row r="491" spans="1:8" ht="22.5">
      <c r="A491" s="852">
        <v>50000003</v>
      </c>
      <c r="B491" s="122" t="s">
        <v>4677</v>
      </c>
      <c r="C491" s="88" t="s">
        <v>18934</v>
      </c>
      <c r="D491" s="51" t="s">
        <v>9023</v>
      </c>
      <c r="E491" s="306" t="s">
        <v>8569</v>
      </c>
      <c r="F491" s="149">
        <f t="shared" ref="F491" si="13">LEN(A491)</f>
        <v>8</v>
      </c>
      <c r="G491" s="322" t="s">
        <v>18937</v>
      </c>
      <c r="H491" s="19"/>
    </row>
    <row r="492" spans="1:8">
      <c r="A492" s="57">
        <v>50000300</v>
      </c>
      <c r="B492" s="123" t="s">
        <v>4678</v>
      </c>
      <c r="C492" s="88" t="s">
        <v>7544</v>
      </c>
      <c r="D492" s="118" t="s">
        <v>12016</v>
      </c>
      <c r="E492" s="306" t="s">
        <v>8569</v>
      </c>
      <c r="F492" s="149">
        <f t="shared" si="12"/>
        <v>8</v>
      </c>
      <c r="H492" s="19"/>
    </row>
    <row r="493" spans="1:8">
      <c r="A493" s="57">
        <v>50000301</v>
      </c>
      <c r="B493" s="123" t="s">
        <v>4678</v>
      </c>
      <c r="C493" s="88" t="s">
        <v>7568</v>
      </c>
      <c r="D493" s="118" t="s">
        <v>12016</v>
      </c>
      <c r="E493" s="306" t="s">
        <v>8569</v>
      </c>
      <c r="F493" s="149">
        <f t="shared" si="12"/>
        <v>8</v>
      </c>
      <c r="H493" s="19"/>
    </row>
    <row r="494" spans="1:8">
      <c r="A494" s="57">
        <v>50000302</v>
      </c>
      <c r="B494" s="355" t="s">
        <v>4680</v>
      </c>
      <c r="C494" s="88" t="s">
        <v>13465</v>
      </c>
      <c r="D494" s="118" t="s">
        <v>12016</v>
      </c>
      <c r="E494" s="306" t="s">
        <v>8569</v>
      </c>
      <c r="F494" s="149">
        <f t="shared" si="12"/>
        <v>8</v>
      </c>
      <c r="H494" s="19"/>
    </row>
    <row r="495" spans="1:8">
      <c r="A495" s="485">
        <v>50000700</v>
      </c>
      <c r="B495" s="1240" t="s">
        <v>4678</v>
      </c>
      <c r="C495" s="487" t="s">
        <v>7572</v>
      </c>
      <c r="D495" s="322" t="s">
        <v>12016</v>
      </c>
      <c r="E495" s="309" t="s">
        <v>8569</v>
      </c>
      <c r="F495" s="272">
        <f t="shared" si="12"/>
        <v>8</v>
      </c>
      <c r="G495" s="322" t="s">
        <v>18936</v>
      </c>
      <c r="H495" s="19"/>
    </row>
    <row r="496" spans="1:8" ht="22.5">
      <c r="A496" s="57">
        <v>50000701</v>
      </c>
      <c r="B496" s="122" t="s">
        <v>4677</v>
      </c>
      <c r="C496" s="88" t="s">
        <v>7538</v>
      </c>
      <c r="D496" s="51" t="s">
        <v>9023</v>
      </c>
      <c r="E496" s="306" t="s">
        <v>8569</v>
      </c>
      <c r="F496" s="149">
        <f t="shared" si="12"/>
        <v>8</v>
      </c>
      <c r="H496" s="19"/>
    </row>
    <row r="497" spans="1:8">
      <c r="A497" s="48">
        <v>5001</v>
      </c>
      <c r="B497" s="46"/>
      <c r="C497" s="87" t="s">
        <v>1136</v>
      </c>
      <c r="F497" s="149">
        <f t="shared" si="12"/>
        <v>4</v>
      </c>
      <c r="H497" s="19"/>
    </row>
    <row r="498" spans="1:8">
      <c r="A498" s="48">
        <v>50010</v>
      </c>
      <c r="B498" s="46"/>
      <c r="C498" s="87" t="s">
        <v>7588</v>
      </c>
      <c r="F498" s="149">
        <f t="shared" si="12"/>
        <v>5</v>
      </c>
      <c r="H498" s="19"/>
    </row>
    <row r="499" spans="1:8" ht="22.5">
      <c r="A499" s="57">
        <v>50010000</v>
      </c>
      <c r="B499" s="122" t="s">
        <v>4677</v>
      </c>
      <c r="C499" s="88" t="s">
        <v>7529</v>
      </c>
      <c r="D499" s="51" t="s">
        <v>9023</v>
      </c>
      <c r="E499" s="306" t="s">
        <v>8569</v>
      </c>
      <c r="F499" s="149">
        <f t="shared" si="12"/>
        <v>8</v>
      </c>
      <c r="H499" s="19"/>
    </row>
    <row r="500" spans="1:8" ht="22.5">
      <c r="A500" s="57">
        <v>50010001</v>
      </c>
      <c r="B500" s="122" t="s">
        <v>4677</v>
      </c>
      <c r="C500" s="88" t="s">
        <v>11224</v>
      </c>
      <c r="D500" s="51" t="s">
        <v>9023</v>
      </c>
      <c r="E500" s="306" t="s">
        <v>8569</v>
      </c>
      <c r="F500" s="149">
        <f t="shared" si="12"/>
        <v>8</v>
      </c>
      <c r="H500" s="19"/>
    </row>
    <row r="501" spans="1:8">
      <c r="A501" s="57">
        <v>50010002</v>
      </c>
      <c r="B501" s="123" t="s">
        <v>4678</v>
      </c>
      <c r="C501" s="88" t="s">
        <v>8993</v>
      </c>
      <c r="D501" s="118" t="s">
        <v>12016</v>
      </c>
      <c r="E501" s="306" t="s">
        <v>8569</v>
      </c>
      <c r="F501" s="149">
        <f t="shared" si="12"/>
        <v>8</v>
      </c>
      <c r="H501" s="19"/>
    </row>
    <row r="502" spans="1:8">
      <c r="A502" s="57">
        <v>50010300</v>
      </c>
      <c r="B502" s="123" t="s">
        <v>4678</v>
      </c>
      <c r="C502" s="88" t="s">
        <v>7545</v>
      </c>
      <c r="D502" s="118" t="s">
        <v>12016</v>
      </c>
      <c r="E502" s="306" t="s">
        <v>8569</v>
      </c>
      <c r="F502" s="149">
        <f t="shared" si="12"/>
        <v>8</v>
      </c>
      <c r="H502" s="19"/>
    </row>
    <row r="503" spans="1:8">
      <c r="A503" s="57">
        <v>50010301</v>
      </c>
      <c r="B503" s="123" t="s">
        <v>4678</v>
      </c>
      <c r="C503" s="88" t="s">
        <v>6773</v>
      </c>
      <c r="D503" s="118" t="s">
        <v>12016</v>
      </c>
      <c r="E503" s="306" t="s">
        <v>8569</v>
      </c>
      <c r="F503" s="149">
        <f t="shared" si="12"/>
        <v>8</v>
      </c>
      <c r="H503" s="19"/>
    </row>
    <row r="504" spans="1:8">
      <c r="A504" s="57">
        <v>50010302</v>
      </c>
      <c r="B504" s="355" t="s">
        <v>4680</v>
      </c>
      <c r="C504" s="88" t="s">
        <v>7917</v>
      </c>
      <c r="D504" s="356" t="s">
        <v>7918</v>
      </c>
      <c r="E504" s="306" t="s">
        <v>8569</v>
      </c>
      <c r="F504" s="149">
        <f t="shared" si="12"/>
        <v>8</v>
      </c>
      <c r="H504" s="19"/>
    </row>
    <row r="505" spans="1:8">
      <c r="A505" s="57">
        <v>50010700</v>
      </c>
      <c r="B505" s="123" t="s">
        <v>4678</v>
      </c>
      <c r="C505" s="88" t="s">
        <v>7573</v>
      </c>
      <c r="D505" s="118" t="s">
        <v>12016</v>
      </c>
      <c r="E505" s="306" t="s">
        <v>8569</v>
      </c>
      <c r="F505" s="149">
        <f t="shared" si="12"/>
        <v>8</v>
      </c>
      <c r="H505" s="19"/>
    </row>
    <row r="506" spans="1:8" ht="22.5">
      <c r="A506" s="57">
        <v>50010701</v>
      </c>
      <c r="B506" s="122" t="s">
        <v>4677</v>
      </c>
      <c r="C506" s="88" t="s">
        <v>3388</v>
      </c>
      <c r="D506" s="51" t="s">
        <v>9023</v>
      </c>
      <c r="E506" s="306" t="s">
        <v>8569</v>
      </c>
      <c r="F506" s="149">
        <f t="shared" si="12"/>
        <v>8</v>
      </c>
      <c r="H506" s="19"/>
    </row>
    <row r="507" spans="1:8">
      <c r="A507" s="48">
        <v>50012</v>
      </c>
      <c r="B507" s="46"/>
      <c r="C507" s="87" t="s">
        <v>7589</v>
      </c>
      <c r="F507" s="149">
        <f t="shared" si="12"/>
        <v>5</v>
      </c>
      <c r="H507" s="19"/>
    </row>
    <row r="508" spans="1:8" ht="22.5">
      <c r="A508" s="57">
        <v>50012000</v>
      </c>
      <c r="B508" s="122" t="s">
        <v>4677</v>
      </c>
      <c r="C508" s="88" t="s">
        <v>7530</v>
      </c>
      <c r="D508" s="51" t="s">
        <v>9023</v>
      </c>
      <c r="E508" s="306" t="s">
        <v>8569</v>
      </c>
      <c r="F508" s="149">
        <f t="shared" si="12"/>
        <v>8</v>
      </c>
      <c r="H508" s="19"/>
    </row>
    <row r="509" spans="1:8" ht="22.5">
      <c r="A509" s="57">
        <v>50012001</v>
      </c>
      <c r="B509" s="122" t="s">
        <v>4677</v>
      </c>
      <c r="C509" s="88" t="s">
        <v>11225</v>
      </c>
      <c r="D509" s="51" t="s">
        <v>9023</v>
      </c>
      <c r="E509" s="306" t="s">
        <v>8569</v>
      </c>
      <c r="F509" s="149">
        <f t="shared" si="12"/>
        <v>8</v>
      </c>
      <c r="H509" s="19"/>
    </row>
    <row r="510" spans="1:8">
      <c r="A510" s="57">
        <v>50012002</v>
      </c>
      <c r="B510" s="123" t="s">
        <v>4678</v>
      </c>
      <c r="C510" s="88" t="s">
        <v>8994</v>
      </c>
      <c r="D510" s="118" t="s">
        <v>12016</v>
      </c>
      <c r="E510" s="306" t="s">
        <v>8569</v>
      </c>
      <c r="F510" s="149">
        <f t="shared" si="12"/>
        <v>8</v>
      </c>
      <c r="H510" s="19"/>
    </row>
    <row r="511" spans="1:8">
      <c r="A511" s="57">
        <v>50012300</v>
      </c>
      <c r="B511" s="123" t="s">
        <v>4678</v>
      </c>
      <c r="C511" s="88" t="s">
        <v>7546</v>
      </c>
      <c r="D511" s="118" t="s">
        <v>12016</v>
      </c>
      <c r="E511" s="306" t="s">
        <v>8569</v>
      </c>
      <c r="F511" s="149">
        <f t="shared" si="12"/>
        <v>8</v>
      </c>
      <c r="H511" s="19"/>
    </row>
    <row r="512" spans="1:8">
      <c r="A512" s="57">
        <v>50012301</v>
      </c>
      <c r="B512" s="123" t="s">
        <v>4678</v>
      </c>
      <c r="C512" s="88" t="s">
        <v>3628</v>
      </c>
      <c r="D512" s="118" t="s">
        <v>12016</v>
      </c>
      <c r="E512" s="306" t="s">
        <v>8569</v>
      </c>
      <c r="F512" s="149">
        <f t="shared" si="12"/>
        <v>8</v>
      </c>
      <c r="H512" s="19"/>
    </row>
    <row r="513" spans="1:8">
      <c r="A513" s="358">
        <v>50012302</v>
      </c>
      <c r="B513" s="355" t="s">
        <v>4680</v>
      </c>
      <c r="C513" s="357" t="s">
        <v>7919</v>
      </c>
      <c r="D513" s="356" t="s">
        <v>7918</v>
      </c>
      <c r="E513" s="306" t="s">
        <v>8569</v>
      </c>
      <c r="F513" s="149">
        <f t="shared" si="12"/>
        <v>8</v>
      </c>
      <c r="H513" s="19"/>
    </row>
    <row r="514" spans="1:8">
      <c r="A514" s="57">
        <v>50012700</v>
      </c>
      <c r="B514" s="123" t="s">
        <v>4678</v>
      </c>
      <c r="C514" s="88" t="s">
        <v>7574</v>
      </c>
      <c r="D514" s="118" t="s">
        <v>12016</v>
      </c>
      <c r="E514" s="306" t="s">
        <v>8569</v>
      </c>
      <c r="F514" s="149">
        <f t="shared" si="12"/>
        <v>8</v>
      </c>
      <c r="H514" s="19"/>
    </row>
    <row r="515" spans="1:8" ht="22.5">
      <c r="A515" s="57">
        <v>50012701</v>
      </c>
      <c r="B515" s="122" t="s">
        <v>4677</v>
      </c>
      <c r="C515" s="88" t="s">
        <v>7539</v>
      </c>
      <c r="D515" s="51" t="s">
        <v>9023</v>
      </c>
      <c r="E515" s="306" t="s">
        <v>8569</v>
      </c>
      <c r="F515" s="149">
        <f t="shared" si="12"/>
        <v>8</v>
      </c>
      <c r="H515" s="19"/>
    </row>
    <row r="516" spans="1:8">
      <c r="A516" s="48">
        <v>50014</v>
      </c>
      <c r="B516" s="46"/>
      <c r="C516" s="87" t="s">
        <v>7590</v>
      </c>
      <c r="F516" s="149">
        <f t="shared" si="12"/>
        <v>5</v>
      </c>
      <c r="H516" s="19"/>
    </row>
    <row r="517" spans="1:8" ht="22.5">
      <c r="A517" s="57">
        <v>50014000</v>
      </c>
      <c r="B517" s="122" t="s">
        <v>4677</v>
      </c>
      <c r="C517" s="88" t="s">
        <v>7531</v>
      </c>
      <c r="D517" s="51" t="s">
        <v>9023</v>
      </c>
      <c r="E517" s="306" t="s">
        <v>8569</v>
      </c>
      <c r="F517" s="149">
        <f t="shared" si="12"/>
        <v>8</v>
      </c>
      <c r="H517" s="19"/>
    </row>
    <row r="518" spans="1:8" ht="22.5">
      <c r="A518" s="57">
        <v>50014001</v>
      </c>
      <c r="B518" s="122" t="s">
        <v>4677</v>
      </c>
      <c r="C518" s="88" t="s">
        <v>11226</v>
      </c>
      <c r="D518" s="51" t="s">
        <v>9023</v>
      </c>
      <c r="E518" s="306" t="s">
        <v>8569</v>
      </c>
      <c r="F518" s="149">
        <f t="shared" si="12"/>
        <v>8</v>
      </c>
      <c r="H518" s="19"/>
    </row>
    <row r="519" spans="1:8">
      <c r="A519" s="57">
        <v>50014002</v>
      </c>
      <c r="B519" s="123" t="s">
        <v>4678</v>
      </c>
      <c r="C519" s="88" t="s">
        <v>8995</v>
      </c>
      <c r="D519" s="118" t="s">
        <v>12016</v>
      </c>
      <c r="E519" s="306" t="s">
        <v>8569</v>
      </c>
      <c r="F519" s="149">
        <f t="shared" si="12"/>
        <v>8</v>
      </c>
      <c r="H519" s="19"/>
    </row>
    <row r="520" spans="1:8">
      <c r="A520" s="57">
        <v>50014300</v>
      </c>
      <c r="B520" s="123" t="s">
        <v>4678</v>
      </c>
      <c r="C520" s="88" t="s">
        <v>7547</v>
      </c>
      <c r="D520" s="118" t="s">
        <v>12016</v>
      </c>
      <c r="E520" s="306" t="s">
        <v>8569</v>
      </c>
      <c r="F520" s="149">
        <f t="shared" si="12"/>
        <v>8</v>
      </c>
      <c r="H520" s="19"/>
    </row>
    <row r="521" spans="1:8">
      <c r="A521" s="57">
        <v>50014301</v>
      </c>
      <c r="B521" s="123" t="s">
        <v>4678</v>
      </c>
      <c r="C521" s="88" t="s">
        <v>1970</v>
      </c>
      <c r="D521" s="118" t="s">
        <v>12016</v>
      </c>
      <c r="E521" s="306" t="s">
        <v>8569</v>
      </c>
      <c r="F521" s="149">
        <f t="shared" si="12"/>
        <v>8</v>
      </c>
      <c r="H521" s="19"/>
    </row>
    <row r="522" spans="1:8">
      <c r="A522" s="57">
        <v>50014302</v>
      </c>
      <c r="B522" s="355" t="s">
        <v>4680</v>
      </c>
      <c r="C522" s="88" t="s">
        <v>7920</v>
      </c>
      <c r="D522" s="356" t="s">
        <v>7918</v>
      </c>
      <c r="E522" s="306" t="s">
        <v>8569</v>
      </c>
      <c r="F522" s="149">
        <f t="shared" si="12"/>
        <v>8</v>
      </c>
      <c r="H522" s="19"/>
    </row>
    <row r="523" spans="1:8">
      <c r="A523" s="57">
        <v>50014700</v>
      </c>
      <c r="B523" s="123" t="s">
        <v>4678</v>
      </c>
      <c r="C523" s="88" t="s">
        <v>7575</v>
      </c>
      <c r="D523" s="118" t="s">
        <v>12016</v>
      </c>
      <c r="E523" s="306" t="s">
        <v>8569</v>
      </c>
      <c r="F523" s="149">
        <f t="shared" si="12"/>
        <v>8</v>
      </c>
      <c r="H523" s="19"/>
    </row>
    <row r="524" spans="1:8" ht="22.5">
      <c r="A524" s="57">
        <v>50014701</v>
      </c>
      <c r="B524" s="122" t="s">
        <v>4677</v>
      </c>
      <c r="C524" s="88" t="s">
        <v>7540</v>
      </c>
      <c r="D524" s="51" t="s">
        <v>9023</v>
      </c>
      <c r="E524" s="306" t="s">
        <v>8569</v>
      </c>
      <c r="F524" s="149">
        <f t="shared" si="12"/>
        <v>8</v>
      </c>
      <c r="H524" s="19"/>
    </row>
    <row r="525" spans="1:8">
      <c r="A525" s="48">
        <v>50015</v>
      </c>
      <c r="B525" s="46"/>
      <c r="C525" s="87" t="s">
        <v>7591</v>
      </c>
      <c r="F525" s="149">
        <f t="shared" si="12"/>
        <v>5</v>
      </c>
      <c r="H525" s="19"/>
    </row>
    <row r="526" spans="1:8" ht="22.5">
      <c r="A526" s="57">
        <v>50015000</v>
      </c>
      <c r="B526" s="122" t="s">
        <v>4677</v>
      </c>
      <c r="C526" s="88" t="s">
        <v>7532</v>
      </c>
      <c r="D526" s="51" t="s">
        <v>9023</v>
      </c>
      <c r="E526" s="306" t="s">
        <v>8569</v>
      </c>
      <c r="F526" s="149">
        <f t="shared" si="12"/>
        <v>8</v>
      </c>
      <c r="H526" s="19"/>
    </row>
    <row r="527" spans="1:8" ht="22.5">
      <c r="A527" s="57">
        <v>50015001</v>
      </c>
      <c r="B527" s="122" t="s">
        <v>4677</v>
      </c>
      <c r="C527" s="88" t="s">
        <v>11227</v>
      </c>
      <c r="D527" s="51" t="s">
        <v>9023</v>
      </c>
      <c r="E527" s="306" t="s">
        <v>8569</v>
      </c>
      <c r="F527" s="149">
        <f t="shared" si="12"/>
        <v>8</v>
      </c>
      <c r="H527" s="19"/>
    </row>
    <row r="528" spans="1:8">
      <c r="A528" s="57">
        <v>50015002</v>
      </c>
      <c r="B528" s="123" t="s">
        <v>4678</v>
      </c>
      <c r="C528" s="88" t="s">
        <v>8996</v>
      </c>
      <c r="D528" s="118" t="s">
        <v>12016</v>
      </c>
      <c r="E528" s="306" t="s">
        <v>8569</v>
      </c>
      <c r="F528" s="149">
        <f t="shared" si="12"/>
        <v>8</v>
      </c>
      <c r="H528" s="19"/>
    </row>
    <row r="529" spans="1:8">
      <c r="A529" s="57">
        <v>50015300</v>
      </c>
      <c r="B529" s="123" t="s">
        <v>4678</v>
      </c>
      <c r="C529" s="88" t="s">
        <v>7548</v>
      </c>
      <c r="D529" s="118" t="s">
        <v>12016</v>
      </c>
      <c r="E529" s="306" t="s">
        <v>8569</v>
      </c>
      <c r="F529" s="149">
        <f t="shared" ref="F529:F595" si="14">LEN(A529)</f>
        <v>8</v>
      </c>
      <c r="H529" s="19"/>
    </row>
    <row r="530" spans="1:8">
      <c r="A530" s="57">
        <v>50015301</v>
      </c>
      <c r="B530" s="123" t="s">
        <v>4678</v>
      </c>
      <c r="C530" s="88" t="s">
        <v>7569</v>
      </c>
      <c r="D530" s="118" t="s">
        <v>12016</v>
      </c>
      <c r="E530" s="306" t="s">
        <v>8569</v>
      </c>
      <c r="F530" s="149">
        <f t="shared" si="14"/>
        <v>8</v>
      </c>
      <c r="H530" s="19"/>
    </row>
    <row r="531" spans="1:8">
      <c r="A531" s="57">
        <v>50015302</v>
      </c>
      <c r="B531" s="355" t="s">
        <v>4680</v>
      </c>
      <c r="C531" s="88" t="s">
        <v>7921</v>
      </c>
      <c r="D531" s="356" t="s">
        <v>7918</v>
      </c>
      <c r="E531" s="306" t="s">
        <v>8569</v>
      </c>
      <c r="F531" s="149">
        <f t="shared" si="14"/>
        <v>8</v>
      </c>
      <c r="H531" s="19"/>
    </row>
    <row r="532" spans="1:8">
      <c r="A532" s="57">
        <v>50015700</v>
      </c>
      <c r="B532" s="123" t="s">
        <v>4678</v>
      </c>
      <c r="C532" s="88" t="s">
        <v>7576</v>
      </c>
      <c r="D532" s="118" t="s">
        <v>12016</v>
      </c>
      <c r="E532" s="306" t="s">
        <v>8569</v>
      </c>
      <c r="F532" s="149">
        <f t="shared" si="14"/>
        <v>8</v>
      </c>
      <c r="H532" s="19"/>
    </row>
    <row r="533" spans="1:8" ht="22.5">
      <c r="A533" s="57">
        <v>50015701</v>
      </c>
      <c r="B533" s="122" t="s">
        <v>4677</v>
      </c>
      <c r="C533" s="88" t="s">
        <v>7541</v>
      </c>
      <c r="D533" s="51" t="s">
        <v>9023</v>
      </c>
      <c r="E533" s="306" t="s">
        <v>8569</v>
      </c>
      <c r="F533" s="149">
        <f t="shared" si="14"/>
        <v>8</v>
      </c>
      <c r="H533" s="19"/>
    </row>
    <row r="534" spans="1:8">
      <c r="A534" s="48">
        <v>5002</v>
      </c>
      <c r="B534" s="46"/>
      <c r="C534" s="87" t="s">
        <v>4784</v>
      </c>
      <c r="F534" s="149">
        <f t="shared" si="14"/>
        <v>4</v>
      </c>
      <c r="H534" s="19"/>
    </row>
    <row r="535" spans="1:8">
      <c r="A535" s="48">
        <v>50020</v>
      </c>
      <c r="B535" s="46"/>
      <c r="C535" s="87" t="s">
        <v>7592</v>
      </c>
      <c r="F535" s="149">
        <f t="shared" si="14"/>
        <v>5</v>
      </c>
      <c r="H535" s="19"/>
    </row>
    <row r="536" spans="1:8" ht="22.5">
      <c r="A536" s="57">
        <v>50020000</v>
      </c>
      <c r="B536" s="122" t="s">
        <v>4677</v>
      </c>
      <c r="C536" s="88" t="s">
        <v>7533</v>
      </c>
      <c r="D536" s="51" t="s">
        <v>9023</v>
      </c>
      <c r="E536" s="306" t="s">
        <v>8569</v>
      </c>
      <c r="F536" s="149">
        <f t="shared" si="14"/>
        <v>8</v>
      </c>
      <c r="H536" s="19"/>
    </row>
    <row r="537" spans="1:8" ht="22.5">
      <c r="A537" s="57">
        <v>50020001</v>
      </c>
      <c r="B537" s="122" t="s">
        <v>4677</v>
      </c>
      <c r="C537" s="88" t="s">
        <v>11228</v>
      </c>
      <c r="D537" s="51" t="s">
        <v>9023</v>
      </c>
      <c r="E537" s="306" t="s">
        <v>8569</v>
      </c>
      <c r="F537" s="149">
        <f t="shared" si="14"/>
        <v>8</v>
      </c>
      <c r="H537" s="19"/>
    </row>
    <row r="538" spans="1:8">
      <c r="A538" s="57">
        <v>50020002</v>
      </c>
      <c r="B538" s="123" t="s">
        <v>4678</v>
      </c>
      <c r="C538" s="88" t="s">
        <v>8997</v>
      </c>
      <c r="D538" s="118" t="s">
        <v>12016</v>
      </c>
      <c r="E538" s="306" t="s">
        <v>8569</v>
      </c>
      <c r="F538" s="149">
        <f t="shared" si="14"/>
        <v>8</v>
      </c>
      <c r="H538" s="19"/>
    </row>
    <row r="539" spans="1:8" ht="22.5">
      <c r="A539" s="852">
        <v>50020003</v>
      </c>
      <c r="B539" s="122" t="s">
        <v>4677</v>
      </c>
      <c r="C539" s="88" t="s">
        <v>18935</v>
      </c>
      <c r="D539" s="51" t="s">
        <v>9023</v>
      </c>
      <c r="E539" s="306" t="s">
        <v>8569</v>
      </c>
      <c r="F539" s="149">
        <f>LEN(A539)</f>
        <v>8</v>
      </c>
      <c r="G539" s="322" t="s">
        <v>18937</v>
      </c>
      <c r="H539" s="19"/>
    </row>
    <row r="540" spans="1:8">
      <c r="A540" s="57">
        <v>50020300</v>
      </c>
      <c r="B540" s="123" t="s">
        <v>4678</v>
      </c>
      <c r="C540" s="88" t="s">
        <v>7549</v>
      </c>
      <c r="D540" s="118" t="s">
        <v>12016</v>
      </c>
      <c r="E540" s="306" t="s">
        <v>8569</v>
      </c>
      <c r="F540" s="149">
        <f t="shared" si="14"/>
        <v>8</v>
      </c>
      <c r="H540" s="19"/>
    </row>
    <row r="541" spans="1:8">
      <c r="A541" s="57">
        <v>50020301</v>
      </c>
      <c r="B541" s="123" t="s">
        <v>4678</v>
      </c>
      <c r="C541" s="88" t="s">
        <v>7570</v>
      </c>
      <c r="D541" s="118" t="s">
        <v>12016</v>
      </c>
      <c r="E541" s="306" t="s">
        <v>8569</v>
      </c>
      <c r="F541" s="149">
        <f t="shared" si="14"/>
        <v>8</v>
      </c>
      <c r="H541" s="19"/>
    </row>
    <row r="542" spans="1:8">
      <c r="A542" s="485">
        <v>50020700</v>
      </c>
      <c r="B542" s="1240" t="s">
        <v>4678</v>
      </c>
      <c r="C542" s="487" t="s">
        <v>7577</v>
      </c>
      <c r="D542" s="322" t="s">
        <v>12016</v>
      </c>
      <c r="E542" s="309" t="s">
        <v>8569</v>
      </c>
      <c r="F542" s="272">
        <f t="shared" si="14"/>
        <v>8</v>
      </c>
      <c r="G542" s="322" t="s">
        <v>18936</v>
      </c>
      <c r="H542" s="19"/>
    </row>
    <row r="543" spans="1:8" ht="22.5">
      <c r="A543" s="57">
        <v>50020701</v>
      </c>
      <c r="B543" s="122" t="s">
        <v>4677</v>
      </c>
      <c r="C543" s="88" t="s">
        <v>7542</v>
      </c>
      <c r="D543" s="51" t="s">
        <v>9023</v>
      </c>
      <c r="E543" s="306" t="s">
        <v>8569</v>
      </c>
      <c r="F543" s="149">
        <f t="shared" si="14"/>
        <v>8</v>
      </c>
      <c r="H543" s="19"/>
    </row>
    <row r="544" spans="1:8">
      <c r="A544" s="48">
        <v>50021</v>
      </c>
      <c r="B544" s="46"/>
      <c r="C544" s="87" t="s">
        <v>7588</v>
      </c>
      <c r="F544" s="149">
        <f t="shared" si="14"/>
        <v>5</v>
      </c>
      <c r="H544" s="19"/>
    </row>
    <row r="545" spans="1:8" ht="22.5">
      <c r="A545" s="57">
        <v>50021000</v>
      </c>
      <c r="B545" s="122" t="s">
        <v>4677</v>
      </c>
      <c r="C545" s="88" t="s">
        <v>7529</v>
      </c>
      <c r="D545" s="51" t="s">
        <v>9023</v>
      </c>
      <c r="E545" s="306" t="s">
        <v>8569</v>
      </c>
      <c r="F545" s="149">
        <f t="shared" si="14"/>
        <v>8</v>
      </c>
      <c r="H545" s="19"/>
    </row>
    <row r="546" spans="1:8" ht="22.5">
      <c r="A546" s="57">
        <v>50021001</v>
      </c>
      <c r="B546" s="122" t="s">
        <v>4677</v>
      </c>
      <c r="C546" s="88" t="s">
        <v>11229</v>
      </c>
      <c r="D546" s="51" t="s">
        <v>9023</v>
      </c>
      <c r="E546" s="306" t="s">
        <v>8569</v>
      </c>
      <c r="F546" s="149">
        <f t="shared" si="14"/>
        <v>8</v>
      </c>
      <c r="H546" s="19"/>
    </row>
    <row r="547" spans="1:8">
      <c r="A547" s="57">
        <v>50021002</v>
      </c>
      <c r="B547" s="123" t="s">
        <v>4678</v>
      </c>
      <c r="C547" s="88" t="s">
        <v>8993</v>
      </c>
      <c r="D547" s="118" t="s">
        <v>12016</v>
      </c>
      <c r="E547" s="306" t="s">
        <v>8569</v>
      </c>
      <c r="F547" s="149">
        <f t="shared" si="14"/>
        <v>8</v>
      </c>
      <c r="H547" s="19"/>
    </row>
    <row r="548" spans="1:8">
      <c r="A548" s="57">
        <v>50021300</v>
      </c>
      <c r="B548" s="123" t="s">
        <v>4678</v>
      </c>
      <c r="C548" s="88" t="s">
        <v>7545</v>
      </c>
      <c r="D548" s="118" t="s">
        <v>12016</v>
      </c>
      <c r="E548" s="306" t="s">
        <v>8569</v>
      </c>
      <c r="F548" s="149">
        <f t="shared" si="14"/>
        <v>8</v>
      </c>
      <c r="H548" s="19"/>
    </row>
    <row r="549" spans="1:8">
      <c r="A549" s="57">
        <v>50021301</v>
      </c>
      <c r="B549" s="123" t="s">
        <v>4678</v>
      </c>
      <c r="C549" s="88" t="s">
        <v>6773</v>
      </c>
      <c r="D549" s="118" t="s">
        <v>12016</v>
      </c>
      <c r="E549" s="306" t="s">
        <v>8569</v>
      </c>
      <c r="F549" s="149">
        <f t="shared" si="14"/>
        <v>8</v>
      </c>
      <c r="H549" s="19"/>
    </row>
    <row r="550" spans="1:8">
      <c r="A550" s="57">
        <v>50021302</v>
      </c>
      <c r="B550" s="355" t="s">
        <v>4680</v>
      </c>
      <c r="C550" s="88" t="s">
        <v>7917</v>
      </c>
      <c r="D550" s="356" t="s">
        <v>7918</v>
      </c>
      <c r="E550" s="306" t="s">
        <v>8569</v>
      </c>
      <c r="F550" s="149">
        <f t="shared" si="14"/>
        <v>8</v>
      </c>
      <c r="H550" s="19"/>
    </row>
    <row r="551" spans="1:8">
      <c r="A551" s="57">
        <v>50021700</v>
      </c>
      <c r="B551" s="123" t="s">
        <v>4678</v>
      </c>
      <c r="C551" s="88" t="s">
        <v>7573</v>
      </c>
      <c r="D551" s="118" t="s">
        <v>12016</v>
      </c>
      <c r="E551" s="306" t="s">
        <v>8569</v>
      </c>
      <c r="F551" s="149">
        <f t="shared" si="14"/>
        <v>8</v>
      </c>
      <c r="H551" s="19"/>
    </row>
    <row r="552" spans="1:8" ht="22.5">
      <c r="A552" s="57">
        <v>50021701</v>
      </c>
      <c r="B552" s="122" t="s">
        <v>4677</v>
      </c>
      <c r="C552" s="88" t="s">
        <v>3388</v>
      </c>
      <c r="D552" s="51" t="s">
        <v>9023</v>
      </c>
      <c r="E552" s="306" t="s">
        <v>8569</v>
      </c>
      <c r="F552" s="149">
        <f t="shared" si="14"/>
        <v>8</v>
      </c>
      <c r="H552" s="19"/>
    </row>
    <row r="553" spans="1:8">
      <c r="A553" s="48">
        <v>50024</v>
      </c>
      <c r="B553" s="46"/>
      <c r="C553" s="87" t="s">
        <v>7589</v>
      </c>
      <c r="F553" s="149">
        <f t="shared" si="14"/>
        <v>5</v>
      </c>
      <c r="H553" s="19"/>
    </row>
    <row r="554" spans="1:8" ht="22.5">
      <c r="A554" s="57">
        <v>50024000</v>
      </c>
      <c r="B554" s="122" t="s">
        <v>4677</v>
      </c>
      <c r="C554" s="88" t="s">
        <v>7530</v>
      </c>
      <c r="D554" s="51" t="s">
        <v>9023</v>
      </c>
      <c r="E554" s="306" t="s">
        <v>8569</v>
      </c>
      <c r="F554" s="149">
        <f t="shared" si="14"/>
        <v>8</v>
      </c>
      <c r="H554" s="19"/>
    </row>
    <row r="555" spans="1:8" ht="22.5">
      <c r="A555" s="57">
        <v>50024001</v>
      </c>
      <c r="B555" s="122" t="s">
        <v>4677</v>
      </c>
      <c r="C555" s="88" t="s">
        <v>11230</v>
      </c>
      <c r="D555" s="51" t="s">
        <v>9023</v>
      </c>
      <c r="E555" s="306" t="s">
        <v>8569</v>
      </c>
      <c r="F555" s="149">
        <f t="shared" si="14"/>
        <v>8</v>
      </c>
      <c r="H555" s="19"/>
    </row>
    <row r="556" spans="1:8">
      <c r="A556" s="57">
        <v>50024002</v>
      </c>
      <c r="B556" s="123" t="s">
        <v>4678</v>
      </c>
      <c r="C556" s="88" t="s">
        <v>8994</v>
      </c>
      <c r="D556" s="118" t="s">
        <v>12016</v>
      </c>
      <c r="E556" s="306" t="s">
        <v>8569</v>
      </c>
      <c r="F556" s="149">
        <f t="shared" si="14"/>
        <v>8</v>
      </c>
      <c r="H556" s="19"/>
    </row>
    <row r="557" spans="1:8">
      <c r="A557" s="57">
        <v>50024300</v>
      </c>
      <c r="B557" s="123" t="s">
        <v>4678</v>
      </c>
      <c r="C557" s="88" t="s">
        <v>7546</v>
      </c>
      <c r="D557" s="118" t="s">
        <v>12016</v>
      </c>
      <c r="E557" s="306" t="s">
        <v>8569</v>
      </c>
      <c r="F557" s="149">
        <f t="shared" si="14"/>
        <v>8</v>
      </c>
      <c r="H557" s="19"/>
    </row>
    <row r="558" spans="1:8">
      <c r="A558" s="57">
        <v>50024301</v>
      </c>
      <c r="B558" s="123" t="s">
        <v>4678</v>
      </c>
      <c r="C558" s="88" t="s">
        <v>3628</v>
      </c>
      <c r="D558" s="118" t="s">
        <v>12016</v>
      </c>
      <c r="E558" s="306" t="s">
        <v>8569</v>
      </c>
      <c r="F558" s="149">
        <f t="shared" si="14"/>
        <v>8</v>
      </c>
      <c r="H558" s="19"/>
    </row>
    <row r="559" spans="1:8">
      <c r="A559" s="358">
        <v>50024302</v>
      </c>
      <c r="B559" s="355" t="s">
        <v>4680</v>
      </c>
      <c r="C559" s="357" t="s">
        <v>7919</v>
      </c>
      <c r="D559" s="356" t="s">
        <v>7918</v>
      </c>
      <c r="E559" s="306" t="s">
        <v>8569</v>
      </c>
      <c r="F559" s="149">
        <f t="shared" si="14"/>
        <v>8</v>
      </c>
      <c r="H559" s="19"/>
    </row>
    <row r="560" spans="1:8">
      <c r="A560" s="57">
        <v>50024700</v>
      </c>
      <c r="B560" s="123" t="s">
        <v>4678</v>
      </c>
      <c r="C560" s="88" t="s">
        <v>7574</v>
      </c>
      <c r="D560" s="118" t="s">
        <v>12016</v>
      </c>
      <c r="E560" s="306" t="s">
        <v>8569</v>
      </c>
      <c r="F560" s="149">
        <f t="shared" si="14"/>
        <v>8</v>
      </c>
      <c r="H560" s="19"/>
    </row>
    <row r="561" spans="1:8" ht="22.5">
      <c r="A561" s="57">
        <v>50024701</v>
      </c>
      <c r="B561" s="122" t="s">
        <v>4677</v>
      </c>
      <c r="C561" s="88" t="s">
        <v>7539</v>
      </c>
      <c r="D561" s="51" t="s">
        <v>9023</v>
      </c>
      <c r="E561" s="306" t="s">
        <v>8569</v>
      </c>
      <c r="F561" s="149">
        <f t="shared" si="14"/>
        <v>8</v>
      </c>
      <c r="H561" s="19"/>
    </row>
    <row r="562" spans="1:8">
      <c r="A562" s="48">
        <v>50025</v>
      </c>
      <c r="B562" s="46"/>
      <c r="C562" s="87" t="s">
        <v>7590</v>
      </c>
      <c r="F562" s="149">
        <f t="shared" si="14"/>
        <v>5</v>
      </c>
      <c r="H562" s="19"/>
    </row>
    <row r="563" spans="1:8" ht="22.5">
      <c r="A563" s="57">
        <v>50025000</v>
      </c>
      <c r="B563" s="122" t="s">
        <v>4677</v>
      </c>
      <c r="C563" s="88" t="s">
        <v>7531</v>
      </c>
      <c r="D563" s="51" t="s">
        <v>9023</v>
      </c>
      <c r="E563" s="306" t="s">
        <v>8569</v>
      </c>
      <c r="F563" s="149">
        <f t="shared" si="14"/>
        <v>8</v>
      </c>
      <c r="H563" s="19"/>
    </row>
    <row r="564" spans="1:8" ht="22.5">
      <c r="A564" s="57">
        <v>50025001</v>
      </c>
      <c r="B564" s="122" t="s">
        <v>4677</v>
      </c>
      <c r="C564" s="88" t="s">
        <v>11231</v>
      </c>
      <c r="D564" s="51" t="s">
        <v>9023</v>
      </c>
      <c r="E564" s="306" t="s">
        <v>8569</v>
      </c>
      <c r="F564" s="149">
        <f t="shared" si="14"/>
        <v>8</v>
      </c>
      <c r="H564" s="19"/>
    </row>
    <row r="565" spans="1:8">
      <c r="A565" s="57">
        <v>50025002</v>
      </c>
      <c r="B565" s="123" t="s">
        <v>4678</v>
      </c>
      <c r="C565" s="88" t="s">
        <v>8995</v>
      </c>
      <c r="D565" s="118" t="s">
        <v>12016</v>
      </c>
      <c r="E565" s="306" t="s">
        <v>8569</v>
      </c>
      <c r="F565" s="149">
        <f t="shared" si="14"/>
        <v>8</v>
      </c>
      <c r="H565" s="19"/>
    </row>
    <row r="566" spans="1:8">
      <c r="A566" s="57">
        <v>50025300</v>
      </c>
      <c r="B566" s="123" t="s">
        <v>4678</v>
      </c>
      <c r="C566" s="88" t="s">
        <v>7547</v>
      </c>
      <c r="D566" s="118" t="s">
        <v>12016</v>
      </c>
      <c r="E566" s="306" t="s">
        <v>8569</v>
      </c>
      <c r="F566" s="149">
        <f t="shared" si="14"/>
        <v>8</v>
      </c>
      <c r="H566" s="19"/>
    </row>
    <row r="567" spans="1:8">
      <c r="A567" s="57">
        <v>50025301</v>
      </c>
      <c r="B567" s="123" t="s">
        <v>4678</v>
      </c>
      <c r="C567" s="88" t="s">
        <v>1970</v>
      </c>
      <c r="D567" s="118" t="s">
        <v>12016</v>
      </c>
      <c r="E567" s="306" t="s">
        <v>8569</v>
      </c>
      <c r="F567" s="149">
        <f t="shared" si="14"/>
        <v>8</v>
      </c>
      <c r="H567" s="19"/>
    </row>
    <row r="568" spans="1:8">
      <c r="A568" s="57">
        <v>50025302</v>
      </c>
      <c r="B568" s="355" t="s">
        <v>4680</v>
      </c>
      <c r="C568" s="88" t="s">
        <v>7920</v>
      </c>
      <c r="D568" s="356" t="s">
        <v>7918</v>
      </c>
      <c r="E568" s="306" t="s">
        <v>8569</v>
      </c>
      <c r="F568" s="149">
        <f t="shared" si="14"/>
        <v>8</v>
      </c>
      <c r="H568" s="19"/>
    </row>
    <row r="569" spans="1:8">
      <c r="A569" s="57">
        <v>50025700</v>
      </c>
      <c r="B569" s="123" t="s">
        <v>4678</v>
      </c>
      <c r="C569" s="88" t="s">
        <v>7575</v>
      </c>
      <c r="D569" s="118" t="s">
        <v>12016</v>
      </c>
      <c r="E569" s="306" t="s">
        <v>8569</v>
      </c>
      <c r="F569" s="149">
        <f t="shared" si="14"/>
        <v>8</v>
      </c>
      <c r="H569" s="19"/>
    </row>
    <row r="570" spans="1:8" ht="22.5">
      <c r="A570" s="57">
        <v>50025701</v>
      </c>
      <c r="B570" s="122" t="s">
        <v>4677</v>
      </c>
      <c r="C570" s="88" t="s">
        <v>7540</v>
      </c>
      <c r="D570" s="51" t="s">
        <v>9023</v>
      </c>
      <c r="E570" s="306" t="s">
        <v>8569</v>
      </c>
      <c r="F570" s="149">
        <f t="shared" si="14"/>
        <v>8</v>
      </c>
      <c r="H570" s="19"/>
    </row>
    <row r="571" spans="1:8">
      <c r="A571" s="96">
        <v>50026</v>
      </c>
      <c r="B571" s="46"/>
      <c r="C571" s="95" t="s">
        <v>303</v>
      </c>
      <c r="F571" s="149">
        <f t="shared" si="14"/>
        <v>5</v>
      </c>
      <c r="H571" s="19"/>
    </row>
    <row r="572" spans="1:8">
      <c r="A572" s="57">
        <v>50026000</v>
      </c>
      <c r="B572" s="122" t="s">
        <v>4681</v>
      </c>
      <c r="C572" s="88" t="s">
        <v>7534</v>
      </c>
      <c r="D572" s="51" t="s">
        <v>9024</v>
      </c>
      <c r="E572" s="306" t="s">
        <v>8569</v>
      </c>
      <c r="F572" s="149">
        <f t="shared" si="14"/>
        <v>8</v>
      </c>
      <c r="H572" s="19"/>
    </row>
    <row r="573" spans="1:8">
      <c r="A573" s="57">
        <v>50026001</v>
      </c>
      <c r="B573" s="122" t="s">
        <v>4681</v>
      </c>
      <c r="C573" s="88" t="s">
        <v>11232</v>
      </c>
      <c r="D573" s="51" t="s">
        <v>9024</v>
      </c>
      <c r="E573" s="306" t="s">
        <v>8569</v>
      </c>
      <c r="F573" s="149">
        <f t="shared" si="14"/>
        <v>8</v>
      </c>
      <c r="H573" s="19"/>
    </row>
    <row r="574" spans="1:8">
      <c r="A574" s="57">
        <v>50026002</v>
      </c>
      <c r="B574" s="122" t="s">
        <v>4681</v>
      </c>
      <c r="C574" s="88" t="s">
        <v>9008</v>
      </c>
      <c r="D574" s="51" t="s">
        <v>9024</v>
      </c>
      <c r="E574" s="306" t="s">
        <v>8569</v>
      </c>
      <c r="F574" s="149">
        <f t="shared" si="14"/>
        <v>8</v>
      </c>
      <c r="H574" s="19"/>
    </row>
    <row r="575" spans="1:8">
      <c r="A575" s="57">
        <v>50026300</v>
      </c>
      <c r="B575" s="122" t="s">
        <v>4681</v>
      </c>
      <c r="C575" s="88" t="s">
        <v>7550</v>
      </c>
      <c r="D575" s="51" t="s">
        <v>9024</v>
      </c>
      <c r="E575" s="306" t="s">
        <v>8569</v>
      </c>
      <c r="F575" s="149">
        <f t="shared" si="14"/>
        <v>8</v>
      </c>
      <c r="H575" s="19"/>
    </row>
    <row r="576" spans="1:8">
      <c r="A576" s="57">
        <v>50026301</v>
      </c>
      <c r="B576" s="122" t="s">
        <v>4681</v>
      </c>
      <c r="C576" s="88" t="s">
        <v>2150</v>
      </c>
      <c r="D576" s="51" t="s">
        <v>9024</v>
      </c>
      <c r="E576" s="306" t="s">
        <v>8569</v>
      </c>
      <c r="F576" s="149">
        <f t="shared" si="14"/>
        <v>8</v>
      </c>
      <c r="H576" s="19"/>
    </row>
    <row r="577" spans="1:8">
      <c r="A577" s="57">
        <v>50026700</v>
      </c>
      <c r="B577" s="122" t="s">
        <v>4681</v>
      </c>
      <c r="C577" s="88" t="s">
        <v>7578</v>
      </c>
      <c r="D577" s="51" t="s">
        <v>9024</v>
      </c>
      <c r="E577" s="306" t="s">
        <v>8569</v>
      </c>
      <c r="F577" s="149">
        <f t="shared" si="14"/>
        <v>8</v>
      </c>
      <c r="H577" s="19"/>
    </row>
    <row r="578" spans="1:8">
      <c r="A578" s="57">
        <v>50026701</v>
      </c>
      <c r="B578" s="122" t="s">
        <v>4681</v>
      </c>
      <c r="C578" s="88" t="s">
        <v>3887</v>
      </c>
      <c r="D578" s="51" t="s">
        <v>9024</v>
      </c>
      <c r="E578" s="306" t="s">
        <v>8569</v>
      </c>
      <c r="F578" s="149">
        <f t="shared" si="14"/>
        <v>8</v>
      </c>
      <c r="H578" s="19"/>
    </row>
    <row r="579" spans="1:8">
      <c r="A579" s="57">
        <v>50026800</v>
      </c>
      <c r="B579" s="122" t="s">
        <v>4681</v>
      </c>
      <c r="C579" s="88" t="s">
        <v>7536</v>
      </c>
      <c r="D579" s="51" t="s">
        <v>9024</v>
      </c>
      <c r="E579" s="306" t="s">
        <v>8569</v>
      </c>
      <c r="F579" s="329">
        <f t="shared" si="14"/>
        <v>8</v>
      </c>
      <c r="G579" s="322" t="s">
        <v>8853</v>
      </c>
      <c r="H579" s="19"/>
    </row>
    <row r="580" spans="1:8">
      <c r="A580" s="48">
        <v>50027</v>
      </c>
      <c r="B580" s="46"/>
      <c r="C580" s="87" t="s">
        <v>7591</v>
      </c>
      <c r="F580" s="149">
        <f t="shared" si="14"/>
        <v>5</v>
      </c>
      <c r="H580" s="19"/>
    </row>
    <row r="581" spans="1:8" ht="22.5">
      <c r="A581" s="57">
        <v>50027000</v>
      </c>
      <c r="B581" s="122" t="s">
        <v>4677</v>
      </c>
      <c r="C581" s="88" t="s">
        <v>7532</v>
      </c>
      <c r="D581" s="51" t="s">
        <v>9023</v>
      </c>
      <c r="E581" s="306" t="s">
        <v>8569</v>
      </c>
      <c r="F581" s="149">
        <f t="shared" si="14"/>
        <v>8</v>
      </c>
      <c r="H581" s="19"/>
    </row>
    <row r="582" spans="1:8" ht="22.5">
      <c r="A582" s="57">
        <v>50027001</v>
      </c>
      <c r="B582" s="122" t="s">
        <v>4677</v>
      </c>
      <c r="C582" s="88" t="s">
        <v>11233</v>
      </c>
      <c r="D582" s="51" t="s">
        <v>9023</v>
      </c>
      <c r="E582" s="306" t="s">
        <v>8569</v>
      </c>
      <c r="F582" s="149">
        <f t="shared" si="14"/>
        <v>8</v>
      </c>
      <c r="H582" s="19"/>
    </row>
    <row r="583" spans="1:8">
      <c r="A583" s="57">
        <v>50027002</v>
      </c>
      <c r="B583" s="123" t="s">
        <v>4678</v>
      </c>
      <c r="C583" s="88" t="s">
        <v>8996</v>
      </c>
      <c r="D583" s="118" t="s">
        <v>12016</v>
      </c>
      <c r="E583" s="306" t="s">
        <v>8569</v>
      </c>
      <c r="F583" s="149">
        <f t="shared" si="14"/>
        <v>8</v>
      </c>
      <c r="H583" s="19"/>
    </row>
    <row r="584" spans="1:8">
      <c r="A584" s="57">
        <v>50027300</v>
      </c>
      <c r="B584" s="123" t="s">
        <v>4678</v>
      </c>
      <c r="C584" s="88" t="s">
        <v>7548</v>
      </c>
      <c r="D584" s="118" t="s">
        <v>12016</v>
      </c>
      <c r="E584" s="306" t="s">
        <v>8569</v>
      </c>
      <c r="F584" s="149">
        <f t="shared" si="14"/>
        <v>8</v>
      </c>
      <c r="H584" s="19"/>
    </row>
    <row r="585" spans="1:8">
      <c r="A585" s="57">
        <v>50027301</v>
      </c>
      <c r="B585" s="123" t="s">
        <v>4678</v>
      </c>
      <c r="C585" s="88" t="s">
        <v>7569</v>
      </c>
      <c r="D585" s="118" t="s">
        <v>12016</v>
      </c>
      <c r="E585" s="306" t="s">
        <v>8569</v>
      </c>
      <c r="F585" s="149">
        <f t="shared" si="14"/>
        <v>8</v>
      </c>
      <c r="H585" s="19"/>
    </row>
    <row r="586" spans="1:8">
      <c r="A586" s="57">
        <v>50027302</v>
      </c>
      <c r="B586" s="355" t="s">
        <v>4680</v>
      </c>
      <c r="C586" s="88" t="s">
        <v>7921</v>
      </c>
      <c r="D586" s="356" t="s">
        <v>7918</v>
      </c>
      <c r="E586" s="306" t="s">
        <v>8569</v>
      </c>
      <c r="F586" s="149">
        <f t="shared" si="14"/>
        <v>8</v>
      </c>
      <c r="H586" s="19"/>
    </row>
    <row r="587" spans="1:8">
      <c r="A587" s="57">
        <v>50027700</v>
      </c>
      <c r="B587" s="123" t="s">
        <v>4678</v>
      </c>
      <c r="C587" s="88" t="s">
        <v>7576</v>
      </c>
      <c r="D587" s="118" t="s">
        <v>12016</v>
      </c>
      <c r="E587" s="306" t="s">
        <v>8569</v>
      </c>
      <c r="F587" s="149">
        <f t="shared" si="14"/>
        <v>8</v>
      </c>
      <c r="H587" s="19"/>
    </row>
    <row r="588" spans="1:8" ht="22.5">
      <c r="A588" s="57">
        <v>50027701</v>
      </c>
      <c r="B588" s="122" t="s">
        <v>4677</v>
      </c>
      <c r="C588" s="88" t="s">
        <v>7541</v>
      </c>
      <c r="D588" s="51" t="s">
        <v>9023</v>
      </c>
      <c r="E588" s="306" t="s">
        <v>8569</v>
      </c>
      <c r="F588" s="149">
        <f t="shared" si="14"/>
        <v>8</v>
      </c>
      <c r="H588" s="19"/>
    </row>
    <row r="589" spans="1:8">
      <c r="A589" s="48">
        <v>50028</v>
      </c>
      <c r="B589" s="46"/>
      <c r="C589" s="87" t="s">
        <v>7593</v>
      </c>
      <c r="F589" s="149">
        <f t="shared" si="14"/>
        <v>5</v>
      </c>
      <c r="H589" s="19"/>
    </row>
    <row r="590" spans="1:8" ht="22.5">
      <c r="A590" s="57">
        <v>50028000</v>
      </c>
      <c r="B590" s="122" t="s">
        <v>4677</v>
      </c>
      <c r="C590" s="88" t="s">
        <v>7535</v>
      </c>
      <c r="D590" s="51" t="s">
        <v>9023</v>
      </c>
      <c r="E590" s="306" t="s">
        <v>8569</v>
      </c>
      <c r="F590" s="149">
        <f t="shared" si="14"/>
        <v>8</v>
      </c>
      <c r="H590" s="19"/>
    </row>
    <row r="591" spans="1:8" ht="22.5">
      <c r="A591" s="57">
        <v>50028001</v>
      </c>
      <c r="B591" s="122" t="s">
        <v>4677</v>
      </c>
      <c r="C591" s="88" t="s">
        <v>11234</v>
      </c>
      <c r="D591" s="51" t="s">
        <v>9023</v>
      </c>
      <c r="E591" s="306" t="s">
        <v>8569</v>
      </c>
      <c r="F591" s="149">
        <f t="shared" si="14"/>
        <v>8</v>
      </c>
      <c r="H591" s="19"/>
    </row>
    <row r="592" spans="1:8">
      <c r="A592" s="57">
        <v>50028002</v>
      </c>
      <c r="B592" s="123" t="s">
        <v>4678</v>
      </c>
      <c r="C592" s="88" t="s">
        <v>8998</v>
      </c>
      <c r="D592" s="118" t="s">
        <v>12016</v>
      </c>
      <c r="E592" s="306" t="s">
        <v>8569</v>
      </c>
      <c r="F592" s="149">
        <f t="shared" si="14"/>
        <v>8</v>
      </c>
      <c r="H592" s="19"/>
    </row>
    <row r="593" spans="1:8">
      <c r="A593" s="57">
        <v>50028300</v>
      </c>
      <c r="B593" s="123" t="s">
        <v>4678</v>
      </c>
      <c r="C593" s="88" t="s">
        <v>7551</v>
      </c>
      <c r="D593" s="118" t="s">
        <v>12016</v>
      </c>
      <c r="E593" s="306" t="s">
        <v>8569</v>
      </c>
      <c r="F593" s="149">
        <f t="shared" si="14"/>
        <v>8</v>
      </c>
      <c r="H593" s="19"/>
    </row>
    <row r="594" spans="1:8">
      <c r="A594" s="57">
        <v>50028301</v>
      </c>
      <c r="B594" s="123" t="s">
        <v>4678</v>
      </c>
      <c r="C594" s="88" t="s">
        <v>7571</v>
      </c>
      <c r="D594" s="118" t="s">
        <v>12016</v>
      </c>
      <c r="E594" s="306" t="s">
        <v>8569</v>
      </c>
      <c r="F594" s="149">
        <f t="shared" si="14"/>
        <v>8</v>
      </c>
      <c r="H594" s="19"/>
    </row>
    <row r="595" spans="1:8">
      <c r="A595" s="57">
        <v>50028302</v>
      </c>
      <c r="B595" s="355" t="s">
        <v>4680</v>
      </c>
      <c r="C595" s="88" t="s">
        <v>7922</v>
      </c>
      <c r="D595" s="356" t="s">
        <v>7918</v>
      </c>
      <c r="E595" s="306" t="s">
        <v>8569</v>
      </c>
      <c r="F595" s="149">
        <f t="shared" si="14"/>
        <v>8</v>
      </c>
      <c r="H595" s="19"/>
    </row>
    <row r="596" spans="1:8">
      <c r="A596" s="57">
        <v>50028700</v>
      </c>
      <c r="B596" s="123" t="s">
        <v>4678</v>
      </c>
      <c r="C596" s="88" t="s">
        <v>7579</v>
      </c>
      <c r="D596" s="118" t="s">
        <v>12016</v>
      </c>
      <c r="E596" s="306" t="s">
        <v>8569</v>
      </c>
      <c r="F596" s="149">
        <f t="shared" ref="F596:F660" si="15">LEN(A596)</f>
        <v>8</v>
      </c>
      <c r="H596" s="19"/>
    </row>
    <row r="597" spans="1:8" ht="22.5">
      <c r="A597" s="57">
        <v>50028701</v>
      </c>
      <c r="B597" s="122" t="s">
        <v>4677</v>
      </c>
      <c r="C597" s="88" t="s">
        <v>7543</v>
      </c>
      <c r="D597" s="51" t="s">
        <v>9023</v>
      </c>
      <c r="E597" s="306" t="s">
        <v>8569</v>
      </c>
      <c r="F597" s="149">
        <f t="shared" si="15"/>
        <v>8</v>
      </c>
      <c r="H597" s="19"/>
    </row>
    <row r="598" spans="1:8">
      <c r="A598" s="48">
        <v>50029</v>
      </c>
      <c r="B598" s="122"/>
      <c r="C598" s="87" t="s">
        <v>8854</v>
      </c>
      <c r="D598" s="51"/>
      <c r="F598" s="149">
        <f t="shared" si="15"/>
        <v>5</v>
      </c>
      <c r="H598" s="19"/>
    </row>
    <row r="599" spans="1:8" ht="22.5">
      <c r="A599" s="57">
        <v>50029000</v>
      </c>
      <c r="B599" s="122" t="s">
        <v>4677</v>
      </c>
      <c r="C599" s="88" t="s">
        <v>8880</v>
      </c>
      <c r="D599" s="51" t="s">
        <v>9023</v>
      </c>
      <c r="E599" s="306" t="s">
        <v>8569</v>
      </c>
      <c r="F599" s="329">
        <f t="shared" si="15"/>
        <v>8</v>
      </c>
      <c r="G599" s="322" t="s">
        <v>8853</v>
      </c>
      <c r="H599" s="19"/>
    </row>
    <row r="600" spans="1:8" ht="22.5">
      <c r="A600" s="57">
        <v>50029001</v>
      </c>
      <c r="B600" s="122" t="s">
        <v>4677</v>
      </c>
      <c r="C600" s="88" t="s">
        <v>11235</v>
      </c>
      <c r="D600" s="51" t="s">
        <v>9023</v>
      </c>
      <c r="E600" s="306" t="s">
        <v>8569</v>
      </c>
      <c r="F600" s="329">
        <f t="shared" si="15"/>
        <v>8</v>
      </c>
      <c r="G600" s="322" t="s">
        <v>8853</v>
      </c>
      <c r="H600" s="19"/>
    </row>
    <row r="601" spans="1:8">
      <c r="A601" s="57">
        <v>50029002</v>
      </c>
      <c r="B601" s="123" t="s">
        <v>4678</v>
      </c>
      <c r="C601" s="88" t="s">
        <v>8999</v>
      </c>
      <c r="D601" s="118" t="s">
        <v>12016</v>
      </c>
      <c r="E601" s="306" t="s">
        <v>8569</v>
      </c>
      <c r="F601" s="329">
        <f t="shared" si="15"/>
        <v>8</v>
      </c>
      <c r="G601" s="322" t="s">
        <v>8853</v>
      </c>
      <c r="H601" s="19"/>
    </row>
    <row r="602" spans="1:8">
      <c r="A602" s="57">
        <v>50029300</v>
      </c>
      <c r="B602" s="123" t="s">
        <v>4678</v>
      </c>
      <c r="C602" s="88" t="s">
        <v>8881</v>
      </c>
      <c r="D602" s="118" t="s">
        <v>12016</v>
      </c>
      <c r="E602" s="306" t="s">
        <v>8569</v>
      </c>
      <c r="F602" s="329">
        <f t="shared" si="15"/>
        <v>8</v>
      </c>
      <c r="G602" s="322" t="s">
        <v>8853</v>
      </c>
      <c r="H602" s="19"/>
    </row>
    <row r="603" spans="1:8">
      <c r="A603" s="57">
        <v>50029301</v>
      </c>
      <c r="B603" s="123" t="s">
        <v>4678</v>
      </c>
      <c r="C603" s="88" t="s">
        <v>8877</v>
      </c>
      <c r="D603" s="118" t="s">
        <v>12016</v>
      </c>
      <c r="E603" s="306" t="s">
        <v>8569</v>
      </c>
      <c r="F603" s="329">
        <f t="shared" si="15"/>
        <v>8</v>
      </c>
      <c r="G603" s="322" t="s">
        <v>8853</v>
      </c>
      <c r="H603" s="19"/>
    </row>
    <row r="604" spans="1:8">
      <c r="A604" s="57">
        <v>50029700</v>
      </c>
      <c r="B604" s="123" t="s">
        <v>4678</v>
      </c>
      <c r="C604" s="88" t="s">
        <v>8882</v>
      </c>
      <c r="D604" s="118" t="s">
        <v>12016</v>
      </c>
      <c r="E604" s="306" t="s">
        <v>8569</v>
      </c>
      <c r="F604" s="329">
        <f t="shared" si="15"/>
        <v>8</v>
      </c>
      <c r="G604" s="322" t="s">
        <v>8853</v>
      </c>
      <c r="H604" s="19"/>
    </row>
    <row r="605" spans="1:8" ht="22.5">
      <c r="A605" s="57">
        <v>50029701</v>
      </c>
      <c r="B605" s="122" t="s">
        <v>4677</v>
      </c>
      <c r="C605" s="88" t="s">
        <v>8878</v>
      </c>
      <c r="D605" s="51" t="s">
        <v>9023</v>
      </c>
      <c r="E605" s="306" t="s">
        <v>8569</v>
      </c>
      <c r="F605" s="329">
        <f t="shared" si="15"/>
        <v>8</v>
      </c>
      <c r="G605" s="322" t="s">
        <v>8853</v>
      </c>
      <c r="H605" s="19"/>
    </row>
    <row r="606" spans="1:8" ht="22.5">
      <c r="A606" s="57">
        <v>50029800</v>
      </c>
      <c r="B606" s="122" t="s">
        <v>4677</v>
      </c>
      <c r="C606" s="88" t="s">
        <v>8883</v>
      </c>
      <c r="D606" s="51" t="s">
        <v>9023</v>
      </c>
      <c r="E606" s="306" t="s">
        <v>8569</v>
      </c>
      <c r="F606" s="329">
        <f t="shared" si="15"/>
        <v>8</v>
      </c>
      <c r="G606" s="322" t="s">
        <v>8853</v>
      </c>
      <c r="H606" s="19"/>
    </row>
    <row r="607" spans="1:8">
      <c r="A607" s="48">
        <v>5005</v>
      </c>
      <c r="B607" s="46"/>
      <c r="C607" s="87" t="s">
        <v>7536</v>
      </c>
      <c r="F607" s="149">
        <f t="shared" si="15"/>
        <v>4</v>
      </c>
      <c r="H607" s="19"/>
    </row>
    <row r="608" spans="1:8">
      <c r="A608" s="57">
        <v>50050000</v>
      </c>
      <c r="B608" s="359" t="s">
        <v>4682</v>
      </c>
      <c r="C608" s="88" t="s">
        <v>7536</v>
      </c>
      <c r="D608" s="360" t="s">
        <v>7536</v>
      </c>
      <c r="E608" s="306" t="s">
        <v>8569</v>
      </c>
      <c r="F608" s="149">
        <f t="shared" si="15"/>
        <v>8</v>
      </c>
      <c r="H608" s="19"/>
    </row>
    <row r="609" spans="1:8">
      <c r="A609" s="48">
        <v>5008</v>
      </c>
      <c r="B609" s="46"/>
      <c r="C609" s="87" t="s">
        <v>7537</v>
      </c>
      <c r="F609" s="149">
        <f t="shared" si="15"/>
        <v>4</v>
      </c>
      <c r="H609" s="19"/>
    </row>
    <row r="610" spans="1:8" ht="22.5">
      <c r="A610" s="57">
        <v>50089000</v>
      </c>
      <c r="B610" s="122" t="s">
        <v>4677</v>
      </c>
      <c r="C610" s="88" t="s">
        <v>7537</v>
      </c>
      <c r="D610" s="51" t="s">
        <v>9023</v>
      </c>
      <c r="E610" s="306" t="s">
        <v>8569</v>
      </c>
      <c r="F610" s="149">
        <f t="shared" si="15"/>
        <v>8</v>
      </c>
      <c r="H610" s="19"/>
    </row>
    <row r="611" spans="1:8">
      <c r="A611" s="48">
        <v>5009</v>
      </c>
      <c r="B611" s="122"/>
      <c r="C611" s="87" t="s">
        <v>7995</v>
      </c>
      <c r="D611" s="51"/>
      <c r="F611" s="149">
        <f t="shared" si="15"/>
        <v>4</v>
      </c>
      <c r="H611" s="19"/>
    </row>
    <row r="612" spans="1:8" ht="22.5">
      <c r="A612" s="57">
        <v>50091000</v>
      </c>
      <c r="B612" s="122" t="s">
        <v>4677</v>
      </c>
      <c r="C612" s="88" t="s">
        <v>7994</v>
      </c>
      <c r="D612" s="51" t="s">
        <v>9023</v>
      </c>
      <c r="E612" s="306" t="s">
        <v>8569</v>
      </c>
      <c r="F612" s="149">
        <f t="shared" si="15"/>
        <v>8</v>
      </c>
      <c r="H612" s="19"/>
    </row>
    <row r="613" spans="1:8">
      <c r="A613" s="48">
        <v>505</v>
      </c>
      <c r="B613" s="74"/>
      <c r="C613" s="87" t="s">
        <v>6306</v>
      </c>
      <c r="F613" s="149">
        <f t="shared" si="15"/>
        <v>3</v>
      </c>
      <c r="H613" s="19"/>
    </row>
    <row r="614" spans="1:8">
      <c r="A614" s="57">
        <v>50500000</v>
      </c>
      <c r="B614" s="59" t="s">
        <v>4687</v>
      </c>
      <c r="C614" s="88" t="s">
        <v>6292</v>
      </c>
      <c r="D614"/>
      <c r="E614" s="306" t="s">
        <v>8569</v>
      </c>
      <c r="F614" s="149">
        <f t="shared" si="15"/>
        <v>8</v>
      </c>
      <c r="H614" s="19"/>
    </row>
    <row r="615" spans="1:8">
      <c r="A615" s="57">
        <v>50501000</v>
      </c>
      <c r="B615" s="59" t="s">
        <v>4687</v>
      </c>
      <c r="C615" s="88" t="s">
        <v>6293</v>
      </c>
      <c r="D615"/>
      <c r="E615" s="306" t="s">
        <v>8569</v>
      </c>
      <c r="F615" s="149">
        <f t="shared" si="15"/>
        <v>8</v>
      </c>
      <c r="H615" s="19"/>
    </row>
    <row r="616" spans="1:8">
      <c r="A616" s="57">
        <v>50502000</v>
      </c>
      <c r="B616" s="59" t="s">
        <v>4687</v>
      </c>
      <c r="C616" s="88" t="s">
        <v>6294</v>
      </c>
      <c r="D616"/>
      <c r="E616" s="306" t="s">
        <v>8569</v>
      </c>
      <c r="F616" s="149">
        <f t="shared" si="15"/>
        <v>8</v>
      </c>
      <c r="H616" s="19"/>
    </row>
    <row r="617" spans="1:8">
      <c r="A617" s="57">
        <v>50503000</v>
      </c>
      <c r="B617" s="59" t="s">
        <v>4687</v>
      </c>
      <c r="C617" s="88" t="s">
        <v>3632</v>
      </c>
      <c r="D617" t="s">
        <v>9025</v>
      </c>
      <c r="E617" s="306" t="s">
        <v>8569</v>
      </c>
      <c r="F617" s="149">
        <f t="shared" si="15"/>
        <v>8</v>
      </c>
      <c r="H617" s="19"/>
    </row>
    <row r="618" spans="1:8">
      <c r="A618" s="57">
        <v>50504000</v>
      </c>
      <c r="B618" s="59" t="s">
        <v>4687</v>
      </c>
      <c r="C618" s="88" t="s">
        <v>3633</v>
      </c>
      <c r="D618"/>
      <c r="E618" s="306" t="s">
        <v>8569</v>
      </c>
      <c r="F618" s="149">
        <f t="shared" si="15"/>
        <v>8</v>
      </c>
      <c r="H618" s="19"/>
    </row>
    <row r="619" spans="1:8">
      <c r="A619" s="57">
        <v>50505000</v>
      </c>
      <c r="B619" s="59" t="s">
        <v>4687</v>
      </c>
      <c r="C619" s="88" t="s">
        <v>6771</v>
      </c>
      <c r="D619"/>
      <c r="E619" s="306" t="s">
        <v>8569</v>
      </c>
      <c r="F619" s="149">
        <f t="shared" si="15"/>
        <v>8</v>
      </c>
      <c r="H619" s="19"/>
    </row>
    <row r="620" spans="1:8">
      <c r="A620" s="57">
        <v>50506000</v>
      </c>
      <c r="B620" s="59" t="s">
        <v>4687</v>
      </c>
      <c r="C620" s="88" t="s">
        <v>3012</v>
      </c>
      <c r="D620"/>
      <c r="E620" s="306" t="s">
        <v>8569</v>
      </c>
      <c r="F620" s="149">
        <f t="shared" si="15"/>
        <v>8</v>
      </c>
      <c r="H620" s="19"/>
    </row>
    <row r="621" spans="1:8">
      <c r="A621" s="57">
        <v>50507000</v>
      </c>
      <c r="B621" s="59" t="s">
        <v>4687</v>
      </c>
      <c r="C621" s="88" t="s">
        <v>5409</v>
      </c>
      <c r="D621"/>
      <c r="E621" s="306" t="s">
        <v>8569</v>
      </c>
      <c r="F621" s="149">
        <f t="shared" si="15"/>
        <v>8</v>
      </c>
      <c r="H621" s="19"/>
    </row>
    <row r="622" spans="1:8">
      <c r="A622" s="852">
        <v>50507999</v>
      </c>
      <c r="B622" s="59" t="s">
        <v>14795</v>
      </c>
      <c r="C622" s="88" t="s">
        <v>14794</v>
      </c>
      <c r="D622" t="s">
        <v>14796</v>
      </c>
      <c r="E622" s="306" t="s">
        <v>8569</v>
      </c>
      <c r="F622" s="149">
        <f t="shared" si="15"/>
        <v>8</v>
      </c>
      <c r="H622" s="19"/>
    </row>
    <row r="623" spans="1:8">
      <c r="A623" s="57">
        <v>50508000</v>
      </c>
      <c r="B623" s="59" t="s">
        <v>4687</v>
      </c>
      <c r="C623" s="88" t="s">
        <v>5514</v>
      </c>
      <c r="D623"/>
      <c r="E623" s="306" t="s">
        <v>8569</v>
      </c>
      <c r="F623" s="149">
        <f t="shared" si="15"/>
        <v>8</v>
      </c>
      <c r="H623" s="19"/>
    </row>
    <row r="624" spans="1:8">
      <c r="A624" s="57">
        <v>50509000</v>
      </c>
      <c r="B624" s="59" t="s">
        <v>4687</v>
      </c>
      <c r="C624" s="88" t="s">
        <v>2002</v>
      </c>
      <c r="D624"/>
      <c r="E624" s="306" t="s">
        <v>8569</v>
      </c>
      <c r="F624" s="149">
        <f t="shared" si="15"/>
        <v>8</v>
      </c>
      <c r="H624" s="19"/>
    </row>
    <row r="625" spans="1:8">
      <c r="A625" s="57">
        <v>50509100</v>
      </c>
      <c r="B625" s="59" t="s">
        <v>4687</v>
      </c>
      <c r="C625" s="88" t="s">
        <v>2003</v>
      </c>
      <c r="D625"/>
      <c r="E625" s="306" t="s">
        <v>8569</v>
      </c>
      <c r="F625" s="149">
        <f t="shared" si="15"/>
        <v>8</v>
      </c>
      <c r="H625" s="19"/>
    </row>
    <row r="626" spans="1:8">
      <c r="A626" s="57">
        <v>50509200</v>
      </c>
      <c r="B626" s="59" t="s">
        <v>4687</v>
      </c>
      <c r="C626" s="88" t="s">
        <v>2383</v>
      </c>
      <c r="D626"/>
      <c r="E626" s="306" t="s">
        <v>8569</v>
      </c>
      <c r="F626" s="149">
        <f t="shared" si="15"/>
        <v>8</v>
      </c>
      <c r="H626" s="19"/>
    </row>
    <row r="627" spans="1:8">
      <c r="A627" s="57">
        <v>50509801</v>
      </c>
      <c r="B627" s="59" t="s">
        <v>4687</v>
      </c>
      <c r="C627" s="88" t="s">
        <v>8741</v>
      </c>
      <c r="D627"/>
      <c r="E627" s="306" t="s">
        <v>8569</v>
      </c>
      <c r="F627" s="329">
        <f t="shared" si="15"/>
        <v>8</v>
      </c>
      <c r="H627" s="19"/>
    </row>
    <row r="628" spans="1:8">
      <c r="A628" s="57">
        <v>50509900</v>
      </c>
      <c r="B628" s="59" t="s">
        <v>4687</v>
      </c>
      <c r="C628" s="88" t="s">
        <v>2853</v>
      </c>
      <c r="D628"/>
      <c r="E628" s="306" t="s">
        <v>8569</v>
      </c>
      <c r="F628" s="149">
        <f t="shared" si="15"/>
        <v>8</v>
      </c>
      <c r="H628" s="19"/>
    </row>
    <row r="629" spans="1:8">
      <c r="A629" s="57">
        <v>50509901</v>
      </c>
      <c r="B629" s="59" t="s">
        <v>4687</v>
      </c>
      <c r="C629" s="88" t="s">
        <v>5024</v>
      </c>
      <c r="D629" s="131"/>
      <c r="E629" s="306" t="s">
        <v>8569</v>
      </c>
      <c r="F629" s="149">
        <f t="shared" si="15"/>
        <v>8</v>
      </c>
      <c r="H629" s="19"/>
    </row>
    <row r="630" spans="1:8">
      <c r="A630" s="57">
        <v>50509902</v>
      </c>
      <c r="B630" s="59" t="s">
        <v>4687</v>
      </c>
      <c r="C630" s="88" t="s">
        <v>5025</v>
      </c>
      <c r="D630" s="131"/>
      <c r="E630" s="306" t="s">
        <v>8569</v>
      </c>
      <c r="F630" s="149">
        <f t="shared" si="15"/>
        <v>8</v>
      </c>
      <c r="H630" s="19"/>
    </row>
    <row r="631" spans="1:8">
      <c r="A631" s="48">
        <v>506</v>
      </c>
      <c r="B631" s="74"/>
      <c r="C631" s="87" t="s">
        <v>2912</v>
      </c>
      <c r="F631" s="149">
        <f t="shared" si="15"/>
        <v>3</v>
      </c>
      <c r="H631" s="19"/>
    </row>
    <row r="632" spans="1:8">
      <c r="A632" s="57">
        <v>50600000</v>
      </c>
      <c r="B632" s="122" t="s">
        <v>4683</v>
      </c>
      <c r="C632" s="88" t="s">
        <v>3842</v>
      </c>
      <c r="D632" s="147" t="s">
        <v>6311</v>
      </c>
      <c r="E632" s="306" t="s">
        <v>8569</v>
      </c>
      <c r="F632" s="149">
        <f t="shared" si="15"/>
        <v>8</v>
      </c>
      <c r="H632" s="19"/>
    </row>
    <row r="633" spans="1:8">
      <c r="A633" s="57">
        <v>50601000</v>
      </c>
      <c r="B633" s="59" t="s">
        <v>4687</v>
      </c>
      <c r="C633" s="88" t="s">
        <v>6705</v>
      </c>
      <c r="D633" s="125"/>
      <c r="E633" s="306" t="s">
        <v>8569</v>
      </c>
      <c r="F633" s="149">
        <f t="shared" si="15"/>
        <v>8</v>
      </c>
      <c r="H633" s="19"/>
    </row>
    <row r="634" spans="1:8">
      <c r="A634" s="57">
        <v>50603000</v>
      </c>
      <c r="B634" s="59" t="s">
        <v>4687</v>
      </c>
      <c r="C634" s="94" t="s">
        <v>6872</v>
      </c>
      <c r="D634" s="125"/>
      <c r="E634" s="306" t="s">
        <v>8569</v>
      </c>
      <c r="F634" s="149">
        <f t="shared" si="15"/>
        <v>8</v>
      </c>
      <c r="H634" s="19"/>
    </row>
    <row r="635" spans="1:8">
      <c r="A635" s="57">
        <v>50604000</v>
      </c>
      <c r="B635" s="122" t="s">
        <v>4683</v>
      </c>
      <c r="C635" s="94" t="s">
        <v>6873</v>
      </c>
      <c r="D635" s="147" t="s">
        <v>6311</v>
      </c>
      <c r="E635" s="306" t="s">
        <v>8569</v>
      </c>
      <c r="F635" s="149">
        <f t="shared" si="15"/>
        <v>8</v>
      </c>
      <c r="H635" s="19"/>
    </row>
    <row r="636" spans="1:8">
      <c r="A636" s="57">
        <v>50699999</v>
      </c>
      <c r="B636" s="122" t="s">
        <v>4683</v>
      </c>
      <c r="C636" s="94" t="s">
        <v>8241</v>
      </c>
      <c r="D636" s="147" t="s">
        <v>6311</v>
      </c>
      <c r="E636" s="306" t="s">
        <v>8569</v>
      </c>
      <c r="F636" s="149">
        <f t="shared" si="15"/>
        <v>8</v>
      </c>
      <c r="H636" s="19"/>
    </row>
    <row r="637" spans="1:8">
      <c r="A637" s="48">
        <v>507</v>
      </c>
      <c r="B637" s="59" t="s">
        <v>4687</v>
      </c>
      <c r="C637" s="87" t="s">
        <v>6825</v>
      </c>
      <c r="F637" s="149">
        <f t="shared" si="15"/>
        <v>3</v>
      </c>
      <c r="H637" s="19"/>
    </row>
    <row r="638" spans="1:8">
      <c r="A638" s="57">
        <v>50700000</v>
      </c>
      <c r="B638" s="46"/>
      <c r="C638" s="94" t="s">
        <v>6608</v>
      </c>
      <c r="E638" s="306" t="s">
        <v>8569</v>
      </c>
      <c r="F638" s="149">
        <f t="shared" si="15"/>
        <v>8</v>
      </c>
      <c r="H638" s="19"/>
    </row>
    <row r="639" spans="1:8">
      <c r="A639" s="57">
        <v>50702000</v>
      </c>
      <c r="B639" s="46"/>
      <c r="C639" s="94" t="s">
        <v>6609</v>
      </c>
      <c r="E639" s="306" t="s">
        <v>8569</v>
      </c>
      <c r="F639" s="149">
        <f t="shared" si="15"/>
        <v>8</v>
      </c>
      <c r="H639" s="19"/>
    </row>
    <row r="640" spans="1:8">
      <c r="A640" s="57">
        <v>50704000</v>
      </c>
      <c r="B640" s="46"/>
      <c r="C640" s="94" t="s">
        <v>5781</v>
      </c>
      <c r="E640" s="306" t="s">
        <v>8569</v>
      </c>
      <c r="F640" s="149">
        <f t="shared" si="15"/>
        <v>8</v>
      </c>
      <c r="H640" s="19"/>
    </row>
    <row r="641" spans="1:8">
      <c r="A641" s="48">
        <v>55</v>
      </c>
      <c r="B641" s="74"/>
      <c r="C641" s="87" t="s">
        <v>3097</v>
      </c>
      <c r="F641" s="149">
        <f t="shared" si="15"/>
        <v>2</v>
      </c>
      <c r="H641" s="19"/>
    </row>
    <row r="642" spans="1:8">
      <c r="A642" s="48">
        <v>5500</v>
      </c>
      <c r="B642" s="59" t="s">
        <v>4687</v>
      </c>
      <c r="C642" s="87" t="s">
        <v>3098</v>
      </c>
      <c r="F642" s="149">
        <f t="shared" si="15"/>
        <v>4</v>
      </c>
      <c r="H642" s="19"/>
    </row>
    <row r="643" spans="1:8">
      <c r="A643" s="57">
        <v>55000000</v>
      </c>
      <c r="B643" s="46" t="s">
        <v>2805</v>
      </c>
      <c r="C643" s="94" t="s">
        <v>4778</v>
      </c>
      <c r="E643" s="306" t="s">
        <v>8570</v>
      </c>
      <c r="F643" s="149">
        <f t="shared" si="15"/>
        <v>8</v>
      </c>
      <c r="H643" s="19"/>
    </row>
    <row r="644" spans="1:8">
      <c r="A644" s="57">
        <v>55000100</v>
      </c>
      <c r="B644" s="46" t="s">
        <v>2805</v>
      </c>
      <c r="C644" s="94" t="s">
        <v>2402</v>
      </c>
      <c r="E644" s="306" t="s">
        <v>8570</v>
      </c>
      <c r="F644" s="149">
        <f t="shared" si="15"/>
        <v>8</v>
      </c>
      <c r="H644" s="19"/>
    </row>
    <row r="645" spans="1:8">
      <c r="A645" s="57">
        <v>55000200</v>
      </c>
      <c r="B645" s="46"/>
      <c r="C645" s="94" t="s">
        <v>7162</v>
      </c>
      <c r="E645" s="306" t="s">
        <v>8570</v>
      </c>
      <c r="F645" s="149">
        <f t="shared" si="15"/>
        <v>8</v>
      </c>
      <c r="H645" s="19"/>
    </row>
    <row r="646" spans="1:8">
      <c r="A646" s="57">
        <v>55000300</v>
      </c>
      <c r="B646" s="46"/>
      <c r="C646" s="94" t="s">
        <v>7163</v>
      </c>
      <c r="E646" s="306" t="s">
        <v>8570</v>
      </c>
      <c r="F646" s="149">
        <f t="shared" si="15"/>
        <v>8</v>
      </c>
      <c r="H646" s="19"/>
    </row>
    <row r="647" spans="1:8">
      <c r="A647" s="57">
        <v>55001000</v>
      </c>
      <c r="B647" s="46"/>
      <c r="C647" s="94" t="s">
        <v>7164</v>
      </c>
      <c r="E647" s="306" t="s">
        <v>8570</v>
      </c>
      <c r="F647" s="149">
        <f t="shared" si="15"/>
        <v>8</v>
      </c>
      <c r="H647" s="19"/>
    </row>
    <row r="648" spans="1:8">
      <c r="A648" s="57">
        <v>55001100</v>
      </c>
      <c r="B648" s="46"/>
      <c r="C648" s="94" t="s">
        <v>7165</v>
      </c>
      <c r="E648" s="306" t="s">
        <v>8570</v>
      </c>
      <c r="F648" s="149">
        <f t="shared" si="15"/>
        <v>8</v>
      </c>
      <c r="H648" s="19"/>
    </row>
    <row r="649" spans="1:8">
      <c r="A649" s="57">
        <v>55001200</v>
      </c>
      <c r="B649" s="46"/>
      <c r="C649" s="88" t="s">
        <v>6493</v>
      </c>
      <c r="E649" s="306" t="s">
        <v>8570</v>
      </c>
      <c r="F649" s="149">
        <f t="shared" si="15"/>
        <v>8</v>
      </c>
      <c r="H649" s="19"/>
    </row>
    <row r="650" spans="1:8">
      <c r="A650" s="57">
        <v>55001300</v>
      </c>
      <c r="B650" s="46"/>
      <c r="C650" s="88" t="s">
        <v>3029</v>
      </c>
      <c r="E650" s="306" t="s">
        <v>8570</v>
      </c>
      <c r="F650" s="149">
        <f t="shared" si="15"/>
        <v>8</v>
      </c>
      <c r="H650" s="19"/>
    </row>
    <row r="651" spans="1:8">
      <c r="A651" s="57">
        <v>55003000</v>
      </c>
      <c r="B651" s="46"/>
      <c r="C651" s="88" t="s">
        <v>5116</v>
      </c>
      <c r="E651" s="306" t="s">
        <v>8570</v>
      </c>
      <c r="F651" s="149">
        <f t="shared" si="15"/>
        <v>8</v>
      </c>
      <c r="H651" s="19"/>
    </row>
    <row r="652" spans="1:8">
      <c r="A652" s="57">
        <v>55004000</v>
      </c>
      <c r="B652" s="46"/>
      <c r="C652" s="88" t="s">
        <v>5682</v>
      </c>
      <c r="E652" s="306" t="s">
        <v>8570</v>
      </c>
      <c r="F652" s="149">
        <f t="shared" si="15"/>
        <v>8</v>
      </c>
      <c r="H652" s="19"/>
    </row>
    <row r="653" spans="1:8">
      <c r="A653" s="57">
        <v>55004100</v>
      </c>
      <c r="B653" s="46"/>
      <c r="C653" s="88" t="s">
        <v>2891</v>
      </c>
      <c r="E653" s="306" t="s">
        <v>8570</v>
      </c>
      <c r="F653" s="149">
        <f t="shared" si="15"/>
        <v>8</v>
      </c>
      <c r="H653" s="19"/>
    </row>
    <row r="654" spans="1:8">
      <c r="A654" s="57">
        <v>55005000</v>
      </c>
      <c r="B654" s="46"/>
      <c r="C654" s="88" t="s">
        <v>4526</v>
      </c>
      <c r="E654" s="306" t="s">
        <v>8570</v>
      </c>
      <c r="F654" s="149">
        <f t="shared" si="15"/>
        <v>8</v>
      </c>
      <c r="H654" s="19"/>
    </row>
    <row r="655" spans="1:8">
      <c r="A655" s="57">
        <v>55005100</v>
      </c>
      <c r="B655" s="46"/>
      <c r="C655" s="88" t="s">
        <v>5576</v>
      </c>
      <c r="E655" s="306" t="s">
        <v>8570</v>
      </c>
      <c r="F655" s="149">
        <f t="shared" si="15"/>
        <v>8</v>
      </c>
      <c r="H655" s="19"/>
    </row>
    <row r="656" spans="1:8">
      <c r="A656" s="57">
        <v>55005200</v>
      </c>
      <c r="B656" s="46"/>
      <c r="C656" s="88" t="s">
        <v>6486</v>
      </c>
      <c r="E656" s="306" t="s">
        <v>8570</v>
      </c>
      <c r="F656" s="149">
        <f t="shared" si="15"/>
        <v>8</v>
      </c>
      <c r="H656" s="19"/>
    </row>
    <row r="657" spans="1:8">
      <c r="A657" s="57">
        <v>55006000</v>
      </c>
      <c r="B657" s="46"/>
      <c r="C657" s="88" t="s">
        <v>4173</v>
      </c>
      <c r="E657" s="306" t="s">
        <v>8570</v>
      </c>
      <c r="F657" s="149">
        <f t="shared" si="15"/>
        <v>8</v>
      </c>
      <c r="H657" s="19"/>
    </row>
    <row r="658" spans="1:8">
      <c r="A658" s="57">
        <v>55009900</v>
      </c>
      <c r="B658" s="46"/>
      <c r="C658" s="88" t="s">
        <v>812</v>
      </c>
      <c r="E658" s="306" t="s">
        <v>8570</v>
      </c>
      <c r="F658" s="149">
        <f t="shared" si="15"/>
        <v>8</v>
      </c>
      <c r="H658" s="19"/>
    </row>
    <row r="659" spans="1:8">
      <c r="A659" s="48">
        <v>5502</v>
      </c>
      <c r="B659" s="59" t="s">
        <v>4687</v>
      </c>
      <c r="C659" s="87" t="s">
        <v>813</v>
      </c>
      <c r="F659" s="149">
        <f t="shared" si="15"/>
        <v>4</v>
      </c>
      <c r="H659" s="19"/>
    </row>
    <row r="660" spans="1:8">
      <c r="A660" s="57">
        <v>55020000</v>
      </c>
      <c r="B660" s="46"/>
      <c r="C660" s="88" t="s">
        <v>813</v>
      </c>
      <c r="E660" s="306" t="s">
        <v>8570</v>
      </c>
      <c r="F660" s="149">
        <f t="shared" si="15"/>
        <v>8</v>
      </c>
      <c r="H660" s="19"/>
    </row>
    <row r="661" spans="1:8">
      <c r="A661" s="48">
        <v>5503</v>
      </c>
      <c r="B661" s="59" t="s">
        <v>4687</v>
      </c>
      <c r="C661" s="87" t="s">
        <v>814</v>
      </c>
      <c r="F661" s="149">
        <f t="shared" ref="F661:F724" si="16">LEN(A661)</f>
        <v>4</v>
      </c>
      <c r="H661" s="19"/>
    </row>
    <row r="662" spans="1:8">
      <c r="A662" s="48">
        <v>55030</v>
      </c>
      <c r="B662" s="46"/>
      <c r="C662" s="87" t="s">
        <v>815</v>
      </c>
      <c r="F662" s="149">
        <f t="shared" si="16"/>
        <v>5</v>
      </c>
      <c r="H662" s="19"/>
    </row>
    <row r="663" spans="1:8">
      <c r="A663" s="57">
        <v>55030100</v>
      </c>
      <c r="B663" s="46"/>
      <c r="C663" s="88" t="s">
        <v>6866</v>
      </c>
      <c r="E663" s="306" t="s">
        <v>8570</v>
      </c>
      <c r="F663" s="149">
        <f t="shared" si="16"/>
        <v>8</v>
      </c>
      <c r="H663" s="19"/>
    </row>
    <row r="664" spans="1:8">
      <c r="A664" s="57">
        <v>55030200</v>
      </c>
      <c r="B664" s="46"/>
      <c r="C664" s="88" t="s">
        <v>6867</v>
      </c>
      <c r="E664" s="306" t="s">
        <v>8570</v>
      </c>
      <c r="F664" s="149">
        <f t="shared" si="16"/>
        <v>8</v>
      </c>
      <c r="H664" s="19"/>
    </row>
    <row r="665" spans="1:8">
      <c r="A665" s="57">
        <v>55030300</v>
      </c>
      <c r="B665" s="46"/>
      <c r="C665" s="88" t="s">
        <v>6195</v>
      </c>
      <c r="E665" s="306" t="s">
        <v>8570</v>
      </c>
      <c r="F665" s="149">
        <f t="shared" si="16"/>
        <v>8</v>
      </c>
      <c r="H665" s="19"/>
    </row>
    <row r="666" spans="1:8">
      <c r="A666" s="57">
        <v>55030400</v>
      </c>
      <c r="B666" s="46"/>
      <c r="C666" s="88" t="s">
        <v>5592</v>
      </c>
      <c r="E666" s="306" t="s">
        <v>8570</v>
      </c>
      <c r="F666" s="149">
        <f t="shared" si="16"/>
        <v>8</v>
      </c>
      <c r="H666" s="19"/>
    </row>
    <row r="667" spans="1:8">
      <c r="A667" s="57">
        <v>55030900</v>
      </c>
      <c r="B667" s="46"/>
      <c r="C667" s="88" t="s">
        <v>5456</v>
      </c>
      <c r="E667" s="306" t="s">
        <v>8570</v>
      </c>
      <c r="F667" s="149">
        <f t="shared" si="16"/>
        <v>8</v>
      </c>
      <c r="H667" s="19"/>
    </row>
    <row r="668" spans="1:8">
      <c r="A668" s="48">
        <v>55031</v>
      </c>
      <c r="B668" s="46"/>
      <c r="C668" s="87" t="s">
        <v>5457</v>
      </c>
      <c r="F668" s="149">
        <f t="shared" si="16"/>
        <v>5</v>
      </c>
      <c r="H668" s="19"/>
    </row>
    <row r="669" spans="1:8">
      <c r="A669" s="57">
        <v>55031100</v>
      </c>
      <c r="B669" s="46"/>
      <c r="C669" s="88" t="s">
        <v>5458</v>
      </c>
      <c r="E669" s="306" t="s">
        <v>8570</v>
      </c>
      <c r="F669" s="149">
        <f t="shared" si="16"/>
        <v>8</v>
      </c>
      <c r="H669" s="19"/>
    </row>
    <row r="670" spans="1:8">
      <c r="A670" s="57">
        <v>55031200</v>
      </c>
      <c r="B670" s="46"/>
      <c r="C670" s="88" t="s">
        <v>5459</v>
      </c>
      <c r="E670" s="306" t="s">
        <v>8570</v>
      </c>
      <c r="F670" s="149">
        <f t="shared" si="16"/>
        <v>8</v>
      </c>
      <c r="H670" s="19"/>
    </row>
    <row r="671" spans="1:8">
      <c r="A671" s="57">
        <v>55031300</v>
      </c>
      <c r="B671" s="46"/>
      <c r="C671" s="88" t="s">
        <v>1028</v>
      </c>
      <c r="E671" s="306" t="s">
        <v>8570</v>
      </c>
      <c r="F671" s="149">
        <f t="shared" si="16"/>
        <v>8</v>
      </c>
      <c r="H671" s="19"/>
    </row>
    <row r="672" spans="1:8">
      <c r="A672" s="57">
        <v>55031400</v>
      </c>
      <c r="B672" s="46"/>
      <c r="C672" s="88" t="s">
        <v>2009</v>
      </c>
      <c r="E672" s="306" t="s">
        <v>8570</v>
      </c>
      <c r="F672" s="149">
        <f t="shared" si="16"/>
        <v>8</v>
      </c>
      <c r="H672" s="19"/>
    </row>
    <row r="673" spans="1:8">
      <c r="A673" s="57">
        <v>55031900</v>
      </c>
      <c r="B673" s="46"/>
      <c r="C673" s="88" t="s">
        <v>2010</v>
      </c>
      <c r="E673" s="306" t="s">
        <v>8570</v>
      </c>
      <c r="F673" s="149">
        <f t="shared" si="16"/>
        <v>8</v>
      </c>
      <c r="H673" s="19"/>
    </row>
    <row r="674" spans="1:8">
      <c r="A674" s="48">
        <v>5504</v>
      </c>
      <c r="B674" s="59" t="s">
        <v>4684</v>
      </c>
      <c r="C674" s="87" t="s">
        <v>9609</v>
      </c>
      <c r="F674" s="149">
        <f t="shared" si="16"/>
        <v>4</v>
      </c>
      <c r="H674" s="19"/>
    </row>
    <row r="675" spans="1:8">
      <c r="A675" s="57">
        <v>55040000</v>
      </c>
      <c r="B675" s="46"/>
      <c r="C675" s="88" t="s">
        <v>1974</v>
      </c>
      <c r="E675" s="306" t="s">
        <v>8570</v>
      </c>
      <c r="F675" s="149">
        <f t="shared" si="16"/>
        <v>8</v>
      </c>
      <c r="H675" s="19"/>
    </row>
    <row r="676" spans="1:8">
      <c r="A676" s="57">
        <v>55040100</v>
      </c>
      <c r="B676" s="46"/>
      <c r="C676" s="88" t="s">
        <v>8855</v>
      </c>
      <c r="E676" s="306" t="s">
        <v>8570</v>
      </c>
      <c r="F676" s="149">
        <f t="shared" si="16"/>
        <v>8</v>
      </c>
      <c r="H676" s="19"/>
    </row>
    <row r="677" spans="1:8">
      <c r="A677" s="57">
        <v>55040200</v>
      </c>
      <c r="B677" s="46"/>
      <c r="C677" s="88" t="s">
        <v>9610</v>
      </c>
      <c r="E677" s="306" t="s">
        <v>8570</v>
      </c>
      <c r="F677" s="149">
        <f t="shared" si="16"/>
        <v>8</v>
      </c>
      <c r="H677" s="19"/>
    </row>
    <row r="678" spans="1:8">
      <c r="A678" s="57">
        <v>55041000</v>
      </c>
      <c r="B678" s="46"/>
      <c r="C678" s="88" t="s">
        <v>6434</v>
      </c>
      <c r="E678" s="306" t="s">
        <v>8570</v>
      </c>
      <c r="F678" s="149">
        <f t="shared" si="16"/>
        <v>8</v>
      </c>
      <c r="H678" s="19"/>
    </row>
    <row r="679" spans="1:8">
      <c r="A679" s="57">
        <v>55042000</v>
      </c>
      <c r="B679" s="46"/>
      <c r="C679" s="88" t="s">
        <v>6435</v>
      </c>
      <c r="E679" s="306" t="s">
        <v>8570</v>
      </c>
      <c r="F679" s="149">
        <f t="shared" si="16"/>
        <v>8</v>
      </c>
      <c r="H679" s="19"/>
    </row>
    <row r="680" spans="1:8">
      <c r="A680" s="57">
        <v>55043000</v>
      </c>
      <c r="B680" s="46"/>
      <c r="C680" s="88" t="s">
        <v>6086</v>
      </c>
      <c r="E680" s="306" t="s">
        <v>8570</v>
      </c>
      <c r="F680" s="149">
        <f t="shared" si="16"/>
        <v>8</v>
      </c>
      <c r="H680" s="19"/>
    </row>
    <row r="681" spans="1:8">
      <c r="A681" s="57">
        <v>55044000</v>
      </c>
      <c r="B681" s="46"/>
      <c r="C681" s="88" t="s">
        <v>6064</v>
      </c>
      <c r="E681" s="306" t="s">
        <v>8570</v>
      </c>
      <c r="F681" s="149">
        <f t="shared" si="16"/>
        <v>8</v>
      </c>
      <c r="H681" s="19"/>
    </row>
    <row r="682" spans="1:8">
      <c r="A682" s="57">
        <v>55048000</v>
      </c>
      <c r="B682" s="46"/>
      <c r="C682" s="88" t="s">
        <v>394</v>
      </c>
      <c r="E682" s="306" t="s">
        <v>8570</v>
      </c>
      <c r="F682" s="149">
        <f t="shared" si="16"/>
        <v>8</v>
      </c>
      <c r="H682" s="19"/>
    </row>
    <row r="683" spans="1:8">
      <c r="A683" s="57">
        <v>55049001</v>
      </c>
      <c r="B683" s="46"/>
      <c r="C683" s="88" t="s">
        <v>7623</v>
      </c>
      <c r="E683" s="306" t="s">
        <v>8570</v>
      </c>
      <c r="F683" s="149">
        <f t="shared" si="16"/>
        <v>8</v>
      </c>
      <c r="H683" s="19"/>
    </row>
    <row r="684" spans="1:8">
      <c r="A684" s="57">
        <v>55049000</v>
      </c>
      <c r="B684" s="46"/>
      <c r="C684" s="88" t="s">
        <v>4342</v>
      </c>
      <c r="E684" s="306" t="s">
        <v>8570</v>
      </c>
      <c r="F684" s="149">
        <f t="shared" si="16"/>
        <v>8</v>
      </c>
      <c r="H684" s="19"/>
    </row>
    <row r="685" spans="1:8">
      <c r="A685" s="48">
        <v>5511</v>
      </c>
      <c r="B685" s="46"/>
      <c r="C685" s="87" t="s">
        <v>16277</v>
      </c>
      <c r="D685" s="120"/>
      <c r="F685" s="149">
        <f t="shared" si="16"/>
        <v>4</v>
      </c>
      <c r="H685" s="19"/>
    </row>
    <row r="686" spans="1:8">
      <c r="A686" s="48">
        <v>55110</v>
      </c>
      <c r="B686" s="362"/>
      <c r="C686" s="87" t="s">
        <v>2639</v>
      </c>
      <c r="D686" s="120"/>
      <c r="F686" s="149">
        <f t="shared" si="16"/>
        <v>5</v>
      </c>
      <c r="H686" s="19"/>
    </row>
    <row r="687" spans="1:8">
      <c r="A687" s="57">
        <v>55110000</v>
      </c>
      <c r="B687" s="772" t="s">
        <v>4685</v>
      </c>
      <c r="C687" s="88" t="s">
        <v>4797</v>
      </c>
      <c r="D687" s="120"/>
      <c r="E687" s="306" t="s">
        <v>8570</v>
      </c>
      <c r="F687" s="149">
        <f t="shared" si="16"/>
        <v>8</v>
      </c>
      <c r="H687" s="19"/>
    </row>
    <row r="688" spans="1:8">
      <c r="A688" s="57">
        <v>55110100</v>
      </c>
      <c r="B688" s="772" t="s">
        <v>4685</v>
      </c>
      <c r="C688" s="88" t="s">
        <v>1274</v>
      </c>
      <c r="D688" s="120"/>
      <c r="E688" s="306" t="s">
        <v>8570</v>
      </c>
      <c r="F688" s="149">
        <f t="shared" si="16"/>
        <v>8</v>
      </c>
      <c r="H688" s="19"/>
    </row>
    <row r="689" spans="1:8" ht="11.25" customHeight="1">
      <c r="A689" s="57">
        <v>55110200</v>
      </c>
      <c r="B689" s="772" t="s">
        <v>4685</v>
      </c>
      <c r="C689" s="88" t="s">
        <v>20</v>
      </c>
      <c r="D689" s="120"/>
      <c r="E689" s="306" t="s">
        <v>8570</v>
      </c>
      <c r="F689" s="149">
        <f t="shared" si="16"/>
        <v>8</v>
      </c>
      <c r="H689" s="19"/>
    </row>
    <row r="690" spans="1:8">
      <c r="A690" s="57">
        <v>55110300</v>
      </c>
      <c r="B690" s="59" t="s">
        <v>4687</v>
      </c>
      <c r="C690" s="94" t="s">
        <v>2004</v>
      </c>
      <c r="D690" s="362" t="s">
        <v>2805</v>
      </c>
      <c r="E690" s="306" t="s">
        <v>8570</v>
      </c>
      <c r="F690" s="149">
        <f t="shared" si="16"/>
        <v>8</v>
      </c>
      <c r="H690" s="19"/>
    </row>
    <row r="691" spans="1:8">
      <c r="A691" s="57">
        <v>55110400</v>
      </c>
      <c r="B691" s="59" t="s">
        <v>4687</v>
      </c>
      <c r="C691" s="94" t="s">
        <v>2291</v>
      </c>
      <c r="D691" s="120"/>
      <c r="E691" s="306" t="s">
        <v>8570</v>
      </c>
      <c r="F691" s="149">
        <f t="shared" si="16"/>
        <v>8</v>
      </c>
      <c r="H691" s="19"/>
    </row>
    <row r="692" spans="1:8">
      <c r="A692" s="57">
        <v>55110500</v>
      </c>
      <c r="B692" s="59" t="s">
        <v>4687</v>
      </c>
      <c r="C692" s="94" t="s">
        <v>1355</v>
      </c>
      <c r="D692" s="120"/>
      <c r="E692" s="306" t="s">
        <v>8570</v>
      </c>
      <c r="F692" s="149">
        <f t="shared" si="16"/>
        <v>8</v>
      </c>
      <c r="H692" s="19"/>
    </row>
    <row r="693" spans="1:8">
      <c r="A693" s="57">
        <v>55110600</v>
      </c>
      <c r="B693" s="59" t="s">
        <v>4687</v>
      </c>
      <c r="C693" s="94" t="s">
        <v>3300</v>
      </c>
      <c r="D693" s="120"/>
      <c r="E693" s="306" t="s">
        <v>8570</v>
      </c>
      <c r="F693" s="149">
        <f t="shared" si="16"/>
        <v>8</v>
      </c>
      <c r="H693" s="19"/>
    </row>
    <row r="694" spans="1:8">
      <c r="A694" s="57">
        <v>55110700</v>
      </c>
      <c r="B694" s="59" t="s">
        <v>4687</v>
      </c>
      <c r="C694" s="94" t="s">
        <v>4961</v>
      </c>
      <c r="D694" s="120"/>
      <c r="E694" s="306" t="s">
        <v>8570</v>
      </c>
      <c r="F694" s="149">
        <f t="shared" si="16"/>
        <v>8</v>
      </c>
      <c r="H694" s="19"/>
    </row>
    <row r="695" spans="1:8">
      <c r="A695" s="57">
        <v>55110800</v>
      </c>
      <c r="B695" s="59" t="s">
        <v>4687</v>
      </c>
      <c r="C695" s="94" t="s">
        <v>5962</v>
      </c>
      <c r="D695" s="120"/>
      <c r="E695" s="306" t="s">
        <v>8570</v>
      </c>
      <c r="F695" s="149">
        <f t="shared" si="16"/>
        <v>8</v>
      </c>
      <c r="H695" s="19"/>
    </row>
    <row r="696" spans="1:8">
      <c r="A696" s="57">
        <v>55110900</v>
      </c>
      <c r="B696" s="59" t="s">
        <v>4687</v>
      </c>
      <c r="C696" s="94" t="s">
        <v>6093</v>
      </c>
      <c r="D696" s="120"/>
      <c r="E696" s="306" t="s">
        <v>8570</v>
      </c>
      <c r="F696" s="149">
        <f t="shared" si="16"/>
        <v>8</v>
      </c>
      <c r="H696" s="19"/>
    </row>
    <row r="697" spans="1:8">
      <c r="A697" s="48">
        <v>55112</v>
      </c>
      <c r="B697" s="362"/>
      <c r="C697" s="87" t="s">
        <v>3940</v>
      </c>
      <c r="D697" s="120"/>
      <c r="F697" s="149">
        <f t="shared" si="16"/>
        <v>5</v>
      </c>
      <c r="H697" s="19"/>
    </row>
    <row r="698" spans="1:8">
      <c r="A698" s="57">
        <v>55112000</v>
      </c>
      <c r="B698" s="772" t="s">
        <v>4685</v>
      </c>
      <c r="C698" s="94" t="s">
        <v>2649</v>
      </c>
      <c r="D698" s="120"/>
      <c r="E698" s="306" t="s">
        <v>8570</v>
      </c>
      <c r="F698" s="149">
        <f t="shared" si="16"/>
        <v>8</v>
      </c>
      <c r="H698" s="19"/>
    </row>
    <row r="699" spans="1:8">
      <c r="A699" s="57">
        <v>55112100</v>
      </c>
      <c r="B699" s="772" t="s">
        <v>4685</v>
      </c>
      <c r="C699" s="94" t="s">
        <v>2653</v>
      </c>
      <c r="D699" s="120"/>
      <c r="E699" s="306" t="s">
        <v>8570</v>
      </c>
      <c r="F699" s="149">
        <f t="shared" si="16"/>
        <v>8</v>
      </c>
      <c r="H699" s="19"/>
    </row>
    <row r="700" spans="1:8">
      <c r="A700" s="57">
        <v>55112200</v>
      </c>
      <c r="B700" s="772" t="s">
        <v>4685</v>
      </c>
      <c r="C700" s="94" t="s">
        <v>2327</v>
      </c>
      <c r="D700" s="120"/>
      <c r="E700" s="306" t="s">
        <v>8570</v>
      </c>
      <c r="F700" s="149">
        <f t="shared" si="16"/>
        <v>8</v>
      </c>
      <c r="H700" s="19"/>
    </row>
    <row r="701" spans="1:8">
      <c r="A701" s="57">
        <v>55112300</v>
      </c>
      <c r="B701" s="59" t="s">
        <v>4687</v>
      </c>
      <c r="C701" s="94" t="s">
        <v>1384</v>
      </c>
      <c r="D701" s="362" t="s">
        <v>2805</v>
      </c>
      <c r="E701" s="306" t="s">
        <v>8570</v>
      </c>
      <c r="F701" s="149">
        <f t="shared" si="16"/>
        <v>8</v>
      </c>
      <c r="H701" s="19"/>
    </row>
    <row r="702" spans="1:8">
      <c r="A702" s="57">
        <v>55112400</v>
      </c>
      <c r="B702" s="59" t="s">
        <v>4687</v>
      </c>
      <c r="C702" s="94" t="s">
        <v>5431</v>
      </c>
      <c r="D702" s="120"/>
      <c r="E702" s="306" t="s">
        <v>8570</v>
      </c>
      <c r="F702" s="149">
        <f t="shared" si="16"/>
        <v>8</v>
      </c>
      <c r="H702" s="19"/>
    </row>
    <row r="703" spans="1:8">
      <c r="A703" s="57">
        <v>55112500</v>
      </c>
      <c r="B703" s="59" t="s">
        <v>4687</v>
      </c>
      <c r="C703" s="94" t="s">
        <v>5432</v>
      </c>
      <c r="D703" s="120"/>
      <c r="E703" s="306" t="s">
        <v>8570</v>
      </c>
      <c r="F703" s="149">
        <f t="shared" si="16"/>
        <v>8</v>
      </c>
      <c r="H703" s="19"/>
    </row>
    <row r="704" spans="1:8">
      <c r="A704" s="57">
        <v>55112600</v>
      </c>
      <c r="B704" s="59" t="s">
        <v>4687</v>
      </c>
      <c r="C704" s="94" t="s">
        <v>5433</v>
      </c>
      <c r="D704" s="120"/>
      <c r="E704" s="306" t="s">
        <v>8570</v>
      </c>
      <c r="F704" s="149">
        <f t="shared" si="16"/>
        <v>8</v>
      </c>
      <c r="H704" s="19"/>
    </row>
    <row r="705" spans="1:8" ht="11.25" customHeight="1">
      <c r="A705" s="57">
        <v>55112700</v>
      </c>
      <c r="B705" s="59" t="s">
        <v>4687</v>
      </c>
      <c r="C705" s="94" t="s">
        <v>1112</v>
      </c>
      <c r="D705" s="120"/>
      <c r="E705" s="306" t="s">
        <v>8570</v>
      </c>
      <c r="F705" s="149">
        <f t="shared" si="16"/>
        <v>8</v>
      </c>
      <c r="H705" s="19"/>
    </row>
    <row r="706" spans="1:8">
      <c r="A706" s="57">
        <v>55112900</v>
      </c>
      <c r="B706" s="59" t="s">
        <v>4687</v>
      </c>
      <c r="C706" s="94" t="s">
        <v>1113</v>
      </c>
      <c r="D706" s="120"/>
      <c r="E706" s="306" t="s">
        <v>8570</v>
      </c>
      <c r="F706" s="149">
        <f t="shared" si="16"/>
        <v>8</v>
      </c>
      <c r="H706" s="19"/>
    </row>
    <row r="707" spans="1:8" ht="22.5">
      <c r="A707" s="48">
        <v>55113</v>
      </c>
      <c r="B707" s="362"/>
      <c r="C707" s="87" t="s">
        <v>4463</v>
      </c>
      <c r="D707" s="120"/>
      <c r="F707" s="149">
        <f t="shared" si="16"/>
        <v>5</v>
      </c>
      <c r="H707" s="19"/>
    </row>
    <row r="708" spans="1:8">
      <c r="A708" s="57">
        <v>55113000</v>
      </c>
      <c r="B708" s="772" t="s">
        <v>4685</v>
      </c>
      <c r="C708" s="94" t="s">
        <v>3936</v>
      </c>
      <c r="D708" s="120"/>
      <c r="E708" s="306" t="s">
        <v>8570</v>
      </c>
      <c r="F708" s="149">
        <f t="shared" si="16"/>
        <v>8</v>
      </c>
      <c r="H708" s="19"/>
    </row>
    <row r="709" spans="1:8">
      <c r="A709" s="57">
        <v>55113100</v>
      </c>
      <c r="B709" s="772" t="s">
        <v>4685</v>
      </c>
      <c r="C709" s="94" t="s">
        <v>4756</v>
      </c>
      <c r="D709" s="120"/>
      <c r="E709" s="306" t="s">
        <v>8570</v>
      </c>
      <c r="F709" s="149">
        <f t="shared" si="16"/>
        <v>8</v>
      </c>
      <c r="H709" s="19"/>
    </row>
    <row r="710" spans="1:8">
      <c r="A710" s="57">
        <v>55113200</v>
      </c>
      <c r="B710" s="772" t="s">
        <v>4685</v>
      </c>
      <c r="C710" s="94" t="s">
        <v>2247</v>
      </c>
      <c r="D710" s="120"/>
      <c r="E710" s="306" t="s">
        <v>8570</v>
      </c>
      <c r="F710" s="149">
        <f t="shared" si="16"/>
        <v>8</v>
      </c>
      <c r="H710" s="19"/>
    </row>
    <row r="711" spans="1:8" ht="22.5">
      <c r="A711" s="57">
        <v>55113300</v>
      </c>
      <c r="B711" s="59" t="s">
        <v>4687</v>
      </c>
      <c r="C711" s="94" t="s">
        <v>7054</v>
      </c>
      <c r="D711" s="362" t="s">
        <v>2805</v>
      </c>
      <c r="E711" s="306" t="s">
        <v>8570</v>
      </c>
      <c r="F711" s="149">
        <f t="shared" si="16"/>
        <v>8</v>
      </c>
      <c r="H711" s="19"/>
    </row>
    <row r="712" spans="1:8">
      <c r="A712" s="57">
        <v>55113400</v>
      </c>
      <c r="B712" s="59" t="s">
        <v>4687</v>
      </c>
      <c r="C712" s="88" t="s">
        <v>788</v>
      </c>
      <c r="D712" s="120"/>
      <c r="E712" s="306" t="s">
        <v>8570</v>
      </c>
      <c r="F712" s="149">
        <f t="shared" si="16"/>
        <v>8</v>
      </c>
      <c r="H712" s="19"/>
    </row>
    <row r="713" spans="1:8">
      <c r="A713" s="57">
        <v>55113500</v>
      </c>
      <c r="B713" s="59" t="s">
        <v>4687</v>
      </c>
      <c r="C713" s="88" t="s">
        <v>4613</v>
      </c>
      <c r="D713" s="120"/>
      <c r="E713" s="306" t="s">
        <v>8570</v>
      </c>
      <c r="F713" s="149">
        <f t="shared" si="16"/>
        <v>8</v>
      </c>
      <c r="H713" s="19"/>
    </row>
    <row r="714" spans="1:8">
      <c r="A714" s="57">
        <v>55113600</v>
      </c>
      <c r="B714" s="59" t="s">
        <v>4687</v>
      </c>
      <c r="C714" s="88" t="s">
        <v>5311</v>
      </c>
      <c r="D714" s="120"/>
      <c r="E714" s="306" t="s">
        <v>8570</v>
      </c>
      <c r="F714" s="149">
        <f t="shared" si="16"/>
        <v>8</v>
      </c>
      <c r="H714" s="19"/>
    </row>
    <row r="715" spans="1:8">
      <c r="A715" s="57">
        <v>55113700</v>
      </c>
      <c r="B715" s="59" t="s">
        <v>4687</v>
      </c>
      <c r="C715" s="88" t="s">
        <v>860</v>
      </c>
      <c r="D715" s="120"/>
      <c r="E715" s="306" t="s">
        <v>8570</v>
      </c>
      <c r="F715" s="149">
        <f t="shared" si="16"/>
        <v>8</v>
      </c>
      <c r="H715" s="19"/>
    </row>
    <row r="716" spans="1:8">
      <c r="A716" s="57">
        <v>55113800</v>
      </c>
      <c r="B716" s="59" t="s">
        <v>4687</v>
      </c>
      <c r="C716" s="88" t="s">
        <v>5879</v>
      </c>
      <c r="D716" s="120"/>
      <c r="E716" s="306" t="s">
        <v>8570</v>
      </c>
      <c r="F716" s="149">
        <f t="shared" si="16"/>
        <v>8</v>
      </c>
      <c r="H716" s="19"/>
    </row>
    <row r="717" spans="1:8">
      <c r="A717" s="57">
        <v>55113900</v>
      </c>
      <c r="B717" s="59" t="s">
        <v>4687</v>
      </c>
      <c r="C717" s="88" t="s">
        <v>2359</v>
      </c>
      <c r="D717" s="120"/>
      <c r="E717" s="306" t="s">
        <v>8570</v>
      </c>
      <c r="F717" s="149">
        <f t="shared" si="16"/>
        <v>8</v>
      </c>
      <c r="H717" s="19"/>
    </row>
    <row r="718" spans="1:8">
      <c r="A718" s="48">
        <v>5512</v>
      </c>
      <c r="C718" s="87" t="s">
        <v>2292</v>
      </c>
      <c r="D718" s="120"/>
      <c r="F718" s="149">
        <f t="shared" si="16"/>
        <v>4</v>
      </c>
      <c r="H718" s="19"/>
    </row>
    <row r="719" spans="1:8">
      <c r="A719" s="57">
        <v>55120000</v>
      </c>
      <c r="B719" s="772" t="s">
        <v>4685</v>
      </c>
      <c r="C719" s="88" t="s">
        <v>6986</v>
      </c>
      <c r="D719" s="363"/>
      <c r="E719" s="306" t="s">
        <v>8570</v>
      </c>
      <c r="F719" s="149">
        <f t="shared" si="16"/>
        <v>8</v>
      </c>
      <c r="H719" s="19"/>
    </row>
    <row r="720" spans="1:8">
      <c r="A720" s="57">
        <v>55121000</v>
      </c>
      <c r="B720" s="772" t="s">
        <v>4685</v>
      </c>
      <c r="C720" s="94" t="s">
        <v>6987</v>
      </c>
      <c r="D720" s="363"/>
      <c r="E720" s="306" t="s">
        <v>8570</v>
      </c>
      <c r="F720" s="149">
        <f t="shared" si="16"/>
        <v>8</v>
      </c>
      <c r="H720" s="19"/>
    </row>
    <row r="721" spans="1:8">
      <c r="A721" s="57">
        <v>55122000</v>
      </c>
      <c r="B721" s="772" t="s">
        <v>4685</v>
      </c>
      <c r="C721" s="94" t="s">
        <v>2120</v>
      </c>
      <c r="D721" s="363"/>
      <c r="E721" s="306" t="s">
        <v>8570</v>
      </c>
      <c r="F721" s="149">
        <f t="shared" si="16"/>
        <v>8</v>
      </c>
      <c r="H721" s="19"/>
    </row>
    <row r="722" spans="1:8">
      <c r="A722" s="57">
        <v>55123000</v>
      </c>
      <c r="B722" s="59" t="s">
        <v>4687</v>
      </c>
      <c r="C722" s="94" t="s">
        <v>2121</v>
      </c>
      <c r="D722" s="362" t="s">
        <v>2805</v>
      </c>
      <c r="E722" s="306" t="s">
        <v>8570</v>
      </c>
      <c r="F722" s="149">
        <f t="shared" si="16"/>
        <v>8</v>
      </c>
      <c r="H722" s="19"/>
    </row>
    <row r="723" spans="1:8">
      <c r="A723" s="57">
        <v>55124000</v>
      </c>
      <c r="B723" s="59" t="s">
        <v>4687</v>
      </c>
      <c r="C723" s="94" t="s">
        <v>2122</v>
      </c>
      <c r="D723" s="363"/>
      <c r="E723" s="306" t="s">
        <v>8570</v>
      </c>
      <c r="F723" s="149">
        <f t="shared" si="16"/>
        <v>8</v>
      </c>
      <c r="H723" s="19"/>
    </row>
    <row r="724" spans="1:8">
      <c r="A724" s="57">
        <v>55125000</v>
      </c>
      <c r="B724" s="59" t="s">
        <v>4687</v>
      </c>
      <c r="C724" s="94" t="s">
        <v>2123</v>
      </c>
      <c r="D724" s="363"/>
      <c r="E724" s="306" t="s">
        <v>8570</v>
      </c>
      <c r="F724" s="149">
        <f t="shared" si="16"/>
        <v>8</v>
      </c>
      <c r="H724" s="19"/>
    </row>
    <row r="725" spans="1:8">
      <c r="A725" s="57">
        <v>55126000</v>
      </c>
      <c r="B725" s="59" t="s">
        <v>4687</v>
      </c>
      <c r="C725" s="94" t="s">
        <v>441</v>
      </c>
      <c r="D725" s="363"/>
      <c r="E725" s="306" t="s">
        <v>8570</v>
      </c>
      <c r="F725" s="149">
        <f t="shared" ref="F725:F770" si="17">LEN(A725)</f>
        <v>8</v>
      </c>
      <c r="H725" s="19"/>
    </row>
    <row r="726" spans="1:8">
      <c r="A726" s="57">
        <v>55127000</v>
      </c>
      <c r="B726" s="59" t="s">
        <v>4687</v>
      </c>
      <c r="C726" s="94" t="s">
        <v>2823</v>
      </c>
      <c r="D726" s="363"/>
      <c r="E726" s="306" t="s">
        <v>8570</v>
      </c>
      <c r="F726" s="149">
        <f t="shared" si="17"/>
        <v>8</v>
      </c>
      <c r="H726" s="19"/>
    </row>
    <row r="727" spans="1:8">
      <c r="A727" s="57">
        <v>55128000</v>
      </c>
      <c r="B727" s="59" t="s">
        <v>4687</v>
      </c>
      <c r="C727" s="94" t="s">
        <v>4968</v>
      </c>
      <c r="D727" s="363"/>
      <c r="E727" s="306" t="s">
        <v>8570</v>
      </c>
      <c r="F727" s="149">
        <f t="shared" si="17"/>
        <v>8</v>
      </c>
      <c r="H727" s="19"/>
    </row>
    <row r="728" spans="1:8">
      <c r="A728" s="57">
        <v>55129000</v>
      </c>
      <c r="B728" s="59" t="s">
        <v>4687</v>
      </c>
      <c r="C728" s="94" t="s">
        <v>3123</v>
      </c>
      <c r="D728" s="363"/>
      <c r="E728" s="306" t="s">
        <v>8570</v>
      </c>
      <c r="F728" s="149">
        <f t="shared" si="17"/>
        <v>8</v>
      </c>
      <c r="H728" s="19"/>
    </row>
    <row r="729" spans="1:8">
      <c r="A729" s="48">
        <v>5513</v>
      </c>
      <c r="B729" s="326"/>
      <c r="C729" s="87" t="s">
        <v>4964</v>
      </c>
      <c r="F729" s="149">
        <f t="shared" si="17"/>
        <v>4</v>
      </c>
      <c r="H729" s="19"/>
    </row>
    <row r="730" spans="1:8">
      <c r="A730" s="48">
        <v>55130</v>
      </c>
      <c r="B730" s="59" t="s">
        <v>4687</v>
      </c>
      <c r="C730" s="87" t="s">
        <v>4965</v>
      </c>
      <c r="F730" s="149">
        <f t="shared" si="17"/>
        <v>5</v>
      </c>
      <c r="H730" s="19"/>
    </row>
    <row r="731" spans="1:8">
      <c r="A731" s="57">
        <v>55130000</v>
      </c>
      <c r="B731" s="46"/>
      <c r="C731" s="94" t="s">
        <v>612</v>
      </c>
      <c r="E731" s="306" t="s">
        <v>8570</v>
      </c>
      <c r="F731" s="149">
        <f t="shared" si="17"/>
        <v>8</v>
      </c>
      <c r="H731" s="19"/>
    </row>
    <row r="732" spans="1:8">
      <c r="A732" s="57">
        <v>55130300</v>
      </c>
      <c r="B732" s="46"/>
      <c r="C732" s="94" t="s">
        <v>4087</v>
      </c>
      <c r="D732" s="20" t="s">
        <v>2805</v>
      </c>
      <c r="E732" s="306" t="s">
        <v>8570</v>
      </c>
      <c r="F732" s="149">
        <f t="shared" si="17"/>
        <v>8</v>
      </c>
      <c r="H732" s="19"/>
    </row>
    <row r="733" spans="1:8">
      <c r="A733" s="57">
        <v>55130600</v>
      </c>
      <c r="B733" s="46"/>
      <c r="C733" s="94" t="s">
        <v>2634</v>
      </c>
      <c r="E733" s="306" t="s">
        <v>8570</v>
      </c>
      <c r="F733" s="149">
        <f t="shared" si="17"/>
        <v>8</v>
      </c>
      <c r="H733" s="19"/>
    </row>
    <row r="734" spans="1:8">
      <c r="A734" s="57">
        <v>55130700</v>
      </c>
      <c r="B734" s="46"/>
      <c r="C734" s="94" t="s">
        <v>3857</v>
      </c>
      <c r="E734" s="306" t="s">
        <v>8570</v>
      </c>
      <c r="F734" s="149">
        <f t="shared" si="17"/>
        <v>8</v>
      </c>
      <c r="H734" s="19"/>
    </row>
    <row r="735" spans="1:8">
      <c r="A735" s="57">
        <v>55130800</v>
      </c>
      <c r="B735" s="46"/>
      <c r="C735" s="94" t="s">
        <v>3858</v>
      </c>
      <c r="E735" s="306" t="s">
        <v>8570</v>
      </c>
      <c r="F735" s="149">
        <f t="shared" si="17"/>
        <v>8</v>
      </c>
      <c r="H735" s="19"/>
    </row>
    <row r="736" spans="1:8">
      <c r="A736" s="147">
        <v>55130801</v>
      </c>
      <c r="B736" s="46"/>
      <c r="C736" s="94" t="s">
        <v>12157</v>
      </c>
      <c r="D736" s="361" t="s">
        <v>9025</v>
      </c>
      <c r="E736" s="306" t="s">
        <v>8570</v>
      </c>
      <c r="F736" s="149">
        <f t="shared" si="17"/>
        <v>8</v>
      </c>
      <c r="H736" s="19"/>
    </row>
    <row r="737" spans="1:8">
      <c r="A737" s="57">
        <v>55130900</v>
      </c>
      <c r="B737" s="46"/>
      <c r="C737" s="94" t="s">
        <v>5141</v>
      </c>
      <c r="E737" s="306" t="s">
        <v>8570</v>
      </c>
      <c r="F737" s="149">
        <f t="shared" si="17"/>
        <v>8</v>
      </c>
      <c r="H737" s="19"/>
    </row>
    <row r="738" spans="1:8">
      <c r="A738" s="57">
        <v>55130901</v>
      </c>
      <c r="B738" s="46"/>
      <c r="C738" s="94" t="s">
        <v>395</v>
      </c>
      <c r="E738" s="306" t="s">
        <v>8570</v>
      </c>
      <c r="F738" s="149">
        <f t="shared" si="17"/>
        <v>8</v>
      </c>
      <c r="H738" s="19"/>
    </row>
    <row r="739" spans="1:8">
      <c r="A739" s="48">
        <v>55132</v>
      </c>
      <c r="B739" s="59" t="s">
        <v>4687</v>
      </c>
      <c r="C739" s="87" t="s">
        <v>2888</v>
      </c>
      <c r="F739" s="149">
        <f t="shared" si="17"/>
        <v>5</v>
      </c>
      <c r="H739" s="19"/>
    </row>
    <row r="740" spans="1:8">
      <c r="A740" s="57">
        <v>55132000</v>
      </c>
      <c r="B740" s="46"/>
      <c r="C740" s="94" t="s">
        <v>2889</v>
      </c>
      <c r="E740" s="306" t="s">
        <v>8570</v>
      </c>
      <c r="F740" s="149">
        <f t="shared" si="17"/>
        <v>8</v>
      </c>
      <c r="H740" s="19"/>
    </row>
    <row r="741" spans="1:8">
      <c r="A741" s="57">
        <v>55132300</v>
      </c>
      <c r="C741" s="94" t="s">
        <v>1679</v>
      </c>
      <c r="D741" s="46" t="s">
        <v>2805</v>
      </c>
      <c r="E741" s="306" t="s">
        <v>8570</v>
      </c>
      <c r="F741" s="149">
        <f t="shared" si="17"/>
        <v>8</v>
      </c>
      <c r="H741" s="19"/>
    </row>
    <row r="742" spans="1:8">
      <c r="A742" s="57">
        <v>55132600</v>
      </c>
      <c r="B742" s="46"/>
      <c r="C742" s="94" t="s">
        <v>3728</v>
      </c>
      <c r="E742" s="306" t="s">
        <v>8570</v>
      </c>
      <c r="F742" s="149">
        <f t="shared" si="17"/>
        <v>8</v>
      </c>
      <c r="H742" s="19"/>
    </row>
    <row r="743" spans="1:8">
      <c r="A743" s="57">
        <v>55132800</v>
      </c>
      <c r="B743" s="46"/>
      <c r="C743" s="94" t="s">
        <v>1399</v>
      </c>
      <c r="E743" s="306" t="s">
        <v>8570</v>
      </c>
      <c r="F743" s="149">
        <f t="shared" si="17"/>
        <v>8</v>
      </c>
      <c r="H743" s="19"/>
    </row>
    <row r="744" spans="1:8">
      <c r="A744" s="57">
        <v>55132900</v>
      </c>
      <c r="B744" s="46"/>
      <c r="C744" s="94" t="s">
        <v>1400</v>
      </c>
      <c r="E744" s="306" t="s">
        <v>8570</v>
      </c>
      <c r="F744" s="149">
        <f t="shared" si="17"/>
        <v>8</v>
      </c>
      <c r="H744" s="19"/>
    </row>
    <row r="745" spans="1:8">
      <c r="A745" s="48">
        <v>5514</v>
      </c>
      <c r="B745" s="59" t="s">
        <v>4687</v>
      </c>
      <c r="C745" s="87" t="s">
        <v>1189</v>
      </c>
      <c r="F745" s="149">
        <f t="shared" si="17"/>
        <v>4</v>
      </c>
      <c r="H745" s="19"/>
    </row>
    <row r="746" spans="1:8">
      <c r="A746" s="57">
        <v>55140000</v>
      </c>
      <c r="C746" s="94" t="s">
        <v>589</v>
      </c>
      <c r="D746" s="46" t="s">
        <v>2805</v>
      </c>
      <c r="E746" s="306" t="s">
        <v>8570</v>
      </c>
      <c r="F746" s="149">
        <f t="shared" si="17"/>
        <v>8</v>
      </c>
      <c r="H746" s="19"/>
    </row>
    <row r="747" spans="1:8">
      <c r="A747" s="57">
        <v>55140100</v>
      </c>
      <c r="C747" s="94" t="s">
        <v>4652</v>
      </c>
      <c r="D747" s="46" t="s">
        <v>2805</v>
      </c>
      <c r="E747" s="306" t="s">
        <v>8570</v>
      </c>
      <c r="F747" s="149">
        <f t="shared" si="17"/>
        <v>8</v>
      </c>
      <c r="H747" s="19"/>
    </row>
    <row r="748" spans="1:8">
      <c r="A748" s="57">
        <v>55141000</v>
      </c>
      <c r="C748" s="94" t="s">
        <v>3055</v>
      </c>
      <c r="D748" s="46" t="s">
        <v>2805</v>
      </c>
      <c r="E748" s="306" t="s">
        <v>8570</v>
      </c>
      <c r="F748" s="149">
        <f t="shared" si="17"/>
        <v>8</v>
      </c>
      <c r="H748" s="19"/>
    </row>
    <row r="749" spans="1:8">
      <c r="A749" s="57">
        <v>55146000</v>
      </c>
      <c r="B749" s="46"/>
      <c r="C749" s="94" t="s">
        <v>3056</v>
      </c>
      <c r="E749" s="306" t="s">
        <v>8570</v>
      </c>
      <c r="F749" s="149">
        <f t="shared" si="17"/>
        <v>8</v>
      </c>
      <c r="H749" s="19"/>
    </row>
    <row r="750" spans="1:8">
      <c r="A750" s="57">
        <v>55148000</v>
      </c>
      <c r="B750" s="46"/>
      <c r="C750" s="94" t="s">
        <v>6108</v>
      </c>
      <c r="E750" s="306" t="s">
        <v>8570</v>
      </c>
      <c r="F750" s="149">
        <f t="shared" si="17"/>
        <v>8</v>
      </c>
      <c r="H750" s="19"/>
    </row>
    <row r="751" spans="1:8">
      <c r="A751" s="57">
        <v>55148500</v>
      </c>
      <c r="B751" s="46"/>
      <c r="C751" s="94" t="s">
        <v>3725</v>
      </c>
      <c r="E751" s="306" t="s">
        <v>8570</v>
      </c>
      <c r="F751" s="149">
        <f t="shared" si="17"/>
        <v>8</v>
      </c>
      <c r="H751" s="19"/>
    </row>
    <row r="752" spans="1:8">
      <c r="A752" s="57">
        <v>55149000</v>
      </c>
      <c r="B752" s="46"/>
      <c r="C752" s="94" t="s">
        <v>722</v>
      </c>
      <c r="E752" s="306" t="s">
        <v>8570</v>
      </c>
      <c r="F752" s="149">
        <f t="shared" si="17"/>
        <v>8</v>
      </c>
      <c r="H752" s="19"/>
    </row>
    <row r="753" spans="1:8">
      <c r="A753" s="48">
        <v>5515</v>
      </c>
      <c r="B753" s="59" t="s">
        <v>4687</v>
      </c>
      <c r="C753" s="87" t="s">
        <v>1170</v>
      </c>
      <c r="D753" s="119"/>
      <c r="F753" s="149">
        <f t="shared" si="17"/>
        <v>4</v>
      </c>
      <c r="H753" s="19"/>
    </row>
    <row r="754" spans="1:8">
      <c r="A754" s="57">
        <v>55150000</v>
      </c>
      <c r="C754" s="94" t="s">
        <v>4090</v>
      </c>
      <c r="D754" s="364" t="s">
        <v>2805</v>
      </c>
      <c r="E754" s="306" t="s">
        <v>8570</v>
      </c>
      <c r="F754" s="149">
        <f t="shared" si="17"/>
        <v>8</v>
      </c>
      <c r="H754" s="19"/>
    </row>
    <row r="755" spans="1:8">
      <c r="A755" s="97">
        <v>55150010</v>
      </c>
      <c r="C755" s="94" t="s">
        <v>2023</v>
      </c>
      <c r="D755" s="364" t="s">
        <v>2805</v>
      </c>
      <c r="E755" s="306" t="s">
        <v>8570</v>
      </c>
      <c r="F755" s="149">
        <f t="shared" si="17"/>
        <v>8</v>
      </c>
      <c r="H755" s="19"/>
    </row>
    <row r="756" spans="1:8">
      <c r="A756" s="57">
        <v>55156000</v>
      </c>
      <c r="B756" s="364"/>
      <c r="C756" s="94" t="s">
        <v>2024</v>
      </c>
      <c r="D756" s="119"/>
      <c r="E756" s="306" t="s">
        <v>8570</v>
      </c>
      <c r="F756" s="149">
        <f t="shared" si="17"/>
        <v>8</v>
      </c>
      <c r="H756" s="19"/>
    </row>
    <row r="757" spans="1:8">
      <c r="A757" s="57">
        <v>55158000</v>
      </c>
      <c r="B757" s="364"/>
      <c r="C757" s="94" t="s">
        <v>2025</v>
      </c>
      <c r="D757" s="119"/>
      <c r="E757" s="306" t="s">
        <v>8570</v>
      </c>
      <c r="F757" s="149">
        <f t="shared" si="17"/>
        <v>8</v>
      </c>
      <c r="H757" s="19"/>
    </row>
    <row r="758" spans="1:8">
      <c r="A758" s="57">
        <v>55159000</v>
      </c>
      <c r="B758" s="364"/>
      <c r="C758" s="94" t="s">
        <v>2026</v>
      </c>
      <c r="D758" s="119"/>
      <c r="E758" s="306" t="s">
        <v>8570</v>
      </c>
      <c r="F758" s="149">
        <f t="shared" si="17"/>
        <v>8</v>
      </c>
      <c r="H758" s="19"/>
    </row>
    <row r="759" spans="1:8">
      <c r="A759" s="48">
        <v>5516</v>
      </c>
      <c r="B759" s="59" t="s">
        <v>4687</v>
      </c>
      <c r="C759" s="87" t="s">
        <v>3452</v>
      </c>
      <c r="D759" s="119"/>
      <c r="F759" s="149">
        <f t="shared" si="17"/>
        <v>4</v>
      </c>
      <c r="H759" s="19"/>
    </row>
    <row r="760" spans="1:8">
      <c r="A760" s="57">
        <v>55160000</v>
      </c>
      <c r="C760" s="94" t="s">
        <v>289</v>
      </c>
      <c r="D760" s="364" t="s">
        <v>2805</v>
      </c>
      <c r="E760" s="306" t="s">
        <v>8570</v>
      </c>
      <c r="F760" s="149">
        <f t="shared" si="17"/>
        <v>8</v>
      </c>
      <c r="H760" s="19"/>
    </row>
    <row r="761" spans="1:8">
      <c r="A761" s="57">
        <v>55166000</v>
      </c>
      <c r="B761" s="364"/>
      <c r="C761" s="94" t="s">
        <v>112</v>
      </c>
      <c r="D761" s="119"/>
      <c r="E761" s="306" t="s">
        <v>8570</v>
      </c>
      <c r="F761" s="149">
        <f t="shared" si="17"/>
        <v>8</v>
      </c>
      <c r="H761" s="19"/>
    </row>
    <row r="762" spans="1:8">
      <c r="A762" s="57">
        <v>55167000</v>
      </c>
      <c r="B762" s="364"/>
      <c r="C762" s="94" t="s">
        <v>113</v>
      </c>
      <c r="D762" s="119"/>
      <c r="E762" s="306" t="s">
        <v>8570</v>
      </c>
      <c r="F762" s="149">
        <f t="shared" si="17"/>
        <v>8</v>
      </c>
      <c r="H762" s="19"/>
    </row>
    <row r="763" spans="1:8">
      <c r="A763" s="57">
        <v>55168000</v>
      </c>
      <c r="B763" s="364"/>
      <c r="C763" s="94" t="s">
        <v>1872</v>
      </c>
      <c r="D763" s="119"/>
      <c r="E763" s="306" t="s">
        <v>8570</v>
      </c>
      <c r="F763" s="149">
        <f t="shared" si="17"/>
        <v>8</v>
      </c>
      <c r="H763" s="19"/>
    </row>
    <row r="764" spans="1:8">
      <c r="A764" s="852">
        <v>55169001</v>
      </c>
      <c r="B764" s="364"/>
      <c r="C764" s="94" t="s">
        <v>16788</v>
      </c>
      <c r="D764" s="119"/>
      <c r="E764" s="306" t="s">
        <v>8570</v>
      </c>
      <c r="F764" s="149"/>
      <c r="H764" s="19"/>
    </row>
    <row r="765" spans="1:8">
      <c r="A765" s="57">
        <v>55169000</v>
      </c>
      <c r="B765" s="364"/>
      <c r="C765" s="94" t="s">
        <v>5138</v>
      </c>
      <c r="D765" s="119"/>
      <c r="E765" s="306" t="s">
        <v>8570</v>
      </c>
      <c r="F765" s="149">
        <f t="shared" si="17"/>
        <v>8</v>
      </c>
      <c r="H765" s="19"/>
    </row>
    <row r="766" spans="1:8">
      <c r="A766" s="48">
        <v>5521</v>
      </c>
      <c r="B766" s="59" t="s">
        <v>4686</v>
      </c>
      <c r="C766" s="87" t="s">
        <v>1829</v>
      </c>
      <c r="F766" s="149">
        <f t="shared" si="17"/>
        <v>4</v>
      </c>
      <c r="H766" s="19"/>
    </row>
    <row r="767" spans="1:8">
      <c r="A767" s="57">
        <v>55210000</v>
      </c>
      <c r="B767" s="46"/>
      <c r="C767" s="94" t="s">
        <v>1830</v>
      </c>
      <c r="E767" s="306" t="s">
        <v>8570</v>
      </c>
      <c r="F767" s="149">
        <f t="shared" si="17"/>
        <v>8</v>
      </c>
      <c r="H767" s="19"/>
    </row>
    <row r="768" spans="1:8">
      <c r="A768" s="57">
        <v>55211000</v>
      </c>
      <c r="B768" s="46"/>
      <c r="C768" s="94" t="s">
        <v>1831</v>
      </c>
      <c r="E768" s="306" t="s">
        <v>8570</v>
      </c>
      <c r="F768" s="149">
        <f t="shared" si="17"/>
        <v>8</v>
      </c>
      <c r="H768" s="19"/>
    </row>
    <row r="769" spans="1:10">
      <c r="A769" s="48">
        <v>5522</v>
      </c>
      <c r="B769" s="59" t="s">
        <v>4687</v>
      </c>
      <c r="C769" s="87" t="s">
        <v>5796</v>
      </c>
      <c r="F769" s="149">
        <f t="shared" si="17"/>
        <v>4</v>
      </c>
      <c r="H769" s="19"/>
    </row>
    <row r="770" spans="1:10">
      <c r="A770" s="57">
        <v>55220000</v>
      </c>
      <c r="B770" s="46"/>
      <c r="C770" s="94" t="s">
        <v>3854</v>
      </c>
      <c r="E770" s="306" t="s">
        <v>8570</v>
      </c>
      <c r="F770" s="149">
        <f t="shared" si="17"/>
        <v>8</v>
      </c>
      <c r="H770" s="19"/>
    </row>
    <row r="771" spans="1:10">
      <c r="A771" s="57">
        <v>55220001</v>
      </c>
      <c r="B771" s="46"/>
      <c r="C771" s="94" t="s">
        <v>9166</v>
      </c>
      <c r="E771" s="306" t="s">
        <v>8570</v>
      </c>
      <c r="F771" s="149">
        <f t="shared" ref="F771:F776" si="18">LEN(A771)</f>
        <v>8</v>
      </c>
      <c r="H771" s="19"/>
    </row>
    <row r="772" spans="1:10">
      <c r="A772" s="57">
        <v>55220002</v>
      </c>
      <c r="B772" s="46"/>
      <c r="C772" s="94" t="s">
        <v>13117</v>
      </c>
      <c r="E772" s="306">
        <v>55</v>
      </c>
      <c r="F772" s="149">
        <f t="shared" ref="F772" si="19">LEN(A772)</f>
        <v>8</v>
      </c>
      <c r="H772" s="19"/>
    </row>
    <row r="773" spans="1:10">
      <c r="A773" s="57">
        <v>55223000</v>
      </c>
      <c r="B773" s="46"/>
      <c r="C773" s="94" t="s">
        <v>1931</v>
      </c>
      <c r="E773" s="306" t="s">
        <v>8570</v>
      </c>
      <c r="F773" s="149">
        <f t="shared" si="18"/>
        <v>8</v>
      </c>
      <c r="H773" s="19"/>
    </row>
    <row r="774" spans="1:10">
      <c r="A774" s="57">
        <v>55223001</v>
      </c>
      <c r="B774" s="46"/>
      <c r="C774" s="94" t="s">
        <v>9167</v>
      </c>
      <c r="E774" s="306" t="s">
        <v>8570</v>
      </c>
      <c r="F774" s="149">
        <f t="shared" si="18"/>
        <v>8</v>
      </c>
      <c r="H774" s="19"/>
    </row>
    <row r="775" spans="1:10">
      <c r="A775" s="57">
        <v>55223002</v>
      </c>
      <c r="B775" s="46"/>
      <c r="C775" s="94" t="s">
        <v>13110</v>
      </c>
      <c r="E775" s="306" t="s">
        <v>8570</v>
      </c>
      <c r="F775" s="149">
        <f t="shared" si="18"/>
        <v>8</v>
      </c>
      <c r="H775" s="19"/>
    </row>
    <row r="776" spans="1:10">
      <c r="A776" s="48">
        <v>5523</v>
      </c>
      <c r="B776" s="59" t="s">
        <v>4687</v>
      </c>
      <c r="C776" s="87" t="s">
        <v>1932</v>
      </c>
      <c r="E776" s="306" t="s">
        <v>8570</v>
      </c>
      <c r="F776" s="149">
        <f t="shared" si="18"/>
        <v>4</v>
      </c>
      <c r="H776" s="19"/>
    </row>
    <row r="777" spans="1:10" ht="12.75" customHeight="1">
      <c r="A777" s="57">
        <v>55230000</v>
      </c>
      <c r="C777" s="94" t="s">
        <v>3917</v>
      </c>
      <c r="D777" s="46" t="s">
        <v>2805</v>
      </c>
      <c r="E777" s="306" t="s">
        <v>8570</v>
      </c>
      <c r="F777" s="149">
        <f t="shared" ref="F777:F790" si="20">LEN(A777)</f>
        <v>8</v>
      </c>
      <c r="H777" s="19"/>
    </row>
    <row r="778" spans="1:10">
      <c r="A778" s="57">
        <v>55233000</v>
      </c>
      <c r="B778" s="46"/>
      <c r="C778" s="94" t="s">
        <v>3918</v>
      </c>
      <c r="E778" s="306" t="s">
        <v>8570</v>
      </c>
      <c r="F778" s="149">
        <f t="shared" si="20"/>
        <v>8</v>
      </c>
      <c r="H778"/>
      <c r="I778"/>
    </row>
    <row r="779" spans="1:10">
      <c r="A779" s="57">
        <v>55236000</v>
      </c>
      <c r="B779" s="46"/>
      <c r="C779" s="94" t="s">
        <v>1860</v>
      </c>
      <c r="E779" s="306" t="s">
        <v>8570</v>
      </c>
      <c r="F779" s="149">
        <f t="shared" si="20"/>
        <v>8</v>
      </c>
      <c r="H779"/>
      <c r="I779"/>
    </row>
    <row r="780" spans="1:10">
      <c r="A780" s="57">
        <v>55237000</v>
      </c>
      <c r="B780" s="46"/>
      <c r="C780" s="94" t="s">
        <v>1861</v>
      </c>
      <c r="E780" s="306" t="s">
        <v>8570</v>
      </c>
      <c r="F780" s="149">
        <f t="shared" si="20"/>
        <v>8</v>
      </c>
      <c r="H780"/>
      <c r="I780"/>
    </row>
    <row r="781" spans="1:10">
      <c r="A781" s="57">
        <v>55238000</v>
      </c>
      <c r="B781" s="46"/>
      <c r="C781" s="94" t="s">
        <v>3468</v>
      </c>
      <c r="E781" s="306" t="s">
        <v>8570</v>
      </c>
      <c r="F781" s="149">
        <f t="shared" si="20"/>
        <v>8</v>
      </c>
      <c r="H781"/>
      <c r="I781"/>
    </row>
    <row r="782" spans="1:10">
      <c r="A782" s="57">
        <v>55239000</v>
      </c>
      <c r="B782" s="46"/>
      <c r="C782" s="94" t="s">
        <v>3570</v>
      </c>
      <c r="E782" s="306" t="s">
        <v>8570</v>
      </c>
      <c r="F782" s="149">
        <f t="shared" si="20"/>
        <v>8</v>
      </c>
      <c r="H782"/>
      <c r="I782"/>
    </row>
    <row r="783" spans="1:10">
      <c r="A783" s="48">
        <v>5524</v>
      </c>
      <c r="B783" s="326"/>
      <c r="C783" s="87" t="s">
        <v>12158</v>
      </c>
      <c r="F783" s="149">
        <f t="shared" si="20"/>
        <v>4</v>
      </c>
      <c r="H783"/>
      <c r="I783"/>
    </row>
    <row r="784" spans="1:10">
      <c r="A784" s="57">
        <v>55240000</v>
      </c>
      <c r="B784" s="59" t="s">
        <v>4687</v>
      </c>
      <c r="C784" s="542" t="s">
        <v>12159</v>
      </c>
      <c r="D784" s="20" t="s">
        <v>2805</v>
      </c>
      <c r="E784" s="306" t="s">
        <v>8570</v>
      </c>
      <c r="F784" s="149">
        <f t="shared" si="20"/>
        <v>8</v>
      </c>
      <c r="H784"/>
      <c r="I784"/>
      <c r="J784" s="584"/>
    </row>
    <row r="785" spans="1:10">
      <c r="A785" s="57">
        <v>55241000</v>
      </c>
      <c r="B785" s="59" t="s">
        <v>4687</v>
      </c>
      <c r="C785" s="94" t="s">
        <v>12160</v>
      </c>
      <c r="D785" s="20" t="s">
        <v>2805</v>
      </c>
      <c r="E785" s="306" t="s">
        <v>8570</v>
      </c>
      <c r="F785" s="149">
        <f t="shared" si="20"/>
        <v>8</v>
      </c>
      <c r="H785"/>
      <c r="I785"/>
      <c r="J785" s="584"/>
    </row>
    <row r="786" spans="1:10">
      <c r="A786" s="57">
        <v>55244000</v>
      </c>
      <c r="B786" s="59" t="s">
        <v>4687</v>
      </c>
      <c r="C786" s="94" t="s">
        <v>12161</v>
      </c>
      <c r="D786" s="20" t="s">
        <v>2805</v>
      </c>
      <c r="E786" s="306" t="s">
        <v>8570</v>
      </c>
      <c r="F786" s="149">
        <f t="shared" si="20"/>
        <v>8</v>
      </c>
      <c r="H786"/>
      <c r="I786"/>
      <c r="J786" s="584"/>
    </row>
    <row r="787" spans="1:10">
      <c r="A787" s="57">
        <v>55245000</v>
      </c>
      <c r="B787" s="59" t="s">
        <v>4687</v>
      </c>
      <c r="C787" s="94" t="s">
        <v>1974</v>
      </c>
      <c r="E787" s="306" t="s">
        <v>8570</v>
      </c>
      <c r="F787" s="149">
        <f t="shared" si="20"/>
        <v>8</v>
      </c>
      <c r="H787"/>
      <c r="I787"/>
      <c r="J787" s="584"/>
    </row>
    <row r="788" spans="1:10" ht="95.25">
      <c r="A788" s="57">
        <v>55245100</v>
      </c>
      <c r="B788" s="59" t="s">
        <v>4687</v>
      </c>
      <c r="C788" s="542" t="s">
        <v>12162</v>
      </c>
      <c r="D788" s="322" t="s">
        <v>8853</v>
      </c>
      <c r="E788" s="306" t="s">
        <v>8570</v>
      </c>
      <c r="F788" s="329">
        <f t="shared" si="20"/>
        <v>8</v>
      </c>
      <c r="H788" s="57">
        <v>55245100</v>
      </c>
      <c r="I788" s="542" t="s">
        <v>12188</v>
      </c>
      <c r="J788" s="584"/>
    </row>
    <row r="789" spans="1:10">
      <c r="A789" s="57">
        <v>55246000</v>
      </c>
      <c r="B789" s="59" t="s">
        <v>4687</v>
      </c>
      <c r="C789" s="94" t="s">
        <v>12163</v>
      </c>
      <c r="E789" s="306" t="s">
        <v>8570</v>
      </c>
      <c r="F789" s="149">
        <f t="shared" si="20"/>
        <v>8</v>
      </c>
      <c r="H789"/>
      <c r="I789"/>
      <c r="J789" s="584"/>
    </row>
    <row r="790" spans="1:10">
      <c r="A790" s="57">
        <v>55247000</v>
      </c>
      <c r="B790" s="59" t="s">
        <v>4687</v>
      </c>
      <c r="C790" s="542" t="s">
        <v>12164</v>
      </c>
      <c r="D790" s="322" t="s">
        <v>8853</v>
      </c>
      <c r="E790" s="306" t="s">
        <v>8570</v>
      </c>
      <c r="F790" s="329">
        <f t="shared" si="20"/>
        <v>8</v>
      </c>
      <c r="H790"/>
      <c r="I790"/>
      <c r="J790" s="584"/>
    </row>
    <row r="791" spans="1:10">
      <c r="A791" s="57">
        <v>55248000</v>
      </c>
      <c r="B791" s="59" t="s">
        <v>4687</v>
      </c>
      <c r="C791" s="94" t="s">
        <v>11127</v>
      </c>
      <c r="F791" s="149"/>
      <c r="H791"/>
      <c r="I791"/>
      <c r="J791" s="584"/>
    </row>
    <row r="792" spans="1:10">
      <c r="A792" s="57">
        <v>55249000</v>
      </c>
      <c r="B792" s="59" t="s">
        <v>4687</v>
      </c>
      <c r="C792" s="542" t="s">
        <v>12165</v>
      </c>
      <c r="E792" s="306" t="s">
        <v>8570</v>
      </c>
      <c r="F792" s="149">
        <f t="shared" ref="F792:F813" si="21">LEN(A792)</f>
        <v>8</v>
      </c>
      <c r="H792"/>
      <c r="I792"/>
      <c r="J792" s="584"/>
    </row>
    <row r="793" spans="1:10">
      <c r="A793" s="48">
        <v>5525</v>
      </c>
      <c r="B793" s="59" t="s">
        <v>4687</v>
      </c>
      <c r="C793" s="87" t="s">
        <v>5503</v>
      </c>
      <c r="F793" s="149">
        <f t="shared" si="21"/>
        <v>4</v>
      </c>
      <c r="H793"/>
      <c r="I793"/>
    </row>
    <row r="794" spans="1:10">
      <c r="A794" s="57">
        <v>55250000</v>
      </c>
      <c r="B794" s="46"/>
      <c r="C794" s="88" t="s">
        <v>3229</v>
      </c>
      <c r="E794" s="306" t="s">
        <v>8570</v>
      </c>
      <c r="F794" s="149">
        <f t="shared" si="21"/>
        <v>8</v>
      </c>
      <c r="H794"/>
      <c r="I794"/>
    </row>
    <row r="795" spans="1:10">
      <c r="A795" s="57">
        <v>55251000</v>
      </c>
      <c r="B795" s="46"/>
      <c r="C795" s="88" t="s">
        <v>5494</v>
      </c>
      <c r="E795" s="306" t="s">
        <v>8570</v>
      </c>
      <c r="F795" s="149">
        <f t="shared" si="21"/>
        <v>8</v>
      </c>
      <c r="H795"/>
      <c r="I795"/>
    </row>
    <row r="796" spans="1:10">
      <c r="A796" s="57">
        <v>55251001</v>
      </c>
      <c r="B796" s="46"/>
      <c r="C796" s="88" t="s">
        <v>9168</v>
      </c>
      <c r="E796" s="306" t="s">
        <v>8570</v>
      </c>
      <c r="F796" s="149">
        <f t="shared" si="21"/>
        <v>8</v>
      </c>
      <c r="H796"/>
      <c r="I796"/>
    </row>
    <row r="797" spans="1:10">
      <c r="A797" s="57">
        <v>55252000</v>
      </c>
      <c r="B797" s="46"/>
      <c r="C797" s="88" t="s">
        <v>2086</v>
      </c>
      <c r="E797" s="306" t="s">
        <v>8570</v>
      </c>
      <c r="F797" s="149">
        <f t="shared" si="21"/>
        <v>8</v>
      </c>
      <c r="H797" s="19"/>
    </row>
    <row r="798" spans="1:10">
      <c r="A798" s="57">
        <v>55253000</v>
      </c>
      <c r="B798" s="46"/>
      <c r="C798" s="88" t="s">
        <v>444</v>
      </c>
      <c r="E798" s="306" t="s">
        <v>8570</v>
      </c>
      <c r="F798" s="149">
        <f t="shared" si="21"/>
        <v>8</v>
      </c>
      <c r="H798" s="19"/>
    </row>
    <row r="799" spans="1:10">
      <c r="A799" s="57">
        <v>55254000</v>
      </c>
      <c r="B799" s="46"/>
      <c r="C799" s="88" t="s">
        <v>445</v>
      </c>
      <c r="E799" s="306" t="s">
        <v>8570</v>
      </c>
      <c r="F799" s="149">
        <f t="shared" si="21"/>
        <v>8</v>
      </c>
      <c r="H799" s="19"/>
    </row>
    <row r="800" spans="1:10">
      <c r="A800" s="57">
        <v>55256000</v>
      </c>
      <c r="B800" s="46"/>
      <c r="C800" s="88" t="s">
        <v>1870</v>
      </c>
      <c r="E800" s="306" t="s">
        <v>8570</v>
      </c>
      <c r="F800" s="149">
        <f t="shared" si="21"/>
        <v>8</v>
      </c>
      <c r="H800" s="19"/>
    </row>
    <row r="801" spans="1:8">
      <c r="A801" s="57">
        <v>55257000</v>
      </c>
      <c r="B801" s="46"/>
      <c r="C801" s="88" t="s">
        <v>6029</v>
      </c>
      <c r="E801" s="306" t="s">
        <v>8570</v>
      </c>
      <c r="F801" s="149">
        <f t="shared" si="21"/>
        <v>8</v>
      </c>
      <c r="H801" s="19"/>
    </row>
    <row r="802" spans="1:8">
      <c r="A802" s="57">
        <v>55258000</v>
      </c>
      <c r="B802" s="46"/>
      <c r="C802" s="88" t="s">
        <v>3908</v>
      </c>
      <c r="E802" s="306" t="s">
        <v>8570</v>
      </c>
      <c r="F802" s="149">
        <f t="shared" si="21"/>
        <v>8</v>
      </c>
      <c r="H802" s="19"/>
    </row>
    <row r="803" spans="1:8">
      <c r="A803" s="57">
        <v>55258500</v>
      </c>
      <c r="B803" s="46"/>
      <c r="C803" s="88" t="s">
        <v>2154</v>
      </c>
      <c r="E803" s="306" t="s">
        <v>8570</v>
      </c>
      <c r="F803" s="149">
        <f t="shared" si="21"/>
        <v>8</v>
      </c>
      <c r="H803" s="19"/>
    </row>
    <row r="804" spans="1:8">
      <c r="A804" s="57">
        <v>55259000</v>
      </c>
      <c r="B804" s="46"/>
      <c r="C804" s="88" t="s">
        <v>4600</v>
      </c>
      <c r="E804" s="306" t="s">
        <v>8570</v>
      </c>
      <c r="F804" s="149">
        <f t="shared" si="21"/>
        <v>8</v>
      </c>
      <c r="H804" s="19"/>
    </row>
    <row r="805" spans="1:8">
      <c r="A805" s="48">
        <v>5526</v>
      </c>
      <c r="B805" s="59" t="s">
        <v>4687</v>
      </c>
      <c r="C805" s="87" t="s">
        <v>4601</v>
      </c>
      <c r="F805" s="149">
        <f t="shared" si="21"/>
        <v>4</v>
      </c>
      <c r="H805" s="19"/>
    </row>
    <row r="806" spans="1:8">
      <c r="A806" s="57">
        <v>55260000</v>
      </c>
      <c r="B806" s="46"/>
      <c r="C806" s="88" t="s">
        <v>1313</v>
      </c>
      <c r="E806" s="306" t="s">
        <v>8570</v>
      </c>
      <c r="F806" s="149">
        <f t="shared" si="21"/>
        <v>8</v>
      </c>
      <c r="H806" s="19"/>
    </row>
    <row r="807" spans="1:8">
      <c r="A807" s="57">
        <v>55261000</v>
      </c>
      <c r="B807" s="46"/>
      <c r="C807" s="88" t="s">
        <v>1661</v>
      </c>
      <c r="E807" s="306" t="s">
        <v>8570</v>
      </c>
      <c r="F807" s="149">
        <f t="shared" si="21"/>
        <v>8</v>
      </c>
      <c r="H807" s="19"/>
    </row>
    <row r="808" spans="1:8">
      <c r="A808" s="57">
        <v>55262000</v>
      </c>
      <c r="B808" s="46"/>
      <c r="C808" s="88" t="s">
        <v>1459</v>
      </c>
      <c r="E808" s="306" t="s">
        <v>8570</v>
      </c>
      <c r="F808" s="149">
        <f t="shared" si="21"/>
        <v>8</v>
      </c>
      <c r="H808" s="19"/>
    </row>
    <row r="809" spans="1:8">
      <c r="A809" s="57">
        <v>55263000</v>
      </c>
      <c r="B809" s="46"/>
      <c r="C809" s="88" t="s">
        <v>1460</v>
      </c>
      <c r="E809" s="306" t="s">
        <v>8570</v>
      </c>
      <c r="F809" s="149">
        <f t="shared" si="21"/>
        <v>8</v>
      </c>
      <c r="H809" s="19"/>
    </row>
    <row r="810" spans="1:8">
      <c r="A810" s="57">
        <v>55269000</v>
      </c>
      <c r="B810" s="46"/>
      <c r="C810" s="88" t="s">
        <v>3576</v>
      </c>
      <c r="E810" s="306" t="s">
        <v>8570</v>
      </c>
      <c r="F810" s="149">
        <f t="shared" si="21"/>
        <v>8</v>
      </c>
      <c r="H810" s="19"/>
    </row>
    <row r="811" spans="1:8">
      <c r="A811" s="48">
        <v>5529</v>
      </c>
      <c r="B811" s="59" t="s">
        <v>4687</v>
      </c>
      <c r="C811" s="87" t="s">
        <v>6698</v>
      </c>
      <c r="F811" s="149">
        <f t="shared" si="21"/>
        <v>4</v>
      </c>
      <c r="H811" s="19"/>
    </row>
    <row r="812" spans="1:8">
      <c r="A812" s="57">
        <v>55290000</v>
      </c>
      <c r="B812" s="46"/>
      <c r="C812" s="88" t="s">
        <v>6699</v>
      </c>
      <c r="E812" s="306" t="s">
        <v>8570</v>
      </c>
      <c r="F812" s="149">
        <f t="shared" si="21"/>
        <v>8</v>
      </c>
      <c r="H812" s="19"/>
    </row>
    <row r="813" spans="1:8">
      <c r="A813" s="57">
        <v>55291000</v>
      </c>
      <c r="B813" s="46"/>
      <c r="C813" s="88" t="s">
        <v>2641</v>
      </c>
      <c r="E813" s="306" t="s">
        <v>8570</v>
      </c>
      <c r="F813" s="149">
        <f t="shared" si="21"/>
        <v>8</v>
      </c>
      <c r="H813" s="19"/>
    </row>
    <row r="814" spans="1:8">
      <c r="A814" s="543">
        <v>55292000</v>
      </c>
      <c r="B814" s="544"/>
      <c r="C814" s="545" t="s">
        <v>12166</v>
      </c>
      <c r="F814" s="149"/>
      <c r="H814" s="19"/>
    </row>
    <row r="815" spans="1:8">
      <c r="A815" s="543">
        <v>55293000</v>
      </c>
      <c r="B815" s="544"/>
      <c r="C815" s="545" t="s">
        <v>12167</v>
      </c>
      <c r="F815" s="149"/>
      <c r="H815" s="19"/>
    </row>
    <row r="816" spans="1:8">
      <c r="A816" s="48">
        <v>5532</v>
      </c>
      <c r="B816" s="59" t="s">
        <v>4687</v>
      </c>
      <c r="C816" s="87" t="s">
        <v>5840</v>
      </c>
      <c r="D816" s="121"/>
      <c r="F816" s="149">
        <f t="shared" ref="F816:F839" si="22">LEN(A816)</f>
        <v>4</v>
      </c>
      <c r="H816" s="19"/>
    </row>
    <row r="817" spans="1:8">
      <c r="A817" s="57">
        <v>55320000</v>
      </c>
      <c r="B817" s="366" t="s">
        <v>2805</v>
      </c>
      <c r="C817" s="94" t="s">
        <v>3270</v>
      </c>
      <c r="D817" s="121"/>
      <c r="E817" s="306" t="s">
        <v>8570</v>
      </c>
      <c r="F817" s="149">
        <f t="shared" si="22"/>
        <v>8</v>
      </c>
      <c r="H817" s="19"/>
    </row>
    <row r="818" spans="1:8">
      <c r="A818" s="97">
        <v>55320010</v>
      </c>
      <c r="B818" s="366" t="s">
        <v>2805</v>
      </c>
      <c r="C818" s="94" t="s">
        <v>3271</v>
      </c>
      <c r="D818" s="121"/>
      <c r="E818" s="306" t="s">
        <v>8570</v>
      </c>
      <c r="F818" s="149">
        <f t="shared" si="22"/>
        <v>8</v>
      </c>
      <c r="H818" s="19"/>
    </row>
    <row r="819" spans="1:8">
      <c r="A819" s="57">
        <v>55329000</v>
      </c>
      <c r="B819" s="366"/>
      <c r="C819" s="94" t="s">
        <v>6849</v>
      </c>
      <c r="D819" s="121"/>
      <c r="E819" s="306" t="s">
        <v>8570</v>
      </c>
      <c r="F819" s="149">
        <f t="shared" si="22"/>
        <v>8</v>
      </c>
      <c r="H819" s="19"/>
    </row>
    <row r="820" spans="1:8">
      <c r="A820" s="48">
        <v>5539</v>
      </c>
      <c r="B820" s="59" t="s">
        <v>4687</v>
      </c>
      <c r="C820" s="87" t="s">
        <v>3212</v>
      </c>
      <c r="D820" s="121"/>
      <c r="F820" s="149">
        <f t="shared" si="22"/>
        <v>4</v>
      </c>
      <c r="H820" s="19"/>
    </row>
    <row r="821" spans="1:8">
      <c r="A821" s="57">
        <v>55390000</v>
      </c>
      <c r="B821" s="366"/>
      <c r="C821" s="94" t="s">
        <v>3623</v>
      </c>
      <c r="D821" s="121"/>
      <c r="E821" s="306" t="s">
        <v>8570</v>
      </c>
      <c r="F821" s="149">
        <f t="shared" si="22"/>
        <v>8</v>
      </c>
      <c r="H821" s="19"/>
    </row>
    <row r="822" spans="1:8">
      <c r="A822" s="57">
        <v>55392000</v>
      </c>
      <c r="B822" s="366"/>
      <c r="C822" s="94" t="s">
        <v>3624</v>
      </c>
      <c r="D822" s="121"/>
      <c r="E822" s="306" t="s">
        <v>8570</v>
      </c>
      <c r="F822" s="149">
        <f t="shared" si="22"/>
        <v>8</v>
      </c>
      <c r="H822" s="19"/>
    </row>
    <row r="823" spans="1:8">
      <c r="A823" s="57">
        <v>55393000</v>
      </c>
      <c r="B823" s="366"/>
      <c r="C823" s="94" t="s">
        <v>3625</v>
      </c>
      <c r="D823" s="121"/>
      <c r="E823" s="306" t="s">
        <v>8570</v>
      </c>
      <c r="F823" s="149">
        <f t="shared" si="22"/>
        <v>8</v>
      </c>
      <c r="H823" s="19"/>
    </row>
    <row r="824" spans="1:8">
      <c r="A824" s="57">
        <v>55394000</v>
      </c>
      <c r="B824" s="366"/>
      <c r="C824" s="94" t="s">
        <v>3626</v>
      </c>
      <c r="D824" s="121"/>
      <c r="E824" s="306" t="s">
        <v>8570</v>
      </c>
      <c r="F824" s="149">
        <f t="shared" si="22"/>
        <v>8</v>
      </c>
      <c r="H824" s="19"/>
    </row>
    <row r="825" spans="1:8">
      <c r="A825" s="57">
        <v>55395000</v>
      </c>
      <c r="B825" s="366" t="s">
        <v>2805</v>
      </c>
      <c r="C825" s="94" t="s">
        <v>1471</v>
      </c>
      <c r="D825" s="121"/>
      <c r="E825" s="306" t="s">
        <v>8570</v>
      </c>
      <c r="F825" s="149">
        <f t="shared" si="22"/>
        <v>8</v>
      </c>
      <c r="H825" s="19"/>
    </row>
    <row r="826" spans="1:8">
      <c r="A826" s="57">
        <v>55397000</v>
      </c>
      <c r="B826" s="366" t="s">
        <v>2805</v>
      </c>
      <c r="C826" s="94" t="s">
        <v>1472</v>
      </c>
      <c r="D826" s="121"/>
      <c r="E826" s="306" t="s">
        <v>8570</v>
      </c>
      <c r="F826" s="149">
        <f t="shared" si="22"/>
        <v>8</v>
      </c>
      <c r="H826" s="19"/>
    </row>
    <row r="827" spans="1:8">
      <c r="A827" s="57">
        <v>55399000</v>
      </c>
      <c r="B827" s="366" t="s">
        <v>2805</v>
      </c>
      <c r="C827" s="94" t="s">
        <v>1473</v>
      </c>
      <c r="D827" s="121"/>
      <c r="E827" s="306" t="s">
        <v>8570</v>
      </c>
      <c r="F827" s="149">
        <f t="shared" si="22"/>
        <v>8</v>
      </c>
      <c r="H827" s="19"/>
    </row>
    <row r="828" spans="1:8">
      <c r="A828" s="48">
        <v>5540</v>
      </c>
      <c r="B828" s="59" t="s">
        <v>4687</v>
      </c>
      <c r="C828" s="87" t="s">
        <v>1474</v>
      </c>
      <c r="F828" s="149">
        <f t="shared" si="22"/>
        <v>4</v>
      </c>
      <c r="H828" s="19"/>
    </row>
    <row r="829" spans="1:8">
      <c r="A829" s="57">
        <v>55402000</v>
      </c>
      <c r="B829" s="46"/>
      <c r="C829" s="94" t="s">
        <v>6581</v>
      </c>
      <c r="E829" s="306" t="s">
        <v>8570</v>
      </c>
      <c r="F829" s="149">
        <f t="shared" si="22"/>
        <v>8</v>
      </c>
      <c r="H829" s="19"/>
    </row>
    <row r="830" spans="1:8">
      <c r="A830" s="57">
        <v>55403000</v>
      </c>
      <c r="B830" s="46"/>
      <c r="C830" s="94" t="s">
        <v>1964</v>
      </c>
      <c r="E830" s="306" t="s">
        <v>8570</v>
      </c>
      <c r="F830" s="149">
        <f t="shared" si="22"/>
        <v>8</v>
      </c>
      <c r="H830" s="19"/>
    </row>
    <row r="831" spans="1:8">
      <c r="A831" s="57">
        <v>55403100</v>
      </c>
      <c r="B831" s="46"/>
      <c r="C831" s="94" t="s">
        <v>12909</v>
      </c>
      <c r="D831" s="20" t="s">
        <v>12910</v>
      </c>
      <c r="E831" s="306" t="s">
        <v>8570</v>
      </c>
      <c r="F831" s="149">
        <f t="shared" si="22"/>
        <v>8</v>
      </c>
      <c r="H831" s="19"/>
    </row>
    <row r="832" spans="1:8">
      <c r="A832" s="57">
        <v>55404000</v>
      </c>
      <c r="B832" s="46"/>
      <c r="C832" s="94" t="s">
        <v>849</v>
      </c>
      <c r="E832" s="306" t="s">
        <v>8570</v>
      </c>
      <c r="F832" s="149">
        <f t="shared" si="22"/>
        <v>8</v>
      </c>
      <c r="H832" s="19"/>
    </row>
    <row r="833" spans="1:8">
      <c r="A833" s="57">
        <v>55405000</v>
      </c>
      <c r="B833" s="46"/>
      <c r="C833" s="88" t="s">
        <v>2093</v>
      </c>
      <c r="E833" s="306" t="s">
        <v>8570</v>
      </c>
      <c r="F833" s="149">
        <f t="shared" si="22"/>
        <v>8</v>
      </c>
      <c r="H833" s="19"/>
    </row>
    <row r="834" spans="1:8">
      <c r="A834" s="57">
        <v>55409000</v>
      </c>
      <c r="B834" s="46"/>
      <c r="C834" s="94" t="s">
        <v>4858</v>
      </c>
      <c r="E834" s="306" t="s">
        <v>8570</v>
      </c>
      <c r="F834" s="149">
        <f t="shared" si="22"/>
        <v>8</v>
      </c>
      <c r="H834" s="19"/>
    </row>
    <row r="835" spans="1:8">
      <c r="A835" s="48">
        <v>6</v>
      </c>
      <c r="B835" s="74"/>
      <c r="C835" s="87" t="s">
        <v>2501</v>
      </c>
      <c r="F835" s="149">
        <f t="shared" si="22"/>
        <v>1</v>
      </c>
      <c r="H835" s="19"/>
    </row>
    <row r="836" spans="1:8">
      <c r="A836" s="48">
        <v>60</v>
      </c>
      <c r="B836" s="74"/>
      <c r="C836" s="87" t="s">
        <v>2502</v>
      </c>
      <c r="F836" s="149">
        <f t="shared" si="22"/>
        <v>2</v>
      </c>
      <c r="H836" s="19"/>
    </row>
    <row r="837" spans="1:8">
      <c r="A837" s="48">
        <v>601</v>
      </c>
      <c r="B837" s="74"/>
      <c r="C837" s="87" t="s">
        <v>2503</v>
      </c>
      <c r="F837" s="149">
        <f t="shared" si="22"/>
        <v>3</v>
      </c>
      <c r="H837" s="19"/>
    </row>
    <row r="838" spans="1:8">
      <c r="A838" s="48">
        <v>6010</v>
      </c>
      <c r="B838" s="326"/>
      <c r="C838" s="87" t="s">
        <v>4192</v>
      </c>
      <c r="F838" s="149">
        <f t="shared" si="22"/>
        <v>4</v>
      </c>
      <c r="H838" s="19"/>
    </row>
    <row r="839" spans="1:8">
      <c r="A839" s="57">
        <v>60100000</v>
      </c>
      <c r="B839" s="59" t="s">
        <v>4687</v>
      </c>
      <c r="C839" s="94" t="s">
        <v>5157</v>
      </c>
      <c r="E839" s="306" t="s">
        <v>8570</v>
      </c>
      <c r="F839" s="149">
        <f t="shared" si="22"/>
        <v>8</v>
      </c>
      <c r="G839" s="20" t="s">
        <v>17958</v>
      </c>
      <c r="H839" s="19"/>
    </row>
    <row r="840" spans="1:8">
      <c r="A840" s="57"/>
      <c r="B840" s="59"/>
      <c r="C840" s="94"/>
      <c r="F840" s="149"/>
      <c r="H840" s="19"/>
    </row>
    <row r="841" spans="1:8">
      <c r="A841" s="57">
        <v>60100200</v>
      </c>
      <c r="B841" s="365" t="s">
        <v>4675</v>
      </c>
      <c r="C841" s="94" t="s">
        <v>1319</v>
      </c>
      <c r="E841" s="306" t="s">
        <v>8548</v>
      </c>
      <c r="F841" s="149">
        <f>LEN(A841)</f>
        <v>8</v>
      </c>
      <c r="H841" s="19"/>
    </row>
    <row r="842" spans="1:8">
      <c r="A842" s="539">
        <v>60100201</v>
      </c>
      <c r="B842" s="365" t="s">
        <v>4675</v>
      </c>
      <c r="C842" s="546" t="s">
        <v>12168</v>
      </c>
      <c r="F842" s="149"/>
      <c r="H842" s="19"/>
    </row>
    <row r="843" spans="1:8">
      <c r="A843" s="57">
        <v>60101000</v>
      </c>
      <c r="B843" s="59" t="s">
        <v>4687</v>
      </c>
      <c r="C843" s="94" t="s">
        <v>5644</v>
      </c>
      <c r="E843" s="306" t="s">
        <v>8562</v>
      </c>
      <c r="F843" s="149">
        <f t="shared" ref="F843:F853" si="23">LEN(A843)</f>
        <v>8</v>
      </c>
      <c r="H843" s="19"/>
    </row>
    <row r="844" spans="1:8">
      <c r="A844" s="57">
        <v>60102000</v>
      </c>
      <c r="B844" s="59" t="s">
        <v>4687</v>
      </c>
      <c r="C844" s="94" t="s">
        <v>2734</v>
      </c>
      <c r="E844" s="306" t="s">
        <v>8562</v>
      </c>
      <c r="F844" s="149">
        <f t="shared" si="23"/>
        <v>8</v>
      </c>
      <c r="H844" s="19"/>
    </row>
    <row r="845" spans="1:8">
      <c r="A845" s="57">
        <v>60104000</v>
      </c>
      <c r="B845" s="59" t="s">
        <v>4687</v>
      </c>
      <c r="C845" s="94" t="s">
        <v>5715</v>
      </c>
      <c r="E845" s="306" t="s">
        <v>8562</v>
      </c>
      <c r="F845" s="149">
        <f t="shared" si="23"/>
        <v>8</v>
      </c>
      <c r="H845" s="19"/>
    </row>
    <row r="846" spans="1:8">
      <c r="A846" s="57">
        <v>60106000</v>
      </c>
      <c r="B846" s="59" t="s">
        <v>4687</v>
      </c>
      <c r="C846" s="94" t="s">
        <v>5716</v>
      </c>
      <c r="E846" s="306" t="s">
        <v>8562</v>
      </c>
      <c r="F846" s="149">
        <f t="shared" si="23"/>
        <v>8</v>
      </c>
      <c r="H846" s="19"/>
    </row>
    <row r="847" spans="1:8">
      <c r="A847" s="57">
        <v>60107000</v>
      </c>
      <c r="B847" s="59" t="s">
        <v>4687</v>
      </c>
      <c r="C847" s="94" t="s">
        <v>5717</v>
      </c>
      <c r="E847" s="306" t="s">
        <v>8562</v>
      </c>
      <c r="F847" s="149">
        <f t="shared" si="23"/>
        <v>8</v>
      </c>
      <c r="H847" s="19"/>
    </row>
    <row r="848" spans="1:8">
      <c r="A848" s="57">
        <v>60108000</v>
      </c>
      <c r="B848" s="59" t="s">
        <v>4687</v>
      </c>
      <c r="C848" s="94" t="s">
        <v>3872</v>
      </c>
      <c r="E848" s="306" t="s">
        <v>8562</v>
      </c>
      <c r="F848" s="149">
        <f t="shared" si="23"/>
        <v>8</v>
      </c>
      <c r="H848" s="19"/>
    </row>
    <row r="849" spans="1:8">
      <c r="A849" s="57">
        <v>60109000</v>
      </c>
      <c r="B849" s="59" t="s">
        <v>4687</v>
      </c>
      <c r="C849" s="88" t="s">
        <v>3873</v>
      </c>
      <c r="E849" s="306" t="s">
        <v>8562</v>
      </c>
      <c r="F849" s="149">
        <f t="shared" si="23"/>
        <v>8</v>
      </c>
      <c r="H849" s="19"/>
    </row>
    <row r="850" spans="1:8">
      <c r="A850" s="57">
        <v>60109100</v>
      </c>
      <c r="B850" s="59" t="s">
        <v>4687</v>
      </c>
      <c r="C850" s="88" t="s">
        <v>6157</v>
      </c>
      <c r="E850" s="306" t="s">
        <v>8562</v>
      </c>
      <c r="F850" s="149">
        <f t="shared" si="23"/>
        <v>8</v>
      </c>
      <c r="H850" s="19"/>
    </row>
    <row r="851" spans="1:8">
      <c r="A851" s="57">
        <v>60109500</v>
      </c>
      <c r="B851" s="59" t="s">
        <v>4687</v>
      </c>
      <c r="C851" s="88" t="s">
        <v>6158</v>
      </c>
      <c r="E851" s="306" t="s">
        <v>8562</v>
      </c>
      <c r="F851" s="149">
        <f t="shared" si="23"/>
        <v>8</v>
      </c>
      <c r="H851" s="19"/>
    </row>
    <row r="852" spans="1:8">
      <c r="A852" s="48">
        <v>6012</v>
      </c>
      <c r="B852" s="270" t="s">
        <v>7820</v>
      </c>
      <c r="C852" s="87" t="s">
        <v>3608</v>
      </c>
      <c r="F852" s="149">
        <f t="shared" si="23"/>
        <v>4</v>
      </c>
      <c r="H852" s="19"/>
    </row>
    <row r="853" spans="1:8">
      <c r="A853" s="57">
        <v>60126009</v>
      </c>
      <c r="B853" s="46"/>
      <c r="C853" s="88" t="s">
        <v>2654</v>
      </c>
      <c r="E853" s="309" t="s">
        <v>8562</v>
      </c>
      <c r="F853" s="149">
        <f t="shared" si="23"/>
        <v>8</v>
      </c>
      <c r="H853" s="19"/>
    </row>
    <row r="854" spans="1:8">
      <c r="A854" s="547">
        <v>60126005</v>
      </c>
      <c r="B854" s="544"/>
      <c r="C854" s="545" t="s">
        <v>12169</v>
      </c>
      <c r="E854" s="309"/>
      <c r="F854" s="149"/>
      <c r="H854" s="19"/>
    </row>
    <row r="855" spans="1:8">
      <c r="A855" s="547">
        <v>60126006</v>
      </c>
      <c r="B855" s="544"/>
      <c r="C855" s="545" t="s">
        <v>12170</v>
      </c>
      <c r="E855" s="309"/>
      <c r="F855" s="149"/>
      <c r="H855" s="19"/>
    </row>
    <row r="856" spans="1:8">
      <c r="A856" s="57">
        <v>60129009</v>
      </c>
      <c r="B856" s="46"/>
      <c r="C856" s="88" t="s">
        <v>2655</v>
      </c>
      <c r="E856" s="309" t="s">
        <v>8562</v>
      </c>
      <c r="F856" s="149">
        <f t="shared" ref="F856:F863" si="24">LEN(A856)</f>
        <v>8</v>
      </c>
      <c r="H856" s="19"/>
    </row>
    <row r="857" spans="1:8">
      <c r="A857" s="57">
        <v>60129109</v>
      </c>
      <c r="B857" s="46"/>
      <c r="C857" s="88" t="s">
        <v>2656</v>
      </c>
      <c r="E857" s="307"/>
      <c r="F857" s="329">
        <f t="shared" si="24"/>
        <v>8</v>
      </c>
      <c r="H857" s="19"/>
    </row>
    <row r="858" spans="1:8">
      <c r="A858" s="57">
        <v>60129509</v>
      </c>
      <c r="B858" s="46"/>
      <c r="C858" s="88" t="s">
        <v>2657</v>
      </c>
      <c r="E858" s="307"/>
      <c r="F858" s="329">
        <f t="shared" si="24"/>
        <v>8</v>
      </c>
      <c r="H858" s="19"/>
    </row>
    <row r="859" spans="1:8" ht="22.5">
      <c r="A859" s="48">
        <v>605</v>
      </c>
      <c r="B859" s="326"/>
      <c r="C859" s="87" t="s">
        <v>1960</v>
      </c>
      <c r="F859" s="149">
        <f t="shared" si="24"/>
        <v>3</v>
      </c>
      <c r="H859" s="19"/>
    </row>
    <row r="860" spans="1:8">
      <c r="A860" s="57">
        <v>60500009</v>
      </c>
      <c r="B860" s="46"/>
      <c r="C860" s="88" t="s">
        <v>1523</v>
      </c>
      <c r="E860" s="307"/>
      <c r="F860" s="329">
        <f t="shared" si="24"/>
        <v>8</v>
      </c>
      <c r="H860" s="19"/>
    </row>
    <row r="861" spans="1:8">
      <c r="A861" s="57">
        <v>60503009</v>
      </c>
      <c r="B861" s="46"/>
      <c r="C861" s="88" t="s">
        <v>520</v>
      </c>
      <c r="E861" s="307"/>
      <c r="F861" s="329">
        <f t="shared" si="24"/>
        <v>8</v>
      </c>
      <c r="H861" s="19"/>
    </row>
    <row r="862" spans="1:8">
      <c r="A862" s="57">
        <v>60509009</v>
      </c>
      <c r="B862" s="46"/>
      <c r="C862" s="88" t="s">
        <v>521</v>
      </c>
      <c r="E862" s="306" t="s">
        <v>8564</v>
      </c>
      <c r="F862" s="149">
        <f t="shared" si="24"/>
        <v>8</v>
      </c>
      <c r="H862" s="19"/>
    </row>
    <row r="863" spans="1:8">
      <c r="A863" s="48">
        <v>608</v>
      </c>
      <c r="B863" s="59" t="s">
        <v>4687</v>
      </c>
      <c r="C863" s="87" t="s">
        <v>497</v>
      </c>
      <c r="F863" s="149">
        <f t="shared" si="24"/>
        <v>3</v>
      </c>
      <c r="H863" s="19"/>
    </row>
    <row r="864" spans="1:8">
      <c r="A864" s="548">
        <v>60800000</v>
      </c>
      <c r="B864" s="46"/>
      <c r="C864" s="542" t="s">
        <v>5211</v>
      </c>
      <c r="F864" s="149"/>
      <c r="H864" s="19"/>
    </row>
    <row r="865" spans="1:8" ht="16.5" customHeight="1">
      <c r="A865" s="57">
        <v>60801000</v>
      </c>
      <c r="B865" s="46"/>
      <c r="C865" s="88" t="s">
        <v>901</v>
      </c>
      <c r="E865" s="306" t="s">
        <v>8562</v>
      </c>
      <c r="F865" s="149">
        <f t="shared" ref="F865:F928" si="25">LEN(A865)</f>
        <v>8</v>
      </c>
      <c r="H865" s="19"/>
    </row>
    <row r="866" spans="1:8" ht="15" customHeight="1">
      <c r="A866" s="57">
        <v>60802000</v>
      </c>
      <c r="B866" s="46"/>
      <c r="C866" s="88" t="s">
        <v>902</v>
      </c>
      <c r="E866" s="306" t="s">
        <v>8562</v>
      </c>
      <c r="F866" s="149">
        <f t="shared" si="25"/>
        <v>8</v>
      </c>
      <c r="H866" s="19"/>
    </row>
    <row r="867" spans="1:8">
      <c r="A867" s="57">
        <v>60809000</v>
      </c>
      <c r="B867" s="46"/>
      <c r="C867" s="88" t="s">
        <v>7095</v>
      </c>
      <c r="E867" s="306" t="s">
        <v>8562</v>
      </c>
      <c r="F867" s="149">
        <f t="shared" si="25"/>
        <v>8</v>
      </c>
      <c r="H867" s="19"/>
    </row>
    <row r="868" spans="1:8">
      <c r="A868" s="48">
        <v>61</v>
      </c>
      <c r="B868" s="46"/>
      <c r="C868" s="87" t="s">
        <v>7096</v>
      </c>
      <c r="F868" s="149">
        <f t="shared" si="25"/>
        <v>2</v>
      </c>
      <c r="H868" s="19"/>
    </row>
    <row r="869" spans="1:8">
      <c r="A869" s="57">
        <v>61000000</v>
      </c>
      <c r="B869" s="46" t="s">
        <v>1320</v>
      </c>
      <c r="C869" s="88" t="s">
        <v>5964</v>
      </c>
      <c r="E869" s="306" t="s">
        <v>8547</v>
      </c>
      <c r="F869" s="149">
        <f t="shared" si="25"/>
        <v>8</v>
      </c>
      <c r="H869" s="19"/>
    </row>
    <row r="870" spans="1:8">
      <c r="A870" s="57">
        <v>61000000</v>
      </c>
      <c r="B870" s="46" t="s">
        <v>1320</v>
      </c>
      <c r="C870" s="88" t="s">
        <v>342</v>
      </c>
      <c r="E870" s="306" t="s">
        <v>8547</v>
      </c>
      <c r="F870" s="149">
        <f t="shared" si="25"/>
        <v>8</v>
      </c>
      <c r="H870" s="19"/>
    </row>
    <row r="871" spans="1:8">
      <c r="A871" s="57">
        <v>61000000</v>
      </c>
      <c r="B871" s="46" t="s">
        <v>1320</v>
      </c>
      <c r="C871" s="88" t="s">
        <v>343</v>
      </c>
      <c r="E871" s="306" t="s">
        <v>8547</v>
      </c>
      <c r="F871" s="149">
        <f t="shared" si="25"/>
        <v>8</v>
      </c>
      <c r="H871" s="19"/>
    </row>
    <row r="872" spans="1:8">
      <c r="A872" s="57">
        <v>61000000</v>
      </c>
      <c r="B872" s="46" t="s">
        <v>1320</v>
      </c>
      <c r="C872" s="88" t="s">
        <v>344</v>
      </c>
      <c r="E872" s="306" t="s">
        <v>8547</v>
      </c>
      <c r="F872" s="149">
        <f t="shared" si="25"/>
        <v>8</v>
      </c>
      <c r="H872" s="19"/>
    </row>
    <row r="873" spans="1:8">
      <c r="A873" s="57">
        <v>61000000</v>
      </c>
      <c r="B873" s="46" t="s">
        <v>1320</v>
      </c>
      <c r="C873" s="88" t="s">
        <v>345</v>
      </c>
      <c r="E873" s="306" t="s">
        <v>8547</v>
      </c>
      <c r="F873" s="149">
        <f t="shared" si="25"/>
        <v>8</v>
      </c>
      <c r="H873" s="19"/>
    </row>
    <row r="874" spans="1:8">
      <c r="A874" s="57">
        <v>61000000</v>
      </c>
      <c r="B874" s="46" t="s">
        <v>1320</v>
      </c>
      <c r="C874" s="88" t="s">
        <v>346</v>
      </c>
      <c r="E874" s="306" t="s">
        <v>8547</v>
      </c>
      <c r="F874" s="149">
        <f t="shared" si="25"/>
        <v>8</v>
      </c>
      <c r="H874" s="19"/>
    </row>
    <row r="875" spans="1:8">
      <c r="A875" s="57">
        <v>61000000</v>
      </c>
      <c r="B875" s="46" t="s">
        <v>1320</v>
      </c>
      <c r="C875" s="88" t="s">
        <v>347</v>
      </c>
      <c r="E875" s="306" t="s">
        <v>8547</v>
      </c>
      <c r="F875" s="149">
        <f t="shared" si="25"/>
        <v>8</v>
      </c>
      <c r="H875" s="19"/>
    </row>
    <row r="876" spans="1:8">
      <c r="A876" s="57">
        <v>61000000</v>
      </c>
      <c r="B876" s="46" t="s">
        <v>1320</v>
      </c>
      <c r="C876" s="88" t="s">
        <v>3773</v>
      </c>
      <c r="E876" s="306" t="s">
        <v>8547</v>
      </c>
      <c r="F876" s="149">
        <f t="shared" si="25"/>
        <v>8</v>
      </c>
      <c r="H876" s="19"/>
    </row>
    <row r="877" spans="1:8">
      <c r="A877" s="57">
        <v>61000000</v>
      </c>
      <c r="B877" s="46" t="s">
        <v>1320</v>
      </c>
      <c r="C877" s="88" t="s">
        <v>2973</v>
      </c>
      <c r="E877" s="306" t="s">
        <v>8547</v>
      </c>
      <c r="F877" s="149">
        <f t="shared" si="25"/>
        <v>8</v>
      </c>
      <c r="H877" s="19"/>
    </row>
    <row r="878" spans="1:8">
      <c r="A878" s="57">
        <v>61000000</v>
      </c>
      <c r="B878" s="46" t="s">
        <v>1320</v>
      </c>
      <c r="C878" s="88" t="s">
        <v>2716</v>
      </c>
      <c r="E878" s="306" t="s">
        <v>8547</v>
      </c>
      <c r="F878" s="149">
        <f t="shared" si="25"/>
        <v>8</v>
      </c>
      <c r="H878" s="19"/>
    </row>
    <row r="879" spans="1:8">
      <c r="A879" s="57">
        <v>61000000</v>
      </c>
      <c r="B879" s="46" t="s">
        <v>1320</v>
      </c>
      <c r="C879" s="88" t="s">
        <v>2089</v>
      </c>
      <c r="E879" s="306" t="s">
        <v>8547</v>
      </c>
      <c r="F879" s="149">
        <f t="shared" si="25"/>
        <v>8</v>
      </c>
      <c r="H879" s="19"/>
    </row>
    <row r="880" spans="1:8">
      <c r="A880" s="57">
        <v>61000000</v>
      </c>
      <c r="B880" s="46" t="s">
        <v>1320</v>
      </c>
      <c r="C880" s="88" t="s">
        <v>6793</v>
      </c>
      <c r="E880" s="306" t="s">
        <v>8547</v>
      </c>
      <c r="F880" s="149">
        <f t="shared" si="25"/>
        <v>8</v>
      </c>
      <c r="H880" s="19"/>
    </row>
    <row r="881" spans="1:8">
      <c r="A881" s="57">
        <v>61000000</v>
      </c>
      <c r="B881" s="46" t="s">
        <v>1320</v>
      </c>
      <c r="C881" s="88" t="s">
        <v>1877</v>
      </c>
      <c r="E881" s="306" t="s">
        <v>8547</v>
      </c>
      <c r="F881" s="149">
        <f t="shared" si="25"/>
        <v>8</v>
      </c>
      <c r="H881" s="19"/>
    </row>
    <row r="882" spans="1:8">
      <c r="A882" s="57">
        <v>61000000</v>
      </c>
      <c r="B882" s="46" t="s">
        <v>1320</v>
      </c>
      <c r="C882" s="88" t="s">
        <v>3077</v>
      </c>
      <c r="E882" s="306" t="s">
        <v>8547</v>
      </c>
      <c r="F882" s="149">
        <f t="shared" si="25"/>
        <v>8</v>
      </c>
      <c r="H882" s="19"/>
    </row>
    <row r="883" spans="1:8">
      <c r="A883" s="57">
        <v>61000000</v>
      </c>
      <c r="B883" s="46" t="s">
        <v>1320</v>
      </c>
      <c r="C883" s="98" t="s">
        <v>278</v>
      </c>
      <c r="E883" s="306" t="s">
        <v>8547</v>
      </c>
      <c r="F883" s="149">
        <f t="shared" si="25"/>
        <v>8</v>
      </c>
      <c r="H883" s="19"/>
    </row>
    <row r="884" spans="1:8">
      <c r="A884" s="57">
        <v>61000000</v>
      </c>
      <c r="B884" s="46" t="s">
        <v>1320</v>
      </c>
      <c r="C884" s="88" t="s">
        <v>1294</v>
      </c>
      <c r="E884" s="306" t="s">
        <v>8547</v>
      </c>
      <c r="F884" s="149">
        <f t="shared" si="25"/>
        <v>8</v>
      </c>
      <c r="H884" s="19"/>
    </row>
    <row r="885" spans="1:8">
      <c r="A885" s="57">
        <v>61000000</v>
      </c>
      <c r="B885" s="46" t="s">
        <v>1320</v>
      </c>
      <c r="C885" s="88" t="s">
        <v>3986</v>
      </c>
      <c r="E885" s="306" t="s">
        <v>8547</v>
      </c>
      <c r="F885" s="149">
        <f t="shared" si="25"/>
        <v>8</v>
      </c>
      <c r="H885" s="19"/>
    </row>
    <row r="886" spans="1:8">
      <c r="A886" s="57">
        <v>61000000</v>
      </c>
      <c r="B886" s="46" t="s">
        <v>1320</v>
      </c>
      <c r="C886" s="88" t="s">
        <v>362</v>
      </c>
      <c r="E886" s="306" t="s">
        <v>8547</v>
      </c>
      <c r="F886" s="149">
        <f t="shared" si="25"/>
        <v>8</v>
      </c>
      <c r="H886" s="19"/>
    </row>
    <row r="887" spans="1:8">
      <c r="A887" s="48">
        <v>65</v>
      </c>
      <c r="B887" s="59" t="s">
        <v>4688</v>
      </c>
      <c r="C887" s="87" t="s">
        <v>1321</v>
      </c>
      <c r="F887" s="149">
        <f t="shared" si="25"/>
        <v>2</v>
      </c>
      <c r="H887" s="19"/>
    </row>
    <row r="888" spans="1:8">
      <c r="A888" s="48">
        <v>650</v>
      </c>
      <c r="B888" s="74"/>
      <c r="C888" s="87" t="s">
        <v>363</v>
      </c>
      <c r="F888" s="149">
        <f t="shared" si="25"/>
        <v>3</v>
      </c>
      <c r="H888" s="19"/>
    </row>
    <row r="889" spans="1:8">
      <c r="A889" s="57">
        <v>65000000</v>
      </c>
      <c r="B889" s="46"/>
      <c r="C889" s="88" t="s">
        <v>5890</v>
      </c>
      <c r="E889" s="306" t="s">
        <v>8564</v>
      </c>
      <c r="F889" s="149">
        <f t="shared" si="25"/>
        <v>8</v>
      </c>
      <c r="H889" s="19"/>
    </row>
    <row r="890" spans="1:8">
      <c r="A890" s="57">
        <v>65010000</v>
      </c>
      <c r="B890" s="46"/>
      <c r="C890" s="88" t="s">
        <v>4255</v>
      </c>
      <c r="E890" s="306" t="s">
        <v>8564</v>
      </c>
      <c r="F890" s="149">
        <f t="shared" si="25"/>
        <v>8</v>
      </c>
      <c r="H890" s="19"/>
    </row>
    <row r="891" spans="1:8">
      <c r="A891" s="57">
        <v>65011000</v>
      </c>
      <c r="B891" s="46"/>
      <c r="C891" s="88" t="s">
        <v>5989</v>
      </c>
      <c r="E891" s="306" t="s">
        <v>8564</v>
      </c>
      <c r="F891" s="149">
        <f t="shared" si="25"/>
        <v>8</v>
      </c>
      <c r="H891" s="19"/>
    </row>
    <row r="892" spans="1:8">
      <c r="A892" s="57">
        <v>65020000</v>
      </c>
      <c r="B892" s="46"/>
      <c r="C892" s="88" t="s">
        <v>188</v>
      </c>
      <c r="E892" s="306" t="s">
        <v>8564</v>
      </c>
      <c r="F892" s="149">
        <f t="shared" si="25"/>
        <v>8</v>
      </c>
      <c r="H892" s="19"/>
    </row>
    <row r="893" spans="1:8">
      <c r="A893" s="57">
        <v>65030000</v>
      </c>
      <c r="B893" s="46"/>
      <c r="C893" s="88" t="s">
        <v>5342</v>
      </c>
      <c r="E893" s="306" t="s">
        <v>8564</v>
      </c>
      <c r="F893" s="149">
        <f t="shared" si="25"/>
        <v>8</v>
      </c>
      <c r="H893" s="19"/>
    </row>
    <row r="894" spans="1:8">
      <c r="A894" s="57">
        <v>65060000</v>
      </c>
      <c r="B894" s="46"/>
      <c r="C894" s="99" t="s">
        <v>3454</v>
      </c>
      <c r="E894" s="306" t="s">
        <v>8564</v>
      </c>
      <c r="F894" s="149">
        <f t="shared" si="25"/>
        <v>8</v>
      </c>
      <c r="H894" s="19"/>
    </row>
    <row r="895" spans="1:8">
      <c r="A895" s="57">
        <v>65070000</v>
      </c>
      <c r="B895" s="46"/>
      <c r="C895" s="88" t="s">
        <v>1975</v>
      </c>
      <c r="E895" s="306" t="s">
        <v>8564</v>
      </c>
      <c r="F895" s="149">
        <f t="shared" si="25"/>
        <v>8</v>
      </c>
      <c r="H895" s="19"/>
    </row>
    <row r="896" spans="1:8">
      <c r="A896" s="57">
        <v>65080000</v>
      </c>
      <c r="B896" s="46"/>
      <c r="C896" s="88" t="s">
        <v>4772</v>
      </c>
      <c r="E896" s="306" t="s">
        <v>8564</v>
      </c>
      <c r="F896" s="149">
        <f t="shared" si="25"/>
        <v>8</v>
      </c>
      <c r="H896" s="19"/>
    </row>
    <row r="897" spans="1:8">
      <c r="A897" s="57">
        <v>65090000</v>
      </c>
      <c r="B897" s="46"/>
      <c r="C897" s="88" t="s">
        <v>4773</v>
      </c>
      <c r="E897" s="306" t="s">
        <v>8564</v>
      </c>
      <c r="F897" s="149">
        <f t="shared" si="25"/>
        <v>8</v>
      </c>
      <c r="H897" s="19"/>
    </row>
    <row r="898" spans="1:8">
      <c r="A898" s="48">
        <v>6589</v>
      </c>
      <c r="B898" s="46"/>
      <c r="C898" s="87" t="s">
        <v>3455</v>
      </c>
      <c r="F898" s="149">
        <f t="shared" si="25"/>
        <v>4</v>
      </c>
      <c r="H898" s="19"/>
    </row>
    <row r="899" spans="1:8">
      <c r="A899" s="57">
        <v>65895000</v>
      </c>
      <c r="B899" s="100"/>
      <c r="C899" s="88" t="s">
        <v>6858</v>
      </c>
      <c r="E899" s="306" t="s">
        <v>8564</v>
      </c>
      <c r="F899" s="149">
        <f t="shared" si="25"/>
        <v>8</v>
      </c>
      <c r="H899" s="19"/>
    </row>
    <row r="900" spans="1:8">
      <c r="A900" s="102"/>
      <c r="B900" s="50"/>
      <c r="C900" s="146"/>
      <c r="F900" s="149">
        <f t="shared" si="25"/>
        <v>0</v>
      </c>
      <c r="H900" s="19"/>
    </row>
    <row r="901" spans="1:8">
      <c r="A901" s="48">
        <v>69</v>
      </c>
      <c r="B901" s="50"/>
      <c r="C901" s="87" t="s">
        <v>2207</v>
      </c>
      <c r="F901" s="149">
        <f t="shared" si="25"/>
        <v>2</v>
      </c>
      <c r="H901" s="19"/>
    </row>
    <row r="902" spans="1:8">
      <c r="A902" s="57">
        <v>69000000</v>
      </c>
      <c r="B902" s="50"/>
      <c r="C902" s="89" t="s">
        <v>2208</v>
      </c>
      <c r="E902" s="307"/>
      <c r="F902" s="329">
        <f t="shared" si="25"/>
        <v>8</v>
      </c>
      <c r="H902" s="19"/>
    </row>
    <row r="903" spans="1:8">
      <c r="A903" s="102"/>
      <c r="B903" s="103"/>
      <c r="C903" s="101"/>
      <c r="F903" s="149">
        <f t="shared" si="25"/>
        <v>0</v>
      </c>
      <c r="H903" s="19"/>
    </row>
    <row r="904" spans="1:8">
      <c r="A904" s="105">
        <v>80009996</v>
      </c>
      <c r="B904" s="106"/>
      <c r="C904" s="104" t="s">
        <v>5335</v>
      </c>
      <c r="E904" s="307" t="s">
        <v>8547</v>
      </c>
      <c r="F904" s="149">
        <f t="shared" si="25"/>
        <v>8</v>
      </c>
      <c r="H904" s="19"/>
    </row>
    <row r="905" spans="1:8">
      <c r="A905" s="108">
        <v>80009997</v>
      </c>
      <c r="B905" s="79"/>
      <c r="C905" s="107" t="s">
        <v>5334</v>
      </c>
      <c r="E905" s="307" t="s">
        <v>8547</v>
      </c>
      <c r="F905" s="149">
        <f t="shared" si="25"/>
        <v>8</v>
      </c>
      <c r="H905" s="19"/>
    </row>
    <row r="906" spans="1:8">
      <c r="A906" s="330">
        <v>80009995</v>
      </c>
      <c r="B906" s="79"/>
      <c r="C906" s="107" t="s">
        <v>7928</v>
      </c>
      <c r="E906" s="307" t="s">
        <v>8547</v>
      </c>
      <c r="F906" s="149">
        <f t="shared" si="25"/>
        <v>8</v>
      </c>
      <c r="H906" s="19"/>
    </row>
    <row r="907" spans="1:8">
      <c r="A907" s="108">
        <v>80009994</v>
      </c>
      <c r="B907" s="79"/>
      <c r="C907" s="107" t="s">
        <v>8151</v>
      </c>
      <c r="E907" s="306">
        <v>1501</v>
      </c>
      <c r="F907" s="149">
        <f t="shared" si="25"/>
        <v>8</v>
      </c>
      <c r="H907" s="19"/>
    </row>
    <row r="908" spans="1:8">
      <c r="A908" s="108">
        <v>80009998</v>
      </c>
      <c r="B908" s="79"/>
      <c r="C908" s="107" t="s">
        <v>8150</v>
      </c>
      <c r="E908" s="306" t="s">
        <v>8571</v>
      </c>
      <c r="F908" s="149">
        <f t="shared" si="25"/>
        <v>8</v>
      </c>
      <c r="H908" s="19"/>
    </row>
    <row r="909" spans="1:8">
      <c r="A909" s="110">
        <v>80009999</v>
      </c>
      <c r="B909" s="111"/>
      <c r="C909" s="109" t="s">
        <v>3456</v>
      </c>
      <c r="E909" s="306" t="s">
        <v>8562</v>
      </c>
      <c r="F909" s="149">
        <f t="shared" si="25"/>
        <v>8</v>
      </c>
      <c r="H909" s="19"/>
    </row>
    <row r="910" spans="1:8">
      <c r="A910" s="102"/>
      <c r="B910" s="103"/>
      <c r="C910" s="112" t="s">
        <v>1293</v>
      </c>
      <c r="F910" s="149">
        <f t="shared" si="25"/>
        <v>0</v>
      </c>
      <c r="H910" s="19"/>
    </row>
    <row r="911" spans="1:8">
      <c r="A911" s="114"/>
      <c r="B911" s="50"/>
      <c r="C911" s="113" t="s">
        <v>670</v>
      </c>
      <c r="F911" s="149">
        <f t="shared" si="25"/>
        <v>0</v>
      </c>
      <c r="H911" s="19"/>
    </row>
    <row r="912" spans="1:8" ht="33.75">
      <c r="A912" s="114"/>
      <c r="B912" s="50"/>
      <c r="C912" s="115" t="s">
        <v>282</v>
      </c>
      <c r="F912" s="149">
        <f t="shared" si="25"/>
        <v>0</v>
      </c>
      <c r="H912" s="19"/>
    </row>
    <row r="913" spans="1:8">
      <c r="A913" s="114"/>
      <c r="B913" s="50"/>
      <c r="C913" s="116" t="s">
        <v>2803</v>
      </c>
      <c r="F913" s="149">
        <f t="shared" si="25"/>
        <v>0</v>
      </c>
      <c r="H913" s="19"/>
    </row>
    <row r="914" spans="1:8">
      <c r="A914" s="23"/>
      <c r="B914" s="50"/>
      <c r="C914" s="117" t="s">
        <v>2804</v>
      </c>
      <c r="F914" s="149">
        <f t="shared" si="25"/>
        <v>0</v>
      </c>
      <c r="H914" s="19"/>
    </row>
    <row r="915" spans="1:8">
      <c r="F915" s="149">
        <f t="shared" si="25"/>
        <v>0</v>
      </c>
      <c r="H915" s="19"/>
    </row>
    <row r="916" spans="1:8">
      <c r="F916" s="149">
        <f t="shared" si="25"/>
        <v>0</v>
      </c>
      <c r="H916" s="19"/>
    </row>
    <row r="917" spans="1:8">
      <c r="F917" s="149">
        <f t="shared" si="25"/>
        <v>0</v>
      </c>
      <c r="H917" s="19"/>
    </row>
    <row r="918" spans="1:8">
      <c r="A918" s="148" t="s">
        <v>7594</v>
      </c>
      <c r="B918" s="124" t="s">
        <v>7595</v>
      </c>
      <c r="F918" s="149">
        <f t="shared" si="25"/>
        <v>15</v>
      </c>
      <c r="H918" s="19"/>
    </row>
    <row r="919" spans="1:8" s="190" customFormat="1">
      <c r="A919" s="189">
        <v>40</v>
      </c>
      <c r="B919" s="193">
        <v>45</v>
      </c>
      <c r="C919" s="188" t="s">
        <v>1234</v>
      </c>
      <c r="E919" s="306"/>
      <c r="F919" s="149">
        <f t="shared" si="25"/>
        <v>2</v>
      </c>
      <c r="H919" s="19"/>
    </row>
    <row r="920" spans="1:8" s="190" customFormat="1">
      <c r="A920" s="192">
        <v>40000000</v>
      </c>
      <c r="B920" s="194">
        <v>45000000</v>
      </c>
      <c r="C920" s="191" t="s">
        <v>1235</v>
      </c>
      <c r="E920" s="306" t="s">
        <v>8572</v>
      </c>
      <c r="F920" s="149">
        <f t="shared" si="25"/>
        <v>8</v>
      </c>
      <c r="H920" s="19"/>
    </row>
    <row r="921" spans="1:8" s="190" customFormat="1">
      <c r="A921" s="192">
        <v>40001000</v>
      </c>
      <c r="B921" s="194">
        <v>45001000</v>
      </c>
      <c r="C921" s="191" t="s">
        <v>4</v>
      </c>
      <c r="E921" s="306" t="s">
        <v>8572</v>
      </c>
      <c r="F921" s="149">
        <f t="shared" si="25"/>
        <v>8</v>
      </c>
      <c r="H921" s="19"/>
    </row>
    <row r="922" spans="1:8" s="190" customFormat="1">
      <c r="A922" s="192">
        <v>40003000</v>
      </c>
      <c r="B922" s="194">
        <v>45003000</v>
      </c>
      <c r="C922" s="191" t="s">
        <v>4695</v>
      </c>
      <c r="E922" s="306" t="s">
        <v>8572</v>
      </c>
      <c r="F922" s="149">
        <f t="shared" si="25"/>
        <v>8</v>
      </c>
      <c r="H922" s="19"/>
    </row>
    <row r="923" spans="1:8" s="190" customFormat="1">
      <c r="A923" s="192">
        <v>40004000</v>
      </c>
      <c r="B923" s="194">
        <v>45004000</v>
      </c>
      <c r="C923" s="191" t="s">
        <v>387</v>
      </c>
      <c r="E923" s="306" t="s">
        <v>8572</v>
      </c>
      <c r="F923" s="149">
        <f t="shared" si="25"/>
        <v>8</v>
      </c>
      <c r="H923" s="19"/>
    </row>
    <row r="924" spans="1:8" s="190" customFormat="1">
      <c r="A924" s="192">
        <v>40005000</v>
      </c>
      <c r="B924" s="194">
        <v>45000000</v>
      </c>
      <c r="C924" s="191" t="s">
        <v>388</v>
      </c>
      <c r="E924" s="306" t="s">
        <v>8572</v>
      </c>
      <c r="F924" s="149">
        <f t="shared" si="25"/>
        <v>8</v>
      </c>
      <c r="H924" s="19"/>
    </row>
    <row r="925" spans="1:8">
      <c r="A925" s="189">
        <v>452</v>
      </c>
      <c r="B925" s="193">
        <v>45</v>
      </c>
      <c r="C925" s="188" t="s">
        <v>6740</v>
      </c>
      <c r="F925" s="149">
        <f t="shared" si="25"/>
        <v>3</v>
      </c>
      <c r="H925" s="19"/>
    </row>
    <row r="926" spans="1:8">
      <c r="A926" s="192">
        <v>45201000</v>
      </c>
      <c r="B926" s="194">
        <v>45000000</v>
      </c>
      <c r="C926" s="191" t="s">
        <v>1913</v>
      </c>
      <c r="E926" s="306" t="s">
        <v>8568</v>
      </c>
      <c r="F926" s="149">
        <f t="shared" si="25"/>
        <v>8</v>
      </c>
      <c r="H926" s="19"/>
    </row>
    <row r="927" spans="1:8">
      <c r="A927" s="189">
        <v>352</v>
      </c>
      <c r="B927" s="193">
        <v>352</v>
      </c>
      <c r="C927" s="188" t="s">
        <v>1129</v>
      </c>
      <c r="F927" s="149">
        <f t="shared" si="25"/>
        <v>3</v>
      </c>
      <c r="H927" s="19"/>
    </row>
    <row r="928" spans="1:8">
      <c r="A928" s="192">
        <v>35201000</v>
      </c>
      <c r="B928" s="194">
        <v>35000000</v>
      </c>
      <c r="C928" s="191" t="s">
        <v>5960</v>
      </c>
      <c r="E928" s="306" t="s">
        <v>8556</v>
      </c>
      <c r="F928" s="149">
        <f t="shared" si="25"/>
        <v>8</v>
      </c>
      <c r="H928" s="19"/>
    </row>
    <row r="929" spans="1:8" s="21" customFormat="1">
      <c r="A929" s="192">
        <v>35202000</v>
      </c>
      <c r="B929" s="194">
        <v>35000000</v>
      </c>
      <c r="C929" s="191" t="s">
        <v>2879</v>
      </c>
      <c r="E929" s="306" t="s">
        <v>8556</v>
      </c>
      <c r="F929" s="149">
        <f t="shared" ref="F929:F931" si="26">LEN(A929)</f>
        <v>8</v>
      </c>
      <c r="H929" s="19"/>
    </row>
    <row r="930" spans="1:8">
      <c r="A930" s="22">
        <v>50099100</v>
      </c>
      <c r="B930" s="20">
        <v>50</v>
      </c>
      <c r="E930" s="306">
        <v>50</v>
      </c>
      <c r="F930" s="149">
        <f t="shared" si="26"/>
        <v>8</v>
      </c>
    </row>
    <row r="931" spans="1:8">
      <c r="A931" s="192">
        <v>45000008</v>
      </c>
      <c r="E931" s="306" t="s">
        <v>9237</v>
      </c>
      <c r="F931" s="149">
        <f t="shared" si="26"/>
        <v>8</v>
      </c>
    </row>
    <row r="932" spans="1:8">
      <c r="A932" s="192">
        <v>50000400</v>
      </c>
      <c r="E932" s="306" t="s">
        <v>8569</v>
      </c>
    </row>
    <row r="933" spans="1:8">
      <c r="A933" s="192">
        <v>50010400</v>
      </c>
      <c r="E933" s="306" t="s">
        <v>8569</v>
      </c>
    </row>
    <row r="934" spans="1:8">
      <c r="A934" s="192">
        <v>50014400</v>
      </c>
      <c r="E934" s="306" t="s">
        <v>8569</v>
      </c>
    </row>
    <row r="935" spans="1:8">
      <c r="A935" s="192">
        <v>50015400</v>
      </c>
      <c r="E935" s="306" t="s">
        <v>8569</v>
      </c>
    </row>
    <row r="936" spans="1:8">
      <c r="A936" s="192">
        <v>50020400</v>
      </c>
      <c r="E936" s="306" t="s">
        <v>8569</v>
      </c>
    </row>
    <row r="937" spans="1:8">
      <c r="A937" s="192">
        <v>50021400</v>
      </c>
      <c r="E937" s="306" t="s">
        <v>8569</v>
      </c>
    </row>
    <row r="938" spans="1:8">
      <c r="A938" s="192">
        <v>50024400</v>
      </c>
      <c r="E938" s="306" t="s">
        <v>8569</v>
      </c>
    </row>
    <row r="939" spans="1:8">
      <c r="A939" s="192">
        <v>50025400</v>
      </c>
      <c r="E939" s="306" t="s">
        <v>8569</v>
      </c>
    </row>
    <row r="940" spans="1:8">
      <c r="A940" s="192">
        <v>50026400</v>
      </c>
      <c r="E940" s="306" t="s">
        <v>8569</v>
      </c>
    </row>
    <row r="941" spans="1:8">
      <c r="A941" s="192">
        <v>50028400</v>
      </c>
      <c r="E941" s="306" t="s">
        <v>8569</v>
      </c>
    </row>
    <row r="942" spans="1:8">
      <c r="A942" s="192">
        <v>50000500</v>
      </c>
      <c r="E942" s="306" t="s">
        <v>8569</v>
      </c>
    </row>
    <row r="943" spans="1:8">
      <c r="A943" s="192">
        <v>50010500</v>
      </c>
      <c r="E943" s="306" t="s">
        <v>8569</v>
      </c>
    </row>
    <row r="944" spans="1:8">
      <c r="A944" s="192">
        <v>50014500</v>
      </c>
      <c r="E944" s="306" t="s">
        <v>8569</v>
      </c>
    </row>
    <row r="945" spans="1:5">
      <c r="A945" s="192">
        <v>50015500</v>
      </c>
      <c r="E945" s="306" t="s">
        <v>8569</v>
      </c>
    </row>
    <row r="946" spans="1:5">
      <c r="A946" s="192">
        <v>50020500</v>
      </c>
      <c r="E946" s="306" t="s">
        <v>8569</v>
      </c>
    </row>
    <row r="947" spans="1:5">
      <c r="A947" s="192">
        <v>50021500</v>
      </c>
      <c r="E947" s="306" t="s">
        <v>8569</v>
      </c>
    </row>
    <row r="948" spans="1:5">
      <c r="A948" s="192">
        <v>50024500</v>
      </c>
      <c r="E948" s="306" t="s">
        <v>8569</v>
      </c>
    </row>
    <row r="949" spans="1:5">
      <c r="A949" s="192">
        <v>50025500</v>
      </c>
      <c r="E949" s="306" t="s">
        <v>8569</v>
      </c>
    </row>
    <row r="950" spans="1:5">
      <c r="A950" s="192">
        <v>50026500</v>
      </c>
      <c r="E950" s="306" t="s">
        <v>8569</v>
      </c>
    </row>
    <row r="951" spans="1:5">
      <c r="A951" s="192">
        <v>50028500</v>
      </c>
      <c r="E951" s="306" t="s">
        <v>8569</v>
      </c>
    </row>
    <row r="952" spans="1:5">
      <c r="A952" s="192">
        <v>50000100</v>
      </c>
      <c r="E952" s="306" t="s">
        <v>8569</v>
      </c>
    </row>
    <row r="953" spans="1:5">
      <c r="A953" s="192">
        <v>50010100</v>
      </c>
      <c r="E953" s="306" t="s">
        <v>8569</v>
      </c>
    </row>
    <row r="954" spans="1:5">
      <c r="A954" s="192">
        <v>50014100</v>
      </c>
      <c r="E954" s="306" t="s">
        <v>8569</v>
      </c>
    </row>
    <row r="955" spans="1:5">
      <c r="A955" s="192">
        <v>50015100</v>
      </c>
      <c r="E955" s="306" t="s">
        <v>8569</v>
      </c>
    </row>
    <row r="956" spans="1:5">
      <c r="A956" s="192">
        <v>50020100</v>
      </c>
      <c r="E956" s="306" t="s">
        <v>8569</v>
      </c>
    </row>
    <row r="957" spans="1:5">
      <c r="A957" s="192">
        <v>50021100</v>
      </c>
      <c r="E957" s="306" t="s">
        <v>8569</v>
      </c>
    </row>
    <row r="958" spans="1:5">
      <c r="A958" s="192">
        <v>50024100</v>
      </c>
      <c r="E958" s="306" t="s">
        <v>8569</v>
      </c>
    </row>
    <row r="959" spans="1:5">
      <c r="A959" s="192">
        <v>50025100</v>
      </c>
      <c r="E959" s="306" t="s">
        <v>8569</v>
      </c>
    </row>
    <row r="960" spans="1:5">
      <c r="A960" s="192">
        <v>50026100</v>
      </c>
      <c r="E960" s="306" t="s">
        <v>8569</v>
      </c>
    </row>
    <row r="961" spans="1:8">
      <c r="A961" s="192">
        <v>50028100</v>
      </c>
      <c r="E961" s="306" t="s">
        <v>8569</v>
      </c>
    </row>
    <row r="962" spans="1:8">
      <c r="A962" s="192">
        <v>50000101</v>
      </c>
      <c r="E962" s="306" t="s">
        <v>8569</v>
      </c>
    </row>
    <row r="963" spans="1:8">
      <c r="A963" s="192">
        <v>50010300</v>
      </c>
      <c r="E963" s="306" t="s">
        <v>8569</v>
      </c>
    </row>
    <row r="964" spans="1:8">
      <c r="A964" s="192">
        <v>50014300</v>
      </c>
      <c r="E964" s="306" t="s">
        <v>8569</v>
      </c>
    </row>
    <row r="965" spans="1:8">
      <c r="A965" s="192">
        <v>50015300</v>
      </c>
      <c r="E965" s="306" t="s">
        <v>8569</v>
      </c>
    </row>
    <row r="966" spans="1:8">
      <c r="A966" s="192">
        <v>50020300</v>
      </c>
      <c r="E966" s="306" t="s">
        <v>8569</v>
      </c>
    </row>
    <row r="967" spans="1:8">
      <c r="A967" s="192">
        <v>50021300</v>
      </c>
      <c r="E967" s="306" t="s">
        <v>8569</v>
      </c>
    </row>
    <row r="968" spans="1:8">
      <c r="A968" s="192">
        <v>50024300</v>
      </c>
      <c r="E968" s="306" t="s">
        <v>8569</v>
      </c>
    </row>
    <row r="969" spans="1:8">
      <c r="A969" s="192">
        <v>50025300</v>
      </c>
      <c r="E969" s="306" t="s">
        <v>8569</v>
      </c>
    </row>
    <row r="970" spans="1:8">
      <c r="A970" s="192">
        <v>50026300</v>
      </c>
      <c r="E970" s="306" t="s">
        <v>8569</v>
      </c>
    </row>
    <row r="971" spans="1:8">
      <c r="A971" s="192">
        <v>50028300</v>
      </c>
      <c r="E971" s="306" t="s">
        <v>8569</v>
      </c>
    </row>
    <row r="973" spans="1:8">
      <c r="A973" s="148" t="s">
        <v>11128</v>
      </c>
    </row>
    <row r="975" spans="1:8" s="322" customFormat="1">
      <c r="A975" s="485">
        <v>35290000</v>
      </c>
      <c r="B975" s="486"/>
      <c r="C975" s="487" t="s">
        <v>5159</v>
      </c>
      <c r="E975" s="309" t="s">
        <v>8556</v>
      </c>
      <c r="F975" s="272">
        <f t="shared" ref="F975:F979" si="27">LEN(A975)</f>
        <v>8</v>
      </c>
      <c r="H975" s="488"/>
    </row>
    <row r="976" spans="1:8" s="322" customFormat="1">
      <c r="A976" s="485">
        <v>35290001</v>
      </c>
      <c r="B976" s="486"/>
      <c r="C976" s="487" t="s">
        <v>7832</v>
      </c>
      <c r="E976" s="309" t="s">
        <v>8556</v>
      </c>
      <c r="F976" s="272">
        <f t="shared" si="27"/>
        <v>8</v>
      </c>
      <c r="H976" s="488"/>
    </row>
    <row r="977" spans="1:8" s="322" customFormat="1">
      <c r="A977" s="485">
        <v>35290002</v>
      </c>
      <c r="B977" s="486"/>
      <c r="C977" s="487" t="s">
        <v>7833</v>
      </c>
      <c r="E977" s="309" t="s">
        <v>8556</v>
      </c>
      <c r="F977" s="272">
        <f t="shared" si="27"/>
        <v>8</v>
      </c>
      <c r="H977" s="488"/>
    </row>
    <row r="978" spans="1:8" s="322" customFormat="1">
      <c r="A978" s="485">
        <v>45290000</v>
      </c>
      <c r="B978" s="486"/>
      <c r="C978" s="325" t="s">
        <v>5386</v>
      </c>
      <c r="E978" s="309" t="s">
        <v>8568</v>
      </c>
      <c r="F978" s="272">
        <f t="shared" si="27"/>
        <v>8</v>
      </c>
      <c r="H978" s="488"/>
    </row>
    <row r="979" spans="1:8" s="322" customFormat="1">
      <c r="A979" s="485">
        <v>45290001</v>
      </c>
      <c r="B979" s="486"/>
      <c r="C979" s="325" t="s">
        <v>7832</v>
      </c>
      <c r="E979" s="309" t="s">
        <v>8568</v>
      </c>
      <c r="F979" s="272">
        <f t="shared" si="27"/>
        <v>8</v>
      </c>
      <c r="H979" s="488"/>
    </row>
    <row r="981" spans="1:8">
      <c r="A981" s="148" t="s">
        <v>12171</v>
      </c>
    </row>
    <row r="982" spans="1:8">
      <c r="A982" s="148"/>
    </row>
    <row r="983" spans="1:8" s="19" customFormat="1">
      <c r="A983" s="57">
        <v>15190000</v>
      </c>
      <c r="B983" s="58" t="s">
        <v>3691</v>
      </c>
      <c r="C983" s="549" t="s">
        <v>2593</v>
      </c>
      <c r="E983" s="307"/>
      <c r="F983" s="329">
        <f t="shared" ref="F983:F984" si="28">LEN(A983)</f>
        <v>8</v>
      </c>
    </row>
    <row r="984" spans="1:8" s="19" customFormat="1">
      <c r="A984" s="57">
        <v>15199000</v>
      </c>
      <c r="B984" s="58" t="s">
        <v>3691</v>
      </c>
      <c r="C984" s="549" t="s">
        <v>451</v>
      </c>
      <c r="E984" s="307">
        <v>1502</v>
      </c>
      <c r="F984" s="329">
        <f t="shared" si="28"/>
        <v>8</v>
      </c>
    </row>
    <row r="985" spans="1:8" s="19" customFormat="1">
      <c r="A985" s="57">
        <v>20800000</v>
      </c>
      <c r="B985" s="68" t="s">
        <v>1907</v>
      </c>
      <c r="C985" s="550" t="s">
        <v>6926</v>
      </c>
      <c r="E985" s="307"/>
      <c r="F985" s="329">
        <v>8</v>
      </c>
    </row>
    <row r="986" spans="1:8" s="19" customFormat="1">
      <c r="A986" s="57">
        <v>20811000</v>
      </c>
      <c r="B986" s="68" t="s">
        <v>1907</v>
      </c>
      <c r="C986" s="550" t="s">
        <v>4727</v>
      </c>
      <c r="E986" s="307"/>
      <c r="F986" s="329">
        <v>8</v>
      </c>
    </row>
    <row r="987" spans="1:8" s="19" customFormat="1">
      <c r="A987" s="57">
        <v>20830000</v>
      </c>
      <c r="B987" s="68" t="s">
        <v>1907</v>
      </c>
      <c r="C987" s="550" t="s">
        <v>4962</v>
      </c>
      <c r="E987" s="307"/>
      <c r="F987" s="329">
        <v>8</v>
      </c>
    </row>
    <row r="988" spans="1:8" s="19" customFormat="1">
      <c r="A988" s="57">
        <v>25800000</v>
      </c>
      <c r="B988" s="68" t="s">
        <v>1907</v>
      </c>
      <c r="C988" s="550" t="s">
        <v>6385</v>
      </c>
      <c r="E988" s="307" t="s">
        <v>8547</v>
      </c>
      <c r="F988" s="149">
        <v>8</v>
      </c>
    </row>
    <row r="989" spans="1:8">
      <c r="A989" s="57">
        <v>32215000</v>
      </c>
      <c r="B989" s="46"/>
      <c r="C989" s="551" t="s">
        <v>6346</v>
      </c>
      <c r="E989" s="306" t="s">
        <v>8552</v>
      </c>
      <c r="F989" s="149">
        <v>8</v>
      </c>
      <c r="H989" s="19"/>
    </row>
    <row r="990" spans="1:8">
      <c r="A990" s="57">
        <v>32222000</v>
      </c>
      <c r="B990" s="46"/>
      <c r="C990" s="551" t="s">
        <v>4282</v>
      </c>
      <c r="E990" s="306" t="s">
        <v>8552</v>
      </c>
      <c r="F990" s="149">
        <v>8</v>
      </c>
      <c r="H990" s="19"/>
    </row>
    <row r="991" spans="1:8">
      <c r="A991" s="485">
        <v>32386000</v>
      </c>
      <c r="B991" s="323" t="s">
        <v>8852</v>
      </c>
      <c r="C991" s="487" t="s">
        <v>6460</v>
      </c>
      <c r="D991" s="322" t="s">
        <v>9030</v>
      </c>
      <c r="E991" s="306" t="s">
        <v>8552</v>
      </c>
      <c r="F991" s="149">
        <v>8</v>
      </c>
      <c r="H991" s="19"/>
    </row>
    <row r="992" spans="1:8">
      <c r="A992" s="552">
        <v>608</v>
      </c>
      <c r="B992" s="74"/>
      <c r="C992" s="553" t="s">
        <v>5155</v>
      </c>
      <c r="F992" s="149">
        <v>3</v>
      </c>
      <c r="H992" s="19"/>
    </row>
    <row r="993" spans="1:8">
      <c r="A993" s="57">
        <v>60800000</v>
      </c>
      <c r="B993" s="46" t="s">
        <v>5156</v>
      </c>
      <c r="C993" s="551" t="s">
        <v>5211</v>
      </c>
      <c r="E993" s="306" t="s">
        <v>8562</v>
      </c>
      <c r="F993" s="149">
        <v>8</v>
      </c>
      <c r="H993" s="19"/>
    </row>
    <row r="994" spans="1:8">
      <c r="A994" s="552">
        <v>5505</v>
      </c>
      <c r="B994" s="23"/>
      <c r="C994" s="554" t="s">
        <v>8861</v>
      </c>
      <c r="F994" s="149">
        <v>4</v>
      </c>
      <c r="H994" s="19"/>
    </row>
    <row r="995" spans="1:8">
      <c r="A995" s="57">
        <v>55050000</v>
      </c>
      <c r="B995" s="23"/>
      <c r="C995" s="555" t="s">
        <v>1974</v>
      </c>
      <c r="D995" s="322" t="s">
        <v>8853</v>
      </c>
      <c r="E995" s="306" t="s">
        <v>8570</v>
      </c>
      <c r="F995" s="329">
        <v>8</v>
      </c>
      <c r="H995" s="19"/>
    </row>
    <row r="996" spans="1:8">
      <c r="A996" s="57">
        <v>55050100</v>
      </c>
      <c r="B996" s="23"/>
      <c r="C996" s="555" t="s">
        <v>8855</v>
      </c>
      <c r="D996" s="322" t="s">
        <v>8853</v>
      </c>
      <c r="E996" s="306" t="s">
        <v>8570</v>
      </c>
      <c r="F996" s="329">
        <v>8</v>
      </c>
      <c r="H996" s="19"/>
    </row>
    <row r="997" spans="1:8">
      <c r="A997" s="57">
        <v>55050200</v>
      </c>
      <c r="B997" s="23"/>
      <c r="C997" s="555" t="s">
        <v>8856</v>
      </c>
      <c r="D997" s="322" t="s">
        <v>8853</v>
      </c>
      <c r="E997" s="306" t="s">
        <v>8570</v>
      </c>
      <c r="F997" s="329">
        <v>8</v>
      </c>
      <c r="H997" s="19"/>
    </row>
    <row r="998" spans="1:8">
      <c r="A998" s="57">
        <v>55051000</v>
      </c>
      <c r="B998" s="23"/>
      <c r="C998" s="555" t="s">
        <v>8741</v>
      </c>
      <c r="D998" s="322" t="s">
        <v>8853</v>
      </c>
      <c r="E998" s="306" t="s">
        <v>8570</v>
      </c>
      <c r="F998" s="329">
        <v>8</v>
      </c>
      <c r="H998" s="19"/>
    </row>
    <row r="999" spans="1:8">
      <c r="A999" s="57">
        <v>55052000</v>
      </c>
      <c r="B999" s="23"/>
      <c r="C999" s="555" t="s">
        <v>8857</v>
      </c>
      <c r="D999" s="322" t="s">
        <v>8853</v>
      </c>
      <c r="E999" s="306" t="s">
        <v>8570</v>
      </c>
      <c r="F999" s="329">
        <v>8</v>
      </c>
      <c r="H999" s="19"/>
    </row>
    <row r="1000" spans="1:8">
      <c r="A1000" s="57">
        <v>55053000</v>
      </c>
      <c r="B1000" s="23"/>
      <c r="C1000" s="555" t="s">
        <v>8858</v>
      </c>
      <c r="D1000" s="322" t="s">
        <v>8853</v>
      </c>
      <c r="E1000" s="306" t="s">
        <v>8570</v>
      </c>
      <c r="F1000" s="329">
        <v>8</v>
      </c>
      <c r="H1000" s="19"/>
    </row>
    <row r="1001" spans="1:8">
      <c r="A1001" s="57">
        <v>55054000</v>
      </c>
      <c r="B1001" s="23"/>
      <c r="C1001" s="555" t="s">
        <v>8859</v>
      </c>
      <c r="D1001" s="322" t="s">
        <v>8853</v>
      </c>
      <c r="E1001" s="306" t="s">
        <v>8570</v>
      </c>
      <c r="F1001" s="329">
        <v>8</v>
      </c>
      <c r="H1001" s="19"/>
    </row>
    <row r="1002" spans="1:8">
      <c r="A1002" s="57">
        <v>55058000</v>
      </c>
      <c r="B1002" s="23"/>
      <c r="C1002" s="555" t="s">
        <v>8860</v>
      </c>
      <c r="D1002" s="322" t="s">
        <v>8853</v>
      </c>
      <c r="E1002" s="306" t="s">
        <v>8570</v>
      </c>
      <c r="F1002" s="329">
        <v>8</v>
      </c>
      <c r="H1002" s="19"/>
    </row>
    <row r="1003" spans="1:8">
      <c r="A1003" s="57">
        <v>55059001</v>
      </c>
      <c r="B1003" s="23"/>
      <c r="C1003" s="555" t="s">
        <v>7623</v>
      </c>
      <c r="D1003" s="322" t="s">
        <v>8853</v>
      </c>
      <c r="E1003" s="306" t="s">
        <v>8570</v>
      </c>
      <c r="F1003" s="329">
        <v>8</v>
      </c>
      <c r="H1003" s="19"/>
    </row>
    <row r="1004" spans="1:8">
      <c r="A1004" s="57">
        <v>55059000</v>
      </c>
      <c r="B1004" s="23"/>
      <c r="C1004" s="555" t="s">
        <v>4342</v>
      </c>
      <c r="D1004" s="322" t="s">
        <v>8853</v>
      </c>
      <c r="E1004" s="306" t="s">
        <v>8570</v>
      </c>
      <c r="F1004" s="329">
        <v>8</v>
      </c>
      <c r="H1004" s="19"/>
    </row>
    <row r="1005" spans="1:8">
      <c r="A1005" s="57">
        <v>55242000</v>
      </c>
      <c r="B1005" s="23"/>
      <c r="C1005" s="556" t="s">
        <v>9605</v>
      </c>
      <c r="E1005" s="306" t="s">
        <v>8570</v>
      </c>
      <c r="F1005" s="149">
        <v>8</v>
      </c>
      <c r="H1005" s="19"/>
    </row>
    <row r="1006" spans="1:8">
      <c r="A1006" s="57">
        <v>55240100</v>
      </c>
      <c r="B1006" s="23"/>
      <c r="C1006" s="556" t="s">
        <v>9606</v>
      </c>
      <c r="D1006" s="322" t="s">
        <v>8853</v>
      </c>
      <c r="E1006" s="306" t="s">
        <v>8570</v>
      </c>
      <c r="F1006" s="329">
        <v>8</v>
      </c>
      <c r="H1006" s="19"/>
    </row>
    <row r="1007" spans="1:8">
      <c r="A1007" s="57">
        <v>55242100</v>
      </c>
      <c r="B1007" s="23"/>
      <c r="C1007" s="556" t="s">
        <v>9607</v>
      </c>
      <c r="D1007" s="322" t="s">
        <v>8853</v>
      </c>
      <c r="E1007" s="306" t="s">
        <v>8570</v>
      </c>
      <c r="F1007" s="329">
        <v>8</v>
      </c>
      <c r="H1007" s="19"/>
    </row>
    <row r="1008" spans="1:8">
      <c r="A1008" s="57">
        <v>55244100</v>
      </c>
      <c r="B1008" s="23"/>
      <c r="C1008" s="556" t="s">
        <v>9608</v>
      </c>
      <c r="D1008" s="322" t="s">
        <v>8853</v>
      </c>
      <c r="E1008" s="306" t="s">
        <v>8570</v>
      </c>
      <c r="F1008" s="329">
        <v>8</v>
      </c>
      <c r="H1008" s="19"/>
    </row>
    <row r="1009" spans="1:8">
      <c r="A1009" s="57">
        <v>60100300</v>
      </c>
      <c r="B1009" s="23"/>
      <c r="C1009" s="556" t="s">
        <v>8862</v>
      </c>
      <c r="D1009" s="322" t="s">
        <v>8853</v>
      </c>
      <c r="E1009" s="306" t="s">
        <v>8562</v>
      </c>
      <c r="F1009" s="329">
        <v>8</v>
      </c>
      <c r="H1009" s="19"/>
    </row>
    <row r="1010" spans="1:8">
      <c r="A1010" s="57">
        <v>60100400</v>
      </c>
      <c r="B1010" s="23"/>
      <c r="C1010" s="556" t="s">
        <v>8863</v>
      </c>
      <c r="D1010" s="322" t="s">
        <v>8853</v>
      </c>
      <c r="E1010" s="306" t="s">
        <v>8562</v>
      </c>
      <c r="F1010" s="329">
        <v>8</v>
      </c>
      <c r="H1010" s="19"/>
    </row>
    <row r="1011" spans="1:8">
      <c r="A1011" s="57">
        <v>60100201</v>
      </c>
      <c r="B1011" s="23"/>
      <c r="C1011" s="556" t="s">
        <v>314</v>
      </c>
      <c r="E1011" s="306" t="s">
        <v>8562</v>
      </c>
      <c r="F1011" s="149">
        <v>8</v>
      </c>
      <c r="H1011" s="19"/>
    </row>
    <row r="1012" spans="1:8">
      <c r="B1012" s="23"/>
    </row>
    <row r="1013" spans="1:8">
      <c r="A1013" s="148" t="s">
        <v>18840</v>
      </c>
      <c r="B1013" s="23"/>
    </row>
    <row r="1014" spans="1:8">
      <c r="A1014" s="852">
        <v>41382200</v>
      </c>
      <c r="B1014" s="46"/>
      <c r="C1014" s="88" t="s">
        <v>991</v>
      </c>
      <c r="E1014" s="306" t="s">
        <v>8565</v>
      </c>
      <c r="F1014" s="149">
        <f t="shared" ref="F1014" si="29">LEN(A1014)</f>
        <v>8</v>
      </c>
    </row>
    <row r="1015" spans="1:8">
      <c r="B1015" s="23"/>
    </row>
    <row r="1016" spans="1:8">
      <c r="A1016" s="148" t="s">
        <v>18838</v>
      </c>
    </row>
    <row r="1017" spans="1:8" ht="15">
      <c r="A1017" s="852">
        <v>35004000</v>
      </c>
      <c r="B1017" s="46"/>
      <c r="C1017" s="73" t="s">
        <v>4422</v>
      </c>
      <c r="E1017" s="306">
        <v>3500</v>
      </c>
      <c r="F1017" s="149">
        <f t="shared" ref="F1017:F1018" si="30">LEN(A1017)</f>
        <v>8</v>
      </c>
      <c r="H1017" s="484" t="s">
        <v>18842</v>
      </c>
    </row>
    <row r="1018" spans="1:8" ht="15">
      <c r="A1018" s="852">
        <v>35005000</v>
      </c>
      <c r="B1018" s="46"/>
      <c r="C1018" s="73" t="s">
        <v>4471</v>
      </c>
      <c r="E1018" s="306">
        <v>3500</v>
      </c>
      <c r="F1018" s="149">
        <f t="shared" si="30"/>
        <v>8</v>
      </c>
      <c r="H1018" s="484" t="s">
        <v>18841</v>
      </c>
    </row>
    <row r="1019" spans="1:8">
      <c r="A1019" s="852">
        <v>35024000</v>
      </c>
      <c r="B1019" s="46"/>
      <c r="C1019" s="73" t="s">
        <v>1881</v>
      </c>
      <c r="E1019" s="306" t="s">
        <v>8554</v>
      </c>
      <c r="F1019" s="149">
        <f t="shared" ref="F1019:F1025" si="31">LEN(A1019)</f>
        <v>8</v>
      </c>
    </row>
    <row r="1020" spans="1:8">
      <c r="A1020" s="852">
        <v>35025000</v>
      </c>
      <c r="B1020" s="46"/>
      <c r="C1020" s="73" t="s">
        <v>1137</v>
      </c>
      <c r="E1020" s="306" t="s">
        <v>8554</v>
      </c>
      <c r="F1020" s="149">
        <f t="shared" si="31"/>
        <v>8</v>
      </c>
    </row>
    <row r="1021" spans="1:8">
      <c r="A1021" s="852">
        <v>35102000</v>
      </c>
      <c r="B1021" s="79"/>
      <c r="C1021" s="78" t="s">
        <v>6494</v>
      </c>
      <c r="D1021" s="21"/>
      <c r="E1021" s="306" t="s">
        <v>8547</v>
      </c>
      <c r="F1021" s="149">
        <f t="shared" si="31"/>
        <v>8</v>
      </c>
    </row>
    <row r="1022" spans="1:8">
      <c r="A1022" s="852">
        <v>45004000</v>
      </c>
      <c r="B1022" s="46"/>
      <c r="C1022" s="88" t="s">
        <v>7846</v>
      </c>
      <c r="E1022" s="306" t="s">
        <v>8566</v>
      </c>
      <c r="F1022" s="149">
        <f t="shared" si="31"/>
        <v>8</v>
      </c>
    </row>
    <row r="1023" spans="1:8">
      <c r="A1023" s="852">
        <v>45005000</v>
      </c>
      <c r="B1023" s="46"/>
      <c r="C1023" s="88" t="s">
        <v>7847</v>
      </c>
      <c r="E1023" s="306" t="s">
        <v>8566</v>
      </c>
      <c r="F1023" s="149">
        <f t="shared" si="31"/>
        <v>8</v>
      </c>
    </row>
    <row r="1024" spans="1:8">
      <c r="A1024" s="852">
        <v>45024000</v>
      </c>
      <c r="B1024" s="46"/>
      <c r="C1024" s="88" t="s">
        <v>7849</v>
      </c>
      <c r="E1024" s="306" t="s">
        <v>8567</v>
      </c>
      <c r="F1024" s="149">
        <f t="shared" si="31"/>
        <v>8</v>
      </c>
    </row>
    <row r="1025" spans="1:6">
      <c r="A1025" s="852">
        <v>45025000</v>
      </c>
      <c r="B1025" s="46"/>
      <c r="C1025" s="88" t="s">
        <v>7850</v>
      </c>
      <c r="E1025" s="306" t="s">
        <v>8567</v>
      </c>
      <c r="F1025" s="149">
        <f t="shared" si="31"/>
        <v>8</v>
      </c>
    </row>
  </sheetData>
  <autoFilter ref="A6:C839" xr:uid="{00000000-0009-0000-0000-000003000000}"/>
  <phoneticPr fontId="61" type="noConversion"/>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L240"/>
  <sheetViews>
    <sheetView showZeros="0" zoomScaleNormal="100" workbookViewId="0"/>
  </sheetViews>
  <sheetFormatPr defaultColWidth="9.42578125" defaultRowHeight="12.75"/>
  <cols>
    <col min="1" max="1" width="3" style="159" customWidth="1"/>
    <col min="2" max="2" width="39.42578125" style="154" customWidth="1"/>
    <col min="3" max="3" width="12.42578125" style="154" bestFit="1" customWidth="1"/>
    <col min="4" max="4" width="26.5703125" style="155" customWidth="1"/>
    <col min="5" max="5" width="54.5703125" style="154" bestFit="1" customWidth="1"/>
    <col min="6" max="6" width="34.5703125" style="154" bestFit="1" customWidth="1"/>
    <col min="7" max="8" width="9" style="154" bestFit="1" customWidth="1"/>
    <col min="9" max="9" width="9" style="154" customWidth="1"/>
    <col min="10" max="11" width="9" style="154" bestFit="1" customWidth="1"/>
    <col min="12" max="16384" width="9.42578125" style="154"/>
  </cols>
  <sheetData>
    <row r="1" spans="1:11" ht="15">
      <c r="B1" s="339" t="s">
        <v>16364</v>
      </c>
    </row>
    <row r="2" spans="1:11">
      <c r="B2" s="340"/>
    </row>
    <row r="3" spans="1:11">
      <c r="B3" s="156" t="s">
        <v>4660</v>
      </c>
      <c r="C3" s="156" t="s">
        <v>4661</v>
      </c>
      <c r="D3" s="157" t="s">
        <v>4662</v>
      </c>
      <c r="E3" s="158"/>
      <c r="F3" s="158"/>
    </row>
    <row r="4" spans="1:11" s="346" customFormat="1" ht="38.25">
      <c r="A4" s="345">
        <v>1</v>
      </c>
      <c r="B4" s="161" t="s">
        <v>9021</v>
      </c>
      <c r="C4" s="162" t="s">
        <v>9020</v>
      </c>
      <c r="D4" s="163" t="s">
        <v>9022</v>
      </c>
    </row>
    <row r="5" spans="1:11" s="346" customFormat="1">
      <c r="A5" s="345"/>
      <c r="B5" s="161"/>
      <c r="C5" s="164"/>
    </row>
    <row r="6" spans="1:11" ht="33.75">
      <c r="A6" s="160">
        <v>2</v>
      </c>
      <c r="B6" s="164" t="s">
        <v>4664</v>
      </c>
      <c r="C6" s="162">
        <v>4</v>
      </c>
      <c r="D6" s="163" t="s">
        <v>9018</v>
      </c>
    </row>
    <row r="7" spans="1:11">
      <c r="A7" s="160"/>
      <c r="B7" s="164"/>
      <c r="C7" s="164"/>
      <c r="D7" s="333"/>
    </row>
    <row r="8" spans="1:11" ht="22.5">
      <c r="A8" s="160" t="s">
        <v>9017</v>
      </c>
      <c r="B8" s="164" t="s">
        <v>2498</v>
      </c>
      <c r="C8" s="162">
        <v>4502</v>
      </c>
      <c r="D8" s="163" t="s">
        <v>9019</v>
      </c>
    </row>
    <row r="9" spans="1:11" ht="7.5" customHeight="1">
      <c r="A9" s="160"/>
      <c r="B9" s="164"/>
      <c r="C9" s="164"/>
      <c r="D9" s="165"/>
      <c r="E9" s="166"/>
      <c r="F9" s="166"/>
      <c r="G9" s="166"/>
      <c r="H9" s="167"/>
      <c r="I9" s="166"/>
      <c r="J9" s="166"/>
      <c r="K9" s="166"/>
    </row>
    <row r="10" spans="1:11" ht="12.75" customHeight="1">
      <c r="A10" s="160"/>
      <c r="B10" s="164"/>
      <c r="C10" s="168">
        <v>50000000</v>
      </c>
      <c r="D10" s="334" t="s">
        <v>8978</v>
      </c>
      <c r="E10" s="341" t="s">
        <v>7528</v>
      </c>
      <c r="F10" s="166" t="s">
        <v>7587</v>
      </c>
      <c r="G10" s="166"/>
      <c r="H10" s="167"/>
      <c r="I10" s="166"/>
      <c r="J10" s="166"/>
      <c r="K10" s="166"/>
    </row>
    <row r="11" spans="1:11">
      <c r="A11" s="160"/>
      <c r="B11" s="164"/>
      <c r="C11" s="169">
        <v>50010000</v>
      </c>
      <c r="D11" s="335"/>
      <c r="E11" s="341" t="s">
        <v>7529</v>
      </c>
      <c r="F11" s="166" t="s">
        <v>1136</v>
      </c>
      <c r="G11" s="166"/>
      <c r="H11" s="167"/>
      <c r="I11" s="166"/>
      <c r="J11" s="166"/>
      <c r="K11" s="166"/>
    </row>
    <row r="12" spans="1:11">
      <c r="A12" s="160"/>
      <c r="B12" s="164"/>
      <c r="C12" s="169">
        <v>50012000</v>
      </c>
      <c r="D12" s="335"/>
      <c r="E12" s="341" t="s">
        <v>7530</v>
      </c>
      <c r="F12" s="166" t="s">
        <v>1136</v>
      </c>
      <c r="G12" s="166"/>
      <c r="H12" s="167"/>
      <c r="I12" s="166"/>
      <c r="J12" s="166"/>
      <c r="K12" s="166"/>
    </row>
    <row r="13" spans="1:11">
      <c r="A13" s="160"/>
      <c r="B13" s="164"/>
      <c r="C13" s="169">
        <v>50014000</v>
      </c>
      <c r="D13" s="335"/>
      <c r="E13" s="341" t="s">
        <v>7531</v>
      </c>
      <c r="F13" s="166" t="s">
        <v>1136</v>
      </c>
      <c r="G13" s="166"/>
      <c r="H13" s="167"/>
      <c r="I13" s="166"/>
      <c r="J13" s="166"/>
      <c r="K13" s="166"/>
    </row>
    <row r="14" spans="1:11">
      <c r="A14" s="160"/>
      <c r="B14" s="164"/>
      <c r="C14" s="169">
        <v>50015000</v>
      </c>
      <c r="D14" s="335"/>
      <c r="E14" s="341" t="s">
        <v>7532</v>
      </c>
      <c r="F14" s="166" t="s">
        <v>1136</v>
      </c>
      <c r="G14" s="166"/>
      <c r="H14" s="167"/>
      <c r="I14" s="166"/>
      <c r="J14" s="166"/>
      <c r="K14" s="166"/>
    </row>
    <row r="15" spans="1:11">
      <c r="A15" s="160"/>
      <c r="B15" s="164"/>
      <c r="C15" s="169">
        <v>50020000</v>
      </c>
      <c r="D15" s="335"/>
      <c r="E15" s="341" t="s">
        <v>7533</v>
      </c>
      <c r="F15" s="166" t="s">
        <v>4784</v>
      </c>
      <c r="G15" s="166"/>
      <c r="H15" s="167"/>
      <c r="I15" s="166"/>
      <c r="J15" s="166"/>
      <c r="K15" s="166"/>
    </row>
    <row r="16" spans="1:11">
      <c r="A16" s="160"/>
      <c r="B16" s="164"/>
      <c r="C16" s="169">
        <v>50021000</v>
      </c>
      <c r="D16" s="335"/>
      <c r="E16" s="341" t="s">
        <v>7529</v>
      </c>
      <c r="F16" s="166" t="s">
        <v>4784</v>
      </c>
      <c r="G16" s="166"/>
      <c r="H16" s="167"/>
      <c r="I16" s="166"/>
      <c r="J16" s="166"/>
      <c r="K16" s="166"/>
    </row>
    <row r="17" spans="1:11">
      <c r="A17" s="160"/>
      <c r="B17" s="164"/>
      <c r="C17" s="169">
        <v>50024000</v>
      </c>
      <c r="D17" s="335"/>
      <c r="E17" s="341" t="s">
        <v>7530</v>
      </c>
      <c r="F17" s="166" t="s">
        <v>4784</v>
      </c>
      <c r="G17" s="166"/>
      <c r="H17" s="167"/>
      <c r="I17" s="166"/>
      <c r="J17" s="166"/>
      <c r="K17" s="166"/>
    </row>
    <row r="18" spans="1:11">
      <c r="A18" s="160"/>
      <c r="B18" s="164"/>
      <c r="C18" s="169">
        <v>50025000</v>
      </c>
      <c r="D18" s="335"/>
      <c r="E18" s="341" t="s">
        <v>7531</v>
      </c>
      <c r="F18" s="166" t="s">
        <v>4784</v>
      </c>
      <c r="G18" s="166"/>
      <c r="H18" s="167"/>
      <c r="I18" s="166"/>
      <c r="J18" s="166"/>
      <c r="K18" s="166"/>
    </row>
    <row r="19" spans="1:11">
      <c r="A19" s="160"/>
      <c r="B19" s="164"/>
      <c r="C19" s="169">
        <v>50027000</v>
      </c>
      <c r="D19" s="335"/>
      <c r="E19" s="341" t="s">
        <v>7532</v>
      </c>
      <c r="F19" s="166" t="s">
        <v>4784</v>
      </c>
      <c r="G19" s="166"/>
      <c r="H19" s="167"/>
      <c r="I19" s="166"/>
      <c r="J19" s="166"/>
      <c r="K19" s="166"/>
    </row>
    <row r="20" spans="1:11">
      <c r="A20" s="160"/>
      <c r="B20" s="164"/>
      <c r="C20" s="169">
        <v>50028000</v>
      </c>
      <c r="D20" s="335"/>
      <c r="E20" s="341" t="s">
        <v>7535</v>
      </c>
      <c r="F20" s="166" t="s">
        <v>4784</v>
      </c>
      <c r="G20" s="166"/>
      <c r="H20" s="167"/>
      <c r="I20" s="166"/>
      <c r="J20" s="166"/>
      <c r="K20" s="166"/>
    </row>
    <row r="21" spans="1:11">
      <c r="A21" s="160"/>
      <c r="B21" s="164"/>
      <c r="C21" s="169">
        <v>50029000</v>
      </c>
      <c r="D21" s="335"/>
      <c r="E21" s="341" t="s">
        <v>8880</v>
      </c>
      <c r="F21" s="166" t="s">
        <v>4784</v>
      </c>
      <c r="G21" s="166"/>
      <c r="H21" s="167"/>
      <c r="I21" s="166"/>
      <c r="J21" s="166"/>
      <c r="K21" s="166"/>
    </row>
    <row r="22" spans="1:11">
      <c r="A22" s="160">
        <v>3</v>
      </c>
      <c r="B22" s="164" t="s">
        <v>7580</v>
      </c>
      <c r="C22" s="169">
        <v>50029800</v>
      </c>
      <c r="D22" s="335"/>
      <c r="E22" s="341" t="s">
        <v>8883</v>
      </c>
      <c r="F22" s="166" t="s">
        <v>4784</v>
      </c>
      <c r="G22" s="166"/>
      <c r="H22" s="167"/>
      <c r="I22" s="166"/>
      <c r="J22" s="166"/>
      <c r="K22" s="166"/>
    </row>
    <row r="23" spans="1:11">
      <c r="A23" s="160"/>
      <c r="B23" s="164" t="s">
        <v>4665</v>
      </c>
      <c r="C23" s="169">
        <v>50089000</v>
      </c>
      <c r="D23" s="335"/>
      <c r="E23" s="341" t="s">
        <v>7537</v>
      </c>
      <c r="F23" s="166" t="s">
        <v>7537</v>
      </c>
      <c r="G23" s="166"/>
      <c r="H23" s="167"/>
      <c r="I23" s="166"/>
      <c r="J23" s="166"/>
      <c r="K23" s="166"/>
    </row>
    <row r="24" spans="1:11">
      <c r="A24" s="160"/>
      <c r="B24" s="164" t="s">
        <v>8979</v>
      </c>
      <c r="C24" s="512">
        <v>50098000</v>
      </c>
      <c r="D24" s="511"/>
      <c r="E24" s="518" t="s">
        <v>10745</v>
      </c>
      <c r="F24" s="513" t="s">
        <v>9027</v>
      </c>
      <c r="G24" s="166"/>
      <c r="H24" s="167"/>
      <c r="I24" s="166"/>
      <c r="J24" s="166"/>
      <c r="K24" s="166"/>
    </row>
    <row r="25" spans="1:11">
      <c r="A25" s="160"/>
      <c r="B25" s="164"/>
      <c r="C25" s="512">
        <v>50099000</v>
      </c>
      <c r="D25" s="342"/>
      <c r="E25" s="518" t="s">
        <v>8980</v>
      </c>
      <c r="F25" s="513" t="s">
        <v>9027</v>
      </c>
      <c r="G25" s="166"/>
      <c r="H25" s="167"/>
      <c r="I25" s="166"/>
      <c r="J25" s="166"/>
      <c r="K25" s="166"/>
    </row>
    <row r="26" spans="1:11">
      <c r="A26" s="160"/>
      <c r="B26" s="164"/>
      <c r="C26" s="169">
        <v>50000701</v>
      </c>
      <c r="D26" s="335"/>
      <c r="E26" s="341" t="s">
        <v>7538</v>
      </c>
      <c r="F26" s="166" t="s">
        <v>7587</v>
      </c>
      <c r="G26" s="166"/>
      <c r="H26" s="166"/>
      <c r="I26" s="166"/>
    </row>
    <row r="27" spans="1:11">
      <c r="A27" s="160"/>
      <c r="B27" s="164"/>
      <c r="C27" s="169">
        <v>50010701</v>
      </c>
      <c r="D27" s="335"/>
      <c r="E27" s="341" t="s">
        <v>3388</v>
      </c>
      <c r="F27" s="166" t="s">
        <v>1136</v>
      </c>
      <c r="G27" s="166"/>
      <c r="H27" s="167"/>
      <c r="I27" s="166"/>
      <c r="J27" s="166"/>
      <c r="K27" s="166"/>
    </row>
    <row r="28" spans="1:11">
      <c r="A28" s="160"/>
      <c r="B28" s="164"/>
      <c r="C28" s="169">
        <v>50012701</v>
      </c>
      <c r="D28" s="335"/>
      <c r="E28" s="341" t="s">
        <v>7539</v>
      </c>
      <c r="F28" s="166" t="s">
        <v>1136</v>
      </c>
      <c r="G28" s="166"/>
      <c r="H28" s="167"/>
      <c r="I28" s="166"/>
      <c r="J28" s="166"/>
      <c r="K28" s="166"/>
    </row>
    <row r="29" spans="1:11">
      <c r="A29" s="160"/>
      <c r="B29" s="164"/>
      <c r="C29" s="169">
        <v>50014701</v>
      </c>
      <c r="D29" s="335"/>
      <c r="E29" s="341" t="s">
        <v>7540</v>
      </c>
      <c r="F29" s="166" t="s">
        <v>1136</v>
      </c>
      <c r="G29" s="166"/>
      <c r="H29" s="167"/>
      <c r="I29" s="166"/>
      <c r="J29" s="166"/>
      <c r="K29" s="166"/>
    </row>
    <row r="30" spans="1:11">
      <c r="A30" s="160"/>
      <c r="B30" s="164"/>
      <c r="C30" s="169">
        <v>50015701</v>
      </c>
      <c r="D30" s="335"/>
      <c r="E30" s="341" t="s">
        <v>7541</v>
      </c>
      <c r="F30" s="166" t="s">
        <v>1136</v>
      </c>
      <c r="G30" s="166"/>
      <c r="H30" s="167"/>
      <c r="I30" s="166"/>
      <c r="J30" s="166"/>
      <c r="K30" s="166"/>
    </row>
    <row r="31" spans="1:11">
      <c r="A31" s="160"/>
      <c r="B31" s="164"/>
      <c r="C31" s="169">
        <v>50020701</v>
      </c>
      <c r="D31" s="335"/>
      <c r="E31" s="341" t="s">
        <v>7542</v>
      </c>
      <c r="F31" s="166" t="s">
        <v>4784</v>
      </c>
      <c r="G31" s="166"/>
      <c r="H31" s="167"/>
      <c r="I31" s="166"/>
      <c r="J31" s="166"/>
      <c r="K31" s="166"/>
    </row>
    <row r="32" spans="1:11">
      <c r="A32" s="160"/>
      <c r="B32" s="164"/>
      <c r="C32" s="169">
        <v>50021701</v>
      </c>
      <c r="D32" s="335"/>
      <c r="E32" s="341" t="s">
        <v>3388</v>
      </c>
      <c r="F32" s="166" t="s">
        <v>4784</v>
      </c>
      <c r="G32" s="166"/>
      <c r="H32" s="167"/>
      <c r="I32" s="166"/>
      <c r="J32" s="166"/>
      <c r="K32" s="166"/>
    </row>
    <row r="33" spans="1:11">
      <c r="A33" s="160"/>
      <c r="B33" s="164"/>
      <c r="C33" s="169">
        <v>50024701</v>
      </c>
      <c r="D33" s="335"/>
      <c r="E33" s="341" t="s">
        <v>7539</v>
      </c>
      <c r="F33" s="166" t="s">
        <v>4784</v>
      </c>
      <c r="G33" s="166"/>
      <c r="H33" s="167"/>
      <c r="I33" s="166"/>
      <c r="J33" s="166"/>
      <c r="K33" s="166"/>
    </row>
    <row r="34" spans="1:11">
      <c r="A34" s="160"/>
      <c r="B34" s="164"/>
      <c r="C34" s="169">
        <v>50025701</v>
      </c>
      <c r="D34" s="335"/>
      <c r="E34" s="341" t="s">
        <v>7540</v>
      </c>
      <c r="F34" s="166" t="s">
        <v>4784</v>
      </c>
      <c r="G34" s="166"/>
      <c r="H34" s="167"/>
      <c r="I34" s="166"/>
      <c r="J34" s="166"/>
      <c r="K34" s="166"/>
    </row>
    <row r="35" spans="1:11">
      <c r="A35" s="160"/>
      <c r="B35" s="164"/>
      <c r="C35" s="169">
        <v>50027701</v>
      </c>
      <c r="D35" s="335"/>
      <c r="E35" s="341" t="s">
        <v>7541</v>
      </c>
      <c r="F35" s="166" t="s">
        <v>4784</v>
      </c>
      <c r="G35" s="166"/>
      <c r="H35" s="167"/>
      <c r="I35" s="166"/>
      <c r="J35" s="166"/>
      <c r="K35" s="166"/>
    </row>
    <row r="36" spans="1:11">
      <c r="A36" s="160"/>
      <c r="B36" s="164"/>
      <c r="C36" s="169">
        <v>50028701</v>
      </c>
      <c r="D36" s="335"/>
      <c r="E36" s="341" t="s">
        <v>7543</v>
      </c>
      <c r="F36" s="166" t="s">
        <v>4784</v>
      </c>
      <c r="G36" s="166"/>
      <c r="H36" s="167"/>
      <c r="I36" s="166"/>
      <c r="J36" s="166"/>
      <c r="K36" s="166"/>
    </row>
    <row r="37" spans="1:11">
      <c r="A37" s="160"/>
      <c r="B37" s="164"/>
      <c r="C37" s="169">
        <v>50029701</v>
      </c>
      <c r="D37" s="335"/>
      <c r="E37" s="341" t="s">
        <v>8878</v>
      </c>
      <c r="F37" s="166" t="s">
        <v>4784</v>
      </c>
      <c r="G37" s="166"/>
      <c r="H37" s="167"/>
      <c r="I37" s="166"/>
      <c r="J37" s="166"/>
      <c r="K37" s="166"/>
    </row>
    <row r="38" spans="1:11">
      <c r="A38" s="160"/>
      <c r="B38" s="164"/>
      <c r="C38" s="512">
        <v>50099701</v>
      </c>
      <c r="D38" s="335"/>
      <c r="E38" s="518" t="s">
        <v>8981</v>
      </c>
      <c r="F38" s="513" t="s">
        <v>9027</v>
      </c>
      <c r="G38" s="166"/>
      <c r="H38" s="167"/>
      <c r="I38" s="166"/>
      <c r="J38" s="166"/>
      <c r="K38" s="166"/>
    </row>
    <row r="39" spans="1:11">
      <c r="A39" s="160"/>
      <c r="B39" s="164"/>
      <c r="C39" s="169">
        <v>50000001</v>
      </c>
      <c r="D39" s="1303"/>
      <c r="E39" s="341" t="s">
        <v>8982</v>
      </c>
      <c r="F39" s="166" t="s">
        <v>7587</v>
      </c>
      <c r="G39" s="166"/>
      <c r="H39" s="167"/>
      <c r="I39" s="166"/>
    </row>
    <row r="40" spans="1:11">
      <c r="A40" s="160"/>
      <c r="B40" s="164"/>
      <c r="C40" s="169">
        <v>50010001</v>
      </c>
      <c r="D40" s="1303"/>
      <c r="E40" s="341" t="s">
        <v>8983</v>
      </c>
      <c r="F40" s="166" t="s">
        <v>1136</v>
      </c>
      <c r="G40" s="166"/>
      <c r="H40" s="167"/>
      <c r="I40" s="166"/>
    </row>
    <row r="41" spans="1:11">
      <c r="A41" s="160"/>
      <c r="B41" s="164"/>
      <c r="C41" s="169">
        <v>50012001</v>
      </c>
      <c r="D41" s="1303"/>
      <c r="E41" s="341" t="s">
        <v>8984</v>
      </c>
      <c r="F41" s="166" t="s">
        <v>1136</v>
      </c>
      <c r="G41" s="166"/>
      <c r="H41" s="167"/>
      <c r="I41" s="166"/>
    </row>
    <row r="42" spans="1:11">
      <c r="A42" s="160"/>
      <c r="B42" s="164"/>
      <c r="C42" s="169">
        <v>50014001</v>
      </c>
      <c r="D42" s="1303"/>
      <c r="E42" s="341" t="s">
        <v>8985</v>
      </c>
      <c r="F42" s="166" t="s">
        <v>1136</v>
      </c>
      <c r="G42" s="166"/>
      <c r="H42" s="167"/>
      <c r="I42" s="166"/>
    </row>
    <row r="43" spans="1:11">
      <c r="A43" s="160"/>
      <c r="B43" s="164"/>
      <c r="C43" s="169">
        <v>50015001</v>
      </c>
      <c r="D43" s="1308"/>
      <c r="E43" s="341" t="s">
        <v>8986</v>
      </c>
      <c r="F43" s="166" t="s">
        <v>1136</v>
      </c>
      <c r="G43" s="166"/>
      <c r="H43" s="167"/>
      <c r="I43" s="166"/>
      <c r="J43" s="166"/>
      <c r="K43" s="166"/>
    </row>
    <row r="44" spans="1:11">
      <c r="A44" s="160"/>
      <c r="B44" s="164"/>
      <c r="C44" s="169">
        <v>50020001</v>
      </c>
      <c r="D44" s="1308"/>
      <c r="E44" s="341" t="s">
        <v>8987</v>
      </c>
      <c r="F44" s="166" t="s">
        <v>4784</v>
      </c>
      <c r="G44" s="166"/>
      <c r="H44" s="167"/>
      <c r="I44" s="166"/>
      <c r="J44" s="166"/>
      <c r="K44" s="166"/>
    </row>
    <row r="45" spans="1:11">
      <c r="A45" s="160"/>
      <c r="B45" s="164"/>
      <c r="C45" s="169">
        <v>50021001</v>
      </c>
      <c r="D45" s="1308"/>
      <c r="E45" s="341" t="s">
        <v>8983</v>
      </c>
      <c r="F45" s="166" t="s">
        <v>4784</v>
      </c>
      <c r="G45" s="166"/>
      <c r="H45" s="167"/>
      <c r="I45" s="166"/>
      <c r="J45" s="166"/>
      <c r="K45" s="166"/>
    </row>
    <row r="46" spans="1:11">
      <c r="A46" s="160"/>
      <c r="B46" s="164"/>
      <c r="C46" s="169">
        <v>50024001</v>
      </c>
      <c r="D46" s="1308"/>
      <c r="E46" s="341" t="s">
        <v>8984</v>
      </c>
      <c r="F46" s="166" t="s">
        <v>4784</v>
      </c>
      <c r="G46" s="166"/>
      <c r="H46" s="167"/>
      <c r="I46" s="166"/>
      <c r="J46" s="166"/>
      <c r="K46" s="166"/>
    </row>
    <row r="47" spans="1:11">
      <c r="A47" s="160"/>
      <c r="B47" s="164"/>
      <c r="C47" s="169">
        <v>50025001</v>
      </c>
      <c r="D47" s="1308"/>
      <c r="E47" s="341" t="s">
        <v>8985</v>
      </c>
      <c r="F47" s="166" t="s">
        <v>4784</v>
      </c>
      <c r="G47" s="166"/>
      <c r="H47" s="167"/>
      <c r="I47" s="166"/>
      <c r="J47" s="166"/>
      <c r="K47" s="166"/>
    </row>
    <row r="48" spans="1:11">
      <c r="A48" s="160"/>
      <c r="B48" s="164"/>
      <c r="C48" s="169">
        <v>50027001</v>
      </c>
      <c r="D48" s="1308"/>
      <c r="E48" s="341" t="s">
        <v>8986</v>
      </c>
      <c r="F48" s="166" t="s">
        <v>4784</v>
      </c>
      <c r="G48" s="166"/>
      <c r="H48" s="167"/>
      <c r="I48" s="166"/>
      <c r="J48" s="166"/>
      <c r="K48" s="166"/>
    </row>
    <row r="49" spans="1:11">
      <c r="A49" s="160"/>
      <c r="B49" s="164"/>
      <c r="C49" s="169">
        <v>50028001</v>
      </c>
      <c r="D49" s="1308"/>
      <c r="E49" s="341" t="s">
        <v>8988</v>
      </c>
      <c r="F49" s="166" t="s">
        <v>4784</v>
      </c>
      <c r="G49" s="166"/>
      <c r="H49" s="167"/>
      <c r="I49" s="166"/>
      <c r="J49" s="166"/>
      <c r="K49" s="166"/>
    </row>
    <row r="50" spans="1:11">
      <c r="A50" s="160"/>
      <c r="B50" s="164"/>
      <c r="C50" s="169">
        <v>50029001</v>
      </c>
      <c r="D50" s="337"/>
      <c r="E50" s="341" t="s">
        <v>8989</v>
      </c>
      <c r="F50" s="166" t="s">
        <v>4784</v>
      </c>
      <c r="G50" s="166"/>
      <c r="H50" s="167"/>
      <c r="I50" s="166"/>
      <c r="J50" s="166"/>
      <c r="K50" s="166"/>
    </row>
    <row r="51" spans="1:11">
      <c r="A51" s="160"/>
      <c r="B51" s="164"/>
      <c r="C51" s="514">
        <v>50099001</v>
      </c>
      <c r="D51" s="338"/>
      <c r="E51" s="518" t="s">
        <v>8990</v>
      </c>
      <c r="F51" s="513" t="s">
        <v>9027</v>
      </c>
      <c r="G51" s="166"/>
      <c r="H51" s="167"/>
      <c r="I51" s="166"/>
      <c r="J51" s="166"/>
      <c r="K51" s="166"/>
    </row>
    <row r="52" spans="1:11" ht="12" customHeight="1">
      <c r="A52" s="160"/>
      <c r="B52" s="164"/>
      <c r="C52" s="164"/>
      <c r="D52" s="165"/>
      <c r="E52" s="341"/>
      <c r="F52" s="166"/>
      <c r="G52" s="166"/>
      <c r="H52" s="167"/>
      <c r="I52" s="166"/>
    </row>
    <row r="53" spans="1:11" ht="12" customHeight="1">
      <c r="A53" s="160">
        <v>4</v>
      </c>
      <c r="B53" s="164" t="s">
        <v>8991</v>
      </c>
      <c r="C53" s="168">
        <v>50000002</v>
      </c>
      <c r="D53" s="1302" t="s">
        <v>12015</v>
      </c>
      <c r="E53" s="341" t="s">
        <v>8992</v>
      </c>
      <c r="F53" s="166" t="s">
        <v>7587</v>
      </c>
      <c r="G53" s="166"/>
      <c r="H53" s="167"/>
      <c r="I53" s="166"/>
    </row>
    <row r="54" spans="1:11" ht="12" customHeight="1">
      <c r="A54" s="160"/>
      <c r="B54" s="164" t="s">
        <v>7526</v>
      </c>
      <c r="C54" s="169">
        <v>50010002</v>
      </c>
      <c r="D54" s="1303"/>
      <c r="E54" s="341" t="s">
        <v>8993</v>
      </c>
      <c r="F54" s="166" t="s">
        <v>1136</v>
      </c>
      <c r="G54" s="166"/>
      <c r="H54" s="167"/>
      <c r="I54" s="166"/>
    </row>
    <row r="55" spans="1:11" ht="12" customHeight="1">
      <c r="A55" s="160"/>
      <c r="B55" s="164" t="s">
        <v>4666</v>
      </c>
      <c r="C55" s="169">
        <v>50012002</v>
      </c>
      <c r="D55" s="1303"/>
      <c r="E55" s="341" t="s">
        <v>8994</v>
      </c>
      <c r="F55" s="166" t="s">
        <v>1136</v>
      </c>
      <c r="G55" s="166"/>
      <c r="H55" s="167"/>
      <c r="I55" s="166"/>
    </row>
    <row r="56" spans="1:11">
      <c r="A56" s="160"/>
      <c r="B56" s="164" t="s">
        <v>7527</v>
      </c>
      <c r="C56" s="169">
        <v>50014002</v>
      </c>
      <c r="D56" s="1308"/>
      <c r="E56" s="341" t="s">
        <v>8995</v>
      </c>
      <c r="F56" s="166" t="s">
        <v>1136</v>
      </c>
      <c r="G56" s="166"/>
      <c r="H56" s="167"/>
      <c r="I56" s="166"/>
      <c r="J56" s="166"/>
      <c r="K56" s="166"/>
    </row>
    <row r="57" spans="1:11">
      <c r="A57" s="160"/>
      <c r="B57" s="164"/>
      <c r="C57" s="169">
        <v>50015002</v>
      </c>
      <c r="D57" s="1308"/>
      <c r="E57" s="341" t="s">
        <v>8996</v>
      </c>
      <c r="F57" s="166" t="s">
        <v>1136</v>
      </c>
      <c r="G57" s="166"/>
      <c r="H57" s="167"/>
      <c r="I57" s="166"/>
      <c r="J57" s="166"/>
      <c r="K57" s="166"/>
    </row>
    <row r="58" spans="1:11">
      <c r="A58" s="160"/>
      <c r="B58" s="164"/>
      <c r="C58" s="169">
        <v>50020002</v>
      </c>
      <c r="D58" s="1308"/>
      <c r="E58" s="341" t="s">
        <v>8997</v>
      </c>
      <c r="F58" s="166" t="s">
        <v>4784</v>
      </c>
      <c r="G58" s="166"/>
      <c r="H58" s="167"/>
      <c r="I58" s="166"/>
      <c r="J58" s="166"/>
      <c r="K58" s="166"/>
    </row>
    <row r="59" spans="1:11">
      <c r="A59" s="160"/>
      <c r="B59" s="164"/>
      <c r="C59" s="169">
        <v>50021002</v>
      </c>
      <c r="D59" s="1308"/>
      <c r="E59" s="341" t="s">
        <v>8993</v>
      </c>
      <c r="F59" s="166" t="s">
        <v>4784</v>
      </c>
      <c r="G59" s="166"/>
      <c r="H59" s="167"/>
      <c r="I59" s="166"/>
      <c r="J59" s="166"/>
      <c r="K59" s="166"/>
    </row>
    <row r="60" spans="1:11">
      <c r="A60" s="160"/>
      <c r="B60" s="164"/>
      <c r="C60" s="169">
        <v>50024002</v>
      </c>
      <c r="D60" s="1308"/>
      <c r="E60" s="341" t="s">
        <v>8994</v>
      </c>
      <c r="F60" s="166" t="s">
        <v>4784</v>
      </c>
      <c r="G60" s="166"/>
      <c r="H60" s="167"/>
      <c r="I60" s="166"/>
      <c r="J60" s="166"/>
      <c r="K60" s="166"/>
    </row>
    <row r="61" spans="1:11">
      <c r="A61" s="160"/>
      <c r="B61" s="164"/>
      <c r="C61" s="169">
        <v>50025002</v>
      </c>
      <c r="D61" s="1308"/>
      <c r="E61" s="341" t="s">
        <v>8995</v>
      </c>
      <c r="F61" s="166" t="s">
        <v>4784</v>
      </c>
      <c r="G61" s="166"/>
      <c r="H61" s="167"/>
      <c r="I61" s="166"/>
      <c r="J61" s="166"/>
      <c r="K61" s="166"/>
    </row>
    <row r="62" spans="1:11">
      <c r="A62" s="160"/>
      <c r="B62" s="164"/>
      <c r="C62" s="169">
        <v>50027002</v>
      </c>
      <c r="D62" s="1308"/>
      <c r="E62" s="341" t="s">
        <v>8996</v>
      </c>
      <c r="F62" s="166" t="s">
        <v>4784</v>
      </c>
      <c r="G62" s="166"/>
      <c r="H62" s="167"/>
      <c r="I62" s="166"/>
      <c r="J62" s="166"/>
      <c r="K62" s="166"/>
    </row>
    <row r="63" spans="1:11">
      <c r="A63" s="160"/>
      <c r="B63" s="164"/>
      <c r="C63" s="169">
        <v>50028002</v>
      </c>
      <c r="D63" s="1308"/>
      <c r="E63" s="341" t="s">
        <v>8998</v>
      </c>
      <c r="F63" s="166" t="s">
        <v>4784</v>
      </c>
      <c r="G63" s="166"/>
      <c r="H63" s="167"/>
      <c r="I63" s="166"/>
      <c r="J63" s="166"/>
      <c r="K63" s="166"/>
    </row>
    <row r="64" spans="1:11">
      <c r="A64" s="160"/>
      <c r="B64" s="164"/>
      <c r="C64" s="169">
        <v>50029002</v>
      </c>
      <c r="D64" s="337"/>
      <c r="E64" s="341" t="s">
        <v>8999</v>
      </c>
      <c r="F64" s="166" t="s">
        <v>4784</v>
      </c>
      <c r="G64" s="166"/>
      <c r="H64" s="167"/>
      <c r="I64" s="166"/>
      <c r="J64" s="166"/>
      <c r="K64" s="166"/>
    </row>
    <row r="65" spans="1:11">
      <c r="A65" s="160"/>
      <c r="B65" s="164"/>
      <c r="C65" s="512">
        <v>50099002</v>
      </c>
      <c r="D65" s="337"/>
      <c r="E65" s="518" t="s">
        <v>9000</v>
      </c>
      <c r="F65" s="513" t="s">
        <v>9027</v>
      </c>
      <c r="G65" s="166"/>
      <c r="H65" s="167"/>
      <c r="I65" s="166"/>
      <c r="J65" s="166"/>
      <c r="K65" s="166"/>
    </row>
    <row r="66" spans="1:11">
      <c r="A66" s="160"/>
      <c r="B66" s="164"/>
      <c r="C66" s="169">
        <v>50000300</v>
      </c>
      <c r="D66" s="335"/>
      <c r="E66" s="341" t="s">
        <v>7544</v>
      </c>
      <c r="F66" s="166" t="s">
        <v>7587</v>
      </c>
      <c r="G66" s="166"/>
      <c r="H66" s="167"/>
      <c r="I66" s="166"/>
      <c r="J66" s="166"/>
      <c r="K66" s="166"/>
    </row>
    <row r="67" spans="1:11">
      <c r="A67" s="160"/>
      <c r="B67" s="164"/>
      <c r="C67" s="169">
        <v>50010300</v>
      </c>
      <c r="D67" s="335"/>
      <c r="E67" s="341" t="s">
        <v>7545</v>
      </c>
      <c r="F67" s="166" t="s">
        <v>1136</v>
      </c>
      <c r="G67" s="166"/>
      <c r="H67" s="167"/>
      <c r="I67" s="166"/>
      <c r="J67" s="166"/>
      <c r="K67" s="166"/>
    </row>
    <row r="68" spans="1:11">
      <c r="A68" s="160"/>
      <c r="B68" s="164"/>
      <c r="C68" s="169">
        <v>50012300</v>
      </c>
      <c r="D68" s="335"/>
      <c r="E68" s="341" t="s">
        <v>7546</v>
      </c>
      <c r="F68" s="166" t="s">
        <v>1136</v>
      </c>
      <c r="G68" s="166"/>
      <c r="H68" s="167"/>
      <c r="I68" s="166"/>
      <c r="J68" s="166"/>
      <c r="K68" s="166"/>
    </row>
    <row r="69" spans="1:11">
      <c r="A69" s="160"/>
      <c r="B69" s="164"/>
      <c r="C69" s="169">
        <v>50014300</v>
      </c>
      <c r="D69" s="335"/>
      <c r="E69" s="341" t="s">
        <v>7547</v>
      </c>
      <c r="F69" s="166" t="s">
        <v>1136</v>
      </c>
      <c r="G69" s="166"/>
      <c r="H69" s="167"/>
      <c r="I69" s="166"/>
      <c r="J69" s="166"/>
      <c r="K69" s="166"/>
    </row>
    <row r="70" spans="1:11">
      <c r="A70" s="160"/>
      <c r="B70" s="164"/>
      <c r="C70" s="169">
        <v>50015300</v>
      </c>
      <c r="D70" s="335"/>
      <c r="E70" s="341" t="s">
        <v>7548</v>
      </c>
      <c r="F70" s="166" t="s">
        <v>1136</v>
      </c>
      <c r="G70" s="166"/>
      <c r="H70" s="167"/>
      <c r="I70" s="166"/>
      <c r="J70" s="166"/>
      <c r="K70" s="166"/>
    </row>
    <row r="71" spans="1:11">
      <c r="A71" s="160"/>
      <c r="B71" s="164"/>
      <c r="C71" s="169">
        <v>50020300</v>
      </c>
      <c r="D71" s="335"/>
      <c r="E71" s="341" t="s">
        <v>7549</v>
      </c>
      <c r="F71" s="166" t="s">
        <v>4784</v>
      </c>
      <c r="G71" s="166"/>
      <c r="H71" s="167"/>
      <c r="I71" s="166"/>
      <c r="J71" s="166"/>
      <c r="K71" s="166"/>
    </row>
    <row r="72" spans="1:11">
      <c r="A72" s="160"/>
      <c r="B72" s="164"/>
      <c r="C72" s="169">
        <v>50021300</v>
      </c>
      <c r="D72" s="335"/>
      <c r="E72" s="341" t="s">
        <v>7545</v>
      </c>
      <c r="F72" s="166" t="s">
        <v>4784</v>
      </c>
      <c r="G72" s="166"/>
      <c r="H72" s="167"/>
      <c r="I72" s="166"/>
      <c r="J72" s="166"/>
      <c r="K72" s="166"/>
    </row>
    <row r="73" spans="1:11">
      <c r="A73" s="160"/>
      <c r="B73" s="164"/>
      <c r="C73" s="169">
        <v>50024300</v>
      </c>
      <c r="D73" s="335"/>
      <c r="E73" s="341" t="s">
        <v>7546</v>
      </c>
      <c r="F73" s="166" t="s">
        <v>4784</v>
      </c>
      <c r="G73" s="166"/>
      <c r="H73" s="167"/>
      <c r="I73" s="166"/>
      <c r="J73" s="166"/>
      <c r="K73" s="166"/>
    </row>
    <row r="74" spans="1:11">
      <c r="A74" s="160"/>
      <c r="B74" s="164"/>
      <c r="C74" s="169">
        <v>50025300</v>
      </c>
      <c r="D74" s="335"/>
      <c r="E74" s="341" t="s">
        <v>7547</v>
      </c>
      <c r="F74" s="166" t="s">
        <v>4784</v>
      </c>
      <c r="G74" s="166"/>
      <c r="H74" s="167"/>
      <c r="I74" s="166"/>
      <c r="J74" s="166"/>
      <c r="K74" s="166"/>
    </row>
    <row r="75" spans="1:11">
      <c r="A75" s="160"/>
      <c r="B75" s="164"/>
      <c r="C75" s="169">
        <v>50027300</v>
      </c>
      <c r="D75" s="335"/>
      <c r="E75" s="341" t="s">
        <v>7548</v>
      </c>
      <c r="F75" s="166" t="s">
        <v>4784</v>
      </c>
      <c r="G75" s="166"/>
      <c r="H75" s="167"/>
      <c r="I75" s="166"/>
      <c r="J75" s="166"/>
      <c r="K75" s="166"/>
    </row>
    <row r="76" spans="1:11">
      <c r="A76" s="160"/>
      <c r="B76" s="164"/>
      <c r="C76" s="169">
        <v>50028300</v>
      </c>
      <c r="D76" s="335"/>
      <c r="E76" s="341" t="s">
        <v>7551</v>
      </c>
      <c r="F76" s="166" t="s">
        <v>4784</v>
      </c>
      <c r="G76" s="166"/>
      <c r="H76" s="167"/>
      <c r="I76" s="166"/>
      <c r="J76" s="166"/>
      <c r="K76" s="166"/>
    </row>
    <row r="77" spans="1:11">
      <c r="A77" s="160"/>
      <c r="B77" s="164"/>
      <c r="C77" s="169">
        <v>50029300</v>
      </c>
      <c r="D77" s="335"/>
      <c r="E77" s="341" t="s">
        <v>8881</v>
      </c>
      <c r="F77" s="166" t="s">
        <v>4784</v>
      </c>
      <c r="G77" s="166"/>
      <c r="H77" s="167"/>
      <c r="I77" s="166"/>
      <c r="J77" s="166"/>
      <c r="K77" s="166"/>
    </row>
    <row r="78" spans="1:11">
      <c r="A78" s="160"/>
      <c r="B78" s="164"/>
      <c r="C78" s="512">
        <v>50099300</v>
      </c>
      <c r="D78" s="510"/>
      <c r="E78" s="518" t="s">
        <v>9001</v>
      </c>
      <c r="F78" s="513" t="s">
        <v>9027</v>
      </c>
      <c r="G78" s="166"/>
      <c r="H78" s="167"/>
      <c r="I78" s="166"/>
      <c r="J78" s="166"/>
      <c r="K78" s="166"/>
    </row>
    <row r="79" spans="1:11">
      <c r="A79" s="160"/>
      <c r="B79" s="164"/>
      <c r="C79" s="512">
        <v>50099309</v>
      </c>
      <c r="D79" s="511"/>
      <c r="E79" s="518" t="s">
        <v>10970</v>
      </c>
      <c r="F79" s="513" t="s">
        <v>9027</v>
      </c>
      <c r="G79" s="166"/>
      <c r="H79" s="167"/>
      <c r="I79" s="166"/>
      <c r="J79" s="166"/>
      <c r="K79" s="166"/>
    </row>
    <row r="80" spans="1:11" ht="12.75" customHeight="1">
      <c r="A80" s="160"/>
      <c r="C80" s="169">
        <v>50000301</v>
      </c>
      <c r="D80" s="510"/>
      <c r="E80" s="341" t="s">
        <v>7568</v>
      </c>
      <c r="F80" s="166" t="s">
        <v>7587</v>
      </c>
      <c r="G80" s="166"/>
      <c r="H80" s="167"/>
      <c r="I80" s="166"/>
    </row>
    <row r="81" spans="1:11">
      <c r="A81" s="160"/>
      <c r="B81" s="164"/>
      <c r="C81" s="169">
        <v>50010301</v>
      </c>
      <c r="D81" s="510"/>
      <c r="E81" s="341" t="s">
        <v>6773</v>
      </c>
      <c r="F81" s="166" t="s">
        <v>1136</v>
      </c>
      <c r="G81" s="166"/>
      <c r="H81" s="167"/>
      <c r="I81" s="166"/>
      <c r="J81" s="166"/>
      <c r="K81" s="166"/>
    </row>
    <row r="82" spans="1:11">
      <c r="A82" s="160"/>
      <c r="B82" s="164"/>
      <c r="C82" s="169">
        <v>50012301</v>
      </c>
      <c r="D82" s="510"/>
      <c r="E82" s="341" t="s">
        <v>3628</v>
      </c>
      <c r="F82" s="166" t="s">
        <v>1136</v>
      </c>
      <c r="G82" s="166"/>
      <c r="H82" s="167"/>
      <c r="I82" s="166"/>
      <c r="J82" s="166"/>
      <c r="K82" s="166"/>
    </row>
    <row r="83" spans="1:11">
      <c r="A83" s="160"/>
      <c r="B83" s="164"/>
      <c r="C83" s="169">
        <v>50014301</v>
      </c>
      <c r="D83" s="510"/>
      <c r="E83" s="341" t="s">
        <v>1970</v>
      </c>
      <c r="F83" s="166" t="s">
        <v>1136</v>
      </c>
      <c r="G83" s="166"/>
      <c r="H83" s="167"/>
      <c r="I83" s="166"/>
      <c r="J83" s="166"/>
      <c r="K83" s="166"/>
    </row>
    <row r="84" spans="1:11">
      <c r="A84" s="160"/>
      <c r="B84" s="164"/>
      <c r="C84" s="169">
        <v>50015301</v>
      </c>
      <c r="D84" s="510"/>
      <c r="E84" s="341" t="s">
        <v>7569</v>
      </c>
      <c r="F84" s="166" t="s">
        <v>1136</v>
      </c>
      <c r="G84" s="166"/>
      <c r="H84" s="167"/>
      <c r="I84" s="166"/>
      <c r="J84" s="166"/>
      <c r="K84" s="166"/>
    </row>
    <row r="85" spans="1:11">
      <c r="A85" s="160"/>
      <c r="B85" s="164"/>
      <c r="C85" s="169">
        <v>50020301</v>
      </c>
      <c r="D85" s="510"/>
      <c r="E85" s="341" t="s">
        <v>7570</v>
      </c>
      <c r="F85" s="166" t="s">
        <v>4784</v>
      </c>
      <c r="G85" s="166"/>
      <c r="H85" s="167"/>
      <c r="I85" s="166"/>
      <c r="J85" s="166"/>
      <c r="K85" s="166"/>
    </row>
    <row r="86" spans="1:11">
      <c r="A86" s="160"/>
      <c r="B86" s="164"/>
      <c r="C86" s="169">
        <v>50021301</v>
      </c>
      <c r="D86" s="510"/>
      <c r="E86" s="341" t="s">
        <v>6773</v>
      </c>
      <c r="F86" s="166" t="s">
        <v>4784</v>
      </c>
      <c r="G86" s="166"/>
      <c r="H86" s="167"/>
      <c r="I86" s="166"/>
      <c r="J86" s="166"/>
      <c r="K86" s="166"/>
    </row>
    <row r="87" spans="1:11">
      <c r="A87" s="160"/>
      <c r="B87" s="164"/>
      <c r="C87" s="169">
        <v>50024301</v>
      </c>
      <c r="D87" s="510"/>
      <c r="E87" s="341" t="s">
        <v>3628</v>
      </c>
      <c r="F87" s="166" t="s">
        <v>4784</v>
      </c>
      <c r="G87" s="166"/>
      <c r="H87" s="167"/>
      <c r="I87" s="166"/>
      <c r="J87" s="166"/>
      <c r="K87" s="166"/>
    </row>
    <row r="88" spans="1:11">
      <c r="A88" s="160"/>
      <c r="B88" s="164"/>
      <c r="C88" s="169">
        <v>50025301</v>
      </c>
      <c r="D88" s="510"/>
      <c r="E88" s="341" t="s">
        <v>1970</v>
      </c>
      <c r="F88" s="166" t="s">
        <v>4784</v>
      </c>
      <c r="G88" s="166"/>
      <c r="H88" s="167"/>
      <c r="I88" s="166"/>
      <c r="J88" s="166"/>
      <c r="K88" s="166"/>
    </row>
    <row r="89" spans="1:11">
      <c r="A89" s="160"/>
      <c r="B89" s="164"/>
      <c r="C89" s="169">
        <v>50027301</v>
      </c>
      <c r="D89" s="510"/>
      <c r="E89" s="341" t="s">
        <v>7569</v>
      </c>
      <c r="F89" s="166" t="s">
        <v>4784</v>
      </c>
      <c r="G89" s="166"/>
      <c r="H89" s="167"/>
      <c r="I89" s="166"/>
      <c r="J89" s="166"/>
      <c r="K89" s="166"/>
    </row>
    <row r="90" spans="1:11">
      <c r="A90" s="160"/>
      <c r="B90" s="164"/>
      <c r="C90" s="169">
        <v>50028301</v>
      </c>
      <c r="D90" s="510"/>
      <c r="E90" s="341" t="s">
        <v>7571</v>
      </c>
      <c r="F90" s="166" t="s">
        <v>4784</v>
      </c>
      <c r="G90" s="166"/>
      <c r="H90" s="167"/>
      <c r="I90" s="166"/>
      <c r="J90" s="166"/>
      <c r="K90" s="166"/>
    </row>
    <row r="91" spans="1:11">
      <c r="A91" s="160"/>
      <c r="B91" s="164"/>
      <c r="C91" s="169">
        <v>50029301</v>
      </c>
      <c r="D91" s="510"/>
      <c r="E91" s="341" t="s">
        <v>8877</v>
      </c>
      <c r="F91" s="166" t="s">
        <v>4784</v>
      </c>
      <c r="G91" s="166"/>
      <c r="H91" s="167"/>
      <c r="I91" s="166"/>
      <c r="J91" s="166"/>
      <c r="K91" s="166"/>
    </row>
    <row r="92" spans="1:11">
      <c r="A92" s="160"/>
      <c r="B92" s="164"/>
      <c r="C92" s="512">
        <v>50099311</v>
      </c>
      <c r="D92" s="510"/>
      <c r="E92" s="518" t="s">
        <v>10911</v>
      </c>
      <c r="F92" s="513" t="s">
        <v>9027</v>
      </c>
      <c r="G92" s="166"/>
      <c r="H92" s="167"/>
      <c r="I92" s="166"/>
      <c r="J92" s="166"/>
      <c r="K92" s="166"/>
    </row>
    <row r="93" spans="1:11">
      <c r="A93" s="160"/>
      <c r="B93" s="164"/>
      <c r="C93" s="512">
        <v>50099301</v>
      </c>
      <c r="D93" s="510"/>
      <c r="E93" s="518" t="s">
        <v>9003</v>
      </c>
      <c r="F93" s="513" t="s">
        <v>9027</v>
      </c>
      <c r="G93" s="166"/>
      <c r="H93" s="167"/>
      <c r="I93" s="166"/>
      <c r="J93" s="166"/>
      <c r="K93" s="166"/>
    </row>
    <row r="94" spans="1:11">
      <c r="A94" s="160"/>
      <c r="B94" s="164"/>
      <c r="C94" s="169">
        <v>50000700</v>
      </c>
      <c r="D94" s="510"/>
      <c r="E94" s="341" t="s">
        <v>7572</v>
      </c>
      <c r="F94" s="166" t="s">
        <v>7587</v>
      </c>
      <c r="G94" s="166"/>
      <c r="H94" s="167"/>
      <c r="I94" s="166"/>
    </row>
    <row r="95" spans="1:11">
      <c r="A95" s="160"/>
      <c r="B95" s="164"/>
      <c r="C95" s="169">
        <v>50010700</v>
      </c>
      <c r="D95" s="510"/>
      <c r="E95" s="341" t="s">
        <v>7573</v>
      </c>
      <c r="F95" s="166" t="s">
        <v>1136</v>
      </c>
      <c r="G95" s="166"/>
      <c r="H95" s="167"/>
      <c r="I95" s="166"/>
      <c r="J95" s="166"/>
      <c r="K95" s="166"/>
    </row>
    <row r="96" spans="1:11">
      <c r="A96" s="160"/>
      <c r="B96" s="164"/>
      <c r="C96" s="169">
        <v>50012700</v>
      </c>
      <c r="D96" s="510"/>
      <c r="E96" s="341" t="s">
        <v>7574</v>
      </c>
      <c r="F96" s="166" t="s">
        <v>1136</v>
      </c>
      <c r="G96" s="166"/>
      <c r="H96" s="167"/>
      <c r="I96" s="166"/>
      <c r="J96" s="166"/>
      <c r="K96" s="166"/>
    </row>
    <row r="97" spans="1:11">
      <c r="A97" s="160"/>
      <c r="B97" s="164"/>
      <c r="C97" s="169">
        <v>50014700</v>
      </c>
      <c r="D97" s="510"/>
      <c r="E97" s="341" t="s">
        <v>7575</v>
      </c>
      <c r="F97" s="166" t="s">
        <v>1136</v>
      </c>
      <c r="G97" s="166"/>
      <c r="H97" s="167"/>
      <c r="I97" s="166"/>
      <c r="J97" s="166"/>
      <c r="K97" s="166"/>
    </row>
    <row r="98" spans="1:11">
      <c r="A98" s="160"/>
      <c r="B98" s="164"/>
      <c r="C98" s="169">
        <v>50015700</v>
      </c>
      <c r="D98" s="510"/>
      <c r="E98" s="341" t="s">
        <v>7576</v>
      </c>
      <c r="F98" s="166" t="s">
        <v>1136</v>
      </c>
      <c r="G98" s="166"/>
      <c r="H98" s="167"/>
      <c r="I98" s="166"/>
      <c r="J98" s="166"/>
      <c r="K98" s="166"/>
    </row>
    <row r="99" spans="1:11">
      <c r="A99" s="160"/>
      <c r="B99" s="164"/>
      <c r="C99" s="169">
        <v>50020700</v>
      </c>
      <c r="D99" s="335"/>
      <c r="E99" s="341" t="s">
        <v>7577</v>
      </c>
      <c r="F99" s="166" t="s">
        <v>4784</v>
      </c>
      <c r="G99" s="166"/>
      <c r="H99" s="167"/>
      <c r="I99" s="166"/>
      <c r="J99" s="166"/>
      <c r="K99" s="166"/>
    </row>
    <row r="100" spans="1:11">
      <c r="A100" s="160"/>
      <c r="B100" s="164"/>
      <c r="C100" s="169">
        <v>50021700</v>
      </c>
      <c r="D100" s="335"/>
      <c r="E100" s="341" t="s">
        <v>7573</v>
      </c>
      <c r="F100" s="166" t="s">
        <v>4784</v>
      </c>
      <c r="G100" s="166"/>
      <c r="H100" s="167"/>
      <c r="I100" s="166"/>
      <c r="J100" s="166"/>
      <c r="K100" s="166"/>
    </row>
    <row r="101" spans="1:11">
      <c r="A101" s="160"/>
      <c r="B101" s="164"/>
      <c r="C101" s="169">
        <v>50024700</v>
      </c>
      <c r="D101" s="335"/>
      <c r="E101" s="341" t="s">
        <v>7574</v>
      </c>
      <c r="F101" s="166" t="s">
        <v>4784</v>
      </c>
      <c r="G101" s="166"/>
      <c r="H101" s="167"/>
      <c r="I101" s="166"/>
      <c r="J101" s="166"/>
      <c r="K101" s="166"/>
    </row>
    <row r="102" spans="1:11">
      <c r="A102" s="160"/>
      <c r="B102" s="164"/>
      <c r="C102" s="169">
        <v>50025700</v>
      </c>
      <c r="D102" s="335"/>
      <c r="E102" s="341" t="s">
        <v>7575</v>
      </c>
      <c r="F102" s="166" t="s">
        <v>4784</v>
      </c>
      <c r="G102" s="166"/>
      <c r="H102" s="167"/>
      <c r="I102" s="166"/>
      <c r="J102" s="166"/>
      <c r="K102" s="166"/>
    </row>
    <row r="103" spans="1:11">
      <c r="A103" s="160"/>
      <c r="B103" s="164"/>
      <c r="C103" s="169">
        <v>50027700</v>
      </c>
      <c r="D103" s="335"/>
      <c r="E103" s="341" t="s">
        <v>7576</v>
      </c>
      <c r="F103" s="166" t="s">
        <v>4784</v>
      </c>
      <c r="G103" s="166"/>
      <c r="H103" s="167"/>
      <c r="I103" s="166"/>
      <c r="J103" s="166"/>
      <c r="K103" s="166"/>
    </row>
    <row r="104" spans="1:11">
      <c r="A104" s="160"/>
      <c r="B104" s="164"/>
      <c r="C104" s="169">
        <v>50028700</v>
      </c>
      <c r="D104" s="335"/>
      <c r="E104" s="341" t="s">
        <v>7579</v>
      </c>
      <c r="F104" s="166" t="s">
        <v>4784</v>
      </c>
      <c r="G104" s="166"/>
      <c r="H104" s="167"/>
      <c r="I104" s="166"/>
      <c r="J104" s="166"/>
      <c r="K104" s="166"/>
    </row>
    <row r="105" spans="1:11">
      <c r="A105" s="160"/>
      <c r="B105" s="164"/>
      <c r="C105" s="169">
        <v>50029700</v>
      </c>
      <c r="D105" s="337"/>
      <c r="E105" s="341" t="s">
        <v>8882</v>
      </c>
      <c r="F105" s="166" t="s">
        <v>4784</v>
      </c>
      <c r="G105" s="166"/>
      <c r="H105" s="167"/>
      <c r="I105" s="166"/>
      <c r="J105" s="166"/>
      <c r="K105" s="166"/>
    </row>
    <row r="106" spans="1:11">
      <c r="A106" s="160"/>
      <c r="B106" s="164"/>
      <c r="C106" s="514">
        <v>50099700</v>
      </c>
      <c r="D106" s="516"/>
      <c r="E106" s="518" t="s">
        <v>9002</v>
      </c>
      <c r="F106" s="513" t="s">
        <v>9027</v>
      </c>
      <c r="G106" s="166"/>
      <c r="H106" s="167"/>
      <c r="I106" s="166"/>
      <c r="J106" s="166"/>
      <c r="K106" s="166"/>
    </row>
    <row r="107" spans="1:11">
      <c r="A107" s="160"/>
      <c r="B107" s="171"/>
      <c r="C107" s="164"/>
      <c r="D107" s="172"/>
    </row>
    <row r="108" spans="1:11">
      <c r="A108" s="160">
        <v>6</v>
      </c>
      <c r="B108" s="164" t="s">
        <v>7923</v>
      </c>
      <c r="C108" s="168">
        <v>50010302</v>
      </c>
      <c r="D108" s="1309"/>
      <c r="E108" s="173" t="s">
        <v>7917</v>
      </c>
      <c r="F108" s="166" t="s">
        <v>1136</v>
      </c>
      <c r="G108" s="166"/>
      <c r="H108" s="167"/>
      <c r="I108" s="166"/>
      <c r="J108" s="166"/>
      <c r="K108" s="166"/>
    </row>
    <row r="109" spans="1:11">
      <c r="A109" s="160"/>
      <c r="B109" s="164"/>
      <c r="C109" s="169">
        <v>50012302</v>
      </c>
      <c r="D109" s="1310"/>
      <c r="E109" s="173" t="s">
        <v>7919</v>
      </c>
      <c r="F109" s="166" t="s">
        <v>1136</v>
      </c>
      <c r="G109" s="166"/>
      <c r="H109" s="167"/>
      <c r="I109" s="166"/>
      <c r="J109" s="166"/>
      <c r="K109" s="166"/>
    </row>
    <row r="110" spans="1:11">
      <c r="A110" s="160"/>
      <c r="B110" s="164"/>
      <c r="C110" s="169">
        <v>50014302</v>
      </c>
      <c r="D110" s="1310"/>
      <c r="E110" s="173" t="s">
        <v>7920</v>
      </c>
      <c r="F110" s="166" t="s">
        <v>1136</v>
      </c>
      <c r="G110" s="166"/>
      <c r="H110" s="167"/>
      <c r="I110" s="166"/>
      <c r="J110" s="166"/>
      <c r="K110" s="166"/>
    </row>
    <row r="111" spans="1:11">
      <c r="A111" s="160"/>
      <c r="B111" s="164"/>
      <c r="C111" s="169">
        <v>50015302</v>
      </c>
      <c r="D111" s="1310"/>
      <c r="E111" s="173" t="s">
        <v>7921</v>
      </c>
      <c r="F111" s="166" t="s">
        <v>1136</v>
      </c>
      <c r="G111" s="166"/>
      <c r="H111" s="167"/>
      <c r="I111" s="166"/>
      <c r="J111" s="166"/>
      <c r="K111" s="166"/>
    </row>
    <row r="112" spans="1:11">
      <c r="A112" s="160"/>
      <c r="B112" s="164"/>
      <c r="C112" s="169">
        <v>50021302</v>
      </c>
      <c r="D112" s="1310"/>
      <c r="E112" s="173" t="s">
        <v>7917</v>
      </c>
      <c r="F112" s="166" t="s">
        <v>4784</v>
      </c>
      <c r="G112" s="166"/>
      <c r="H112" s="167"/>
      <c r="I112" s="166"/>
      <c r="J112" s="166"/>
      <c r="K112" s="166"/>
    </row>
    <row r="113" spans="1:11">
      <c r="A113" s="160"/>
      <c r="B113" s="164"/>
      <c r="C113" s="169">
        <v>50024302</v>
      </c>
      <c r="D113" s="1310"/>
      <c r="E113" s="173" t="s">
        <v>7919</v>
      </c>
      <c r="F113" s="166" t="s">
        <v>4784</v>
      </c>
      <c r="G113" s="166"/>
      <c r="H113" s="167"/>
      <c r="I113" s="166"/>
      <c r="J113" s="166"/>
      <c r="K113" s="166"/>
    </row>
    <row r="114" spans="1:11">
      <c r="A114" s="160"/>
      <c r="B114" s="164"/>
      <c r="C114" s="169">
        <v>50025302</v>
      </c>
      <c r="D114" s="1310"/>
      <c r="E114" s="173" t="s">
        <v>7920</v>
      </c>
      <c r="F114" s="166" t="s">
        <v>4784</v>
      </c>
      <c r="G114" s="166"/>
      <c r="H114" s="167"/>
      <c r="I114" s="166"/>
      <c r="J114" s="166"/>
      <c r="K114" s="166"/>
    </row>
    <row r="115" spans="1:11">
      <c r="A115" s="160"/>
      <c r="B115" s="164"/>
      <c r="C115" s="169">
        <v>50027302</v>
      </c>
      <c r="D115" s="1310"/>
      <c r="E115" s="173" t="s">
        <v>7921</v>
      </c>
      <c r="F115" s="166" t="s">
        <v>4784</v>
      </c>
      <c r="G115" s="166"/>
      <c r="H115" s="167"/>
      <c r="I115" s="166"/>
      <c r="J115" s="166"/>
      <c r="K115" s="166"/>
    </row>
    <row r="116" spans="1:11">
      <c r="A116" s="160"/>
      <c r="B116" s="164"/>
      <c r="C116" s="169">
        <v>50028302</v>
      </c>
      <c r="D116" s="1310"/>
      <c r="E116" s="173" t="s">
        <v>7922</v>
      </c>
      <c r="F116" s="166" t="s">
        <v>4784</v>
      </c>
      <c r="G116" s="166"/>
      <c r="H116" s="167"/>
      <c r="I116" s="166"/>
      <c r="J116" s="166"/>
      <c r="K116" s="166"/>
    </row>
    <row r="117" spans="1:11">
      <c r="A117" s="160"/>
      <c r="B117" s="164"/>
      <c r="C117" s="169">
        <v>50000302</v>
      </c>
      <c r="D117" s="784"/>
      <c r="E117" s="173" t="s">
        <v>13465</v>
      </c>
      <c r="F117" s="166"/>
      <c r="G117" s="166"/>
      <c r="H117" s="167"/>
      <c r="I117" s="166"/>
      <c r="J117" s="166"/>
      <c r="K117" s="166"/>
    </row>
    <row r="118" spans="1:11">
      <c r="A118" s="160"/>
      <c r="B118" s="164"/>
      <c r="C118" s="514">
        <v>50099302</v>
      </c>
      <c r="D118" s="516"/>
      <c r="E118" s="517" t="s">
        <v>9004</v>
      </c>
      <c r="F118" s="513" t="s">
        <v>9027</v>
      </c>
      <c r="G118" s="166"/>
      <c r="H118" s="167"/>
      <c r="I118" s="166"/>
      <c r="J118" s="166"/>
      <c r="K118" s="166"/>
    </row>
    <row r="119" spans="1:11">
      <c r="A119" s="160"/>
      <c r="B119" s="171"/>
      <c r="C119" s="164"/>
      <c r="D119" s="172"/>
    </row>
    <row r="120" spans="1:11">
      <c r="A120" s="160">
        <v>7</v>
      </c>
      <c r="B120" s="171" t="s">
        <v>9005</v>
      </c>
      <c r="C120" s="168">
        <v>50026000</v>
      </c>
      <c r="D120" s="1309" t="s">
        <v>9006</v>
      </c>
      <c r="E120" s="341" t="s">
        <v>7534</v>
      </c>
      <c r="F120" s="166" t="s">
        <v>4784</v>
      </c>
    </row>
    <row r="121" spans="1:11">
      <c r="A121" s="160"/>
      <c r="B121" s="171"/>
      <c r="C121" s="169">
        <v>50026800</v>
      </c>
      <c r="D121" s="1310"/>
      <c r="E121" s="341" t="s">
        <v>8879</v>
      </c>
      <c r="F121" s="166" t="s">
        <v>4784</v>
      </c>
    </row>
    <row r="122" spans="1:11">
      <c r="A122" s="160"/>
      <c r="B122" s="171"/>
      <c r="C122" s="169">
        <v>50026701</v>
      </c>
      <c r="D122" s="1310"/>
      <c r="E122" s="341" t="s">
        <v>3887</v>
      </c>
      <c r="F122" s="166" t="s">
        <v>4784</v>
      </c>
    </row>
    <row r="123" spans="1:11">
      <c r="A123" s="160"/>
      <c r="B123" s="171"/>
      <c r="C123" s="169">
        <v>50026001</v>
      </c>
      <c r="D123" s="1310"/>
      <c r="E123" s="341" t="s">
        <v>9007</v>
      </c>
      <c r="F123" s="166" t="s">
        <v>4784</v>
      </c>
    </row>
    <row r="124" spans="1:11">
      <c r="A124" s="160"/>
      <c r="B124" s="171"/>
      <c r="C124" s="169">
        <v>50026002</v>
      </c>
      <c r="D124" s="1310"/>
      <c r="E124" s="341" t="s">
        <v>9008</v>
      </c>
      <c r="F124" s="166" t="s">
        <v>4784</v>
      </c>
    </row>
    <row r="125" spans="1:11" ht="12.75" customHeight="1">
      <c r="A125" s="160"/>
      <c r="B125" s="171"/>
      <c r="C125" s="169">
        <v>50026300</v>
      </c>
      <c r="D125" s="1310"/>
      <c r="E125" s="341" t="s">
        <v>7550</v>
      </c>
      <c r="F125" s="166" t="s">
        <v>4784</v>
      </c>
    </row>
    <row r="126" spans="1:11">
      <c r="A126" s="160"/>
      <c r="B126" s="171"/>
      <c r="C126" s="169">
        <v>50026301</v>
      </c>
      <c r="D126" s="1310"/>
      <c r="E126" s="341" t="s">
        <v>2150</v>
      </c>
      <c r="F126" s="166" t="s">
        <v>4784</v>
      </c>
    </row>
    <row r="127" spans="1:11">
      <c r="A127" s="160"/>
      <c r="B127" s="171"/>
      <c r="C127" s="170">
        <v>50026700</v>
      </c>
      <c r="D127" s="1311"/>
      <c r="E127" s="341" t="s">
        <v>7578</v>
      </c>
      <c r="F127" s="166" t="s">
        <v>4784</v>
      </c>
    </row>
    <row r="128" spans="1:11">
      <c r="A128" s="160"/>
      <c r="B128" s="171"/>
      <c r="C128" s="164"/>
      <c r="D128" s="172"/>
    </row>
    <row r="129" spans="1:11">
      <c r="A129" s="160">
        <v>8</v>
      </c>
      <c r="B129" s="164" t="s">
        <v>7536</v>
      </c>
      <c r="C129" s="162">
        <v>50050000</v>
      </c>
      <c r="D129" s="163"/>
      <c r="E129" s="341" t="s">
        <v>7536</v>
      </c>
      <c r="F129" s="166"/>
      <c r="G129" s="166"/>
      <c r="H129" s="167"/>
      <c r="I129" s="166"/>
      <c r="J129" s="166"/>
      <c r="K129" s="166"/>
    </row>
    <row r="130" spans="1:11">
      <c r="A130" s="160"/>
      <c r="B130" s="171"/>
      <c r="C130" s="164"/>
      <c r="D130" s="172"/>
    </row>
    <row r="131" spans="1:11" ht="25.5">
      <c r="A131" s="160">
        <v>9</v>
      </c>
      <c r="B131" s="343" t="s">
        <v>4667</v>
      </c>
      <c r="C131" s="168">
        <v>50600000</v>
      </c>
      <c r="D131" s="1302" t="s">
        <v>6311</v>
      </c>
    </row>
    <row r="132" spans="1:11">
      <c r="A132" s="160"/>
      <c r="B132" s="343"/>
      <c r="C132" s="170">
        <v>50604000</v>
      </c>
      <c r="D132" s="1307"/>
    </row>
    <row r="133" spans="1:11">
      <c r="A133" s="160"/>
      <c r="B133" s="164"/>
      <c r="C133" s="164"/>
      <c r="D133" s="171"/>
    </row>
    <row r="134" spans="1:11" ht="22.5">
      <c r="A134" s="160">
        <v>10</v>
      </c>
      <c r="B134" s="164" t="s">
        <v>4668</v>
      </c>
      <c r="C134" s="162">
        <v>5504</v>
      </c>
      <c r="D134" s="174" t="s">
        <v>4669</v>
      </c>
    </row>
    <row r="135" spans="1:11">
      <c r="A135" s="160"/>
      <c r="B135" s="164"/>
      <c r="C135" s="164"/>
      <c r="D135" s="171"/>
    </row>
    <row r="136" spans="1:11" ht="25.5">
      <c r="A136" s="160">
        <v>11</v>
      </c>
      <c r="B136" s="161" t="s">
        <v>8884</v>
      </c>
      <c r="C136" s="168">
        <v>5505</v>
      </c>
      <c r="D136" s="254" t="s">
        <v>9013</v>
      </c>
    </row>
    <row r="137" spans="1:11" ht="33.75">
      <c r="A137" s="160"/>
      <c r="B137" s="161"/>
      <c r="C137" s="170">
        <v>60100300</v>
      </c>
      <c r="D137" s="258" t="s">
        <v>9014</v>
      </c>
    </row>
    <row r="138" spans="1:11">
      <c r="A138" s="160"/>
      <c r="B138" s="164"/>
      <c r="C138" s="164"/>
      <c r="D138" s="171"/>
    </row>
    <row r="139" spans="1:11" ht="25.5" customHeight="1">
      <c r="A139" s="160">
        <v>12</v>
      </c>
      <c r="B139" s="161" t="s">
        <v>13315</v>
      </c>
      <c r="C139" s="168">
        <v>55110000</v>
      </c>
      <c r="D139" s="1304" t="s">
        <v>13314</v>
      </c>
      <c r="E139" s="341" t="s">
        <v>4797</v>
      </c>
    </row>
    <row r="140" spans="1:11" ht="46.5" customHeight="1">
      <c r="A140" s="160"/>
      <c r="B140" s="161"/>
      <c r="C140" s="169">
        <v>55110100</v>
      </c>
      <c r="D140" s="1305"/>
      <c r="E140" s="341" t="s">
        <v>1274</v>
      </c>
    </row>
    <row r="141" spans="1:11" ht="12.75" customHeight="1">
      <c r="A141" s="160"/>
      <c r="B141" s="160"/>
      <c r="C141" s="169">
        <v>55110200</v>
      </c>
      <c r="D141" s="1305"/>
      <c r="E141" s="341" t="s">
        <v>20</v>
      </c>
    </row>
    <row r="142" spans="1:11">
      <c r="A142" s="160"/>
      <c r="B142" s="160"/>
      <c r="C142" s="169">
        <v>55112000</v>
      </c>
      <c r="D142" s="1305"/>
      <c r="E142" s="341" t="s">
        <v>2649</v>
      </c>
    </row>
    <row r="143" spans="1:11">
      <c r="A143" s="160"/>
      <c r="B143" s="160"/>
      <c r="C143" s="169">
        <v>55112100</v>
      </c>
      <c r="D143" s="1305"/>
      <c r="E143" s="341" t="s">
        <v>2653</v>
      </c>
    </row>
    <row r="144" spans="1:11">
      <c r="A144" s="160"/>
      <c r="B144" s="160"/>
      <c r="C144" s="169">
        <v>55112200</v>
      </c>
      <c r="D144" s="1305"/>
      <c r="E144" s="341" t="s">
        <v>2327</v>
      </c>
    </row>
    <row r="145" spans="1:12">
      <c r="A145" s="160"/>
      <c r="B145" s="160"/>
      <c r="C145" s="169">
        <v>55113000</v>
      </c>
      <c r="D145" s="1305"/>
      <c r="E145" s="341" t="s">
        <v>3936</v>
      </c>
    </row>
    <row r="146" spans="1:12">
      <c r="A146" s="160"/>
      <c r="B146" s="160"/>
      <c r="C146" s="169">
        <v>55113100</v>
      </c>
      <c r="D146" s="1305"/>
      <c r="E146" s="341" t="s">
        <v>4756</v>
      </c>
    </row>
    <row r="147" spans="1:12">
      <c r="A147" s="160"/>
      <c r="B147" s="160"/>
      <c r="C147" s="169">
        <v>55113200</v>
      </c>
      <c r="D147" s="1305"/>
      <c r="E147" s="341" t="s">
        <v>2247</v>
      </c>
    </row>
    <row r="148" spans="1:12">
      <c r="A148" s="160"/>
      <c r="B148" s="160"/>
      <c r="C148" s="169">
        <v>55120000</v>
      </c>
      <c r="D148" s="1305"/>
      <c r="E148" s="341" t="s">
        <v>6986</v>
      </c>
    </row>
    <row r="149" spans="1:12">
      <c r="A149" s="160"/>
      <c r="B149" s="160"/>
      <c r="C149" s="169">
        <v>55121000</v>
      </c>
      <c r="D149" s="1305"/>
      <c r="E149" s="341" t="s">
        <v>6987</v>
      </c>
    </row>
    <row r="150" spans="1:12">
      <c r="A150" s="160"/>
      <c r="B150" s="160"/>
      <c r="C150" s="170">
        <v>55122000</v>
      </c>
      <c r="D150" s="1306"/>
      <c r="E150" s="341" t="s">
        <v>2120</v>
      </c>
    </row>
    <row r="151" spans="1:12">
      <c r="A151" s="160"/>
      <c r="B151" s="164"/>
      <c r="C151" s="164"/>
      <c r="D151" s="171"/>
    </row>
    <row r="152" spans="1:12" ht="22.5">
      <c r="A152" s="160">
        <v>13</v>
      </c>
      <c r="B152" s="164" t="s">
        <v>1829</v>
      </c>
      <c r="C152" s="162">
        <v>5521</v>
      </c>
      <c r="D152" s="174" t="s">
        <v>4670</v>
      </c>
    </row>
    <row r="153" spans="1:12">
      <c r="A153" s="160"/>
      <c r="B153" s="164"/>
      <c r="C153" s="164"/>
      <c r="D153" s="171"/>
    </row>
    <row r="154" spans="1:12" ht="45">
      <c r="A154" s="160">
        <v>14</v>
      </c>
      <c r="B154" s="161" t="s">
        <v>9009</v>
      </c>
      <c r="C154" s="168">
        <v>5524</v>
      </c>
      <c r="D154" s="254" t="s">
        <v>9015</v>
      </c>
    </row>
    <row r="155" spans="1:12" ht="33.75">
      <c r="A155" s="160"/>
      <c r="B155" s="161"/>
      <c r="C155" s="170">
        <v>60100400</v>
      </c>
      <c r="D155" s="258" t="s">
        <v>9016</v>
      </c>
    </row>
    <row r="156" spans="1:12">
      <c r="A156" s="160"/>
      <c r="B156" s="343"/>
      <c r="C156" s="164"/>
      <c r="D156" s="172"/>
    </row>
    <row r="157" spans="1:12" ht="28.5" customHeight="1">
      <c r="A157" s="160">
        <v>15</v>
      </c>
      <c r="B157" s="161" t="s">
        <v>13316</v>
      </c>
      <c r="C157" s="168">
        <v>55</v>
      </c>
      <c r="D157" s="1302" t="s">
        <v>18021</v>
      </c>
    </row>
    <row r="158" spans="1:12" ht="28.5" customHeight="1">
      <c r="A158" s="160"/>
      <c r="B158" s="161" t="s">
        <v>4663</v>
      </c>
      <c r="C158" s="169">
        <v>15</v>
      </c>
      <c r="D158" s="1303"/>
    </row>
    <row r="159" spans="1:12" s="173" customFormat="1" ht="25.5">
      <c r="A159" s="160"/>
      <c r="B159" s="343" t="s">
        <v>13317</v>
      </c>
      <c r="C159" s="169">
        <v>50500000</v>
      </c>
      <c r="D159" s="1303"/>
      <c r="E159" s="173" t="s">
        <v>6292</v>
      </c>
      <c r="H159" s="154"/>
      <c r="I159" s="154"/>
      <c r="J159" s="154"/>
      <c r="K159" s="154"/>
      <c r="L159" s="154"/>
    </row>
    <row r="160" spans="1:12" s="173" customFormat="1" ht="25.5">
      <c r="A160" s="160"/>
      <c r="B160" s="161" t="s">
        <v>9010</v>
      </c>
      <c r="C160" s="169">
        <v>50501000</v>
      </c>
      <c r="D160" s="1303"/>
      <c r="E160" s="173" t="s">
        <v>6293</v>
      </c>
      <c r="H160" s="154"/>
      <c r="I160" s="154"/>
      <c r="J160" s="154"/>
      <c r="K160" s="154"/>
      <c r="L160" s="154"/>
    </row>
    <row r="161" spans="1:12" s="173" customFormat="1">
      <c r="A161" s="160"/>
      <c r="B161" s="164" t="s">
        <v>4671</v>
      </c>
      <c r="C161" s="169">
        <v>50502000</v>
      </c>
      <c r="D161" s="1303"/>
      <c r="E161" s="173" t="s">
        <v>6294</v>
      </c>
      <c r="H161" s="154"/>
      <c r="I161" s="154"/>
      <c r="J161" s="154"/>
      <c r="K161" s="154"/>
      <c r="L161" s="154"/>
    </row>
    <row r="162" spans="1:12" s="173" customFormat="1">
      <c r="A162" s="160"/>
      <c r="B162" s="164"/>
      <c r="C162" s="169">
        <v>50503000</v>
      </c>
      <c r="D162" s="1303"/>
      <c r="E162" s="173" t="s">
        <v>3632</v>
      </c>
      <c r="H162" s="154"/>
      <c r="I162" s="154"/>
      <c r="J162" s="154"/>
      <c r="K162" s="154"/>
      <c r="L162" s="154"/>
    </row>
    <row r="163" spans="1:12" s="173" customFormat="1">
      <c r="A163" s="160"/>
      <c r="B163" s="161"/>
      <c r="C163" s="169">
        <v>50504000</v>
      </c>
      <c r="D163" s="1303"/>
      <c r="E163" s="173" t="s">
        <v>3633</v>
      </c>
      <c r="H163" s="154"/>
      <c r="I163" s="154"/>
      <c r="J163" s="154"/>
      <c r="K163" s="154"/>
      <c r="L163" s="154"/>
    </row>
    <row r="164" spans="1:12" s="173" customFormat="1">
      <c r="A164" s="160"/>
      <c r="B164" s="161"/>
      <c r="C164" s="169">
        <v>50505000</v>
      </c>
      <c r="D164" s="1303"/>
      <c r="E164" s="173" t="s">
        <v>6771</v>
      </c>
      <c r="H164" s="154"/>
      <c r="I164" s="154"/>
      <c r="J164" s="154"/>
      <c r="K164" s="154"/>
      <c r="L164" s="154"/>
    </row>
    <row r="165" spans="1:12" s="173" customFormat="1">
      <c r="A165" s="160"/>
      <c r="B165" s="161"/>
      <c r="C165" s="169">
        <v>50506000</v>
      </c>
      <c r="D165" s="1303"/>
      <c r="E165" s="173" t="s">
        <v>3012</v>
      </c>
      <c r="H165" s="154"/>
      <c r="I165" s="154"/>
      <c r="J165" s="154"/>
      <c r="K165" s="154"/>
      <c r="L165" s="154"/>
    </row>
    <row r="166" spans="1:12" s="173" customFormat="1">
      <c r="A166" s="160"/>
      <c r="B166" s="161"/>
      <c r="C166" s="169">
        <v>50507000</v>
      </c>
      <c r="D166" s="1303"/>
      <c r="E166" s="173" t="s">
        <v>5409</v>
      </c>
      <c r="H166" s="154"/>
      <c r="I166" s="154"/>
      <c r="J166" s="154"/>
      <c r="K166" s="154"/>
      <c r="L166" s="154"/>
    </row>
    <row r="167" spans="1:12" s="173" customFormat="1">
      <c r="A167" s="160"/>
      <c r="B167" s="161"/>
      <c r="C167" s="169">
        <v>50508000</v>
      </c>
      <c r="D167" s="1303"/>
      <c r="E167" s="173" t="s">
        <v>5514</v>
      </c>
    </row>
    <row r="168" spans="1:12" s="173" customFormat="1">
      <c r="A168" s="160"/>
      <c r="B168" s="161"/>
      <c r="C168" s="169">
        <v>50509000</v>
      </c>
      <c r="D168" s="1303"/>
      <c r="E168" s="173" t="s">
        <v>2002</v>
      </c>
    </row>
    <row r="169" spans="1:12" s="173" customFormat="1">
      <c r="A169" s="160"/>
      <c r="B169" s="161"/>
      <c r="C169" s="169">
        <v>50509100</v>
      </c>
      <c r="D169" s="1303"/>
      <c r="E169" s="173" t="s">
        <v>2003</v>
      </c>
    </row>
    <row r="170" spans="1:12" s="173" customFormat="1">
      <c r="A170" s="160"/>
      <c r="B170" s="161"/>
      <c r="C170" s="169">
        <v>50509200</v>
      </c>
      <c r="D170" s="1303"/>
      <c r="E170" s="173" t="s">
        <v>2383</v>
      </c>
    </row>
    <row r="171" spans="1:12" s="173" customFormat="1">
      <c r="A171" s="160"/>
      <c r="B171" s="161"/>
      <c r="C171" s="169">
        <v>50509900</v>
      </c>
      <c r="D171" s="344"/>
      <c r="E171" s="173" t="s">
        <v>2853</v>
      </c>
    </row>
    <row r="172" spans="1:12">
      <c r="A172" s="160"/>
      <c r="B172" s="160"/>
      <c r="C172" s="169">
        <v>50601000</v>
      </c>
      <c r="D172" s="344"/>
      <c r="E172" s="173" t="s">
        <v>6705</v>
      </c>
    </row>
    <row r="173" spans="1:12">
      <c r="A173" s="160"/>
      <c r="B173" s="160"/>
      <c r="C173" s="169">
        <v>50603000</v>
      </c>
      <c r="D173" s="344"/>
      <c r="E173" s="173" t="s">
        <v>6872</v>
      </c>
    </row>
    <row r="174" spans="1:12">
      <c r="A174" s="160"/>
      <c r="B174" s="164"/>
      <c r="C174" s="170">
        <v>60</v>
      </c>
      <c r="D174" s="186"/>
    </row>
    <row r="175" spans="1:12">
      <c r="A175" s="160"/>
      <c r="B175" s="175"/>
      <c r="C175" s="176"/>
      <c r="D175" s="172"/>
    </row>
    <row r="176" spans="1:12">
      <c r="A176" s="160">
        <v>16</v>
      </c>
      <c r="B176" s="164" t="s">
        <v>4672</v>
      </c>
      <c r="C176" s="168">
        <v>65000000</v>
      </c>
      <c r="D176" s="334" t="s">
        <v>4673</v>
      </c>
      <c r="E176" s="173" t="s">
        <v>5890</v>
      </c>
    </row>
    <row r="177" spans="1:11">
      <c r="A177" s="160"/>
      <c r="B177" s="175"/>
      <c r="C177" s="169">
        <v>65010000</v>
      </c>
      <c r="D177" s="336"/>
      <c r="E177" s="173" t="s">
        <v>4255</v>
      </c>
    </row>
    <row r="178" spans="1:11">
      <c r="A178" s="160"/>
      <c r="B178" s="175"/>
      <c r="C178" s="169">
        <v>65011000</v>
      </c>
      <c r="D178" s="336"/>
      <c r="E178" s="173" t="s">
        <v>5989</v>
      </c>
    </row>
    <row r="179" spans="1:11">
      <c r="A179" s="160"/>
      <c r="B179" s="175"/>
      <c r="C179" s="169">
        <v>65020000</v>
      </c>
      <c r="D179" s="336"/>
      <c r="E179" s="173" t="s">
        <v>188</v>
      </c>
    </row>
    <row r="180" spans="1:11">
      <c r="A180" s="160"/>
      <c r="B180" s="175"/>
      <c r="C180" s="169">
        <v>65030000</v>
      </c>
      <c r="D180" s="336"/>
      <c r="E180" s="173" t="s">
        <v>5342</v>
      </c>
    </row>
    <row r="181" spans="1:11">
      <c r="A181" s="160"/>
      <c r="B181" s="175"/>
      <c r="C181" s="169">
        <v>65060000</v>
      </c>
      <c r="D181" s="336"/>
      <c r="E181" s="173" t="s">
        <v>3454</v>
      </c>
    </row>
    <row r="182" spans="1:11">
      <c r="A182" s="160"/>
      <c r="B182" s="175"/>
      <c r="C182" s="169">
        <v>65070000</v>
      </c>
      <c r="D182" s="336"/>
      <c r="E182" s="173" t="s">
        <v>1975</v>
      </c>
    </row>
    <row r="183" spans="1:11">
      <c r="A183" s="160"/>
      <c r="B183" s="175"/>
      <c r="C183" s="169">
        <v>65080000</v>
      </c>
      <c r="D183" s="336"/>
      <c r="E183" s="173" t="s">
        <v>4772</v>
      </c>
    </row>
    <row r="184" spans="1:11">
      <c r="A184" s="160"/>
      <c r="B184" s="175"/>
      <c r="C184" s="169">
        <v>65090000</v>
      </c>
      <c r="D184" s="336"/>
      <c r="E184" s="173" t="s">
        <v>4773</v>
      </c>
    </row>
    <row r="185" spans="1:11">
      <c r="B185" s="177"/>
      <c r="C185" s="170">
        <v>65895000</v>
      </c>
      <c r="D185" s="178"/>
      <c r="E185" s="173" t="s">
        <v>6858</v>
      </c>
    </row>
    <row r="186" spans="1:11" s="155" customFormat="1">
      <c r="A186" s="159"/>
      <c r="B186" s="177"/>
      <c r="C186" s="179"/>
      <c r="E186" s="154"/>
      <c r="F186" s="154"/>
      <c r="G186" s="154"/>
      <c r="H186" s="154"/>
      <c r="I186" s="154"/>
      <c r="J186" s="154"/>
      <c r="K186" s="154"/>
    </row>
    <row r="187" spans="1:11" s="155" customFormat="1">
      <c r="A187" s="159"/>
      <c r="B187" s="177"/>
      <c r="C187" s="179"/>
      <c r="E187" s="154"/>
      <c r="F187" s="154"/>
      <c r="G187" s="154"/>
      <c r="H187" s="154"/>
      <c r="I187" s="154"/>
      <c r="J187" s="154"/>
      <c r="K187" s="154"/>
    </row>
    <row r="188" spans="1:11" s="155" customFormat="1">
      <c r="A188" s="159"/>
      <c r="B188" s="177"/>
      <c r="C188" s="179"/>
      <c r="E188" s="154"/>
      <c r="F188" s="154"/>
      <c r="G188" s="154"/>
      <c r="H188" s="154"/>
      <c r="I188" s="154"/>
      <c r="J188" s="154"/>
      <c r="K188" s="154"/>
    </row>
    <row r="189" spans="1:11" s="155" customFormat="1">
      <c r="A189" s="159"/>
      <c r="B189" s="177" t="s">
        <v>4674</v>
      </c>
      <c r="C189" s="179"/>
      <c r="E189" s="154"/>
      <c r="F189" s="154"/>
      <c r="G189" s="154"/>
      <c r="H189" s="154"/>
      <c r="I189" s="154"/>
      <c r="J189" s="154"/>
      <c r="K189" s="154"/>
    </row>
    <row r="190" spans="1:11" s="155" customFormat="1">
      <c r="A190" s="159"/>
      <c r="B190" s="177" t="s">
        <v>9011</v>
      </c>
      <c r="C190" s="179"/>
      <c r="E190" s="154"/>
      <c r="F190" s="154"/>
      <c r="G190" s="154"/>
      <c r="H190" s="154"/>
      <c r="I190" s="154"/>
      <c r="J190" s="154"/>
      <c r="K190" s="154"/>
    </row>
    <row r="191" spans="1:11" s="155" customFormat="1" ht="15">
      <c r="A191" s="159"/>
      <c r="B191" s="1301" t="s">
        <v>9012</v>
      </c>
      <c r="C191" s="1301"/>
      <c r="D191" s="1301"/>
      <c r="E191" s="154"/>
      <c r="F191" s="154"/>
      <c r="G191" s="154"/>
      <c r="H191" s="154"/>
      <c r="I191" s="154"/>
      <c r="J191" s="154"/>
      <c r="K191" s="154"/>
    </row>
    <row r="192" spans="1:11" s="155" customFormat="1">
      <c r="A192" s="159"/>
      <c r="B192" s="177"/>
      <c r="C192" s="179"/>
      <c r="E192" s="154"/>
      <c r="F192" s="154"/>
      <c r="G192" s="154"/>
      <c r="H192" s="154"/>
      <c r="I192" s="154"/>
      <c r="J192" s="154"/>
      <c r="K192" s="154"/>
    </row>
    <row r="193" spans="1:11" s="155" customFormat="1">
      <c r="A193" s="159"/>
      <c r="B193" s="177"/>
      <c r="C193" s="179"/>
      <c r="E193" s="154"/>
      <c r="F193" s="154"/>
      <c r="G193" s="154"/>
      <c r="H193" s="154"/>
      <c r="I193" s="154"/>
      <c r="J193" s="154"/>
      <c r="K193" s="154"/>
    </row>
    <row r="194" spans="1:11" s="155" customFormat="1">
      <c r="A194" s="159"/>
      <c r="B194" s="177"/>
      <c r="C194" s="179"/>
      <c r="E194" s="154"/>
      <c r="F194" s="154"/>
      <c r="G194" s="154"/>
      <c r="H194" s="154"/>
      <c r="I194" s="154"/>
      <c r="J194" s="154"/>
      <c r="K194" s="154"/>
    </row>
    <row r="195" spans="1:11" s="155" customFormat="1">
      <c r="A195" s="159"/>
      <c r="B195" s="177"/>
      <c r="C195" s="179"/>
      <c r="E195" s="154"/>
      <c r="F195" s="154"/>
      <c r="G195" s="154"/>
      <c r="H195" s="154"/>
      <c r="I195" s="154"/>
      <c r="J195" s="154"/>
      <c r="K195" s="154"/>
    </row>
    <row r="196" spans="1:11" s="155" customFormat="1">
      <c r="A196" s="159"/>
      <c r="B196" s="177"/>
      <c r="C196" s="179"/>
      <c r="E196" s="154"/>
      <c r="F196" s="154"/>
      <c r="G196" s="154"/>
      <c r="H196" s="154"/>
      <c r="I196" s="154"/>
      <c r="J196" s="154"/>
      <c r="K196" s="154"/>
    </row>
    <row r="197" spans="1:11" s="155" customFormat="1">
      <c r="A197" s="159"/>
      <c r="B197" s="177"/>
      <c r="C197" s="179"/>
      <c r="E197" s="154"/>
      <c r="F197" s="154"/>
      <c r="G197" s="154"/>
      <c r="H197" s="154"/>
      <c r="I197" s="154"/>
      <c r="J197" s="154"/>
      <c r="K197" s="154"/>
    </row>
    <row r="198" spans="1:11" s="155" customFormat="1">
      <c r="A198" s="159"/>
      <c r="B198" s="177"/>
      <c r="C198" s="179"/>
      <c r="E198" s="154"/>
      <c r="F198" s="154"/>
      <c r="G198" s="154"/>
      <c r="H198" s="154"/>
      <c r="I198" s="154"/>
      <c r="J198" s="154"/>
      <c r="K198" s="154"/>
    </row>
    <row r="199" spans="1:11" s="155" customFormat="1">
      <c r="A199" s="159"/>
      <c r="B199" s="177"/>
      <c r="C199" s="179"/>
      <c r="E199" s="154"/>
      <c r="F199" s="154"/>
      <c r="G199" s="154"/>
      <c r="H199" s="154"/>
      <c r="I199" s="154"/>
      <c r="J199" s="154"/>
      <c r="K199" s="154"/>
    </row>
    <row r="200" spans="1:11" s="155" customFormat="1">
      <c r="A200" s="159"/>
      <c r="B200" s="177"/>
      <c r="C200" s="179"/>
      <c r="E200" s="154"/>
      <c r="F200" s="154"/>
      <c r="G200" s="154"/>
      <c r="H200" s="154"/>
      <c r="I200" s="154"/>
      <c r="J200" s="154"/>
      <c r="K200" s="154"/>
    </row>
    <row r="201" spans="1:11" s="155" customFormat="1">
      <c r="A201" s="159"/>
      <c r="B201" s="177"/>
      <c r="C201" s="179"/>
      <c r="E201" s="154"/>
      <c r="F201" s="154"/>
      <c r="G201" s="154"/>
      <c r="H201" s="154"/>
      <c r="I201" s="154"/>
      <c r="J201" s="154"/>
      <c r="K201" s="154"/>
    </row>
    <row r="202" spans="1:11" s="155" customFormat="1">
      <c r="A202" s="159"/>
      <c r="B202" s="177"/>
      <c r="C202" s="179"/>
      <c r="E202" s="154"/>
      <c r="F202" s="154"/>
      <c r="G202" s="154"/>
      <c r="H202" s="154"/>
      <c r="I202" s="154"/>
      <c r="J202" s="154"/>
      <c r="K202" s="154"/>
    </row>
    <row r="203" spans="1:11" s="155" customFormat="1">
      <c r="A203" s="159"/>
      <c r="B203" s="177"/>
      <c r="C203" s="179"/>
      <c r="E203" s="154"/>
      <c r="F203" s="154"/>
      <c r="G203" s="154"/>
      <c r="H203" s="154"/>
      <c r="I203" s="154"/>
      <c r="J203" s="154"/>
      <c r="K203" s="154"/>
    </row>
    <row r="204" spans="1:11" s="155" customFormat="1">
      <c r="A204" s="159"/>
      <c r="B204" s="177"/>
      <c r="C204" s="179"/>
      <c r="E204" s="154"/>
      <c r="F204" s="154"/>
      <c r="G204" s="154"/>
      <c r="H204" s="154"/>
      <c r="I204" s="154"/>
      <c r="J204" s="154"/>
      <c r="K204" s="154"/>
    </row>
    <row r="205" spans="1:11" s="155" customFormat="1">
      <c r="A205" s="159"/>
      <c r="B205" s="177"/>
      <c r="C205" s="179"/>
      <c r="E205" s="154"/>
      <c r="F205" s="154"/>
      <c r="G205" s="154"/>
      <c r="H205" s="154"/>
      <c r="I205" s="154"/>
      <c r="J205" s="154"/>
      <c r="K205" s="154"/>
    </row>
    <row r="206" spans="1:11" s="155" customFormat="1">
      <c r="A206" s="159"/>
      <c r="B206" s="177"/>
      <c r="C206" s="179"/>
      <c r="E206" s="154"/>
      <c r="F206" s="154"/>
      <c r="G206" s="154"/>
      <c r="H206" s="154"/>
      <c r="I206" s="154"/>
      <c r="J206" s="154"/>
      <c r="K206" s="154"/>
    </row>
    <row r="207" spans="1:11" s="155" customFormat="1">
      <c r="A207" s="159"/>
      <c r="B207" s="177"/>
      <c r="C207" s="179"/>
      <c r="E207" s="154"/>
      <c r="F207" s="154"/>
      <c r="G207" s="154"/>
      <c r="H207" s="154"/>
      <c r="I207" s="154"/>
      <c r="J207" s="154"/>
      <c r="K207" s="154"/>
    </row>
    <row r="208" spans="1:11" s="155" customFormat="1">
      <c r="A208" s="159"/>
      <c r="B208" s="177"/>
      <c r="C208" s="179"/>
      <c r="E208" s="154"/>
      <c r="F208" s="154"/>
      <c r="G208" s="154"/>
      <c r="H208" s="154"/>
      <c r="I208" s="154"/>
      <c r="J208" s="154"/>
      <c r="K208" s="154"/>
    </row>
    <row r="209" spans="1:11" s="155" customFormat="1">
      <c r="A209" s="159"/>
      <c r="B209" s="177"/>
      <c r="C209" s="179"/>
      <c r="E209" s="154"/>
      <c r="F209" s="154"/>
      <c r="G209" s="154"/>
      <c r="H209" s="154"/>
      <c r="I209" s="154"/>
      <c r="J209" s="154"/>
      <c r="K209" s="154"/>
    </row>
    <row r="210" spans="1:11" s="155" customFormat="1">
      <c r="A210" s="159"/>
      <c r="B210" s="177"/>
      <c r="C210" s="179"/>
      <c r="E210" s="154"/>
      <c r="F210" s="154"/>
      <c r="G210" s="154"/>
      <c r="H210" s="154"/>
      <c r="I210" s="154"/>
      <c r="J210" s="154"/>
      <c r="K210" s="154"/>
    </row>
    <row r="211" spans="1:11" s="155" customFormat="1">
      <c r="A211" s="159"/>
      <c r="B211" s="177"/>
      <c r="C211" s="179"/>
      <c r="E211" s="154"/>
      <c r="F211" s="154"/>
      <c r="G211" s="154"/>
      <c r="H211" s="154"/>
      <c r="I211" s="154"/>
      <c r="J211" s="154"/>
      <c r="K211" s="154"/>
    </row>
    <row r="212" spans="1:11" s="155" customFormat="1">
      <c r="A212" s="159"/>
      <c r="B212" s="177"/>
      <c r="C212" s="179"/>
      <c r="E212" s="154"/>
      <c r="F212" s="154"/>
      <c r="G212" s="154"/>
      <c r="H212" s="154"/>
      <c r="I212" s="154"/>
      <c r="J212" s="154"/>
      <c r="K212" s="154"/>
    </row>
    <row r="213" spans="1:11" s="155" customFormat="1">
      <c r="A213" s="159"/>
      <c r="B213" s="177"/>
      <c r="C213" s="179"/>
      <c r="E213" s="154"/>
      <c r="F213" s="154"/>
      <c r="G213" s="154"/>
      <c r="H213" s="154"/>
      <c r="I213" s="154"/>
      <c r="J213" s="154"/>
      <c r="K213" s="154"/>
    </row>
    <row r="214" spans="1:11" s="155" customFormat="1">
      <c r="A214" s="159"/>
      <c r="B214" s="177"/>
      <c r="C214" s="179"/>
      <c r="E214" s="154"/>
      <c r="F214" s="154"/>
      <c r="G214" s="154"/>
      <c r="H214" s="154"/>
      <c r="I214" s="154"/>
      <c r="J214" s="154"/>
      <c r="K214" s="154"/>
    </row>
    <row r="215" spans="1:11" s="155" customFormat="1">
      <c r="A215" s="159"/>
      <c r="B215" s="177"/>
      <c r="C215" s="179"/>
      <c r="E215" s="154"/>
      <c r="F215" s="154"/>
      <c r="G215" s="154"/>
      <c r="H215" s="154"/>
      <c r="I215" s="154"/>
      <c r="J215" s="154"/>
      <c r="K215" s="154"/>
    </row>
    <row r="216" spans="1:11" s="155" customFormat="1">
      <c r="A216" s="159"/>
      <c r="B216" s="177"/>
      <c r="C216" s="179"/>
      <c r="E216" s="154"/>
      <c r="F216" s="154"/>
      <c r="G216" s="154"/>
      <c r="H216" s="154"/>
      <c r="I216" s="154"/>
      <c r="J216" s="154"/>
      <c r="K216" s="154"/>
    </row>
    <row r="217" spans="1:11" s="155" customFormat="1">
      <c r="A217" s="159"/>
      <c r="B217" s="177"/>
      <c r="C217" s="179"/>
      <c r="E217" s="154"/>
      <c r="F217" s="154"/>
      <c r="G217" s="154"/>
      <c r="H217" s="154"/>
      <c r="I217" s="154"/>
      <c r="J217" s="154"/>
      <c r="K217" s="154"/>
    </row>
    <row r="218" spans="1:11" s="155" customFormat="1">
      <c r="A218" s="159"/>
      <c r="B218" s="177"/>
      <c r="C218" s="179"/>
      <c r="E218" s="154"/>
      <c r="F218" s="154"/>
      <c r="G218" s="154"/>
      <c r="H218" s="154"/>
      <c r="I218" s="154"/>
      <c r="J218" s="154"/>
      <c r="K218" s="154"/>
    </row>
    <row r="219" spans="1:11" s="155" customFormat="1">
      <c r="A219" s="159"/>
      <c r="B219" s="177"/>
      <c r="C219" s="179"/>
      <c r="E219" s="154"/>
      <c r="F219" s="154"/>
      <c r="G219" s="154"/>
      <c r="H219" s="154"/>
      <c r="I219" s="154"/>
      <c r="J219" s="154"/>
      <c r="K219" s="154"/>
    </row>
    <row r="220" spans="1:11" s="155" customFormat="1">
      <c r="A220" s="159"/>
      <c r="B220" s="177"/>
      <c r="C220" s="179"/>
      <c r="E220" s="154"/>
      <c r="F220" s="154"/>
      <c r="G220" s="154"/>
      <c r="H220" s="154"/>
      <c r="I220" s="154"/>
      <c r="J220" s="154"/>
      <c r="K220" s="154"/>
    </row>
    <row r="221" spans="1:11" s="155" customFormat="1">
      <c r="A221" s="159"/>
      <c r="B221" s="177"/>
      <c r="C221" s="179"/>
      <c r="E221" s="154"/>
      <c r="F221" s="154"/>
      <c r="G221" s="154"/>
      <c r="H221" s="154"/>
      <c r="I221" s="154"/>
      <c r="J221" s="154"/>
      <c r="K221" s="154"/>
    </row>
    <row r="222" spans="1:11" s="155" customFormat="1">
      <c r="A222" s="159"/>
      <c r="B222" s="177"/>
      <c r="C222" s="179"/>
      <c r="E222" s="154"/>
      <c r="F222" s="154"/>
      <c r="G222" s="154"/>
      <c r="H222" s="154"/>
      <c r="I222" s="154"/>
      <c r="J222" s="154"/>
      <c r="K222" s="154"/>
    </row>
    <row r="223" spans="1:11" s="155" customFormat="1">
      <c r="A223" s="159"/>
      <c r="B223" s="177"/>
      <c r="C223" s="179"/>
      <c r="E223" s="154"/>
      <c r="F223" s="154"/>
      <c r="G223" s="154"/>
      <c r="H223" s="154"/>
      <c r="I223" s="154"/>
      <c r="J223" s="154"/>
      <c r="K223" s="154"/>
    </row>
    <row r="224" spans="1:11" s="155" customFormat="1">
      <c r="A224" s="159"/>
      <c r="B224" s="177"/>
      <c r="C224" s="179"/>
      <c r="E224" s="154"/>
      <c r="F224" s="154"/>
      <c r="G224" s="154"/>
      <c r="H224" s="154"/>
      <c r="I224" s="154"/>
      <c r="J224" s="154"/>
      <c r="K224" s="154"/>
    </row>
    <row r="225" spans="1:11" s="155" customFormat="1">
      <c r="A225" s="159"/>
      <c r="B225" s="177"/>
      <c r="C225" s="179"/>
      <c r="E225" s="154"/>
      <c r="F225" s="154"/>
      <c r="G225" s="154"/>
      <c r="H225" s="154"/>
      <c r="I225" s="154"/>
      <c r="J225" s="154"/>
      <c r="K225" s="154"/>
    </row>
    <row r="226" spans="1:11" s="155" customFormat="1">
      <c r="A226" s="159"/>
      <c r="B226" s="177"/>
      <c r="C226" s="179"/>
      <c r="E226" s="154"/>
      <c r="F226" s="154"/>
      <c r="G226" s="154"/>
      <c r="H226" s="154"/>
      <c r="I226" s="154"/>
      <c r="J226" s="154"/>
      <c r="K226" s="154"/>
    </row>
    <row r="227" spans="1:11" s="155" customFormat="1">
      <c r="A227" s="159"/>
      <c r="B227" s="177"/>
      <c r="C227" s="179"/>
      <c r="E227" s="154"/>
      <c r="F227" s="154"/>
      <c r="G227" s="154"/>
      <c r="H227" s="154"/>
      <c r="I227" s="154"/>
      <c r="J227" s="154"/>
      <c r="K227" s="154"/>
    </row>
    <row r="228" spans="1:11" s="155" customFormat="1">
      <c r="A228" s="159"/>
      <c r="B228" s="177"/>
      <c r="C228" s="179"/>
      <c r="E228" s="154"/>
      <c r="F228" s="154"/>
      <c r="G228" s="154"/>
      <c r="H228" s="154"/>
      <c r="I228" s="154"/>
      <c r="J228" s="154"/>
      <c r="K228" s="154"/>
    </row>
    <row r="229" spans="1:11" s="155" customFormat="1">
      <c r="A229" s="159"/>
      <c r="B229" s="177"/>
      <c r="C229" s="179"/>
      <c r="E229" s="154"/>
      <c r="F229" s="154"/>
      <c r="G229" s="154"/>
      <c r="H229" s="154"/>
      <c r="I229" s="154"/>
      <c r="J229" s="154"/>
      <c r="K229" s="154"/>
    </row>
    <row r="230" spans="1:11" s="155" customFormat="1">
      <c r="A230" s="159"/>
      <c r="B230" s="177"/>
      <c r="C230" s="179"/>
      <c r="E230" s="154"/>
      <c r="F230" s="154"/>
      <c r="G230" s="154"/>
      <c r="H230" s="154"/>
      <c r="I230" s="154"/>
      <c r="J230" s="154"/>
      <c r="K230" s="154"/>
    </row>
    <row r="231" spans="1:11" s="155" customFormat="1">
      <c r="A231" s="159"/>
      <c r="B231" s="177"/>
      <c r="C231" s="179"/>
      <c r="E231" s="154"/>
      <c r="F231" s="154"/>
      <c r="G231" s="154"/>
      <c r="H231" s="154"/>
      <c r="I231" s="154"/>
      <c r="J231" s="154"/>
      <c r="K231" s="154"/>
    </row>
    <row r="232" spans="1:11" s="155" customFormat="1">
      <c r="A232" s="159"/>
      <c r="B232" s="177"/>
      <c r="C232" s="179"/>
      <c r="E232" s="154"/>
      <c r="F232" s="154"/>
      <c r="G232" s="154"/>
      <c r="H232" s="154"/>
      <c r="I232" s="154"/>
      <c r="J232" s="154"/>
      <c r="K232" s="154"/>
    </row>
    <row r="233" spans="1:11" s="155" customFormat="1">
      <c r="A233" s="159"/>
      <c r="B233" s="177"/>
      <c r="C233" s="179"/>
      <c r="E233" s="154"/>
      <c r="F233" s="154"/>
      <c r="G233" s="154"/>
      <c r="H233" s="154"/>
      <c r="I233" s="154"/>
      <c r="J233" s="154"/>
      <c r="K233" s="154"/>
    </row>
    <row r="234" spans="1:11" s="155" customFormat="1">
      <c r="A234" s="159"/>
      <c r="B234" s="177"/>
      <c r="C234" s="179"/>
      <c r="E234" s="154"/>
      <c r="F234" s="154"/>
      <c r="G234" s="154"/>
      <c r="H234" s="154"/>
      <c r="I234" s="154"/>
      <c r="J234" s="154"/>
      <c r="K234" s="154"/>
    </row>
    <row r="235" spans="1:11" s="155" customFormat="1">
      <c r="A235" s="159"/>
      <c r="B235" s="177"/>
      <c r="C235" s="179"/>
      <c r="E235" s="154"/>
      <c r="F235" s="154"/>
      <c r="G235" s="154"/>
      <c r="H235" s="154"/>
      <c r="I235" s="154"/>
      <c r="J235" s="154"/>
      <c r="K235" s="154"/>
    </row>
    <row r="236" spans="1:11" s="155" customFormat="1">
      <c r="A236" s="159"/>
      <c r="B236" s="177"/>
      <c r="C236" s="179"/>
      <c r="E236" s="154"/>
      <c r="F236" s="154"/>
      <c r="G236" s="154"/>
      <c r="H236" s="154"/>
      <c r="I236" s="154"/>
      <c r="J236" s="154"/>
      <c r="K236" s="154"/>
    </row>
    <row r="237" spans="1:11" s="155" customFormat="1">
      <c r="A237" s="159"/>
      <c r="B237" s="177"/>
      <c r="C237" s="179"/>
      <c r="E237" s="154"/>
      <c r="F237" s="154"/>
      <c r="G237" s="154"/>
      <c r="H237" s="154"/>
      <c r="I237" s="154"/>
      <c r="J237" s="154"/>
      <c r="K237" s="154"/>
    </row>
    <row r="238" spans="1:11" s="155" customFormat="1">
      <c r="A238" s="159"/>
      <c r="B238" s="177"/>
      <c r="C238" s="179"/>
      <c r="E238" s="154"/>
      <c r="F238" s="154"/>
      <c r="G238" s="154"/>
      <c r="H238" s="154"/>
      <c r="I238" s="154"/>
      <c r="J238" s="154"/>
      <c r="K238" s="154"/>
    </row>
    <row r="239" spans="1:11" s="155" customFormat="1">
      <c r="A239" s="159"/>
      <c r="B239" s="177"/>
      <c r="C239" s="179"/>
      <c r="E239" s="154"/>
      <c r="F239" s="154"/>
      <c r="G239" s="154"/>
      <c r="H239" s="154"/>
      <c r="I239" s="154"/>
      <c r="J239" s="154"/>
      <c r="K239" s="154"/>
    </row>
    <row r="240" spans="1:11" s="155" customFormat="1">
      <c r="A240" s="159"/>
      <c r="B240" s="177"/>
      <c r="C240" s="179"/>
      <c r="E240" s="154"/>
      <c r="F240" s="154"/>
      <c r="G240" s="154"/>
      <c r="H240" s="154"/>
      <c r="I240" s="154"/>
      <c r="J240" s="154"/>
      <c r="K240" s="154"/>
    </row>
  </sheetData>
  <mergeCells count="8">
    <mergeCell ref="B191:D191"/>
    <mergeCell ref="D157:D170"/>
    <mergeCell ref="D139:D150"/>
    <mergeCell ref="D131:D132"/>
    <mergeCell ref="D39:D49"/>
    <mergeCell ref="D53:D63"/>
    <mergeCell ref="D108:D116"/>
    <mergeCell ref="D120:D127"/>
  </mergeCells>
  <pageMargins left="0.75" right="0.75" top="1" bottom="1" header="0.5" footer="0.5"/>
  <pageSetup paperSize="9" scale="90" orientation="portrait" r:id="rId1"/>
  <headerFooter alignWithMargins="0"/>
  <rowBreaks count="1" manualBreakCount="1">
    <brk id="97" min="1"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162"/>
  <sheetViews>
    <sheetView workbookViewId="0">
      <selection activeCell="H10" sqref="H10"/>
    </sheetView>
  </sheetViews>
  <sheetFormatPr defaultColWidth="9.42578125" defaultRowHeight="11.25"/>
  <cols>
    <col min="1" max="1" width="72" style="197" customWidth="1"/>
    <col min="2" max="2" width="10" style="244" customWidth="1"/>
    <col min="3" max="3" width="15.42578125" style="199" customWidth="1"/>
    <col min="4" max="4" width="53.5703125" style="199" bestFit="1" customWidth="1"/>
    <col min="5" max="5" width="9.42578125" style="199"/>
    <col min="6" max="6" width="46.5703125" style="199" customWidth="1"/>
    <col min="7" max="7" width="9.42578125" style="199"/>
    <col min="8" max="8" width="9.42578125" style="199" customWidth="1"/>
    <col min="9" max="16384" width="9.42578125" style="199"/>
  </cols>
  <sheetData>
    <row r="1" spans="1:9" ht="15.75">
      <c r="B1" s="198"/>
      <c r="C1" s="198"/>
    </row>
    <row r="2" spans="1:9" ht="15.75">
      <c r="B2" s="200"/>
      <c r="C2" s="200"/>
    </row>
    <row r="3" spans="1:9" ht="12" customHeight="1">
      <c r="A3" s="201" t="s">
        <v>7620</v>
      </c>
      <c r="B3" s="202"/>
      <c r="C3" s="203"/>
    </row>
    <row r="4" spans="1:9" ht="18.75" customHeight="1">
      <c r="A4" s="204" t="s">
        <v>1787</v>
      </c>
      <c r="B4" s="199"/>
      <c r="C4" s="203"/>
    </row>
    <row r="5" spans="1:9" ht="14.1" customHeight="1" thickBot="1">
      <c r="A5" s="205"/>
      <c r="B5" s="206">
        <v>2013</v>
      </c>
      <c r="C5" s="203"/>
      <c r="F5" s="1312">
        <v>2012</v>
      </c>
      <c r="G5" s="1312"/>
      <c r="H5" s="207" t="s">
        <v>7637</v>
      </c>
    </row>
    <row r="6" spans="1:9" s="211" customFormat="1" ht="24.75" customHeight="1" thickBot="1">
      <c r="A6" s="208" t="s">
        <v>2326</v>
      </c>
      <c r="B6" s="209" t="s">
        <v>5853</v>
      </c>
      <c r="C6" s="210" t="s">
        <v>3787</v>
      </c>
      <c r="D6" s="207" t="s">
        <v>1532</v>
      </c>
    </row>
    <row r="7" spans="1:9">
      <c r="A7" s="212" t="s">
        <v>2728</v>
      </c>
      <c r="B7" s="213">
        <v>500</v>
      </c>
      <c r="C7" s="214"/>
      <c r="F7" s="215" t="s">
        <v>2728</v>
      </c>
      <c r="G7" s="216">
        <v>500</v>
      </c>
    </row>
    <row r="8" spans="1:9">
      <c r="A8" s="212" t="s">
        <v>7587</v>
      </c>
      <c r="B8" s="213">
        <v>5000</v>
      </c>
      <c r="C8" s="217"/>
      <c r="F8" s="215" t="s">
        <v>7638</v>
      </c>
      <c r="G8" s="216">
        <v>5000</v>
      </c>
    </row>
    <row r="9" spans="1:9" ht="22.5">
      <c r="A9" s="218" t="s">
        <v>7528</v>
      </c>
      <c r="B9" s="219">
        <v>50000000</v>
      </c>
      <c r="C9" s="220" t="s">
        <v>4677</v>
      </c>
      <c r="D9" s="205" t="s">
        <v>4659</v>
      </c>
      <c r="F9" s="221" t="s">
        <v>7639</v>
      </c>
      <c r="G9" s="222">
        <v>50000000</v>
      </c>
    </row>
    <row r="10" spans="1:9">
      <c r="A10" s="218"/>
      <c r="B10" s="219"/>
      <c r="C10" s="220"/>
      <c r="D10" s="205"/>
      <c r="F10" s="221" t="s">
        <v>7640</v>
      </c>
      <c r="G10" s="222">
        <v>50000100</v>
      </c>
      <c r="H10" s="219" t="s">
        <v>8745</v>
      </c>
      <c r="I10" s="223"/>
    </row>
    <row r="11" spans="1:9">
      <c r="A11" s="218" t="s">
        <v>7552</v>
      </c>
      <c r="B11" s="219">
        <v>50000001</v>
      </c>
      <c r="C11" s="224" t="s">
        <v>4678</v>
      </c>
      <c r="D11" s="225" t="s">
        <v>5423</v>
      </c>
      <c r="F11" s="221"/>
      <c r="G11" s="222"/>
    </row>
    <row r="12" spans="1:9">
      <c r="A12" s="218" t="s">
        <v>7553</v>
      </c>
      <c r="B12" s="219">
        <v>50000002</v>
      </c>
      <c r="C12" s="224" t="s">
        <v>4678</v>
      </c>
      <c r="D12" s="225" t="s">
        <v>5423</v>
      </c>
      <c r="F12" s="221"/>
      <c r="G12" s="222"/>
    </row>
    <row r="13" spans="1:9" ht="22.5">
      <c r="A13" s="218" t="s">
        <v>7544</v>
      </c>
      <c r="B13" s="219">
        <v>50000300</v>
      </c>
      <c r="C13" s="220" t="s">
        <v>4677</v>
      </c>
      <c r="D13" s="205" t="s">
        <v>4659</v>
      </c>
      <c r="F13" s="221"/>
      <c r="G13" s="222"/>
    </row>
    <row r="14" spans="1:9">
      <c r="A14" s="218" t="s">
        <v>7568</v>
      </c>
      <c r="B14" s="219">
        <v>50000301</v>
      </c>
      <c r="C14" s="226" t="s">
        <v>4679</v>
      </c>
      <c r="D14" s="227" t="s">
        <v>6075</v>
      </c>
      <c r="F14" s="221" t="s">
        <v>7641</v>
      </c>
      <c r="G14" s="222">
        <v>50000101</v>
      </c>
      <c r="H14" s="219">
        <v>50000301</v>
      </c>
    </row>
    <row r="15" spans="1:9">
      <c r="A15" s="218"/>
      <c r="B15" s="219"/>
      <c r="C15" s="226"/>
      <c r="D15" s="227"/>
      <c r="F15" s="221" t="s">
        <v>7642</v>
      </c>
      <c r="G15" s="222">
        <v>50000400</v>
      </c>
      <c r="H15" s="228">
        <v>50000000</v>
      </c>
    </row>
    <row r="16" spans="1:9">
      <c r="A16" s="218"/>
      <c r="B16" s="219"/>
      <c r="C16" s="226"/>
      <c r="D16" s="227"/>
      <c r="F16" s="221" t="s">
        <v>7643</v>
      </c>
      <c r="G16" s="222">
        <v>50000500</v>
      </c>
      <c r="H16" s="228">
        <v>50000000</v>
      </c>
    </row>
    <row r="17" spans="1:9">
      <c r="A17" s="218" t="s">
        <v>7572</v>
      </c>
      <c r="B17" s="219">
        <v>50000700</v>
      </c>
      <c r="C17" s="229" t="s">
        <v>4680</v>
      </c>
      <c r="D17" s="230" t="s">
        <v>7582</v>
      </c>
      <c r="F17" s="221" t="s">
        <v>7644</v>
      </c>
      <c r="G17" s="222">
        <v>50000700</v>
      </c>
    </row>
    <row r="18" spans="1:9" ht="22.5">
      <c r="A18" s="218" t="s">
        <v>7538</v>
      </c>
      <c r="B18" s="219">
        <v>50000701</v>
      </c>
      <c r="C18" s="220" t="s">
        <v>4677</v>
      </c>
      <c r="D18" s="205" t="s">
        <v>4659</v>
      </c>
      <c r="F18" s="221" t="s">
        <v>7645</v>
      </c>
      <c r="G18" s="222">
        <v>50000701</v>
      </c>
    </row>
    <row r="19" spans="1:9">
      <c r="A19" s="212" t="s">
        <v>1136</v>
      </c>
      <c r="B19" s="213">
        <v>5001</v>
      </c>
      <c r="C19" s="217"/>
      <c r="F19" s="215" t="s">
        <v>1136</v>
      </c>
      <c r="G19" s="216">
        <v>5001</v>
      </c>
    </row>
    <row r="20" spans="1:9">
      <c r="A20" s="212" t="s">
        <v>7588</v>
      </c>
      <c r="B20" s="213">
        <v>50010</v>
      </c>
      <c r="C20" s="217"/>
      <c r="F20" s="215" t="s">
        <v>7646</v>
      </c>
      <c r="G20" s="216">
        <v>50010</v>
      </c>
    </row>
    <row r="21" spans="1:9" ht="22.5">
      <c r="A21" s="218" t="s">
        <v>7529</v>
      </c>
      <c r="B21" s="219">
        <v>50010000</v>
      </c>
      <c r="C21" s="220" t="s">
        <v>4677</v>
      </c>
      <c r="D21" s="205" t="s">
        <v>4659</v>
      </c>
      <c r="F21" s="221" t="s">
        <v>7647</v>
      </c>
      <c r="G21" s="222">
        <v>50010000</v>
      </c>
    </row>
    <row r="22" spans="1:9">
      <c r="A22" s="218"/>
      <c r="B22" s="219"/>
      <c r="C22" s="220"/>
      <c r="D22" s="205"/>
      <c r="F22" s="221" t="s">
        <v>7648</v>
      </c>
      <c r="G22" s="222">
        <v>50010100</v>
      </c>
      <c r="H22" s="219" t="s">
        <v>7649</v>
      </c>
      <c r="I22" s="223"/>
    </row>
    <row r="23" spans="1:9">
      <c r="A23" s="218" t="s">
        <v>7554</v>
      </c>
      <c r="B23" s="219">
        <v>50010001</v>
      </c>
      <c r="C23" s="224" t="s">
        <v>4678</v>
      </c>
      <c r="D23" s="225" t="s">
        <v>5423</v>
      </c>
      <c r="F23" s="221"/>
      <c r="G23" s="222"/>
    </row>
    <row r="24" spans="1:9">
      <c r="A24" s="218" t="s">
        <v>7555</v>
      </c>
      <c r="B24" s="219">
        <v>50010002</v>
      </c>
      <c r="C24" s="224" t="s">
        <v>4678</v>
      </c>
      <c r="D24" s="225" t="s">
        <v>5423</v>
      </c>
      <c r="F24" s="221"/>
      <c r="G24" s="222"/>
    </row>
    <row r="25" spans="1:9" ht="22.5">
      <c r="A25" s="218" t="s">
        <v>7545</v>
      </c>
      <c r="B25" s="219">
        <v>50010300</v>
      </c>
      <c r="C25" s="220" t="s">
        <v>4677</v>
      </c>
      <c r="D25" s="205" t="s">
        <v>4659</v>
      </c>
      <c r="F25" s="221"/>
      <c r="G25" s="222"/>
    </row>
    <row r="26" spans="1:9">
      <c r="A26" s="218" t="s">
        <v>6773</v>
      </c>
      <c r="B26" s="219">
        <v>50010301</v>
      </c>
      <c r="C26" s="226" t="s">
        <v>4679</v>
      </c>
      <c r="D26" s="227" t="s">
        <v>6075</v>
      </c>
      <c r="F26" s="221" t="s">
        <v>7650</v>
      </c>
      <c r="G26" s="222">
        <v>50010300</v>
      </c>
      <c r="H26" s="219">
        <v>50010301</v>
      </c>
    </row>
    <row r="27" spans="1:9">
      <c r="A27" s="218"/>
      <c r="B27" s="219"/>
      <c r="C27" s="226"/>
      <c r="D27" s="227"/>
      <c r="F27" s="221" t="s">
        <v>7651</v>
      </c>
      <c r="G27" s="222">
        <v>50010400</v>
      </c>
      <c r="H27" s="219">
        <v>50010000</v>
      </c>
    </row>
    <row r="28" spans="1:9">
      <c r="A28" s="218"/>
      <c r="B28" s="219"/>
      <c r="C28" s="226"/>
      <c r="D28" s="227"/>
      <c r="F28" s="221" t="s">
        <v>7652</v>
      </c>
      <c r="G28" s="222">
        <v>50010500</v>
      </c>
      <c r="H28" s="219">
        <v>50010300</v>
      </c>
    </row>
    <row r="29" spans="1:9">
      <c r="A29" s="218" t="s">
        <v>7573</v>
      </c>
      <c r="B29" s="219">
        <v>50010700</v>
      </c>
      <c r="C29" s="229" t="s">
        <v>4680</v>
      </c>
      <c r="D29" s="230" t="s">
        <v>7582</v>
      </c>
      <c r="F29" s="221" t="s">
        <v>7653</v>
      </c>
      <c r="G29" s="222">
        <v>50010700</v>
      </c>
    </row>
    <row r="30" spans="1:9" ht="22.5">
      <c r="A30" s="218" t="s">
        <v>3388</v>
      </c>
      <c r="B30" s="219">
        <v>50010701</v>
      </c>
      <c r="C30" s="220" t="s">
        <v>4677</v>
      </c>
      <c r="D30" s="205" t="s">
        <v>4659</v>
      </c>
      <c r="F30" s="221" t="s">
        <v>7654</v>
      </c>
      <c r="G30" s="222">
        <v>50010701</v>
      </c>
    </row>
    <row r="31" spans="1:9">
      <c r="A31" s="212" t="s">
        <v>7589</v>
      </c>
      <c r="B31" s="213">
        <v>50012</v>
      </c>
      <c r="C31" s="217"/>
      <c r="F31" s="221"/>
      <c r="G31" s="222"/>
    </row>
    <row r="32" spans="1:9" ht="22.5">
      <c r="A32" s="218" t="s">
        <v>7530</v>
      </c>
      <c r="B32" s="219">
        <v>50012000</v>
      </c>
      <c r="C32" s="220" t="s">
        <v>4677</v>
      </c>
      <c r="D32" s="205" t="s">
        <v>4659</v>
      </c>
      <c r="F32" s="221"/>
      <c r="G32" s="222"/>
    </row>
    <row r="33" spans="1:9">
      <c r="A33" s="218" t="s">
        <v>7556</v>
      </c>
      <c r="B33" s="219">
        <v>50012001</v>
      </c>
      <c r="C33" s="224" t="s">
        <v>4678</v>
      </c>
      <c r="D33" s="225" t="s">
        <v>5423</v>
      </c>
      <c r="F33" s="221"/>
      <c r="G33" s="222"/>
    </row>
    <row r="34" spans="1:9">
      <c r="A34" s="218" t="s">
        <v>7557</v>
      </c>
      <c r="B34" s="219">
        <v>50012002</v>
      </c>
      <c r="C34" s="224" t="s">
        <v>4678</v>
      </c>
      <c r="D34" s="225" t="s">
        <v>5423</v>
      </c>
      <c r="F34" s="221"/>
      <c r="G34" s="222"/>
    </row>
    <row r="35" spans="1:9" ht="22.5">
      <c r="A35" s="218" t="s">
        <v>7546</v>
      </c>
      <c r="B35" s="219">
        <v>50012300</v>
      </c>
      <c r="C35" s="220" t="s">
        <v>4677</v>
      </c>
      <c r="D35" s="205" t="s">
        <v>4659</v>
      </c>
      <c r="F35" s="221"/>
      <c r="G35" s="222"/>
    </row>
    <row r="36" spans="1:9">
      <c r="A36" s="218" t="s">
        <v>3628</v>
      </c>
      <c r="B36" s="219">
        <v>50012301</v>
      </c>
      <c r="C36" s="226" t="s">
        <v>4679</v>
      </c>
      <c r="D36" s="227" t="s">
        <v>6075</v>
      </c>
      <c r="F36" s="221"/>
      <c r="G36" s="222"/>
    </row>
    <row r="37" spans="1:9">
      <c r="A37" s="218" t="s">
        <v>7574</v>
      </c>
      <c r="B37" s="219">
        <v>50012700</v>
      </c>
      <c r="C37" s="229" t="s">
        <v>4680</v>
      </c>
      <c r="D37" s="230" t="s">
        <v>7582</v>
      </c>
      <c r="F37" s="221"/>
      <c r="G37" s="222"/>
    </row>
    <row r="38" spans="1:9" ht="22.5">
      <c r="A38" s="218" t="s">
        <v>7539</v>
      </c>
      <c r="B38" s="219">
        <v>50012701</v>
      </c>
      <c r="C38" s="220" t="s">
        <v>4677</v>
      </c>
      <c r="D38" s="205" t="s">
        <v>4659</v>
      </c>
      <c r="F38" s="221"/>
      <c r="G38" s="222"/>
    </row>
    <row r="39" spans="1:9">
      <c r="A39" s="212" t="s">
        <v>7590</v>
      </c>
      <c r="B39" s="213">
        <v>50014</v>
      </c>
      <c r="C39" s="217"/>
      <c r="F39" s="215" t="s">
        <v>7655</v>
      </c>
      <c r="G39" s="216">
        <v>50014</v>
      </c>
    </row>
    <row r="40" spans="1:9" ht="22.5">
      <c r="A40" s="218" t="s">
        <v>7531</v>
      </c>
      <c r="B40" s="219">
        <v>50014000</v>
      </c>
      <c r="C40" s="220" t="s">
        <v>4677</v>
      </c>
      <c r="D40" s="205" t="s">
        <v>4659</v>
      </c>
      <c r="F40" s="221" t="s">
        <v>7656</v>
      </c>
      <c r="G40" s="222">
        <v>50014000</v>
      </c>
    </row>
    <row r="41" spans="1:9">
      <c r="A41" s="218"/>
      <c r="B41" s="219"/>
      <c r="C41" s="220"/>
      <c r="D41" s="205"/>
      <c r="F41" s="221" t="s">
        <v>7657</v>
      </c>
      <c r="G41" s="222">
        <v>50014100</v>
      </c>
      <c r="H41" s="219" t="s">
        <v>7658</v>
      </c>
      <c r="I41" s="223"/>
    </row>
    <row r="42" spans="1:9">
      <c r="A42" s="218" t="s">
        <v>7558</v>
      </c>
      <c r="B42" s="219">
        <v>50014001</v>
      </c>
      <c r="C42" s="224" t="s">
        <v>4678</v>
      </c>
      <c r="D42" s="225" t="s">
        <v>5423</v>
      </c>
      <c r="F42" s="221"/>
      <c r="G42" s="222"/>
    </row>
    <row r="43" spans="1:9">
      <c r="A43" s="218" t="s">
        <v>7559</v>
      </c>
      <c r="B43" s="219">
        <v>50014002</v>
      </c>
      <c r="C43" s="224" t="s">
        <v>4678</v>
      </c>
      <c r="D43" s="225" t="s">
        <v>5423</v>
      </c>
      <c r="F43" s="221"/>
      <c r="G43" s="222"/>
    </row>
    <row r="44" spans="1:9" ht="22.5">
      <c r="A44" s="218" t="s">
        <v>7547</v>
      </c>
      <c r="B44" s="219">
        <v>50014300</v>
      </c>
      <c r="C44" s="220" t="s">
        <v>4677</v>
      </c>
      <c r="D44" s="205" t="s">
        <v>4659</v>
      </c>
      <c r="F44" s="221"/>
      <c r="G44" s="222"/>
    </row>
    <row r="45" spans="1:9">
      <c r="A45" s="218" t="s">
        <v>1970</v>
      </c>
      <c r="B45" s="219">
        <v>50014301</v>
      </c>
      <c r="C45" s="226" t="s">
        <v>4679</v>
      </c>
      <c r="D45" s="227" t="s">
        <v>6075</v>
      </c>
      <c r="F45" s="221" t="s">
        <v>7659</v>
      </c>
      <c r="G45" s="222">
        <v>50014300</v>
      </c>
      <c r="H45" s="219">
        <v>50014301</v>
      </c>
    </row>
    <row r="46" spans="1:9">
      <c r="A46" s="218"/>
      <c r="B46" s="219"/>
      <c r="C46" s="226"/>
      <c r="D46" s="227"/>
      <c r="F46" s="221" t="s">
        <v>7660</v>
      </c>
      <c r="G46" s="222">
        <v>50014400</v>
      </c>
      <c r="H46" s="219">
        <v>50014000</v>
      </c>
    </row>
    <row r="47" spans="1:9">
      <c r="A47" s="218"/>
      <c r="B47" s="219"/>
      <c r="C47" s="226"/>
      <c r="D47" s="227"/>
      <c r="F47" s="221" t="s">
        <v>7661</v>
      </c>
      <c r="G47" s="222">
        <v>50014500</v>
      </c>
      <c r="H47" s="219">
        <v>50014300</v>
      </c>
    </row>
    <row r="48" spans="1:9">
      <c r="A48" s="218" t="s">
        <v>7575</v>
      </c>
      <c r="B48" s="219">
        <v>50014700</v>
      </c>
      <c r="C48" s="229" t="s">
        <v>4680</v>
      </c>
      <c r="D48" s="230" t="s">
        <v>7582</v>
      </c>
      <c r="F48" s="221" t="s">
        <v>7662</v>
      </c>
      <c r="G48" s="222">
        <v>50014700</v>
      </c>
    </row>
    <row r="49" spans="1:9" ht="22.5">
      <c r="A49" s="218" t="s">
        <v>7540</v>
      </c>
      <c r="B49" s="219">
        <v>50014701</v>
      </c>
      <c r="C49" s="220" t="s">
        <v>4677</v>
      </c>
      <c r="D49" s="205" t="s">
        <v>4659</v>
      </c>
      <c r="F49" s="221" t="s">
        <v>7663</v>
      </c>
      <c r="G49" s="222">
        <v>50014701</v>
      </c>
    </row>
    <row r="50" spans="1:9">
      <c r="A50" s="212" t="s">
        <v>7591</v>
      </c>
      <c r="B50" s="213">
        <v>50015</v>
      </c>
      <c r="C50" s="217"/>
      <c r="F50" s="215" t="s">
        <v>7664</v>
      </c>
      <c r="G50" s="216">
        <v>50015</v>
      </c>
    </row>
    <row r="51" spans="1:9" ht="22.5">
      <c r="A51" s="218" t="s">
        <v>7532</v>
      </c>
      <c r="B51" s="219">
        <v>50015000</v>
      </c>
      <c r="C51" s="220" t="s">
        <v>4677</v>
      </c>
      <c r="D51" s="205" t="s">
        <v>4659</v>
      </c>
      <c r="F51" s="221" t="s">
        <v>7665</v>
      </c>
      <c r="G51" s="222">
        <v>50015000</v>
      </c>
    </row>
    <row r="52" spans="1:9">
      <c r="A52" s="218"/>
      <c r="B52" s="219"/>
      <c r="C52" s="220"/>
      <c r="D52" s="205"/>
      <c r="F52" s="221" t="s">
        <v>7666</v>
      </c>
      <c r="G52" s="222">
        <v>50015100</v>
      </c>
      <c r="H52" s="219" t="s">
        <v>7667</v>
      </c>
      <c r="I52" s="223"/>
    </row>
    <row r="53" spans="1:9">
      <c r="A53" s="218" t="s">
        <v>7560</v>
      </c>
      <c r="B53" s="219">
        <v>50015001</v>
      </c>
      <c r="C53" s="224" t="s">
        <v>4678</v>
      </c>
      <c r="D53" s="225" t="s">
        <v>5423</v>
      </c>
      <c r="F53" s="221"/>
      <c r="G53" s="222"/>
    </row>
    <row r="54" spans="1:9">
      <c r="A54" s="218" t="s">
        <v>7561</v>
      </c>
      <c r="B54" s="219">
        <v>50015002</v>
      </c>
      <c r="C54" s="224" t="s">
        <v>4678</v>
      </c>
      <c r="D54" s="225" t="s">
        <v>5423</v>
      </c>
      <c r="F54" s="221"/>
      <c r="G54" s="222"/>
    </row>
    <row r="55" spans="1:9" ht="22.5">
      <c r="A55" s="218" t="s">
        <v>7548</v>
      </c>
      <c r="B55" s="219">
        <v>50015300</v>
      </c>
      <c r="C55" s="220" t="s">
        <v>4677</v>
      </c>
      <c r="D55" s="205" t="s">
        <v>4659</v>
      </c>
      <c r="F55" s="221"/>
      <c r="G55" s="222"/>
    </row>
    <row r="56" spans="1:9">
      <c r="A56" s="218" t="s">
        <v>7569</v>
      </c>
      <c r="B56" s="219">
        <v>50015301</v>
      </c>
      <c r="C56" s="226" t="s">
        <v>4679</v>
      </c>
      <c r="D56" s="227" t="s">
        <v>6075</v>
      </c>
      <c r="F56" s="221" t="s">
        <v>7668</v>
      </c>
      <c r="G56" s="222">
        <v>50015300</v>
      </c>
      <c r="H56" s="219">
        <v>50015301</v>
      </c>
    </row>
    <row r="57" spans="1:9">
      <c r="A57" s="218"/>
      <c r="B57" s="219"/>
      <c r="C57" s="226"/>
      <c r="D57" s="227"/>
      <c r="F57" s="221" t="s">
        <v>7669</v>
      </c>
      <c r="G57" s="222">
        <v>50015400</v>
      </c>
      <c r="H57" s="219">
        <v>50015000</v>
      </c>
    </row>
    <row r="58" spans="1:9">
      <c r="A58" s="218"/>
      <c r="B58" s="219"/>
      <c r="C58" s="226"/>
      <c r="D58" s="227"/>
      <c r="F58" s="221" t="s">
        <v>7670</v>
      </c>
      <c r="G58" s="222">
        <v>50015500</v>
      </c>
      <c r="H58" s="219">
        <v>50015300</v>
      </c>
    </row>
    <row r="59" spans="1:9">
      <c r="A59" s="218" t="s">
        <v>7576</v>
      </c>
      <c r="B59" s="219">
        <v>50015700</v>
      </c>
      <c r="C59" s="229" t="s">
        <v>4680</v>
      </c>
      <c r="D59" s="230" t="s">
        <v>7582</v>
      </c>
      <c r="F59" s="221" t="s">
        <v>7671</v>
      </c>
      <c r="G59" s="222">
        <v>50015700</v>
      </c>
    </row>
    <row r="60" spans="1:9" ht="22.5">
      <c r="A60" s="218" t="s">
        <v>7541</v>
      </c>
      <c r="B60" s="219">
        <v>50015701</v>
      </c>
      <c r="C60" s="220" t="s">
        <v>4677</v>
      </c>
      <c r="D60" s="205" t="s">
        <v>4659</v>
      </c>
      <c r="F60" s="221" t="s">
        <v>7672</v>
      </c>
      <c r="G60" s="222">
        <v>50015701</v>
      </c>
    </row>
    <row r="61" spans="1:9">
      <c r="A61" s="212" t="s">
        <v>4784</v>
      </c>
      <c r="B61" s="213">
        <v>5002</v>
      </c>
      <c r="C61" s="217"/>
      <c r="F61" s="215" t="s">
        <v>4784</v>
      </c>
      <c r="G61" s="216">
        <v>5002</v>
      </c>
    </row>
    <row r="62" spans="1:9">
      <c r="A62" s="212" t="s">
        <v>7592</v>
      </c>
      <c r="B62" s="213">
        <v>50020</v>
      </c>
      <c r="C62" s="217"/>
      <c r="F62" s="215" t="s">
        <v>7673</v>
      </c>
      <c r="G62" s="216">
        <v>50020</v>
      </c>
    </row>
    <row r="63" spans="1:9" ht="22.5">
      <c r="A63" s="218" t="s">
        <v>7533</v>
      </c>
      <c r="B63" s="219">
        <v>50020000</v>
      </c>
      <c r="C63" s="220" t="s">
        <v>4677</v>
      </c>
      <c r="D63" s="205" t="s">
        <v>4659</v>
      </c>
      <c r="F63" s="221" t="s">
        <v>7674</v>
      </c>
      <c r="G63" s="222">
        <v>50020000</v>
      </c>
    </row>
    <row r="64" spans="1:9">
      <c r="A64" s="218"/>
      <c r="B64" s="219"/>
      <c r="C64" s="220"/>
      <c r="D64" s="205"/>
      <c r="F64" s="221" t="s">
        <v>7675</v>
      </c>
      <c r="G64" s="222">
        <v>50020100</v>
      </c>
      <c r="H64" s="219" t="s">
        <v>7676</v>
      </c>
      <c r="I64" s="223"/>
    </row>
    <row r="65" spans="1:8">
      <c r="A65" s="218" t="s">
        <v>7562</v>
      </c>
      <c r="B65" s="219">
        <v>50020001</v>
      </c>
      <c r="C65" s="224" t="s">
        <v>4678</v>
      </c>
      <c r="D65" s="225" t="s">
        <v>5423</v>
      </c>
      <c r="F65" s="221"/>
      <c r="G65" s="222"/>
    </row>
    <row r="66" spans="1:8">
      <c r="A66" s="218" t="s">
        <v>7563</v>
      </c>
      <c r="B66" s="219">
        <v>50020002</v>
      </c>
      <c r="C66" s="224" t="s">
        <v>4678</v>
      </c>
      <c r="D66" s="225" t="s">
        <v>5423</v>
      </c>
      <c r="F66" s="221"/>
      <c r="G66" s="222"/>
    </row>
    <row r="67" spans="1:8" ht="22.5">
      <c r="A67" s="218" t="s">
        <v>7549</v>
      </c>
      <c r="B67" s="219">
        <v>50020300</v>
      </c>
      <c r="C67" s="220" t="s">
        <v>4677</v>
      </c>
      <c r="D67" s="205" t="s">
        <v>4659</v>
      </c>
      <c r="F67" s="221"/>
      <c r="G67" s="222"/>
    </row>
    <row r="68" spans="1:8">
      <c r="A68" s="218" t="s">
        <v>7570</v>
      </c>
      <c r="B68" s="219">
        <v>50020301</v>
      </c>
      <c r="C68" s="226" t="s">
        <v>4679</v>
      </c>
      <c r="D68" s="227" t="s">
        <v>6075</v>
      </c>
      <c r="F68" s="221" t="s">
        <v>7677</v>
      </c>
      <c r="G68" s="222">
        <v>50020300</v>
      </c>
      <c r="H68" s="219">
        <v>50020301</v>
      </c>
    </row>
    <row r="69" spans="1:8">
      <c r="A69" s="218"/>
      <c r="B69" s="219"/>
      <c r="C69" s="226"/>
      <c r="D69" s="227"/>
      <c r="F69" s="221" t="s">
        <v>7678</v>
      </c>
      <c r="G69" s="222">
        <v>50020400</v>
      </c>
      <c r="H69" s="219">
        <v>50020000</v>
      </c>
    </row>
    <row r="70" spans="1:8">
      <c r="A70" s="218"/>
      <c r="B70" s="219"/>
      <c r="C70" s="226"/>
      <c r="D70" s="227"/>
      <c r="F70" s="221" t="s">
        <v>7679</v>
      </c>
      <c r="G70" s="222">
        <v>50020500</v>
      </c>
      <c r="H70" s="219">
        <v>50020300</v>
      </c>
    </row>
    <row r="71" spans="1:8">
      <c r="A71" s="218" t="s">
        <v>7577</v>
      </c>
      <c r="B71" s="219">
        <v>50020700</v>
      </c>
      <c r="C71" s="229" t="s">
        <v>4680</v>
      </c>
      <c r="D71" s="230" t="s">
        <v>7582</v>
      </c>
      <c r="F71" s="221" t="s">
        <v>7680</v>
      </c>
      <c r="G71" s="222">
        <v>50020700</v>
      </c>
    </row>
    <row r="72" spans="1:8" ht="22.5">
      <c r="A72" s="218" t="s">
        <v>7542</v>
      </c>
      <c r="B72" s="219">
        <v>50020701</v>
      </c>
      <c r="C72" s="220" t="s">
        <v>4677</v>
      </c>
      <c r="D72" s="205" t="s">
        <v>4659</v>
      </c>
      <c r="F72" s="221" t="s">
        <v>7681</v>
      </c>
      <c r="G72" s="222">
        <v>50020701</v>
      </c>
    </row>
    <row r="73" spans="1:8">
      <c r="A73" s="212" t="s">
        <v>7588</v>
      </c>
      <c r="B73" s="213">
        <v>50021</v>
      </c>
      <c r="C73" s="217"/>
      <c r="F73" s="215" t="s">
        <v>7682</v>
      </c>
      <c r="G73" s="216">
        <v>50021</v>
      </c>
    </row>
    <row r="74" spans="1:8" ht="22.5">
      <c r="A74" s="218" t="s">
        <v>7529</v>
      </c>
      <c r="B74" s="219">
        <v>50021000</v>
      </c>
      <c r="C74" s="220" t="s">
        <v>4677</v>
      </c>
      <c r="D74" s="205" t="s">
        <v>4659</v>
      </c>
      <c r="F74" s="221" t="s">
        <v>7683</v>
      </c>
      <c r="G74" s="222">
        <v>50021000</v>
      </c>
    </row>
    <row r="75" spans="1:8">
      <c r="A75" s="218"/>
      <c r="B75" s="219"/>
      <c r="C75" s="220"/>
      <c r="D75" s="205"/>
      <c r="F75" s="221" t="s">
        <v>7684</v>
      </c>
      <c r="G75" s="222">
        <v>50021100</v>
      </c>
      <c r="H75" s="219" t="s">
        <v>7685</v>
      </c>
    </row>
    <row r="76" spans="1:8">
      <c r="A76" s="218" t="s">
        <v>7554</v>
      </c>
      <c r="B76" s="219">
        <v>50021001</v>
      </c>
      <c r="C76" s="224" t="s">
        <v>4678</v>
      </c>
      <c r="D76" s="225" t="s">
        <v>5423</v>
      </c>
      <c r="F76" s="221"/>
      <c r="G76" s="222"/>
    </row>
    <row r="77" spans="1:8">
      <c r="A77" s="218" t="s">
        <v>7555</v>
      </c>
      <c r="B77" s="219">
        <v>50021002</v>
      </c>
      <c r="C77" s="224" t="s">
        <v>4678</v>
      </c>
      <c r="D77" s="225" t="s">
        <v>5423</v>
      </c>
      <c r="F77" s="221"/>
      <c r="G77" s="222"/>
    </row>
    <row r="78" spans="1:8" ht="22.5">
      <c r="A78" s="218" t="s">
        <v>7545</v>
      </c>
      <c r="B78" s="219">
        <v>50021300</v>
      </c>
      <c r="C78" s="220" t="s">
        <v>4677</v>
      </c>
      <c r="D78" s="205" t="s">
        <v>4659</v>
      </c>
      <c r="F78" s="221"/>
      <c r="G78" s="222"/>
    </row>
    <row r="79" spans="1:8">
      <c r="A79" s="218" t="s">
        <v>6773</v>
      </c>
      <c r="B79" s="219">
        <v>50021301</v>
      </c>
      <c r="C79" s="226" t="s">
        <v>4679</v>
      </c>
      <c r="D79" s="227" t="s">
        <v>6075</v>
      </c>
      <c r="F79" s="221" t="s">
        <v>6773</v>
      </c>
      <c r="G79" s="222">
        <v>50021300</v>
      </c>
      <c r="H79" s="219">
        <v>50021301</v>
      </c>
    </row>
    <row r="80" spans="1:8">
      <c r="A80" s="218"/>
      <c r="B80" s="219"/>
      <c r="C80" s="226"/>
      <c r="D80" s="227"/>
      <c r="F80" s="221" t="s">
        <v>7686</v>
      </c>
      <c r="G80" s="222">
        <v>50021400</v>
      </c>
      <c r="H80" s="219">
        <v>50021000</v>
      </c>
    </row>
    <row r="81" spans="1:8">
      <c r="A81" s="218"/>
      <c r="B81" s="219"/>
      <c r="C81" s="226"/>
      <c r="D81" s="227"/>
      <c r="F81" s="221" t="s">
        <v>7687</v>
      </c>
      <c r="G81" s="222">
        <v>50021500</v>
      </c>
      <c r="H81" s="219">
        <v>50021300</v>
      </c>
    </row>
    <row r="82" spans="1:8">
      <c r="A82" s="218" t="s">
        <v>7573</v>
      </c>
      <c r="B82" s="219">
        <v>50021700</v>
      </c>
      <c r="C82" s="229" t="s">
        <v>4680</v>
      </c>
      <c r="D82" s="230" t="s">
        <v>7582</v>
      </c>
      <c r="F82" s="221" t="s">
        <v>7688</v>
      </c>
      <c r="G82" s="222">
        <v>50021700</v>
      </c>
    </row>
    <row r="83" spans="1:8" ht="22.5">
      <c r="A83" s="218" t="s">
        <v>3388</v>
      </c>
      <c r="B83" s="219">
        <v>50021701</v>
      </c>
      <c r="C83" s="220" t="s">
        <v>4677</v>
      </c>
      <c r="D83" s="205" t="s">
        <v>4659</v>
      </c>
      <c r="F83" s="221" t="s">
        <v>3388</v>
      </c>
      <c r="G83" s="222">
        <v>50021701</v>
      </c>
    </row>
    <row r="84" spans="1:8">
      <c r="A84" s="212" t="s">
        <v>7589</v>
      </c>
      <c r="B84" s="213">
        <v>50024</v>
      </c>
      <c r="C84" s="217"/>
      <c r="F84" s="215" t="s">
        <v>7689</v>
      </c>
      <c r="G84" s="216">
        <v>50024</v>
      </c>
    </row>
    <row r="85" spans="1:8" ht="22.5">
      <c r="A85" s="218" t="s">
        <v>7530</v>
      </c>
      <c r="B85" s="219">
        <v>50024000</v>
      </c>
      <c r="C85" s="220" t="s">
        <v>4677</v>
      </c>
      <c r="D85" s="205" t="s">
        <v>4659</v>
      </c>
      <c r="F85" s="221" t="s">
        <v>7690</v>
      </c>
      <c r="G85" s="222">
        <v>50024000</v>
      </c>
    </row>
    <row r="86" spans="1:8">
      <c r="A86" s="218"/>
      <c r="B86" s="219"/>
      <c r="C86" s="220"/>
      <c r="D86" s="205"/>
      <c r="F86" s="221" t="s">
        <v>7691</v>
      </c>
      <c r="G86" s="222">
        <v>50024100</v>
      </c>
      <c r="H86" s="219" t="s">
        <v>7692</v>
      </c>
    </row>
    <row r="87" spans="1:8">
      <c r="A87" s="218" t="s">
        <v>7556</v>
      </c>
      <c r="B87" s="219">
        <v>50024001</v>
      </c>
      <c r="C87" s="224" t="s">
        <v>4678</v>
      </c>
      <c r="D87" s="225" t="s">
        <v>5423</v>
      </c>
      <c r="F87" s="221"/>
      <c r="G87" s="222"/>
    </row>
    <row r="88" spans="1:8">
      <c r="A88" s="218" t="s">
        <v>7557</v>
      </c>
      <c r="B88" s="219">
        <v>50024002</v>
      </c>
      <c r="C88" s="224" t="s">
        <v>4678</v>
      </c>
      <c r="D88" s="225" t="s">
        <v>5423</v>
      </c>
      <c r="F88" s="221"/>
      <c r="G88" s="222"/>
    </row>
    <row r="89" spans="1:8" ht="22.5">
      <c r="A89" s="218" t="s">
        <v>7546</v>
      </c>
      <c r="B89" s="219">
        <v>50024300</v>
      </c>
      <c r="C89" s="220" t="s">
        <v>4677</v>
      </c>
      <c r="D89" s="205" t="s">
        <v>4659</v>
      </c>
      <c r="F89" s="221"/>
      <c r="G89" s="222"/>
    </row>
    <row r="90" spans="1:8">
      <c r="A90" s="218" t="s">
        <v>3628</v>
      </c>
      <c r="B90" s="219">
        <v>50024301</v>
      </c>
      <c r="C90" s="226" t="s">
        <v>4679</v>
      </c>
      <c r="D90" s="227" t="s">
        <v>6075</v>
      </c>
      <c r="F90" s="221" t="s">
        <v>3628</v>
      </c>
      <c r="G90" s="222">
        <v>50024300</v>
      </c>
      <c r="H90" s="219">
        <v>50024301</v>
      </c>
    </row>
    <row r="91" spans="1:8">
      <c r="A91" s="218"/>
      <c r="B91" s="219"/>
      <c r="C91" s="226"/>
      <c r="D91" s="227"/>
      <c r="F91" s="221" t="s">
        <v>7693</v>
      </c>
      <c r="G91" s="222">
        <v>50024400</v>
      </c>
      <c r="H91" s="219">
        <v>50024000</v>
      </c>
    </row>
    <row r="92" spans="1:8">
      <c r="A92" s="218"/>
      <c r="B92" s="219"/>
      <c r="C92" s="226"/>
      <c r="D92" s="227"/>
      <c r="F92" s="221" t="s">
        <v>7694</v>
      </c>
      <c r="G92" s="222">
        <v>50024500</v>
      </c>
      <c r="H92" s="219">
        <v>50024300</v>
      </c>
    </row>
    <row r="93" spans="1:8">
      <c r="A93" s="218" t="s">
        <v>7574</v>
      </c>
      <c r="B93" s="219">
        <v>50024700</v>
      </c>
      <c r="C93" s="229" t="s">
        <v>4680</v>
      </c>
      <c r="D93" s="230" t="s">
        <v>7582</v>
      </c>
      <c r="F93" s="221" t="s">
        <v>7695</v>
      </c>
      <c r="G93" s="222">
        <v>50024700</v>
      </c>
    </row>
    <row r="94" spans="1:8" ht="22.5">
      <c r="A94" s="218" t="s">
        <v>7539</v>
      </c>
      <c r="B94" s="219">
        <v>50024701</v>
      </c>
      <c r="C94" s="220" t="s">
        <v>4677</v>
      </c>
      <c r="D94" s="205" t="s">
        <v>4659</v>
      </c>
      <c r="F94" s="221" t="s">
        <v>7696</v>
      </c>
      <c r="G94" s="222">
        <v>50024701</v>
      </c>
    </row>
    <row r="95" spans="1:8">
      <c r="A95" s="212" t="s">
        <v>7590</v>
      </c>
      <c r="B95" s="213">
        <v>50025</v>
      </c>
      <c r="C95" s="217"/>
      <c r="F95" s="215" t="s">
        <v>7697</v>
      </c>
      <c r="G95" s="216">
        <v>50025</v>
      </c>
    </row>
    <row r="96" spans="1:8" ht="22.5">
      <c r="A96" s="218" t="s">
        <v>7531</v>
      </c>
      <c r="B96" s="219">
        <v>50025000</v>
      </c>
      <c r="C96" s="220" t="s">
        <v>4677</v>
      </c>
      <c r="D96" s="205" t="s">
        <v>4659</v>
      </c>
      <c r="F96" s="221" t="s">
        <v>7698</v>
      </c>
      <c r="G96" s="222">
        <v>50025000</v>
      </c>
    </row>
    <row r="97" spans="1:9">
      <c r="A97" s="218"/>
      <c r="B97" s="219"/>
      <c r="C97" s="220"/>
      <c r="D97" s="205"/>
      <c r="F97" s="221" t="s">
        <v>7699</v>
      </c>
      <c r="G97" s="222">
        <v>50025100</v>
      </c>
      <c r="H97" s="219" t="s">
        <v>7700</v>
      </c>
      <c r="I97" s="223"/>
    </row>
    <row r="98" spans="1:9">
      <c r="A98" s="218" t="s">
        <v>7558</v>
      </c>
      <c r="B98" s="219">
        <v>50025001</v>
      </c>
      <c r="C98" s="224" t="s">
        <v>4678</v>
      </c>
      <c r="D98" s="225" t="s">
        <v>5423</v>
      </c>
      <c r="F98" s="221"/>
      <c r="G98" s="222"/>
    </row>
    <row r="99" spans="1:9">
      <c r="A99" s="218" t="s">
        <v>7559</v>
      </c>
      <c r="B99" s="219">
        <v>50025002</v>
      </c>
      <c r="C99" s="224" t="s">
        <v>4678</v>
      </c>
      <c r="D99" s="225" t="s">
        <v>5423</v>
      </c>
      <c r="F99" s="221"/>
      <c r="G99" s="222"/>
    </row>
    <row r="100" spans="1:9" ht="22.5">
      <c r="A100" s="218" t="s">
        <v>7547</v>
      </c>
      <c r="B100" s="219">
        <v>50025300</v>
      </c>
      <c r="C100" s="220" t="s">
        <v>4677</v>
      </c>
      <c r="D100" s="205" t="s">
        <v>4659</v>
      </c>
      <c r="F100" s="221"/>
      <c r="G100" s="222"/>
    </row>
    <row r="101" spans="1:9">
      <c r="A101" s="218" t="s">
        <v>1970</v>
      </c>
      <c r="B101" s="219">
        <v>50025301</v>
      </c>
      <c r="C101" s="226" t="s">
        <v>4679</v>
      </c>
      <c r="D101" s="227" t="s">
        <v>6075</v>
      </c>
      <c r="F101" s="221" t="s">
        <v>1970</v>
      </c>
      <c r="G101" s="222">
        <v>50025300</v>
      </c>
      <c r="H101" s="219">
        <v>50025301</v>
      </c>
    </row>
    <row r="102" spans="1:9">
      <c r="A102" s="218"/>
      <c r="B102" s="219"/>
      <c r="C102" s="226"/>
      <c r="D102" s="227"/>
      <c r="F102" s="221" t="s">
        <v>7701</v>
      </c>
      <c r="G102" s="222">
        <v>50025400</v>
      </c>
      <c r="H102" s="219">
        <v>50025000</v>
      </c>
    </row>
    <row r="103" spans="1:9">
      <c r="A103" s="218"/>
      <c r="B103" s="219"/>
      <c r="C103" s="226"/>
      <c r="D103" s="227"/>
      <c r="F103" s="221" t="s">
        <v>7702</v>
      </c>
      <c r="G103" s="222">
        <v>50025500</v>
      </c>
      <c r="H103" s="219">
        <v>50025300</v>
      </c>
    </row>
    <row r="104" spans="1:9">
      <c r="A104" s="218" t="s">
        <v>7575</v>
      </c>
      <c r="B104" s="219">
        <v>50025700</v>
      </c>
      <c r="C104" s="229" t="s">
        <v>4680</v>
      </c>
      <c r="D104" s="230" t="s">
        <v>7582</v>
      </c>
      <c r="F104" s="231" t="s">
        <v>7703</v>
      </c>
      <c r="G104" s="232">
        <v>50025700</v>
      </c>
    </row>
    <row r="105" spans="1:9" ht="22.5">
      <c r="A105" s="218" t="s">
        <v>7540</v>
      </c>
      <c r="B105" s="219">
        <v>50025701</v>
      </c>
      <c r="C105" s="220" t="s">
        <v>4677</v>
      </c>
      <c r="D105" s="205" t="s">
        <v>4659</v>
      </c>
      <c r="F105" s="231" t="s">
        <v>7704</v>
      </c>
      <c r="G105" s="232">
        <v>50025701</v>
      </c>
    </row>
    <row r="106" spans="1:9">
      <c r="A106" s="233" t="s">
        <v>303</v>
      </c>
      <c r="B106" s="234">
        <v>50026</v>
      </c>
      <c r="C106" s="217"/>
      <c r="F106" s="235" t="s">
        <v>303</v>
      </c>
      <c r="G106" s="236">
        <v>50026</v>
      </c>
    </row>
    <row r="107" spans="1:9" ht="22.5">
      <c r="A107" s="218" t="s">
        <v>7534</v>
      </c>
      <c r="B107" s="219">
        <v>50026000</v>
      </c>
      <c r="C107" s="220" t="s">
        <v>4677</v>
      </c>
      <c r="D107" s="205" t="s">
        <v>4659</v>
      </c>
      <c r="F107" s="237" t="s">
        <v>7705</v>
      </c>
      <c r="G107" s="238">
        <v>50026000</v>
      </c>
    </row>
    <row r="108" spans="1:9">
      <c r="A108" s="218"/>
      <c r="B108" s="219"/>
      <c r="C108" s="220"/>
      <c r="D108" s="205"/>
      <c r="F108" s="237" t="s">
        <v>7706</v>
      </c>
      <c r="G108" s="239">
        <v>50026100</v>
      </c>
      <c r="H108" s="219" t="s">
        <v>7707</v>
      </c>
      <c r="I108" s="223"/>
    </row>
    <row r="109" spans="1:9">
      <c r="A109" s="218" t="s">
        <v>7564</v>
      </c>
      <c r="B109" s="219">
        <v>50026001</v>
      </c>
      <c r="C109" s="224" t="s">
        <v>4678</v>
      </c>
      <c r="D109" s="225" t="s">
        <v>5423</v>
      </c>
      <c r="F109" s="237"/>
      <c r="G109" s="239"/>
    </row>
    <row r="110" spans="1:9">
      <c r="A110" s="218" t="s">
        <v>7565</v>
      </c>
      <c r="B110" s="219">
        <v>50026002</v>
      </c>
      <c r="C110" s="224" t="s">
        <v>4678</v>
      </c>
      <c r="D110" s="225" t="s">
        <v>5423</v>
      </c>
      <c r="F110" s="237"/>
      <c r="G110" s="239"/>
    </row>
    <row r="111" spans="1:9" ht="22.5">
      <c r="A111" s="218" t="s">
        <v>7550</v>
      </c>
      <c r="B111" s="219">
        <v>50026300</v>
      </c>
      <c r="C111" s="220" t="s">
        <v>4677</v>
      </c>
      <c r="D111" s="205" t="s">
        <v>4659</v>
      </c>
      <c r="F111" s="237"/>
      <c r="G111" s="239"/>
    </row>
    <row r="112" spans="1:9">
      <c r="A112" s="218" t="s">
        <v>2150</v>
      </c>
      <c r="B112" s="219">
        <v>50026301</v>
      </c>
      <c r="C112" s="226" t="s">
        <v>4679</v>
      </c>
      <c r="D112" s="227" t="s">
        <v>6075</v>
      </c>
      <c r="F112" s="237" t="s">
        <v>2150</v>
      </c>
      <c r="G112" s="239">
        <v>50026300</v>
      </c>
      <c r="H112" s="219">
        <v>50026301</v>
      </c>
    </row>
    <row r="113" spans="1:10" s="240" customFormat="1">
      <c r="A113" s="218"/>
      <c r="B113" s="219"/>
      <c r="C113" s="226"/>
      <c r="D113" s="227"/>
      <c r="E113" s="199"/>
      <c r="F113" s="237" t="s">
        <v>7708</v>
      </c>
      <c r="G113" s="239">
        <v>50026400</v>
      </c>
      <c r="H113" s="219">
        <v>50026000</v>
      </c>
      <c r="I113" s="199"/>
      <c r="J113" s="199"/>
    </row>
    <row r="114" spans="1:10" s="240" customFormat="1">
      <c r="A114" s="218"/>
      <c r="B114" s="219"/>
      <c r="C114" s="226"/>
      <c r="D114" s="227"/>
      <c r="E114" s="199"/>
      <c r="F114" s="237" t="s">
        <v>7709</v>
      </c>
      <c r="G114" s="239">
        <v>50026500</v>
      </c>
      <c r="H114" s="219">
        <v>50026300</v>
      </c>
      <c r="I114" s="199"/>
    </row>
    <row r="115" spans="1:10" s="240" customFormat="1">
      <c r="A115" s="218" t="s">
        <v>7578</v>
      </c>
      <c r="B115" s="219">
        <v>50026700</v>
      </c>
      <c r="C115" s="229" t="s">
        <v>4680</v>
      </c>
      <c r="D115" s="230" t="s">
        <v>7582</v>
      </c>
      <c r="E115" s="199"/>
      <c r="F115" s="237" t="s">
        <v>7710</v>
      </c>
      <c r="G115" s="239">
        <v>50026700</v>
      </c>
      <c r="H115" s="199"/>
      <c r="I115" s="199"/>
    </row>
    <row r="116" spans="1:10" s="240" customFormat="1" ht="22.5">
      <c r="A116" s="218" t="s">
        <v>3887</v>
      </c>
      <c r="B116" s="219">
        <v>50026701</v>
      </c>
      <c r="C116" s="220" t="s">
        <v>4677</v>
      </c>
      <c r="D116" s="205" t="s">
        <v>4659</v>
      </c>
      <c r="E116" s="199"/>
      <c r="F116" s="237" t="s">
        <v>3887</v>
      </c>
      <c r="G116" s="239">
        <v>50026701</v>
      </c>
      <c r="H116" s="199"/>
      <c r="I116" s="199"/>
    </row>
    <row r="117" spans="1:10" s="240" customFormat="1">
      <c r="A117" s="212" t="s">
        <v>7591</v>
      </c>
      <c r="B117" s="213">
        <v>50027</v>
      </c>
      <c r="C117" s="217"/>
      <c r="D117" s="199"/>
      <c r="E117" s="199"/>
      <c r="F117" s="228"/>
      <c r="G117" s="241"/>
      <c r="H117" s="199"/>
      <c r="I117" s="199"/>
    </row>
    <row r="118" spans="1:10" s="240" customFormat="1" ht="22.5">
      <c r="A118" s="218" t="s">
        <v>7532</v>
      </c>
      <c r="B118" s="219">
        <v>50027000</v>
      </c>
      <c r="C118" s="220" t="s">
        <v>4677</v>
      </c>
      <c r="D118" s="205" t="s">
        <v>4659</v>
      </c>
      <c r="E118" s="199"/>
      <c r="F118" s="228"/>
      <c r="G118" s="241"/>
      <c r="H118" s="199"/>
      <c r="I118" s="199"/>
    </row>
    <row r="119" spans="1:10">
      <c r="A119" s="218" t="s">
        <v>7560</v>
      </c>
      <c r="B119" s="219">
        <v>50027001</v>
      </c>
      <c r="C119" s="224" t="s">
        <v>4678</v>
      </c>
      <c r="D119" s="225" t="s">
        <v>5423</v>
      </c>
      <c r="F119" s="228"/>
      <c r="G119" s="228"/>
      <c r="J119" s="240"/>
    </row>
    <row r="120" spans="1:10">
      <c r="A120" s="218" t="s">
        <v>7561</v>
      </c>
      <c r="B120" s="219">
        <v>50027002</v>
      </c>
      <c r="C120" s="224" t="s">
        <v>4678</v>
      </c>
      <c r="D120" s="225" t="s">
        <v>5423</v>
      </c>
      <c r="F120" s="228"/>
      <c r="G120" s="228"/>
    </row>
    <row r="121" spans="1:10" ht="22.5">
      <c r="A121" s="218" t="s">
        <v>7548</v>
      </c>
      <c r="B121" s="219">
        <v>50027300</v>
      </c>
      <c r="C121" s="220" t="s">
        <v>4677</v>
      </c>
      <c r="D121" s="205" t="s">
        <v>4659</v>
      </c>
      <c r="F121" s="228"/>
      <c r="G121" s="228"/>
    </row>
    <row r="122" spans="1:10">
      <c r="A122" s="218" t="s">
        <v>7569</v>
      </c>
      <c r="B122" s="219">
        <v>50027301</v>
      </c>
      <c r="C122" s="226" t="s">
        <v>4679</v>
      </c>
      <c r="D122" s="227" t="s">
        <v>6075</v>
      </c>
      <c r="F122" s="228"/>
      <c r="G122" s="228"/>
    </row>
    <row r="123" spans="1:10" s="243" customFormat="1">
      <c r="A123" s="218" t="s">
        <v>7576</v>
      </c>
      <c r="B123" s="219">
        <v>50027700</v>
      </c>
      <c r="C123" s="229" t="s">
        <v>4680</v>
      </c>
      <c r="D123" s="230" t="s">
        <v>7582</v>
      </c>
      <c r="E123" s="199"/>
      <c r="F123" s="242"/>
      <c r="G123" s="242"/>
      <c r="H123" s="199"/>
      <c r="I123" s="199"/>
      <c r="J123" s="199"/>
    </row>
    <row r="124" spans="1:10" ht="22.5">
      <c r="A124" s="218" t="s">
        <v>7541</v>
      </c>
      <c r="B124" s="219">
        <v>50027701</v>
      </c>
      <c r="C124" s="220" t="s">
        <v>4677</v>
      </c>
      <c r="D124" s="205" t="s">
        <v>4659</v>
      </c>
      <c r="F124" s="228"/>
      <c r="G124" s="228"/>
      <c r="J124" s="243"/>
    </row>
    <row r="125" spans="1:10">
      <c r="A125" s="212" t="s">
        <v>7593</v>
      </c>
      <c r="B125" s="213">
        <v>50028</v>
      </c>
      <c r="C125" s="217"/>
      <c r="F125" s="215" t="s">
        <v>7711</v>
      </c>
      <c r="G125" s="216">
        <v>50028</v>
      </c>
    </row>
    <row r="126" spans="1:10" ht="22.5">
      <c r="A126" s="218" t="s">
        <v>7535</v>
      </c>
      <c r="B126" s="219">
        <v>50028000</v>
      </c>
      <c r="C126" s="220" t="s">
        <v>4677</v>
      </c>
      <c r="D126" s="205" t="s">
        <v>4659</v>
      </c>
      <c r="F126" s="221" t="s">
        <v>7712</v>
      </c>
      <c r="G126" s="222">
        <v>50028000</v>
      </c>
    </row>
    <row r="127" spans="1:10">
      <c r="A127" s="218"/>
      <c r="B127" s="219"/>
      <c r="C127" s="220"/>
      <c r="D127" s="205"/>
      <c r="F127" s="221" t="s">
        <v>7713</v>
      </c>
      <c r="G127" s="222">
        <v>50028100</v>
      </c>
      <c r="H127" s="219" t="s">
        <v>7714</v>
      </c>
      <c r="I127" s="223"/>
    </row>
    <row r="128" spans="1:10">
      <c r="A128" s="218" t="s">
        <v>7566</v>
      </c>
      <c r="B128" s="219">
        <v>50028001</v>
      </c>
      <c r="C128" s="224" t="s">
        <v>4678</v>
      </c>
      <c r="D128" s="225" t="s">
        <v>5423</v>
      </c>
      <c r="F128" s="221"/>
      <c r="G128" s="222"/>
    </row>
    <row r="129" spans="1:9">
      <c r="A129" s="218" t="s">
        <v>7567</v>
      </c>
      <c r="B129" s="219">
        <v>50028002</v>
      </c>
      <c r="C129" s="224" t="s">
        <v>4678</v>
      </c>
      <c r="D129" s="225" t="s">
        <v>5423</v>
      </c>
      <c r="F129" s="221"/>
      <c r="G129" s="222"/>
    </row>
    <row r="130" spans="1:9" ht="22.5">
      <c r="A130" s="218" t="s">
        <v>7551</v>
      </c>
      <c r="B130" s="219">
        <v>50028300</v>
      </c>
      <c r="C130" s="220" t="s">
        <v>4677</v>
      </c>
      <c r="D130" s="205" t="s">
        <v>4659</v>
      </c>
      <c r="F130" s="221"/>
      <c r="G130" s="222"/>
    </row>
    <row r="131" spans="1:9">
      <c r="A131" s="218" t="s">
        <v>7571</v>
      </c>
      <c r="B131" s="219">
        <v>50028301</v>
      </c>
      <c r="C131" s="226" t="s">
        <v>4679</v>
      </c>
      <c r="D131" s="227" t="s">
        <v>6075</v>
      </c>
      <c r="F131" s="221" t="s">
        <v>7715</v>
      </c>
      <c r="G131" s="222">
        <v>50028300</v>
      </c>
      <c r="H131" s="219">
        <v>50028301</v>
      </c>
    </row>
    <row r="132" spans="1:9">
      <c r="A132" s="218"/>
      <c r="B132" s="219"/>
      <c r="C132" s="226"/>
      <c r="D132" s="227"/>
      <c r="E132" s="240"/>
      <c r="F132" s="221" t="s">
        <v>7716</v>
      </c>
      <c r="G132" s="222">
        <v>50028400</v>
      </c>
      <c r="H132" s="219">
        <v>50028000</v>
      </c>
      <c r="I132" s="240"/>
    </row>
    <row r="133" spans="1:9">
      <c r="A133" s="218"/>
      <c r="B133" s="219"/>
      <c r="C133" s="226"/>
      <c r="D133" s="227"/>
      <c r="E133" s="240"/>
      <c r="F133" s="221" t="s">
        <v>7717</v>
      </c>
      <c r="G133" s="222">
        <v>50028500</v>
      </c>
      <c r="H133" s="219">
        <v>50028300</v>
      </c>
      <c r="I133" s="240"/>
    </row>
    <row r="134" spans="1:9">
      <c r="A134" s="218" t="s">
        <v>7579</v>
      </c>
      <c r="B134" s="219">
        <v>50028700</v>
      </c>
      <c r="C134" s="229" t="s">
        <v>4680</v>
      </c>
      <c r="D134" s="230" t="s">
        <v>7582</v>
      </c>
      <c r="E134" s="240"/>
      <c r="F134" s="221" t="s">
        <v>7718</v>
      </c>
      <c r="G134" s="222">
        <v>50028700</v>
      </c>
      <c r="H134" s="240"/>
      <c r="I134" s="240"/>
    </row>
    <row r="135" spans="1:9" ht="22.5">
      <c r="A135" s="218" t="s">
        <v>7543</v>
      </c>
      <c r="B135" s="219">
        <v>50028701</v>
      </c>
      <c r="C135" s="220" t="s">
        <v>4677</v>
      </c>
      <c r="D135" s="205" t="s">
        <v>4659</v>
      </c>
      <c r="E135" s="240"/>
      <c r="F135" s="221" t="s">
        <v>7719</v>
      </c>
      <c r="G135" s="222">
        <v>50028701</v>
      </c>
      <c r="H135" s="240"/>
      <c r="I135" s="240"/>
    </row>
    <row r="136" spans="1:9">
      <c r="A136" s="212" t="s">
        <v>7536</v>
      </c>
      <c r="B136" s="213">
        <v>5005</v>
      </c>
      <c r="C136" s="217"/>
      <c r="E136" s="240"/>
      <c r="F136" s="215" t="s">
        <v>7720</v>
      </c>
      <c r="G136" s="216">
        <v>5005</v>
      </c>
      <c r="H136" s="240"/>
      <c r="I136" s="240"/>
    </row>
    <row r="137" spans="1:9" ht="22.5">
      <c r="A137" s="218" t="s">
        <v>7536</v>
      </c>
      <c r="B137" s="219">
        <v>50050000</v>
      </c>
      <c r="C137" s="220" t="s">
        <v>4677</v>
      </c>
      <c r="D137" s="205" t="s">
        <v>5677</v>
      </c>
      <c r="E137" s="240"/>
      <c r="F137" s="221" t="s">
        <v>7720</v>
      </c>
      <c r="G137" s="222">
        <v>50050000</v>
      </c>
      <c r="H137" s="240"/>
      <c r="I137" s="240"/>
    </row>
    <row r="138" spans="1:9">
      <c r="A138" s="212" t="s">
        <v>7537</v>
      </c>
      <c r="B138" s="213">
        <v>5008</v>
      </c>
      <c r="C138" s="217"/>
      <c r="F138" s="215" t="s">
        <v>7721</v>
      </c>
      <c r="G138" s="216">
        <v>5008</v>
      </c>
    </row>
    <row r="139" spans="1:9" ht="22.5">
      <c r="A139" s="218" t="s">
        <v>7537</v>
      </c>
      <c r="B139" s="219">
        <v>50089000</v>
      </c>
      <c r="C139" s="220" t="s">
        <v>4677</v>
      </c>
      <c r="D139" s="205" t="s">
        <v>5677</v>
      </c>
      <c r="F139" s="221" t="s">
        <v>7721</v>
      </c>
      <c r="G139" s="222">
        <v>50089000</v>
      </c>
    </row>
    <row r="142" spans="1:9">
      <c r="E142" s="243"/>
      <c r="H142" s="243"/>
      <c r="I142" s="243"/>
    </row>
    <row r="143" spans="1:9">
      <c r="B143" s="245" t="s">
        <v>7594</v>
      </c>
      <c r="C143" s="207" t="s">
        <v>7595</v>
      </c>
    </row>
    <row r="144" spans="1:9">
      <c r="A144" s="246" t="s">
        <v>1234</v>
      </c>
      <c r="B144" s="247">
        <v>40</v>
      </c>
      <c r="C144" s="248">
        <v>45</v>
      </c>
      <c r="D144" s="240"/>
    </row>
    <row r="145" spans="1:7">
      <c r="A145" s="249" t="s">
        <v>1235</v>
      </c>
      <c r="B145" s="250">
        <v>40000000</v>
      </c>
      <c r="C145" s="251">
        <v>45000000</v>
      </c>
      <c r="D145" s="240"/>
    </row>
    <row r="146" spans="1:7">
      <c r="A146" s="249" t="s">
        <v>4</v>
      </c>
      <c r="B146" s="250">
        <v>40001000</v>
      </c>
      <c r="C146" s="251">
        <v>45001000</v>
      </c>
      <c r="D146" s="240"/>
    </row>
    <row r="147" spans="1:7">
      <c r="A147" s="249" t="s">
        <v>4695</v>
      </c>
      <c r="B147" s="250">
        <v>40003000</v>
      </c>
      <c r="C147" s="251">
        <v>45003000</v>
      </c>
      <c r="D147" s="240"/>
    </row>
    <row r="148" spans="1:7">
      <c r="A148" s="249" t="s">
        <v>387</v>
      </c>
      <c r="B148" s="250">
        <v>40004000</v>
      </c>
      <c r="C148" s="251">
        <v>45004000</v>
      </c>
      <c r="D148" s="240"/>
    </row>
    <row r="149" spans="1:7">
      <c r="A149" s="249" t="s">
        <v>388</v>
      </c>
      <c r="B149" s="250">
        <v>40005000</v>
      </c>
      <c r="C149" s="251">
        <v>45000000</v>
      </c>
      <c r="D149" s="240"/>
    </row>
    <row r="150" spans="1:7">
      <c r="A150" s="246" t="s">
        <v>6740</v>
      </c>
      <c r="B150" s="247">
        <v>452</v>
      </c>
      <c r="C150" s="248">
        <v>45</v>
      </c>
    </row>
    <row r="151" spans="1:7">
      <c r="A151" s="249" t="s">
        <v>1913</v>
      </c>
      <c r="B151" s="250">
        <v>45201000</v>
      </c>
      <c r="C151" s="251">
        <v>45000000</v>
      </c>
    </row>
    <row r="152" spans="1:7">
      <c r="A152" s="246" t="s">
        <v>1129</v>
      </c>
      <c r="B152" s="247">
        <v>352</v>
      </c>
      <c r="C152" s="248">
        <v>352</v>
      </c>
      <c r="G152" s="240"/>
    </row>
    <row r="153" spans="1:7">
      <c r="A153" s="249" t="s">
        <v>5960</v>
      </c>
      <c r="B153" s="250">
        <v>35201000</v>
      </c>
      <c r="C153" s="251">
        <v>35000000</v>
      </c>
      <c r="G153" s="240"/>
    </row>
    <row r="154" spans="1:7">
      <c r="A154" s="249" t="s">
        <v>2879</v>
      </c>
      <c r="B154" s="250">
        <v>35202000</v>
      </c>
      <c r="C154" s="251">
        <v>35000000</v>
      </c>
      <c r="D154" s="243"/>
      <c r="G154" s="240"/>
    </row>
    <row r="155" spans="1:7">
      <c r="G155" s="240"/>
    </row>
    <row r="156" spans="1:7">
      <c r="G156" s="240"/>
    </row>
    <row r="157" spans="1:7">
      <c r="G157" s="240"/>
    </row>
    <row r="162" spans="6:7">
      <c r="F162" s="243"/>
      <c r="G162" s="243"/>
    </row>
  </sheetData>
  <autoFilter ref="A6:D139" xr:uid="{00000000-0009-0000-0000-000006000000}"/>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S151"/>
  <sheetViews>
    <sheetView showZeros="0" zoomScaleNormal="100" workbookViewId="0">
      <selection activeCell="B1" sqref="B1"/>
    </sheetView>
  </sheetViews>
  <sheetFormatPr defaultColWidth="9.42578125" defaultRowHeight="12.75"/>
  <cols>
    <col min="1" max="1" width="3" style="159" bestFit="1" customWidth="1"/>
    <col min="2" max="2" width="45.42578125" style="154" bestFit="1" customWidth="1"/>
    <col min="3" max="3" width="12.42578125" style="154" bestFit="1" customWidth="1"/>
    <col min="4" max="4" width="30.5703125" style="155" bestFit="1" customWidth="1"/>
    <col min="5" max="8" width="9" style="154" bestFit="1" customWidth="1"/>
    <col min="9" max="9" width="9" style="154" customWidth="1"/>
    <col min="10" max="11" width="9" style="154" bestFit="1" customWidth="1"/>
    <col min="12" max="13" width="9.42578125" style="154"/>
    <col min="14" max="14" width="24.5703125" style="154" customWidth="1"/>
    <col min="15" max="15" width="9.42578125" style="154"/>
    <col min="16" max="16" width="15.5703125" style="154" customWidth="1"/>
    <col min="17" max="16384" width="9.42578125" style="154"/>
  </cols>
  <sheetData>
    <row r="1" spans="1:17" ht="15.75">
      <c r="B1" s="153" t="s">
        <v>7525</v>
      </c>
      <c r="C1" s="252" t="s">
        <v>7730</v>
      </c>
      <c r="O1" s="253" t="s">
        <v>7729</v>
      </c>
      <c r="P1" s="253"/>
    </row>
    <row r="3" spans="1:17">
      <c r="B3" s="156" t="s">
        <v>4660</v>
      </c>
      <c r="C3" s="156" t="s">
        <v>5853</v>
      </c>
      <c r="D3" s="157" t="s">
        <v>4662</v>
      </c>
      <c r="E3" s="156" t="s">
        <v>7722</v>
      </c>
      <c r="F3" s="158"/>
      <c r="O3" s="154">
        <v>2012</v>
      </c>
    </row>
    <row r="4" spans="1:17" ht="7.5" customHeight="1">
      <c r="A4" s="160"/>
      <c r="B4" s="164"/>
      <c r="C4" s="164"/>
      <c r="D4" s="165"/>
      <c r="E4" s="166"/>
      <c r="F4" s="166"/>
      <c r="G4" s="166"/>
      <c r="H4" s="167"/>
      <c r="I4" s="166"/>
      <c r="J4" s="166"/>
      <c r="K4" s="166"/>
    </row>
    <row r="5" spans="1:17" ht="12.75" customHeight="1">
      <c r="A5" s="160"/>
      <c r="B5" s="164"/>
      <c r="C5" s="168">
        <v>50000000</v>
      </c>
      <c r="D5" s="254" t="s">
        <v>7584</v>
      </c>
      <c r="E5" s="166" t="s">
        <v>7528</v>
      </c>
      <c r="F5" s="166"/>
      <c r="G5" s="166"/>
      <c r="H5" s="167"/>
      <c r="I5" s="166"/>
      <c r="J5" s="166"/>
      <c r="K5" s="166"/>
      <c r="M5" s="160"/>
      <c r="N5" s="164"/>
      <c r="O5" s="168">
        <v>50000000</v>
      </c>
      <c r="P5" s="254" t="s">
        <v>7723</v>
      </c>
      <c r="Q5" s="154" t="s">
        <v>7639</v>
      </c>
    </row>
    <row r="6" spans="1:17">
      <c r="A6" s="160"/>
      <c r="B6" s="164"/>
      <c r="C6" s="169">
        <v>50010000</v>
      </c>
      <c r="D6" s="255"/>
      <c r="E6" s="166" t="s">
        <v>7529</v>
      </c>
      <c r="F6" s="166"/>
      <c r="G6" s="166"/>
      <c r="H6" s="167"/>
      <c r="I6" s="166"/>
      <c r="J6" s="166"/>
      <c r="K6" s="166"/>
      <c r="M6" s="160"/>
      <c r="N6" s="164"/>
      <c r="O6" s="169">
        <v>50010000</v>
      </c>
      <c r="P6" s="255"/>
      <c r="Q6" s="154" t="s">
        <v>7647</v>
      </c>
    </row>
    <row r="7" spans="1:17">
      <c r="A7" s="160"/>
      <c r="B7" s="164"/>
      <c r="C7" s="256">
        <v>50012000</v>
      </c>
      <c r="D7" s="255"/>
      <c r="E7" s="166" t="s">
        <v>7530</v>
      </c>
      <c r="F7" s="166"/>
      <c r="G7" s="166"/>
      <c r="H7" s="167"/>
      <c r="I7" s="166"/>
      <c r="J7" s="166"/>
      <c r="K7" s="166"/>
      <c r="M7" s="160"/>
      <c r="N7" s="164"/>
      <c r="O7" s="169"/>
      <c r="P7" s="255"/>
    </row>
    <row r="8" spans="1:17">
      <c r="A8" s="160"/>
      <c r="B8" s="164"/>
      <c r="C8" s="169">
        <v>50014000</v>
      </c>
      <c r="D8" s="255"/>
      <c r="E8" s="166" t="s">
        <v>7531</v>
      </c>
      <c r="F8" s="166"/>
      <c r="G8" s="166"/>
      <c r="H8" s="167"/>
      <c r="I8" s="166"/>
      <c r="J8" s="166"/>
      <c r="K8" s="166"/>
      <c r="M8" s="160"/>
      <c r="N8" s="164"/>
      <c r="O8" s="169">
        <v>50014000</v>
      </c>
      <c r="P8" s="255"/>
      <c r="Q8" s="154" t="s">
        <v>7656</v>
      </c>
    </row>
    <row r="9" spans="1:17">
      <c r="A9" s="160"/>
      <c r="B9" s="164"/>
      <c r="C9" s="169">
        <v>50015000</v>
      </c>
      <c r="D9" s="255"/>
      <c r="E9" s="166" t="s">
        <v>7532</v>
      </c>
      <c r="F9" s="166"/>
      <c r="G9" s="166"/>
      <c r="H9" s="167"/>
      <c r="I9" s="166"/>
      <c r="J9" s="166"/>
      <c r="K9" s="166"/>
      <c r="M9" s="160"/>
      <c r="N9" s="164"/>
      <c r="O9" s="169">
        <v>50015000</v>
      </c>
      <c r="P9" s="255"/>
      <c r="Q9" s="154" t="s">
        <v>7665</v>
      </c>
    </row>
    <row r="10" spans="1:17">
      <c r="A10" s="160"/>
      <c r="B10" s="164"/>
      <c r="C10" s="169">
        <v>50020000</v>
      </c>
      <c r="D10" s="255"/>
      <c r="E10" s="166" t="s">
        <v>7533</v>
      </c>
      <c r="F10" s="166"/>
      <c r="G10" s="166"/>
      <c r="H10" s="167"/>
      <c r="I10" s="166"/>
      <c r="J10" s="166"/>
      <c r="K10" s="166"/>
      <c r="M10" s="160"/>
      <c r="N10" s="164"/>
      <c r="O10" s="169">
        <v>50020000</v>
      </c>
      <c r="P10" s="255"/>
      <c r="Q10" s="154" t="s">
        <v>7674</v>
      </c>
    </row>
    <row r="11" spans="1:17">
      <c r="A11" s="160"/>
      <c r="B11" s="164"/>
      <c r="C11" s="169">
        <v>50021000</v>
      </c>
      <c r="D11" s="255"/>
      <c r="E11" s="166" t="s">
        <v>7529</v>
      </c>
      <c r="F11" s="166"/>
      <c r="G11" s="166"/>
      <c r="H11" s="167"/>
      <c r="I11" s="166"/>
      <c r="J11" s="166"/>
      <c r="K11" s="166"/>
      <c r="M11" s="160"/>
      <c r="N11" s="164"/>
      <c r="O11" s="169">
        <v>50021000</v>
      </c>
      <c r="P11" s="255"/>
      <c r="Q11" s="154" t="s">
        <v>7683</v>
      </c>
    </row>
    <row r="12" spans="1:17">
      <c r="A12" s="160"/>
      <c r="B12" s="164"/>
      <c r="C12" s="169">
        <v>50024000</v>
      </c>
      <c r="D12" s="255"/>
      <c r="E12" s="166" t="s">
        <v>7530</v>
      </c>
      <c r="F12" s="166"/>
      <c r="G12" s="166"/>
      <c r="H12" s="167"/>
      <c r="I12" s="166"/>
      <c r="J12" s="166"/>
      <c r="K12" s="166"/>
      <c r="M12" s="160"/>
      <c r="N12" s="164"/>
      <c r="O12" s="169">
        <v>50024000</v>
      </c>
      <c r="P12" s="255"/>
      <c r="Q12" s="154" t="s">
        <v>7690</v>
      </c>
    </row>
    <row r="13" spans="1:17">
      <c r="A13" s="160"/>
      <c r="B13" s="164"/>
      <c r="C13" s="169">
        <v>50025000</v>
      </c>
      <c r="D13" s="255"/>
      <c r="E13" s="166" t="s">
        <v>7531</v>
      </c>
      <c r="F13" s="166"/>
      <c r="G13" s="166"/>
      <c r="H13" s="167"/>
      <c r="I13" s="166"/>
      <c r="J13" s="166"/>
      <c r="K13" s="166"/>
      <c r="M13" s="160"/>
      <c r="N13" s="164"/>
      <c r="O13" s="169">
        <v>50025000</v>
      </c>
      <c r="P13" s="255"/>
      <c r="Q13" s="154" t="s">
        <v>7698</v>
      </c>
    </row>
    <row r="14" spans="1:17">
      <c r="A14" s="160"/>
      <c r="B14" s="164"/>
      <c r="C14" s="169">
        <v>50026000</v>
      </c>
      <c r="D14" s="255"/>
      <c r="E14" s="166" t="s">
        <v>7534</v>
      </c>
      <c r="F14" s="166"/>
      <c r="G14" s="166"/>
      <c r="H14" s="167"/>
      <c r="I14" s="166"/>
      <c r="J14" s="166"/>
      <c r="K14" s="166"/>
      <c r="M14" s="160"/>
      <c r="N14" s="164"/>
      <c r="O14" s="169">
        <v>50026000</v>
      </c>
      <c r="P14" s="255"/>
      <c r="Q14" s="154" t="s">
        <v>7705</v>
      </c>
    </row>
    <row r="15" spans="1:17">
      <c r="A15" s="160"/>
      <c r="B15" s="164"/>
      <c r="C15" s="256">
        <v>50027000</v>
      </c>
      <c r="D15" s="255"/>
      <c r="E15" s="166" t="s">
        <v>7532</v>
      </c>
      <c r="F15" s="166"/>
      <c r="G15" s="166"/>
      <c r="H15" s="167"/>
      <c r="I15" s="166"/>
      <c r="J15" s="166"/>
      <c r="K15" s="166"/>
      <c r="M15" s="160"/>
      <c r="N15" s="164"/>
      <c r="O15" s="169"/>
      <c r="P15" s="255"/>
    </row>
    <row r="16" spans="1:17">
      <c r="A16" s="160"/>
      <c r="B16" s="164"/>
      <c r="C16" s="169">
        <v>50028000</v>
      </c>
      <c r="D16" s="255"/>
      <c r="E16" s="166" t="s">
        <v>7535</v>
      </c>
      <c r="F16" s="166"/>
      <c r="G16" s="166"/>
      <c r="H16" s="167"/>
      <c r="I16" s="166"/>
      <c r="J16" s="166"/>
      <c r="K16" s="166"/>
      <c r="M16" s="160"/>
      <c r="N16" s="164"/>
      <c r="O16" s="169">
        <v>50028000</v>
      </c>
      <c r="P16" s="255"/>
      <c r="Q16" s="154" t="s">
        <v>7712</v>
      </c>
    </row>
    <row r="17" spans="1:17">
      <c r="A17" s="160"/>
      <c r="B17" s="164"/>
      <c r="C17" s="169">
        <v>50050000</v>
      </c>
      <c r="D17" s="255"/>
      <c r="E17" s="166" t="s">
        <v>7536</v>
      </c>
      <c r="F17" s="166"/>
      <c r="G17" s="166"/>
      <c r="H17" s="167"/>
      <c r="I17" s="166"/>
      <c r="J17" s="166"/>
      <c r="K17" s="166"/>
      <c r="M17" s="160"/>
      <c r="N17" s="164"/>
      <c r="O17" s="169">
        <v>50050000</v>
      </c>
      <c r="P17" s="255"/>
      <c r="Q17" s="154" t="s">
        <v>7720</v>
      </c>
    </row>
    <row r="18" spans="1:17">
      <c r="A18" s="160">
        <v>3</v>
      </c>
      <c r="B18" s="164" t="s">
        <v>7580</v>
      </c>
      <c r="C18" s="169">
        <v>50089000</v>
      </c>
      <c r="D18" s="255"/>
      <c r="E18" s="166" t="s">
        <v>7537</v>
      </c>
      <c r="F18" s="166"/>
      <c r="G18" s="166"/>
      <c r="H18" s="167"/>
      <c r="I18" s="166"/>
      <c r="J18" s="166"/>
      <c r="K18" s="166"/>
      <c r="M18" s="160">
        <v>3</v>
      </c>
      <c r="N18" s="164" t="s">
        <v>7724</v>
      </c>
      <c r="O18" s="169">
        <v>50089000</v>
      </c>
      <c r="P18" s="255"/>
      <c r="Q18" s="154" t="s">
        <v>7721</v>
      </c>
    </row>
    <row r="19" spans="1:17">
      <c r="A19" s="160"/>
      <c r="B19" s="164" t="s">
        <v>4665</v>
      </c>
      <c r="C19" s="169"/>
      <c r="D19" s="255"/>
      <c r="E19" s="166"/>
      <c r="F19" s="166"/>
      <c r="G19" s="166"/>
      <c r="H19" s="167"/>
      <c r="I19" s="166"/>
      <c r="J19" s="166"/>
      <c r="K19" s="166"/>
      <c r="M19" s="160"/>
      <c r="N19" s="164" t="s">
        <v>7725</v>
      </c>
      <c r="O19" s="257">
        <v>50000400</v>
      </c>
      <c r="P19" s="255"/>
      <c r="Q19" s="154" t="s">
        <v>7642</v>
      </c>
    </row>
    <row r="20" spans="1:17">
      <c r="A20" s="160"/>
      <c r="B20" s="164" t="s">
        <v>7526</v>
      </c>
      <c r="C20" s="169"/>
      <c r="D20" s="255"/>
      <c r="E20" s="166"/>
      <c r="F20" s="166"/>
      <c r="G20" s="166"/>
      <c r="H20" s="167"/>
      <c r="I20" s="166"/>
      <c r="J20" s="166"/>
      <c r="K20" s="166"/>
      <c r="M20" s="160"/>
      <c r="N20" s="164" t="s">
        <v>4665</v>
      </c>
      <c r="O20" s="257">
        <v>50010400</v>
      </c>
      <c r="P20" s="255"/>
      <c r="Q20" s="154" t="s">
        <v>7651</v>
      </c>
    </row>
    <row r="21" spans="1:17">
      <c r="A21" s="160"/>
      <c r="B21" s="164"/>
      <c r="C21" s="169"/>
      <c r="D21" s="255"/>
      <c r="E21" s="166"/>
      <c r="F21" s="166"/>
      <c r="G21" s="166"/>
      <c r="H21" s="167"/>
      <c r="I21" s="166"/>
      <c r="J21" s="166"/>
      <c r="K21" s="166"/>
      <c r="M21" s="160"/>
      <c r="N21" s="164" t="s">
        <v>5928</v>
      </c>
      <c r="O21" s="257">
        <v>50014400</v>
      </c>
      <c r="P21" s="255"/>
      <c r="Q21" s="154" t="s">
        <v>7660</v>
      </c>
    </row>
    <row r="22" spans="1:17">
      <c r="A22" s="160"/>
      <c r="B22" s="164"/>
      <c r="C22" s="169"/>
      <c r="D22" s="255"/>
      <c r="E22" s="166"/>
      <c r="F22" s="166"/>
      <c r="G22" s="166"/>
      <c r="H22" s="167"/>
      <c r="I22" s="166"/>
      <c r="J22" s="166"/>
      <c r="K22" s="166"/>
      <c r="M22" s="160"/>
      <c r="N22" s="164"/>
      <c r="O22" s="257">
        <v>50015400</v>
      </c>
      <c r="P22" s="255"/>
      <c r="Q22" s="154" t="s">
        <v>7669</v>
      </c>
    </row>
    <row r="23" spans="1:17">
      <c r="A23" s="160"/>
      <c r="B23" s="164"/>
      <c r="C23" s="169"/>
      <c r="D23" s="255"/>
      <c r="E23" s="166"/>
      <c r="F23" s="166"/>
      <c r="G23" s="166"/>
      <c r="H23" s="167"/>
      <c r="I23" s="166"/>
      <c r="J23" s="166"/>
      <c r="K23" s="166"/>
      <c r="M23" s="160"/>
      <c r="N23" s="164"/>
      <c r="O23" s="257">
        <v>50020400</v>
      </c>
      <c r="P23" s="255"/>
      <c r="Q23" s="154" t="s">
        <v>7678</v>
      </c>
    </row>
    <row r="24" spans="1:17">
      <c r="A24" s="160"/>
      <c r="B24" s="164"/>
      <c r="C24" s="169"/>
      <c r="D24" s="255"/>
      <c r="E24" s="166"/>
      <c r="F24" s="166"/>
      <c r="G24" s="166"/>
      <c r="H24" s="167"/>
      <c r="I24" s="166"/>
      <c r="J24" s="166"/>
      <c r="K24" s="166"/>
      <c r="M24" s="160"/>
      <c r="N24" s="164"/>
      <c r="O24" s="257">
        <v>50021400</v>
      </c>
      <c r="P24" s="255"/>
      <c r="Q24" s="154" t="s">
        <v>7686</v>
      </c>
    </row>
    <row r="25" spans="1:17">
      <c r="A25" s="160"/>
      <c r="B25" s="164"/>
      <c r="C25" s="169"/>
      <c r="D25" s="255"/>
      <c r="E25" s="166"/>
      <c r="F25" s="166"/>
      <c r="G25" s="166"/>
      <c r="H25" s="167"/>
      <c r="I25" s="166"/>
      <c r="J25" s="166"/>
      <c r="K25" s="166"/>
      <c r="M25" s="160"/>
      <c r="N25" s="164"/>
      <c r="O25" s="257">
        <v>50024400</v>
      </c>
      <c r="P25" s="255"/>
      <c r="Q25" s="154" t="s">
        <v>7693</v>
      </c>
    </row>
    <row r="26" spans="1:17">
      <c r="A26" s="160"/>
      <c r="B26" s="164"/>
      <c r="C26" s="169"/>
      <c r="D26" s="255"/>
      <c r="E26" s="166"/>
      <c r="F26" s="166"/>
      <c r="G26" s="166"/>
      <c r="H26" s="167"/>
      <c r="I26" s="166"/>
      <c r="J26" s="166"/>
      <c r="K26" s="166"/>
      <c r="M26" s="160"/>
      <c r="N26" s="164"/>
      <c r="O26" s="257">
        <v>50025400</v>
      </c>
      <c r="P26" s="255"/>
      <c r="Q26" s="154" t="s">
        <v>7701</v>
      </c>
    </row>
    <row r="27" spans="1:17">
      <c r="A27" s="160"/>
      <c r="B27" s="164"/>
      <c r="C27" s="169"/>
      <c r="D27" s="255"/>
      <c r="E27" s="166"/>
      <c r="F27" s="166"/>
      <c r="G27" s="166"/>
      <c r="H27" s="167"/>
      <c r="I27" s="166"/>
      <c r="J27" s="166"/>
      <c r="K27" s="166"/>
      <c r="M27" s="160"/>
      <c r="N27" s="164"/>
      <c r="O27" s="257">
        <v>50026400</v>
      </c>
      <c r="P27" s="255"/>
      <c r="Q27" s="154" t="s">
        <v>7708</v>
      </c>
    </row>
    <row r="28" spans="1:17">
      <c r="A28" s="160"/>
      <c r="B28" s="164"/>
      <c r="C28" s="169"/>
      <c r="D28" s="255"/>
      <c r="E28" s="166"/>
      <c r="F28" s="166"/>
      <c r="G28" s="166"/>
      <c r="H28" s="167"/>
      <c r="I28" s="166"/>
      <c r="J28" s="166"/>
      <c r="K28" s="166"/>
      <c r="M28" s="160"/>
      <c r="N28" s="164"/>
      <c r="O28" s="257">
        <v>50028400</v>
      </c>
      <c r="P28" s="255"/>
      <c r="Q28" s="154" t="s">
        <v>7716</v>
      </c>
    </row>
    <row r="29" spans="1:17">
      <c r="A29" s="160"/>
      <c r="C29" s="169">
        <v>50000701</v>
      </c>
      <c r="D29" s="255"/>
      <c r="E29" s="166" t="s">
        <v>7538</v>
      </c>
      <c r="F29" s="166"/>
      <c r="G29" s="166"/>
      <c r="H29" s="166"/>
      <c r="I29" s="166"/>
      <c r="M29" s="160"/>
      <c r="N29" s="164"/>
      <c r="O29" s="169">
        <v>50000701</v>
      </c>
      <c r="P29" s="255"/>
      <c r="Q29" s="154" t="s">
        <v>7645</v>
      </c>
    </row>
    <row r="30" spans="1:17">
      <c r="A30" s="160"/>
      <c r="C30" s="169">
        <v>50010701</v>
      </c>
      <c r="D30" s="255"/>
      <c r="E30" s="166" t="s">
        <v>3388</v>
      </c>
      <c r="F30" s="166"/>
      <c r="G30" s="166"/>
      <c r="H30" s="167"/>
      <c r="I30" s="166"/>
      <c r="J30" s="166"/>
      <c r="K30" s="166"/>
      <c r="M30" s="160"/>
      <c r="N30" s="164"/>
      <c r="O30" s="169">
        <v>50010701</v>
      </c>
      <c r="P30" s="255"/>
      <c r="Q30" s="154" t="s">
        <v>7654</v>
      </c>
    </row>
    <row r="31" spans="1:17">
      <c r="A31" s="160"/>
      <c r="B31" s="164"/>
      <c r="C31" s="256">
        <v>50012701</v>
      </c>
      <c r="D31" s="255"/>
      <c r="E31" s="166" t="s">
        <v>7539</v>
      </c>
      <c r="F31" s="166"/>
      <c r="G31" s="166"/>
      <c r="H31" s="167"/>
      <c r="I31" s="166"/>
      <c r="J31" s="166"/>
      <c r="K31" s="166"/>
      <c r="M31" s="160"/>
      <c r="N31" s="164"/>
      <c r="O31" s="169"/>
      <c r="P31" s="255"/>
    </row>
    <row r="32" spans="1:17">
      <c r="A32" s="160"/>
      <c r="B32" s="164"/>
      <c r="C32" s="169">
        <v>50014701</v>
      </c>
      <c r="D32" s="255"/>
      <c r="E32" s="166" t="s">
        <v>7540</v>
      </c>
      <c r="F32" s="166"/>
      <c r="G32" s="166"/>
      <c r="H32" s="167"/>
      <c r="I32" s="166"/>
      <c r="J32" s="166"/>
      <c r="K32" s="166"/>
      <c r="M32" s="160"/>
      <c r="N32" s="164"/>
      <c r="O32" s="169">
        <v>50014701</v>
      </c>
      <c r="P32" s="255"/>
      <c r="Q32" s="154" t="s">
        <v>7663</v>
      </c>
    </row>
    <row r="33" spans="1:17">
      <c r="A33" s="160"/>
      <c r="B33" s="164"/>
      <c r="C33" s="169">
        <v>50015701</v>
      </c>
      <c r="D33" s="255"/>
      <c r="E33" s="166" t="s">
        <v>7541</v>
      </c>
      <c r="F33" s="166"/>
      <c r="G33" s="166"/>
      <c r="H33" s="167"/>
      <c r="I33" s="166"/>
      <c r="J33" s="166"/>
      <c r="K33" s="166"/>
      <c r="M33" s="160"/>
      <c r="N33" s="164"/>
      <c r="O33" s="169">
        <v>50015701</v>
      </c>
      <c r="P33" s="255"/>
      <c r="Q33" s="154" t="s">
        <v>7672</v>
      </c>
    </row>
    <row r="34" spans="1:17">
      <c r="A34" s="160"/>
      <c r="B34" s="164"/>
      <c r="C34" s="169">
        <v>50020701</v>
      </c>
      <c r="D34" s="255"/>
      <c r="E34" s="166" t="s">
        <v>7542</v>
      </c>
      <c r="F34" s="166"/>
      <c r="G34" s="166"/>
      <c r="H34" s="167"/>
      <c r="I34" s="166"/>
      <c r="J34" s="166"/>
      <c r="K34" s="166"/>
      <c r="M34" s="160"/>
      <c r="N34" s="164"/>
      <c r="O34" s="169">
        <v>50020701</v>
      </c>
      <c r="P34" s="255"/>
      <c r="Q34" s="154" t="s">
        <v>7681</v>
      </c>
    </row>
    <row r="35" spans="1:17">
      <c r="A35" s="160"/>
      <c r="B35" s="164"/>
      <c r="C35" s="169">
        <v>50021701</v>
      </c>
      <c r="D35" s="255"/>
      <c r="E35" s="166" t="s">
        <v>3388</v>
      </c>
      <c r="F35" s="166"/>
      <c r="G35" s="166"/>
      <c r="H35" s="167"/>
      <c r="I35" s="166"/>
      <c r="J35" s="166"/>
      <c r="K35" s="166"/>
      <c r="M35" s="160"/>
      <c r="N35" s="164"/>
      <c r="O35" s="169">
        <v>50021701</v>
      </c>
      <c r="P35" s="255"/>
      <c r="Q35" s="154" t="s">
        <v>3388</v>
      </c>
    </row>
    <row r="36" spans="1:17">
      <c r="A36" s="160"/>
      <c r="B36" s="164"/>
      <c r="C36" s="169">
        <v>50024701</v>
      </c>
      <c r="D36" s="255"/>
      <c r="E36" s="166" t="s">
        <v>7539</v>
      </c>
      <c r="F36" s="166"/>
      <c r="G36" s="166"/>
      <c r="H36" s="167"/>
      <c r="I36" s="166"/>
      <c r="J36" s="166"/>
      <c r="K36" s="166"/>
      <c r="M36" s="160"/>
      <c r="N36" s="164"/>
      <c r="O36" s="169">
        <v>50024701</v>
      </c>
      <c r="P36" s="255"/>
      <c r="Q36" s="154" t="s">
        <v>7696</v>
      </c>
    </row>
    <row r="37" spans="1:17">
      <c r="A37" s="160"/>
      <c r="B37" s="164"/>
      <c r="C37" s="169">
        <v>50025701</v>
      </c>
      <c r="D37" s="255"/>
      <c r="E37" s="166" t="s">
        <v>7540</v>
      </c>
      <c r="F37" s="166"/>
      <c r="G37" s="166"/>
      <c r="H37" s="167"/>
      <c r="I37" s="166"/>
      <c r="J37" s="166"/>
      <c r="K37" s="166"/>
      <c r="M37" s="160"/>
      <c r="N37" s="164"/>
      <c r="O37" s="169">
        <v>50025701</v>
      </c>
      <c r="P37" s="255"/>
      <c r="Q37" s="154" t="s">
        <v>7704</v>
      </c>
    </row>
    <row r="38" spans="1:17">
      <c r="A38" s="160"/>
      <c r="B38" s="164"/>
      <c r="C38" s="169">
        <v>50026701</v>
      </c>
      <c r="D38" s="255"/>
      <c r="E38" s="166" t="s">
        <v>3887</v>
      </c>
      <c r="F38" s="166"/>
      <c r="G38" s="166"/>
      <c r="H38" s="167"/>
      <c r="I38" s="166"/>
      <c r="J38" s="166"/>
      <c r="K38" s="166"/>
      <c r="M38" s="160"/>
      <c r="N38" s="164"/>
      <c r="O38" s="169">
        <v>50026701</v>
      </c>
      <c r="P38" s="255"/>
      <c r="Q38" s="154" t="s">
        <v>3887</v>
      </c>
    </row>
    <row r="39" spans="1:17">
      <c r="A39" s="160"/>
      <c r="B39" s="164"/>
      <c r="C39" s="256">
        <v>50027701</v>
      </c>
      <c r="D39" s="255"/>
      <c r="E39" s="166" t="s">
        <v>7541</v>
      </c>
      <c r="F39" s="166"/>
      <c r="G39" s="166"/>
      <c r="H39" s="167"/>
      <c r="I39" s="166"/>
      <c r="J39" s="166"/>
      <c r="K39" s="166"/>
      <c r="M39" s="160"/>
      <c r="N39" s="164"/>
      <c r="O39" s="169"/>
      <c r="P39" s="255"/>
    </row>
    <row r="40" spans="1:17">
      <c r="A40" s="160"/>
      <c r="B40" s="164"/>
      <c r="C40" s="169">
        <v>50028701</v>
      </c>
      <c r="D40" s="255"/>
      <c r="E40" s="166" t="s">
        <v>7543</v>
      </c>
      <c r="F40" s="166"/>
      <c r="G40" s="166"/>
      <c r="H40" s="167"/>
      <c r="I40" s="166"/>
      <c r="J40" s="166"/>
      <c r="K40" s="166"/>
      <c r="M40" s="160"/>
      <c r="N40" s="164"/>
      <c r="O40" s="169">
        <v>50028701</v>
      </c>
      <c r="P40" s="255"/>
      <c r="Q40" s="154" t="s">
        <v>7719</v>
      </c>
    </row>
    <row r="41" spans="1:17">
      <c r="A41" s="160"/>
      <c r="B41" s="164"/>
      <c r="C41" s="169"/>
      <c r="D41" s="255"/>
      <c r="E41" s="166"/>
      <c r="F41" s="166"/>
      <c r="G41" s="166"/>
      <c r="H41" s="167"/>
      <c r="I41" s="166"/>
      <c r="J41" s="166"/>
      <c r="K41" s="166"/>
      <c r="M41" s="160"/>
      <c r="N41" s="164"/>
      <c r="O41" s="257">
        <v>50000500</v>
      </c>
      <c r="P41" s="255"/>
      <c r="Q41" s="154" t="s">
        <v>7643</v>
      </c>
    </row>
    <row r="42" spans="1:17" ht="12" customHeight="1">
      <c r="A42" s="160"/>
      <c r="B42" s="164"/>
      <c r="C42" s="169"/>
      <c r="D42" s="255"/>
      <c r="E42" s="166"/>
      <c r="F42" s="166"/>
      <c r="G42" s="166"/>
      <c r="H42" s="167"/>
      <c r="I42" s="166"/>
      <c r="J42" s="166"/>
      <c r="K42" s="166"/>
      <c r="M42" s="160"/>
      <c r="N42" s="164"/>
      <c r="O42" s="257">
        <v>50010500</v>
      </c>
      <c r="P42" s="255"/>
      <c r="Q42" s="154" t="s">
        <v>7652</v>
      </c>
    </row>
    <row r="43" spans="1:17">
      <c r="A43" s="160"/>
      <c r="B43" s="164"/>
      <c r="C43" s="169"/>
      <c r="D43" s="255"/>
      <c r="E43" s="166"/>
      <c r="F43" s="166"/>
      <c r="G43" s="166"/>
      <c r="H43" s="167"/>
      <c r="I43" s="166"/>
      <c r="J43" s="166"/>
      <c r="K43" s="166"/>
      <c r="M43" s="160"/>
      <c r="N43" s="164"/>
      <c r="O43" s="257">
        <v>50014500</v>
      </c>
      <c r="P43" s="255"/>
      <c r="Q43" s="154" t="s">
        <v>7661</v>
      </c>
    </row>
    <row r="44" spans="1:17">
      <c r="A44" s="160"/>
      <c r="B44" s="164"/>
      <c r="C44" s="169"/>
      <c r="D44" s="255"/>
      <c r="E44" s="166"/>
      <c r="F44" s="166"/>
      <c r="G44" s="166"/>
      <c r="H44" s="167"/>
      <c r="I44" s="166"/>
      <c r="J44" s="166"/>
      <c r="K44" s="166"/>
      <c r="M44" s="160"/>
      <c r="N44" s="164"/>
      <c r="O44" s="257">
        <v>50015500</v>
      </c>
      <c r="P44" s="255"/>
      <c r="Q44" s="154" t="s">
        <v>7670</v>
      </c>
    </row>
    <row r="45" spans="1:17">
      <c r="A45" s="160"/>
      <c r="B45" s="164"/>
      <c r="C45" s="169"/>
      <c r="D45" s="255"/>
      <c r="E45" s="166"/>
      <c r="F45" s="166"/>
      <c r="G45" s="166"/>
      <c r="H45" s="167"/>
      <c r="I45" s="166"/>
      <c r="J45" s="166"/>
      <c r="K45" s="166"/>
      <c r="M45" s="160"/>
      <c r="N45" s="164"/>
      <c r="O45" s="257">
        <v>50020500</v>
      </c>
      <c r="P45" s="255"/>
      <c r="Q45" s="154" t="s">
        <v>7679</v>
      </c>
    </row>
    <row r="46" spans="1:17">
      <c r="A46" s="160"/>
      <c r="B46" s="164"/>
      <c r="C46" s="169"/>
      <c r="D46" s="255"/>
      <c r="E46" s="166"/>
      <c r="F46" s="166"/>
      <c r="G46" s="166"/>
      <c r="H46" s="167"/>
      <c r="I46" s="166"/>
      <c r="J46" s="166"/>
      <c r="K46" s="166"/>
      <c r="M46" s="160"/>
      <c r="N46" s="164"/>
      <c r="O46" s="257">
        <v>50021500</v>
      </c>
      <c r="P46" s="255"/>
      <c r="Q46" s="154" t="s">
        <v>7687</v>
      </c>
    </row>
    <row r="47" spans="1:17">
      <c r="A47" s="160"/>
      <c r="B47" s="164"/>
      <c r="C47" s="169"/>
      <c r="D47" s="255"/>
      <c r="E47" s="166"/>
      <c r="F47" s="166"/>
      <c r="G47" s="166"/>
      <c r="H47" s="167"/>
      <c r="I47" s="166"/>
      <c r="J47" s="166"/>
      <c r="K47" s="166"/>
      <c r="M47" s="160"/>
      <c r="N47" s="164"/>
      <c r="O47" s="257">
        <v>50024500</v>
      </c>
      <c r="P47" s="255"/>
      <c r="Q47" s="154" t="s">
        <v>7694</v>
      </c>
    </row>
    <row r="48" spans="1:17">
      <c r="A48" s="160"/>
      <c r="B48" s="164"/>
      <c r="C48" s="169"/>
      <c r="D48" s="255"/>
      <c r="E48" s="166"/>
      <c r="F48" s="166"/>
      <c r="G48" s="166"/>
      <c r="H48" s="167"/>
      <c r="I48" s="166"/>
      <c r="J48" s="166"/>
      <c r="K48" s="166"/>
      <c r="M48" s="160"/>
      <c r="N48" s="164"/>
      <c r="O48" s="257">
        <v>50025500</v>
      </c>
      <c r="P48" s="255"/>
      <c r="Q48" s="154" t="s">
        <v>7702</v>
      </c>
    </row>
    <row r="49" spans="1:17">
      <c r="A49" s="160"/>
      <c r="B49" s="164"/>
      <c r="C49" s="169"/>
      <c r="D49" s="255"/>
      <c r="E49" s="166"/>
      <c r="F49" s="166"/>
      <c r="G49" s="166"/>
      <c r="H49" s="167"/>
      <c r="I49" s="166"/>
      <c r="J49" s="166"/>
      <c r="K49" s="166"/>
      <c r="M49" s="160"/>
      <c r="N49" s="164"/>
      <c r="O49" s="257">
        <v>50026500</v>
      </c>
      <c r="P49" s="255"/>
      <c r="Q49" s="154" t="s">
        <v>7709</v>
      </c>
    </row>
    <row r="50" spans="1:17">
      <c r="A50" s="160"/>
      <c r="B50" s="164"/>
      <c r="C50" s="169"/>
      <c r="D50" s="255"/>
      <c r="E50" s="166"/>
      <c r="F50" s="166"/>
      <c r="G50" s="166"/>
      <c r="H50" s="167"/>
      <c r="I50" s="166"/>
      <c r="J50" s="166"/>
      <c r="K50" s="166"/>
      <c r="M50" s="160"/>
      <c r="N50" s="164"/>
      <c r="O50" s="257">
        <v>50028500</v>
      </c>
      <c r="P50" s="255"/>
      <c r="Q50" s="154" t="s">
        <v>7717</v>
      </c>
    </row>
    <row r="51" spans="1:17">
      <c r="A51" s="160"/>
      <c r="B51" s="164"/>
      <c r="C51" s="256">
        <v>50000300</v>
      </c>
      <c r="D51" s="255"/>
      <c r="E51" s="166" t="s">
        <v>7544</v>
      </c>
      <c r="F51" s="166"/>
      <c r="G51" s="166"/>
      <c r="H51" s="167"/>
      <c r="I51" s="166"/>
      <c r="J51" s="166"/>
      <c r="K51" s="166"/>
      <c r="M51" s="160"/>
      <c r="N51" s="164"/>
      <c r="O51" s="169"/>
      <c r="P51" s="255"/>
    </row>
    <row r="52" spans="1:17">
      <c r="A52" s="160"/>
      <c r="B52" s="164"/>
      <c r="C52" s="256">
        <v>50010300</v>
      </c>
      <c r="D52" s="255"/>
      <c r="E52" s="166" t="s">
        <v>7545</v>
      </c>
      <c r="F52" s="166"/>
      <c r="G52" s="166"/>
      <c r="H52" s="167"/>
      <c r="I52" s="166"/>
      <c r="J52" s="166"/>
      <c r="K52" s="166"/>
      <c r="M52" s="160"/>
      <c r="N52" s="164"/>
      <c r="O52" s="169"/>
      <c r="P52" s="255"/>
    </row>
    <row r="53" spans="1:17">
      <c r="A53" s="160"/>
      <c r="B53" s="164"/>
      <c r="C53" s="256">
        <v>50012300</v>
      </c>
      <c r="D53" s="255"/>
      <c r="E53" s="166" t="s">
        <v>7546</v>
      </c>
      <c r="F53" s="166"/>
      <c r="G53" s="166"/>
      <c r="H53" s="167"/>
      <c r="I53" s="166"/>
      <c r="J53" s="166"/>
      <c r="K53" s="166"/>
      <c r="M53" s="160"/>
      <c r="N53" s="164"/>
      <c r="O53" s="169"/>
      <c r="P53" s="255"/>
    </row>
    <row r="54" spans="1:17">
      <c r="A54" s="160"/>
      <c r="B54" s="164"/>
      <c r="C54" s="256">
        <v>50014300</v>
      </c>
      <c r="D54" s="255"/>
      <c r="E54" s="166" t="s">
        <v>7547</v>
      </c>
      <c r="F54" s="166"/>
      <c r="G54" s="166"/>
      <c r="H54" s="167"/>
      <c r="I54" s="166"/>
      <c r="J54" s="166"/>
      <c r="K54" s="166"/>
      <c r="M54" s="160"/>
      <c r="N54" s="164"/>
      <c r="O54" s="169"/>
      <c r="P54" s="255"/>
    </row>
    <row r="55" spans="1:17">
      <c r="A55" s="160"/>
      <c r="B55" s="164"/>
      <c r="C55" s="256">
        <v>50015300</v>
      </c>
      <c r="D55" s="255"/>
      <c r="E55" s="166" t="s">
        <v>7548</v>
      </c>
      <c r="F55" s="166"/>
      <c r="G55" s="166"/>
      <c r="H55" s="167"/>
      <c r="I55" s="166"/>
      <c r="J55" s="166"/>
      <c r="K55" s="166"/>
      <c r="M55" s="160"/>
      <c r="N55" s="164"/>
      <c r="O55" s="169"/>
      <c r="P55" s="255"/>
    </row>
    <row r="56" spans="1:17">
      <c r="A56" s="160"/>
      <c r="B56" s="164"/>
      <c r="C56" s="256">
        <v>50020300</v>
      </c>
      <c r="D56" s="255"/>
      <c r="E56" s="166" t="s">
        <v>7549</v>
      </c>
      <c r="F56" s="166"/>
      <c r="G56" s="166"/>
      <c r="H56" s="167"/>
      <c r="I56" s="166"/>
      <c r="J56" s="166"/>
      <c r="K56" s="166"/>
      <c r="M56" s="160"/>
      <c r="N56" s="164"/>
      <c r="O56" s="169"/>
      <c r="P56" s="255"/>
    </row>
    <row r="57" spans="1:17">
      <c r="A57" s="160"/>
      <c r="B57" s="164"/>
      <c r="C57" s="256">
        <v>50021300</v>
      </c>
      <c r="D57" s="255"/>
      <c r="E57" s="166" t="s">
        <v>7545</v>
      </c>
      <c r="F57" s="166"/>
      <c r="G57" s="166"/>
      <c r="H57" s="167"/>
      <c r="I57" s="166"/>
      <c r="J57" s="166"/>
      <c r="K57" s="166"/>
      <c r="M57" s="160"/>
      <c r="N57" s="164"/>
      <c r="O57" s="169"/>
      <c r="P57" s="255"/>
    </row>
    <row r="58" spans="1:17">
      <c r="A58" s="160"/>
      <c r="B58" s="164"/>
      <c r="C58" s="256">
        <v>50024300</v>
      </c>
      <c r="D58" s="255"/>
      <c r="E58" s="166" t="s">
        <v>7546</v>
      </c>
      <c r="F58" s="166"/>
      <c r="G58" s="166"/>
      <c r="H58" s="167"/>
      <c r="I58" s="166"/>
      <c r="J58" s="166"/>
      <c r="K58" s="166"/>
      <c r="M58" s="160"/>
      <c r="N58" s="164"/>
      <c r="O58" s="169"/>
      <c r="P58" s="255"/>
    </row>
    <row r="59" spans="1:17">
      <c r="A59" s="160"/>
      <c r="B59" s="164"/>
      <c r="C59" s="256">
        <v>50025300</v>
      </c>
      <c r="D59" s="255"/>
      <c r="E59" s="166" t="s">
        <v>7547</v>
      </c>
      <c r="F59" s="166"/>
      <c r="G59" s="166"/>
      <c r="H59" s="167"/>
      <c r="I59" s="166"/>
      <c r="J59" s="166"/>
      <c r="K59" s="166"/>
      <c r="M59" s="160"/>
      <c r="N59" s="164"/>
      <c r="O59" s="169"/>
      <c r="P59" s="255"/>
    </row>
    <row r="60" spans="1:17">
      <c r="A60" s="160"/>
      <c r="B60" s="164"/>
      <c r="C60" s="256">
        <v>50026300</v>
      </c>
      <c r="D60" s="255"/>
      <c r="E60" s="166" t="s">
        <v>7550</v>
      </c>
      <c r="F60" s="166"/>
      <c r="G60" s="166"/>
      <c r="H60" s="167"/>
      <c r="I60" s="166"/>
      <c r="J60" s="166"/>
      <c r="K60" s="166"/>
      <c r="M60" s="160"/>
      <c r="N60" s="164"/>
      <c r="O60" s="169"/>
      <c r="P60" s="255"/>
    </row>
    <row r="61" spans="1:17">
      <c r="A61" s="160"/>
      <c r="B61" s="164"/>
      <c r="C61" s="256">
        <v>50027300</v>
      </c>
      <c r="D61" s="255"/>
      <c r="E61" s="166" t="s">
        <v>7548</v>
      </c>
      <c r="F61" s="166"/>
      <c r="G61" s="166"/>
      <c r="H61" s="167"/>
      <c r="I61" s="166"/>
      <c r="J61" s="166"/>
      <c r="K61" s="166"/>
      <c r="M61" s="160"/>
      <c r="N61" s="164"/>
      <c r="O61" s="170"/>
      <c r="P61" s="258"/>
    </row>
    <row r="62" spans="1:17">
      <c r="A62" s="160"/>
      <c r="B62" s="164"/>
      <c r="C62" s="259">
        <v>50028300</v>
      </c>
      <c r="D62" s="258"/>
      <c r="E62" s="166" t="s">
        <v>7551</v>
      </c>
      <c r="F62" s="166"/>
      <c r="G62" s="166"/>
      <c r="H62" s="167"/>
      <c r="I62" s="166"/>
      <c r="J62" s="166"/>
      <c r="K62" s="166"/>
      <c r="O62" s="164"/>
      <c r="P62" s="165"/>
    </row>
    <row r="63" spans="1:17">
      <c r="A63" s="160"/>
      <c r="B63" s="164"/>
      <c r="C63" s="164"/>
      <c r="D63" s="165"/>
      <c r="E63" s="166"/>
      <c r="F63" s="166"/>
      <c r="G63" s="166"/>
      <c r="H63" s="167"/>
      <c r="I63" s="166"/>
      <c r="O63" s="164"/>
      <c r="P63" s="165"/>
    </row>
    <row r="64" spans="1:17">
      <c r="A64" s="160"/>
      <c r="B64" s="164"/>
      <c r="C64" s="260"/>
      <c r="D64" s="261"/>
      <c r="E64" s="166"/>
      <c r="F64" s="166"/>
      <c r="G64" s="166"/>
      <c r="H64" s="167"/>
      <c r="I64" s="166"/>
      <c r="O64" s="164"/>
      <c r="P64" s="165"/>
    </row>
    <row r="65" spans="1:17">
      <c r="A65" s="160">
        <v>4</v>
      </c>
      <c r="B65" s="164" t="s">
        <v>7581</v>
      </c>
      <c r="C65" s="256">
        <v>50000001</v>
      </c>
      <c r="D65" s="262" t="s">
        <v>7583</v>
      </c>
      <c r="E65" s="166" t="s">
        <v>7552</v>
      </c>
      <c r="F65" s="166"/>
      <c r="G65" s="166"/>
      <c r="H65" s="167"/>
      <c r="I65" s="166"/>
      <c r="M65" s="160">
        <v>4</v>
      </c>
      <c r="N65" s="164" t="s">
        <v>7726</v>
      </c>
      <c r="O65" s="263">
        <v>50000100</v>
      </c>
      <c r="P65" s="264" t="s">
        <v>5423</v>
      </c>
      <c r="Q65" s="154" t="s">
        <v>7640</v>
      </c>
    </row>
    <row r="66" spans="1:17">
      <c r="A66" s="160"/>
      <c r="B66" s="164"/>
      <c r="C66" s="256">
        <v>50000002</v>
      </c>
      <c r="D66" s="262"/>
      <c r="E66" s="166" t="s">
        <v>7553</v>
      </c>
      <c r="F66" s="166"/>
      <c r="G66" s="166"/>
      <c r="H66" s="167"/>
      <c r="I66" s="166"/>
      <c r="M66" s="160"/>
      <c r="N66" s="164"/>
      <c r="O66" s="265"/>
      <c r="P66" s="266"/>
    </row>
    <row r="67" spans="1:17">
      <c r="A67" s="160"/>
      <c r="B67" s="164"/>
      <c r="C67" s="256"/>
      <c r="D67" s="262"/>
      <c r="E67" s="166"/>
      <c r="F67" s="166"/>
      <c r="G67" s="166"/>
      <c r="H67" s="167"/>
      <c r="I67" s="166"/>
      <c r="M67" s="160"/>
      <c r="N67" s="164"/>
      <c r="O67" s="257">
        <v>50010100</v>
      </c>
      <c r="P67" s="266"/>
      <c r="Q67" s="154" t="s">
        <v>7648</v>
      </c>
    </row>
    <row r="68" spans="1:17">
      <c r="A68" s="160"/>
      <c r="B68" s="164"/>
      <c r="C68" s="256">
        <v>50010001</v>
      </c>
      <c r="D68" s="262"/>
      <c r="E68" s="166" t="s">
        <v>7554</v>
      </c>
      <c r="F68" s="166"/>
      <c r="G68" s="166"/>
      <c r="H68" s="167"/>
      <c r="I68" s="166"/>
      <c r="M68" s="160"/>
      <c r="N68" s="164"/>
      <c r="O68" s="265"/>
      <c r="P68" s="266"/>
    </row>
    <row r="69" spans="1:17">
      <c r="A69" s="160"/>
      <c r="B69" s="164"/>
      <c r="C69" s="256">
        <v>50010002</v>
      </c>
      <c r="D69" s="262"/>
      <c r="E69" s="166" t="s">
        <v>7555</v>
      </c>
      <c r="F69" s="166"/>
      <c r="G69" s="166"/>
      <c r="H69" s="167"/>
      <c r="I69" s="166"/>
      <c r="M69" s="160"/>
      <c r="N69" s="164"/>
      <c r="O69" s="265"/>
      <c r="P69" s="266"/>
    </row>
    <row r="70" spans="1:17">
      <c r="A70" s="160"/>
      <c r="B70" s="164"/>
      <c r="C70" s="256"/>
      <c r="D70" s="262"/>
      <c r="E70" s="166"/>
      <c r="F70" s="166"/>
      <c r="G70" s="166"/>
      <c r="H70" s="167"/>
      <c r="I70" s="166"/>
      <c r="M70" s="160"/>
      <c r="N70" s="164"/>
      <c r="O70" s="265"/>
      <c r="P70" s="266"/>
    </row>
    <row r="71" spans="1:17">
      <c r="A71" s="160"/>
      <c r="B71" s="164"/>
      <c r="C71" s="256">
        <v>50012001</v>
      </c>
      <c r="D71" s="262"/>
      <c r="E71" s="166" t="s">
        <v>7556</v>
      </c>
      <c r="F71" s="166"/>
      <c r="G71" s="166"/>
      <c r="H71" s="167"/>
      <c r="I71" s="166"/>
      <c r="M71" s="160"/>
      <c r="N71" s="164"/>
      <c r="O71" s="265"/>
      <c r="P71" s="266"/>
    </row>
    <row r="72" spans="1:17">
      <c r="A72" s="160"/>
      <c r="B72" s="164"/>
      <c r="C72" s="256">
        <v>50012002</v>
      </c>
      <c r="D72" s="262"/>
      <c r="E72" s="166" t="s">
        <v>7557</v>
      </c>
      <c r="F72" s="166"/>
      <c r="G72" s="166"/>
      <c r="H72" s="167"/>
      <c r="I72" s="166"/>
      <c r="M72" s="160"/>
      <c r="N72" s="164"/>
      <c r="O72" s="265"/>
      <c r="P72" s="266"/>
    </row>
    <row r="73" spans="1:17">
      <c r="A73" s="160"/>
      <c r="B73" s="164"/>
      <c r="C73" s="256"/>
      <c r="D73" s="262"/>
      <c r="E73" s="166"/>
      <c r="F73" s="166"/>
      <c r="G73" s="166"/>
      <c r="H73" s="167"/>
      <c r="I73" s="166"/>
      <c r="M73" s="160"/>
      <c r="N73" s="164"/>
      <c r="O73" s="257">
        <v>50014100</v>
      </c>
      <c r="P73" s="266"/>
      <c r="Q73" s="154" t="s">
        <v>7657</v>
      </c>
    </row>
    <row r="74" spans="1:17">
      <c r="A74" s="160"/>
      <c r="B74" s="164"/>
      <c r="C74" s="256">
        <v>50014001</v>
      </c>
      <c r="D74" s="262"/>
      <c r="E74" s="166" t="s">
        <v>7558</v>
      </c>
      <c r="F74" s="166"/>
      <c r="G74" s="166"/>
      <c r="H74" s="167"/>
      <c r="I74" s="166"/>
      <c r="M74" s="160"/>
      <c r="N74" s="164"/>
      <c r="O74" s="265"/>
      <c r="P74" s="266"/>
    </row>
    <row r="75" spans="1:17">
      <c r="A75" s="160"/>
      <c r="B75" s="164"/>
      <c r="C75" s="256">
        <v>50014002</v>
      </c>
      <c r="D75" s="266"/>
      <c r="E75" s="166" t="s">
        <v>7559</v>
      </c>
      <c r="F75" s="166"/>
      <c r="G75" s="166"/>
      <c r="H75" s="167"/>
      <c r="I75" s="166"/>
      <c r="J75" s="166"/>
      <c r="K75" s="166"/>
      <c r="M75" s="160"/>
      <c r="N75" s="164"/>
      <c r="O75" s="265"/>
      <c r="P75" s="266"/>
    </row>
    <row r="76" spans="1:17">
      <c r="A76" s="160"/>
      <c r="B76" s="164"/>
      <c r="C76" s="256"/>
      <c r="D76" s="266"/>
      <c r="E76" s="166"/>
      <c r="F76" s="166"/>
      <c r="G76" s="166"/>
      <c r="H76" s="167"/>
      <c r="I76" s="166"/>
      <c r="J76" s="166"/>
      <c r="K76" s="166"/>
      <c r="M76" s="160"/>
      <c r="N76" s="164"/>
      <c r="O76" s="257">
        <v>50015100</v>
      </c>
      <c r="P76" s="266"/>
      <c r="Q76" s="154" t="s">
        <v>7666</v>
      </c>
    </row>
    <row r="77" spans="1:17">
      <c r="A77" s="160"/>
      <c r="B77" s="164"/>
      <c r="C77" s="256">
        <v>50015001</v>
      </c>
      <c r="D77" s="266"/>
      <c r="E77" s="166" t="s">
        <v>7560</v>
      </c>
      <c r="F77" s="166"/>
      <c r="G77" s="166"/>
      <c r="H77" s="167"/>
      <c r="I77" s="166"/>
      <c r="J77" s="166"/>
      <c r="K77" s="166"/>
      <c r="M77" s="160"/>
      <c r="N77" s="164"/>
      <c r="O77" s="265"/>
      <c r="P77" s="266"/>
    </row>
    <row r="78" spans="1:17">
      <c r="A78" s="160"/>
      <c r="B78" s="164"/>
      <c r="C78" s="256">
        <v>50015002</v>
      </c>
      <c r="D78" s="266"/>
      <c r="E78" s="166" t="s">
        <v>7561</v>
      </c>
      <c r="F78" s="166"/>
      <c r="G78" s="166"/>
      <c r="H78" s="167"/>
      <c r="I78" s="166"/>
      <c r="J78" s="166"/>
      <c r="K78" s="166"/>
      <c r="N78" s="164"/>
      <c r="O78" s="265"/>
      <c r="P78" s="266"/>
    </row>
    <row r="79" spans="1:17">
      <c r="A79" s="160"/>
      <c r="B79" s="164"/>
      <c r="C79" s="256"/>
      <c r="D79" s="266"/>
      <c r="E79" s="166"/>
      <c r="F79" s="166"/>
      <c r="G79" s="166"/>
      <c r="H79" s="167"/>
      <c r="I79" s="166"/>
      <c r="J79" s="166"/>
      <c r="K79" s="166"/>
      <c r="N79" s="164"/>
      <c r="O79" s="257">
        <v>50020100</v>
      </c>
      <c r="P79" s="266"/>
      <c r="Q79" s="154" t="s">
        <v>7675</v>
      </c>
    </row>
    <row r="80" spans="1:17">
      <c r="A80" s="160"/>
      <c r="B80" s="164"/>
      <c r="C80" s="256">
        <v>50020001</v>
      </c>
      <c r="D80" s="266"/>
      <c r="E80" s="166" t="s">
        <v>7562</v>
      </c>
      <c r="F80" s="166"/>
      <c r="G80" s="166"/>
      <c r="H80" s="167"/>
      <c r="I80" s="166"/>
      <c r="J80" s="166"/>
      <c r="K80" s="166"/>
      <c r="M80" s="160"/>
      <c r="N80" s="164"/>
      <c r="O80" s="265"/>
      <c r="P80" s="266"/>
    </row>
    <row r="81" spans="1:17">
      <c r="A81" s="160"/>
      <c r="B81" s="164"/>
      <c r="C81" s="256">
        <v>50020002</v>
      </c>
      <c r="D81" s="266"/>
      <c r="E81" s="166" t="s">
        <v>7563</v>
      </c>
      <c r="F81" s="166"/>
      <c r="G81" s="166"/>
      <c r="H81" s="167"/>
      <c r="I81" s="166"/>
      <c r="J81" s="166"/>
      <c r="K81" s="166"/>
      <c r="O81" s="265"/>
      <c r="P81" s="266"/>
    </row>
    <row r="82" spans="1:17">
      <c r="A82" s="160"/>
      <c r="B82" s="164"/>
      <c r="C82" s="256"/>
      <c r="D82" s="266"/>
      <c r="E82" s="166"/>
      <c r="F82" s="166"/>
      <c r="G82" s="166"/>
      <c r="H82" s="167"/>
      <c r="I82" s="166"/>
      <c r="J82" s="166"/>
      <c r="K82" s="166"/>
      <c r="O82" s="257">
        <v>50021100</v>
      </c>
      <c r="P82" s="266"/>
      <c r="Q82" s="154" t="s">
        <v>7684</v>
      </c>
    </row>
    <row r="83" spans="1:17">
      <c r="A83" s="160"/>
      <c r="B83" s="164"/>
      <c r="C83" s="256">
        <v>50021001</v>
      </c>
      <c r="D83" s="266"/>
      <c r="E83" s="166" t="s">
        <v>7554</v>
      </c>
      <c r="F83" s="166"/>
      <c r="G83" s="166"/>
      <c r="H83" s="167"/>
      <c r="I83" s="166"/>
      <c r="J83" s="166"/>
      <c r="K83" s="166"/>
      <c r="O83" s="265"/>
      <c r="P83" s="266"/>
    </row>
    <row r="84" spans="1:17">
      <c r="A84" s="160"/>
      <c r="B84" s="164"/>
      <c r="C84" s="256">
        <v>50021002</v>
      </c>
      <c r="D84" s="266"/>
      <c r="E84" s="166" t="s">
        <v>7555</v>
      </c>
      <c r="F84" s="166"/>
      <c r="G84" s="166"/>
      <c r="H84" s="167"/>
      <c r="I84" s="166"/>
      <c r="J84" s="166"/>
      <c r="K84" s="166"/>
      <c r="O84" s="265"/>
      <c r="P84" s="266"/>
    </row>
    <row r="85" spans="1:17">
      <c r="A85" s="160"/>
      <c r="B85" s="164"/>
      <c r="C85" s="256"/>
      <c r="D85" s="266"/>
      <c r="E85" s="166"/>
      <c r="F85" s="166"/>
      <c r="G85" s="166"/>
      <c r="H85" s="167"/>
      <c r="I85" s="166"/>
      <c r="J85" s="166"/>
      <c r="K85" s="166"/>
      <c r="O85" s="257">
        <v>50024100</v>
      </c>
      <c r="P85" s="266"/>
      <c r="Q85" s="154" t="s">
        <v>7691</v>
      </c>
    </row>
    <row r="86" spans="1:17">
      <c r="A86" s="160"/>
      <c r="B86" s="164"/>
      <c r="C86" s="256">
        <v>50024001</v>
      </c>
      <c r="D86" s="266"/>
      <c r="E86" s="166" t="s">
        <v>7556</v>
      </c>
      <c r="F86" s="166"/>
      <c r="G86" s="166"/>
      <c r="H86" s="167"/>
      <c r="I86" s="166"/>
      <c r="J86" s="166"/>
      <c r="K86" s="166"/>
      <c r="O86" s="265"/>
      <c r="P86" s="266"/>
    </row>
    <row r="87" spans="1:17">
      <c r="A87" s="160"/>
      <c r="B87" s="164"/>
      <c r="C87" s="256">
        <v>50024002</v>
      </c>
      <c r="D87" s="266"/>
      <c r="E87" s="166" t="s">
        <v>7557</v>
      </c>
      <c r="F87" s="166"/>
      <c r="G87" s="166"/>
      <c r="H87" s="167"/>
      <c r="I87" s="166"/>
      <c r="J87" s="166"/>
      <c r="K87" s="166"/>
      <c r="O87" s="265"/>
      <c r="P87" s="266"/>
    </row>
    <row r="88" spans="1:17">
      <c r="A88" s="160"/>
      <c r="B88" s="164"/>
      <c r="C88" s="256"/>
      <c r="D88" s="266"/>
      <c r="E88" s="166"/>
      <c r="F88" s="166"/>
      <c r="G88" s="166"/>
      <c r="H88" s="167"/>
      <c r="I88" s="166"/>
      <c r="J88" s="166"/>
      <c r="K88" s="166"/>
      <c r="O88" s="257">
        <v>50025100</v>
      </c>
      <c r="P88" s="266"/>
      <c r="Q88" s="154" t="s">
        <v>7699</v>
      </c>
    </row>
    <row r="89" spans="1:17">
      <c r="A89" s="160"/>
      <c r="B89" s="164"/>
      <c r="C89" s="256">
        <v>50025001</v>
      </c>
      <c r="D89" s="266"/>
      <c r="E89" s="166" t="s">
        <v>7558</v>
      </c>
      <c r="F89" s="166"/>
      <c r="G89" s="166"/>
      <c r="H89" s="167"/>
      <c r="I89" s="166"/>
      <c r="J89" s="166"/>
      <c r="K89" s="166"/>
      <c r="O89" s="265"/>
      <c r="P89" s="266"/>
    </row>
    <row r="90" spans="1:17">
      <c r="A90" s="160"/>
      <c r="B90" s="164"/>
      <c r="C90" s="256">
        <v>50025002</v>
      </c>
      <c r="D90" s="266"/>
      <c r="E90" s="166" t="s">
        <v>7559</v>
      </c>
      <c r="F90" s="166"/>
      <c r="G90" s="166"/>
      <c r="H90" s="167"/>
      <c r="I90" s="166"/>
      <c r="J90" s="166"/>
      <c r="K90" s="166"/>
      <c r="O90" s="265"/>
      <c r="P90" s="266"/>
    </row>
    <row r="91" spans="1:17">
      <c r="A91" s="160"/>
      <c r="B91" s="164"/>
      <c r="C91" s="256"/>
      <c r="D91" s="266"/>
      <c r="E91" s="166"/>
      <c r="F91" s="166"/>
      <c r="G91" s="166"/>
      <c r="H91" s="167"/>
      <c r="I91" s="166"/>
      <c r="J91" s="166"/>
      <c r="K91" s="166"/>
      <c r="O91" s="265"/>
      <c r="P91" s="266"/>
    </row>
    <row r="92" spans="1:17">
      <c r="A92" s="160"/>
      <c r="B92" s="164"/>
      <c r="C92" s="256">
        <v>50026001</v>
      </c>
      <c r="D92" s="266"/>
      <c r="E92" s="166" t="s">
        <v>7564</v>
      </c>
      <c r="F92" s="166"/>
      <c r="G92" s="166"/>
      <c r="H92" s="167"/>
      <c r="I92" s="166"/>
      <c r="J92" s="166"/>
      <c r="K92" s="166"/>
      <c r="O92" s="257">
        <v>50026100</v>
      </c>
      <c r="P92" s="266"/>
      <c r="Q92" s="154" t="s">
        <v>7706</v>
      </c>
    </row>
    <row r="93" spans="1:17">
      <c r="A93" s="160"/>
      <c r="B93" s="164"/>
      <c r="C93" s="256">
        <v>50026002</v>
      </c>
      <c r="D93" s="266"/>
      <c r="E93" s="166" t="s">
        <v>7565</v>
      </c>
      <c r="F93" s="166"/>
      <c r="G93" s="166"/>
      <c r="H93" s="167"/>
      <c r="I93" s="166"/>
      <c r="J93" s="166"/>
      <c r="K93" s="166"/>
      <c r="O93" s="265"/>
      <c r="P93" s="266"/>
    </row>
    <row r="94" spans="1:17">
      <c r="A94" s="160"/>
      <c r="B94" s="164"/>
      <c r="C94" s="256"/>
      <c r="D94" s="266"/>
      <c r="E94" s="166"/>
      <c r="F94" s="166"/>
      <c r="G94" s="166"/>
      <c r="H94" s="167"/>
      <c r="I94" s="166"/>
      <c r="J94" s="166"/>
      <c r="K94" s="166"/>
      <c r="O94" s="265"/>
      <c r="P94" s="266"/>
    </row>
    <row r="95" spans="1:17">
      <c r="A95" s="160"/>
      <c r="B95" s="164"/>
      <c r="C95" s="256">
        <v>50027001</v>
      </c>
      <c r="D95" s="266"/>
      <c r="E95" s="166" t="s">
        <v>7560</v>
      </c>
      <c r="F95" s="166"/>
      <c r="G95" s="166"/>
      <c r="H95" s="167"/>
      <c r="I95" s="166"/>
      <c r="J95" s="166"/>
      <c r="K95" s="166"/>
      <c r="O95" s="265"/>
      <c r="P95" s="266"/>
    </row>
    <row r="96" spans="1:17">
      <c r="A96" s="160"/>
      <c r="B96" s="164"/>
      <c r="C96" s="256">
        <v>50027002</v>
      </c>
      <c r="D96" s="266"/>
      <c r="E96" s="166" t="s">
        <v>7561</v>
      </c>
      <c r="F96" s="166"/>
      <c r="G96" s="166"/>
      <c r="H96" s="167"/>
      <c r="I96" s="166"/>
      <c r="J96" s="166"/>
      <c r="K96" s="166"/>
      <c r="O96" s="265"/>
      <c r="P96" s="266"/>
    </row>
    <row r="97" spans="1:19">
      <c r="A97" s="160"/>
      <c r="B97" s="164"/>
      <c r="C97" s="256"/>
      <c r="D97" s="266"/>
      <c r="E97" s="166"/>
      <c r="F97" s="166"/>
      <c r="G97" s="166"/>
      <c r="H97" s="167"/>
      <c r="I97" s="166"/>
      <c r="J97" s="166"/>
      <c r="K97" s="166"/>
      <c r="O97" s="267">
        <v>50028100</v>
      </c>
      <c r="P97" s="268"/>
      <c r="Q97" s="154" t="s">
        <v>7713</v>
      </c>
    </row>
    <row r="98" spans="1:19" ht="13.5" customHeight="1">
      <c r="A98" s="160"/>
      <c r="B98" s="164"/>
      <c r="C98" s="256">
        <v>50028001</v>
      </c>
      <c r="D98" s="266"/>
      <c r="E98" s="166" t="s">
        <v>7566</v>
      </c>
      <c r="F98" s="166"/>
      <c r="G98" s="166"/>
      <c r="H98" s="167"/>
      <c r="I98" s="166"/>
      <c r="J98" s="166"/>
      <c r="K98" s="166"/>
      <c r="O98" s="164"/>
      <c r="P98" s="165"/>
    </row>
    <row r="99" spans="1:19">
      <c r="A99" s="160"/>
      <c r="B99" s="164"/>
      <c r="C99" s="259">
        <v>50028002</v>
      </c>
      <c r="D99" s="268"/>
      <c r="E99" s="166" t="s">
        <v>7567</v>
      </c>
      <c r="F99" s="166"/>
      <c r="G99" s="166"/>
      <c r="H99" s="167"/>
      <c r="I99" s="166"/>
      <c r="J99" s="166"/>
      <c r="K99" s="166"/>
      <c r="O99" s="164"/>
      <c r="P99" s="165"/>
    </row>
    <row r="100" spans="1:19">
      <c r="A100" s="160"/>
      <c r="B100" s="164"/>
      <c r="C100" s="164"/>
      <c r="D100" s="165"/>
      <c r="E100" s="166"/>
      <c r="F100" s="166"/>
      <c r="G100" s="166"/>
      <c r="H100" s="167"/>
      <c r="I100" s="166"/>
      <c r="J100" s="166"/>
      <c r="K100" s="166"/>
      <c r="O100" s="164"/>
      <c r="P100" s="165"/>
    </row>
    <row r="101" spans="1:19">
      <c r="A101" s="160"/>
      <c r="B101" s="164"/>
      <c r="C101" s="164"/>
      <c r="D101" s="165"/>
      <c r="E101" s="166"/>
      <c r="F101" s="166"/>
      <c r="G101" s="166"/>
      <c r="H101" s="167"/>
      <c r="I101" s="166"/>
      <c r="O101" s="164"/>
      <c r="P101" s="165"/>
    </row>
    <row r="102" spans="1:19">
      <c r="A102" s="160">
        <v>5</v>
      </c>
      <c r="B102" s="164" t="s">
        <v>4666</v>
      </c>
      <c r="C102" s="260">
        <v>50000301</v>
      </c>
      <c r="D102" s="261" t="s">
        <v>6075</v>
      </c>
      <c r="E102" s="166" t="s">
        <v>7568</v>
      </c>
      <c r="F102" s="166"/>
      <c r="G102" s="166"/>
      <c r="H102" s="167"/>
      <c r="I102" s="166"/>
      <c r="M102" s="160">
        <v>5</v>
      </c>
      <c r="N102" s="164" t="s">
        <v>4666</v>
      </c>
      <c r="O102" s="263">
        <v>50000101</v>
      </c>
      <c r="P102" s="261" t="s">
        <v>6075</v>
      </c>
      <c r="Q102" s="154" t="s">
        <v>7641</v>
      </c>
    </row>
    <row r="103" spans="1:19">
      <c r="A103" s="160"/>
      <c r="B103" s="164"/>
      <c r="C103" s="256">
        <v>50010301</v>
      </c>
      <c r="D103" s="266"/>
      <c r="E103" s="166" t="s">
        <v>6773</v>
      </c>
      <c r="F103" s="166"/>
      <c r="G103" s="166"/>
      <c r="H103" s="167"/>
      <c r="I103" s="166"/>
      <c r="J103" s="166"/>
      <c r="K103" s="166"/>
      <c r="M103" s="160"/>
      <c r="N103" s="164"/>
      <c r="O103" s="257">
        <v>50010300</v>
      </c>
      <c r="P103" s="266"/>
      <c r="Q103" s="154" t="s">
        <v>7650</v>
      </c>
    </row>
    <row r="104" spans="1:19">
      <c r="A104" s="160"/>
      <c r="B104" s="164"/>
      <c r="C104" s="256">
        <v>50012301</v>
      </c>
      <c r="D104" s="266"/>
      <c r="E104" s="166" t="s">
        <v>3628</v>
      </c>
      <c r="F104" s="166"/>
      <c r="G104" s="166"/>
      <c r="H104" s="167"/>
      <c r="I104" s="166"/>
      <c r="J104" s="166"/>
      <c r="K104" s="166"/>
      <c r="M104" s="160"/>
      <c r="N104" s="164"/>
      <c r="O104" s="265"/>
      <c r="P104" s="266"/>
    </row>
    <row r="105" spans="1:19">
      <c r="A105" s="160"/>
      <c r="B105" s="164"/>
      <c r="C105" s="256">
        <v>50014301</v>
      </c>
      <c r="D105" s="266"/>
      <c r="E105" s="166" t="s">
        <v>1970</v>
      </c>
      <c r="F105" s="166"/>
      <c r="G105" s="166"/>
      <c r="H105" s="167"/>
      <c r="I105" s="166"/>
      <c r="J105" s="166"/>
      <c r="K105" s="166"/>
      <c r="M105" s="160"/>
      <c r="N105" s="164"/>
      <c r="O105" s="257">
        <v>50014300</v>
      </c>
      <c r="P105" s="266"/>
      <c r="Q105" s="154" t="s">
        <v>7659</v>
      </c>
    </row>
    <row r="106" spans="1:19">
      <c r="A106" s="160"/>
      <c r="B106" s="164"/>
      <c r="C106" s="256">
        <v>50015301</v>
      </c>
      <c r="D106" s="266"/>
      <c r="E106" s="166" t="s">
        <v>7569</v>
      </c>
      <c r="F106" s="166"/>
      <c r="G106" s="166"/>
      <c r="H106" s="167"/>
      <c r="I106" s="166"/>
      <c r="J106" s="166"/>
      <c r="K106" s="166"/>
      <c r="M106" s="160"/>
      <c r="N106" s="164"/>
      <c r="O106" s="257">
        <v>50015300</v>
      </c>
      <c r="P106" s="266"/>
      <c r="Q106" s="154" t="s">
        <v>7668</v>
      </c>
    </row>
    <row r="107" spans="1:19">
      <c r="A107" s="160"/>
      <c r="B107" s="164"/>
      <c r="C107" s="256">
        <v>50020301</v>
      </c>
      <c r="D107" s="266"/>
      <c r="E107" s="166" t="s">
        <v>7570</v>
      </c>
      <c r="F107" s="166"/>
      <c r="G107" s="166"/>
      <c r="H107" s="167"/>
      <c r="I107" s="166"/>
      <c r="J107" s="166"/>
      <c r="K107" s="166"/>
      <c r="M107" s="160"/>
      <c r="N107" s="164"/>
      <c r="O107" s="257">
        <v>50020300</v>
      </c>
      <c r="P107" s="266"/>
      <c r="Q107" s="154" t="s">
        <v>7677</v>
      </c>
    </row>
    <row r="108" spans="1:19" s="155" customFormat="1">
      <c r="A108" s="160"/>
      <c r="B108" s="164"/>
      <c r="C108" s="256">
        <v>50021301</v>
      </c>
      <c r="D108" s="266"/>
      <c r="E108" s="166" t="s">
        <v>6773</v>
      </c>
      <c r="F108" s="166"/>
      <c r="G108" s="166"/>
      <c r="H108" s="167"/>
      <c r="I108" s="166"/>
      <c r="J108" s="166"/>
      <c r="K108" s="166"/>
      <c r="L108" s="154"/>
      <c r="M108" s="160"/>
      <c r="N108" s="164"/>
      <c r="O108" s="257">
        <v>50021300</v>
      </c>
      <c r="P108" s="266"/>
      <c r="Q108" s="154" t="s">
        <v>6773</v>
      </c>
      <c r="R108" s="154"/>
      <c r="S108" s="154"/>
    </row>
    <row r="109" spans="1:19" s="155" customFormat="1">
      <c r="A109" s="160"/>
      <c r="B109" s="164"/>
      <c r="C109" s="256">
        <v>50024301</v>
      </c>
      <c r="D109" s="266"/>
      <c r="E109" s="166" t="s">
        <v>3628</v>
      </c>
      <c r="F109" s="166"/>
      <c r="G109" s="166"/>
      <c r="H109" s="167"/>
      <c r="I109" s="166"/>
      <c r="J109" s="166"/>
      <c r="K109" s="166"/>
      <c r="L109" s="154"/>
      <c r="M109" s="160"/>
      <c r="N109" s="164"/>
      <c r="O109" s="257">
        <v>50024300</v>
      </c>
      <c r="P109" s="266"/>
      <c r="Q109" s="154" t="s">
        <v>3628</v>
      </c>
      <c r="R109" s="154"/>
      <c r="S109" s="154"/>
    </row>
    <row r="110" spans="1:19" s="155" customFormat="1">
      <c r="A110" s="160"/>
      <c r="B110" s="164"/>
      <c r="C110" s="256">
        <v>50025301</v>
      </c>
      <c r="D110" s="266"/>
      <c r="E110" s="166" t="s">
        <v>1970</v>
      </c>
      <c r="F110" s="166"/>
      <c r="G110" s="166"/>
      <c r="H110" s="167"/>
      <c r="I110" s="166"/>
      <c r="J110" s="166"/>
      <c r="K110" s="166"/>
      <c r="L110" s="154"/>
      <c r="M110" s="160"/>
      <c r="N110" s="164"/>
      <c r="O110" s="257">
        <v>50025300</v>
      </c>
      <c r="P110" s="266"/>
      <c r="Q110" s="154" t="s">
        <v>1970</v>
      </c>
      <c r="R110" s="154"/>
      <c r="S110" s="154"/>
    </row>
    <row r="111" spans="1:19">
      <c r="A111" s="160"/>
      <c r="B111" s="164"/>
      <c r="C111" s="256">
        <v>50026301</v>
      </c>
      <c r="D111" s="266"/>
      <c r="E111" s="166" t="s">
        <v>2150</v>
      </c>
      <c r="F111" s="166"/>
      <c r="G111" s="166"/>
      <c r="H111" s="167"/>
      <c r="I111" s="166"/>
      <c r="J111" s="166"/>
      <c r="K111" s="166"/>
      <c r="M111" s="160"/>
      <c r="N111" s="164"/>
      <c r="O111" s="257">
        <v>50026300</v>
      </c>
      <c r="P111" s="266"/>
      <c r="Q111" s="154" t="s">
        <v>2150</v>
      </c>
    </row>
    <row r="112" spans="1:19">
      <c r="A112" s="160"/>
      <c r="B112" s="164"/>
      <c r="C112" s="256">
        <v>50027301</v>
      </c>
      <c r="D112" s="266"/>
      <c r="E112" s="166" t="s">
        <v>7569</v>
      </c>
      <c r="F112" s="166"/>
      <c r="G112" s="166"/>
      <c r="H112" s="167"/>
      <c r="I112" s="166"/>
      <c r="J112" s="166"/>
      <c r="K112" s="166"/>
      <c r="M112" s="160"/>
      <c r="N112" s="164"/>
      <c r="O112" s="265"/>
      <c r="P112" s="266"/>
    </row>
    <row r="113" spans="1:17">
      <c r="A113" s="160"/>
      <c r="B113" s="164"/>
      <c r="C113" s="259">
        <v>50028301</v>
      </c>
      <c r="D113" s="268"/>
      <c r="E113" s="166" t="s">
        <v>7571</v>
      </c>
      <c r="F113" s="166"/>
      <c r="G113" s="166"/>
      <c r="H113" s="167"/>
      <c r="I113" s="166"/>
      <c r="J113" s="166"/>
      <c r="K113" s="166"/>
      <c r="N113" s="171"/>
      <c r="O113" s="267">
        <v>50028300</v>
      </c>
      <c r="P113" s="268"/>
      <c r="Q113" s="154" t="s">
        <v>7715</v>
      </c>
    </row>
    <row r="114" spans="1:17">
      <c r="A114" s="160"/>
      <c r="B114" s="171"/>
      <c r="C114" s="164"/>
      <c r="D114" s="165"/>
      <c r="E114" s="166"/>
      <c r="F114" s="166"/>
      <c r="G114" s="166"/>
      <c r="H114" s="167"/>
      <c r="I114" s="166"/>
      <c r="O114" s="164"/>
      <c r="P114" s="165"/>
    </row>
    <row r="115" spans="1:17">
      <c r="A115" s="160">
        <v>6</v>
      </c>
      <c r="B115" s="164" t="s">
        <v>7527</v>
      </c>
      <c r="C115" s="168">
        <v>50000700</v>
      </c>
      <c r="D115" s="261" t="s">
        <v>7582</v>
      </c>
      <c r="E115" s="166" t="s">
        <v>7572</v>
      </c>
      <c r="F115" s="166"/>
      <c r="G115" s="166"/>
      <c r="H115" s="167"/>
      <c r="I115" s="166"/>
      <c r="M115" s="160">
        <v>6</v>
      </c>
      <c r="N115" s="164" t="s">
        <v>7727</v>
      </c>
      <c r="O115" s="168">
        <v>50000700</v>
      </c>
      <c r="P115" s="261" t="s">
        <v>7728</v>
      </c>
      <c r="Q115" s="154" t="s">
        <v>7644</v>
      </c>
    </row>
    <row r="116" spans="1:17">
      <c r="A116" s="160"/>
      <c r="B116" s="164"/>
      <c r="C116" s="169">
        <v>50010700</v>
      </c>
      <c r="D116" s="266"/>
      <c r="E116" s="166" t="s">
        <v>7573</v>
      </c>
      <c r="F116" s="166"/>
      <c r="G116" s="166"/>
      <c r="H116" s="167"/>
      <c r="I116" s="166"/>
      <c r="J116" s="166"/>
      <c r="K116" s="166"/>
      <c r="M116" s="160"/>
      <c r="N116" s="164"/>
      <c r="O116" s="169">
        <v>50010700</v>
      </c>
      <c r="P116" s="266"/>
      <c r="Q116" s="154" t="s">
        <v>7653</v>
      </c>
    </row>
    <row r="117" spans="1:17">
      <c r="A117" s="160"/>
      <c r="B117" s="164"/>
      <c r="C117" s="256">
        <v>50012700</v>
      </c>
      <c r="D117" s="266"/>
      <c r="E117" s="166" t="s">
        <v>7574</v>
      </c>
      <c r="F117" s="166"/>
      <c r="G117" s="166"/>
      <c r="H117" s="167"/>
      <c r="I117" s="166"/>
      <c r="J117" s="166"/>
      <c r="K117" s="166"/>
      <c r="M117" s="160"/>
      <c r="N117" s="164"/>
      <c r="O117" s="169"/>
      <c r="P117" s="266"/>
    </row>
    <row r="118" spans="1:17">
      <c r="A118" s="160"/>
      <c r="B118" s="164"/>
      <c r="C118" s="169">
        <v>50014700</v>
      </c>
      <c r="D118" s="266"/>
      <c r="E118" s="166" t="s">
        <v>7575</v>
      </c>
      <c r="F118" s="166"/>
      <c r="G118" s="166"/>
      <c r="H118" s="167"/>
      <c r="I118" s="166"/>
      <c r="J118" s="166"/>
      <c r="K118" s="166"/>
      <c r="M118" s="160"/>
      <c r="N118" s="164"/>
      <c r="O118" s="169">
        <v>50014700</v>
      </c>
      <c r="P118" s="266"/>
      <c r="Q118" s="154" t="s">
        <v>7662</v>
      </c>
    </row>
    <row r="119" spans="1:17">
      <c r="A119" s="160"/>
      <c r="B119" s="164"/>
      <c r="C119" s="169">
        <v>50015700</v>
      </c>
      <c r="D119" s="266"/>
      <c r="E119" s="166" t="s">
        <v>7576</v>
      </c>
      <c r="F119" s="166"/>
      <c r="G119" s="166"/>
      <c r="H119" s="167"/>
      <c r="I119" s="166"/>
      <c r="J119" s="166"/>
      <c r="K119" s="166"/>
      <c r="M119" s="160"/>
      <c r="N119" s="164"/>
      <c r="O119" s="169">
        <v>50015700</v>
      </c>
      <c r="P119" s="266"/>
      <c r="Q119" s="154" t="s">
        <v>7671</v>
      </c>
    </row>
    <row r="120" spans="1:17">
      <c r="A120" s="160"/>
      <c r="B120" s="164"/>
      <c r="C120" s="169">
        <v>50020700</v>
      </c>
      <c r="D120" s="266"/>
      <c r="E120" s="166" t="s">
        <v>7577</v>
      </c>
      <c r="F120" s="166"/>
      <c r="G120" s="166"/>
      <c r="H120" s="167"/>
      <c r="I120" s="166"/>
      <c r="J120" s="166"/>
      <c r="K120" s="166"/>
      <c r="M120" s="160"/>
      <c r="N120" s="164"/>
      <c r="O120" s="169">
        <v>50020700</v>
      </c>
      <c r="P120" s="266"/>
      <c r="Q120" s="154" t="s">
        <v>7680</v>
      </c>
    </row>
    <row r="121" spans="1:17">
      <c r="A121" s="160"/>
      <c r="B121" s="164"/>
      <c r="C121" s="169">
        <v>50021700</v>
      </c>
      <c r="D121" s="266"/>
      <c r="E121" s="166" t="s">
        <v>7573</v>
      </c>
      <c r="F121" s="166"/>
      <c r="G121" s="166"/>
      <c r="H121" s="167"/>
      <c r="I121" s="166"/>
      <c r="J121" s="166"/>
      <c r="K121" s="166"/>
      <c r="M121" s="160"/>
      <c r="N121" s="164"/>
      <c r="O121" s="169">
        <v>50021700</v>
      </c>
      <c r="P121" s="266"/>
      <c r="Q121" s="154" t="s">
        <v>7688</v>
      </c>
    </row>
    <row r="122" spans="1:17">
      <c r="A122" s="160"/>
      <c r="B122" s="164"/>
      <c r="C122" s="169">
        <v>50024700</v>
      </c>
      <c r="D122" s="266"/>
      <c r="E122" s="166" t="s">
        <v>7574</v>
      </c>
      <c r="F122" s="166"/>
      <c r="G122" s="166"/>
      <c r="H122" s="167"/>
      <c r="I122" s="166"/>
      <c r="J122" s="166"/>
      <c r="K122" s="166"/>
      <c r="M122" s="160"/>
      <c r="N122" s="164"/>
      <c r="O122" s="169">
        <v>50024700</v>
      </c>
      <c r="P122" s="266"/>
      <c r="Q122" s="154" t="s">
        <v>7695</v>
      </c>
    </row>
    <row r="123" spans="1:17">
      <c r="A123" s="160"/>
      <c r="B123" s="164"/>
      <c r="C123" s="169">
        <v>50025700</v>
      </c>
      <c r="D123" s="266"/>
      <c r="E123" s="166" t="s">
        <v>7575</v>
      </c>
      <c r="F123" s="166"/>
      <c r="G123" s="166"/>
      <c r="H123" s="167"/>
      <c r="I123" s="166"/>
      <c r="J123" s="166"/>
      <c r="K123" s="166"/>
      <c r="M123" s="160"/>
      <c r="N123" s="164"/>
      <c r="O123" s="169">
        <v>50025700</v>
      </c>
      <c r="P123" s="266"/>
      <c r="Q123" s="154" t="s">
        <v>7703</v>
      </c>
    </row>
    <row r="124" spans="1:17">
      <c r="A124" s="160"/>
      <c r="B124" s="164"/>
      <c r="C124" s="169">
        <v>50026700</v>
      </c>
      <c r="D124" s="266"/>
      <c r="E124" s="166" t="s">
        <v>7578</v>
      </c>
      <c r="F124" s="166"/>
      <c r="G124" s="166"/>
      <c r="H124" s="167"/>
      <c r="I124" s="166"/>
      <c r="J124" s="166"/>
      <c r="K124" s="166"/>
      <c r="M124" s="160"/>
      <c r="N124" s="164"/>
      <c r="O124" s="169">
        <v>50026700</v>
      </c>
      <c r="P124" s="266"/>
      <c r="Q124" s="154" t="s">
        <v>7710</v>
      </c>
    </row>
    <row r="125" spans="1:17">
      <c r="A125" s="160"/>
      <c r="B125" s="164"/>
      <c r="C125" s="256">
        <v>50027700</v>
      </c>
      <c r="D125" s="266"/>
      <c r="E125" s="166" t="s">
        <v>7576</v>
      </c>
      <c r="F125" s="166"/>
      <c r="G125" s="166"/>
      <c r="H125" s="167"/>
      <c r="I125" s="166"/>
      <c r="J125" s="166"/>
      <c r="K125" s="166"/>
      <c r="M125" s="160"/>
      <c r="N125" s="164"/>
      <c r="O125" s="169"/>
      <c r="P125" s="266"/>
    </row>
    <row r="126" spans="1:17">
      <c r="A126" s="160"/>
      <c r="B126" s="164"/>
      <c r="C126" s="170">
        <v>50028700</v>
      </c>
      <c r="D126" s="268"/>
      <c r="E126" s="166" t="s">
        <v>7579</v>
      </c>
      <c r="F126" s="166"/>
      <c r="G126" s="166"/>
      <c r="H126" s="167"/>
      <c r="I126" s="166"/>
      <c r="J126" s="166"/>
      <c r="K126" s="166"/>
      <c r="M126" s="155"/>
      <c r="N126" s="171"/>
      <c r="O126" s="170">
        <v>50028700</v>
      </c>
      <c r="P126" s="268"/>
      <c r="Q126" s="154" t="s">
        <v>7718</v>
      </c>
    </row>
    <row r="127" spans="1:17">
      <c r="A127" s="160"/>
      <c r="B127" s="171"/>
      <c r="C127" s="164"/>
      <c r="D127" s="172"/>
      <c r="M127" s="160"/>
    </row>
    <row r="128" spans="1:17">
      <c r="B128" s="177"/>
      <c r="C128" s="179"/>
      <c r="M128" s="160"/>
    </row>
    <row r="129" spans="2:19">
      <c r="B129" s="177"/>
      <c r="C129" s="179"/>
      <c r="L129" s="155"/>
      <c r="M129" s="160"/>
    </row>
    <row r="130" spans="2:19">
      <c r="B130" s="177"/>
      <c r="C130" s="179"/>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xr:uid="{00000000-0009-0000-0000-000007000000}"/>
  <pageMargins left="0.75" right="0.75" top="1" bottom="1" header="0.5" footer="0.5"/>
  <pageSetup paperSize="9" scale="90" orientation="portrait" r:id="rId1"/>
  <headerFooter alignWithMargins="0"/>
  <rowBreaks count="1" manualBreakCount="1">
    <brk id="99" min="1"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17"/>
  <sheetViews>
    <sheetView workbookViewId="0"/>
  </sheetViews>
  <sheetFormatPr defaultRowHeight="12.75"/>
  <cols>
    <col min="1" max="1" width="25.5703125" style="369" customWidth="1"/>
    <col min="2" max="2" width="49.42578125" style="369" customWidth="1"/>
    <col min="3" max="3" width="9" style="180" customWidth="1"/>
    <col min="4" max="4" width="10.42578125" style="370" customWidth="1"/>
    <col min="5" max="254" width="9.42578125" style="369"/>
    <col min="255" max="255" width="25.5703125" style="369" customWidth="1"/>
    <col min="256" max="256" width="19.42578125" style="369" bestFit="1" customWidth="1"/>
    <col min="257" max="257" width="48.42578125" style="369" customWidth="1"/>
    <col min="258" max="258" width="49.42578125" style="369" customWidth="1"/>
    <col min="259" max="259" width="9" style="369" customWidth="1"/>
    <col min="260" max="260" width="6.42578125" style="369" customWidth="1"/>
    <col min="261" max="510" width="9.42578125" style="369"/>
    <col min="511" max="511" width="25.5703125" style="369" customWidth="1"/>
    <col min="512" max="512" width="19.42578125" style="369" bestFit="1" customWidth="1"/>
    <col min="513" max="513" width="48.42578125" style="369" customWidth="1"/>
    <col min="514" max="514" width="49.42578125" style="369" customWidth="1"/>
    <col min="515" max="515" width="9" style="369" customWidth="1"/>
    <col min="516" max="516" width="6.42578125" style="369" customWidth="1"/>
    <col min="517" max="766" width="9.42578125" style="369"/>
    <col min="767" max="767" width="25.5703125" style="369" customWidth="1"/>
    <col min="768" max="768" width="19.42578125" style="369" bestFit="1" customWidth="1"/>
    <col min="769" max="769" width="48.42578125" style="369" customWidth="1"/>
    <col min="770" max="770" width="49.42578125" style="369" customWidth="1"/>
    <col min="771" max="771" width="9" style="369" customWidth="1"/>
    <col min="772" max="772" width="6.42578125" style="369" customWidth="1"/>
    <col min="773" max="1022" width="9.42578125" style="369"/>
    <col min="1023" max="1023" width="25.5703125" style="369" customWidth="1"/>
    <col min="1024" max="1024" width="19.42578125" style="369" bestFit="1" customWidth="1"/>
    <col min="1025" max="1025" width="48.42578125" style="369" customWidth="1"/>
    <col min="1026" max="1026" width="49.42578125" style="369" customWidth="1"/>
    <col min="1027" max="1027" width="9" style="369" customWidth="1"/>
    <col min="1028" max="1028" width="6.42578125" style="369" customWidth="1"/>
    <col min="1029" max="1278" width="9.42578125" style="369"/>
    <col min="1279" max="1279" width="25.5703125" style="369" customWidth="1"/>
    <col min="1280" max="1280" width="19.42578125" style="369" bestFit="1" customWidth="1"/>
    <col min="1281" max="1281" width="48.42578125" style="369" customWidth="1"/>
    <col min="1282" max="1282" width="49.42578125" style="369" customWidth="1"/>
    <col min="1283" max="1283" width="9" style="369" customWidth="1"/>
    <col min="1284" max="1284" width="6.42578125" style="369" customWidth="1"/>
    <col min="1285" max="1534" width="9.42578125" style="369"/>
    <col min="1535" max="1535" width="25.5703125" style="369" customWidth="1"/>
    <col min="1536" max="1536" width="19.42578125" style="369" bestFit="1" customWidth="1"/>
    <col min="1537" max="1537" width="48.42578125" style="369" customWidth="1"/>
    <col min="1538" max="1538" width="49.42578125" style="369" customWidth="1"/>
    <col min="1539" max="1539" width="9" style="369" customWidth="1"/>
    <col min="1540" max="1540" width="6.42578125" style="369" customWidth="1"/>
    <col min="1541" max="1790" width="9.42578125" style="369"/>
    <col min="1791" max="1791" width="25.5703125" style="369" customWidth="1"/>
    <col min="1792" max="1792" width="19.42578125" style="369" bestFit="1" customWidth="1"/>
    <col min="1793" max="1793" width="48.42578125" style="369" customWidth="1"/>
    <col min="1794" max="1794" width="49.42578125" style="369" customWidth="1"/>
    <col min="1795" max="1795" width="9" style="369" customWidth="1"/>
    <col min="1796" max="1796" width="6.42578125" style="369" customWidth="1"/>
    <col min="1797" max="2046" width="9.42578125" style="369"/>
    <col min="2047" max="2047" width="25.5703125" style="369" customWidth="1"/>
    <col min="2048" max="2048" width="19.42578125" style="369" bestFit="1" customWidth="1"/>
    <col min="2049" max="2049" width="48.42578125" style="369" customWidth="1"/>
    <col min="2050" max="2050" width="49.42578125" style="369" customWidth="1"/>
    <col min="2051" max="2051" width="9" style="369" customWidth="1"/>
    <col min="2052" max="2052" width="6.42578125" style="369" customWidth="1"/>
    <col min="2053" max="2302" width="9.42578125" style="369"/>
    <col min="2303" max="2303" width="25.5703125" style="369" customWidth="1"/>
    <col min="2304" max="2304" width="19.42578125" style="369" bestFit="1" customWidth="1"/>
    <col min="2305" max="2305" width="48.42578125" style="369" customWidth="1"/>
    <col min="2306" max="2306" width="49.42578125" style="369" customWidth="1"/>
    <col min="2307" max="2307" width="9" style="369" customWidth="1"/>
    <col min="2308" max="2308" width="6.42578125" style="369" customWidth="1"/>
    <col min="2309" max="2558" width="9.42578125" style="369"/>
    <col min="2559" max="2559" width="25.5703125" style="369" customWidth="1"/>
    <col min="2560" max="2560" width="19.42578125" style="369" bestFit="1" customWidth="1"/>
    <col min="2561" max="2561" width="48.42578125" style="369" customWidth="1"/>
    <col min="2562" max="2562" width="49.42578125" style="369" customWidth="1"/>
    <col min="2563" max="2563" width="9" style="369" customWidth="1"/>
    <col min="2564" max="2564" width="6.42578125" style="369" customWidth="1"/>
    <col min="2565" max="2814" width="9.42578125" style="369"/>
    <col min="2815" max="2815" width="25.5703125" style="369" customWidth="1"/>
    <col min="2816" max="2816" width="19.42578125" style="369" bestFit="1" customWidth="1"/>
    <col min="2817" max="2817" width="48.42578125" style="369" customWidth="1"/>
    <col min="2818" max="2818" width="49.42578125" style="369" customWidth="1"/>
    <col min="2819" max="2819" width="9" style="369" customWidth="1"/>
    <col min="2820" max="2820" width="6.42578125" style="369" customWidth="1"/>
    <col min="2821" max="3070" width="9.42578125" style="369"/>
    <col min="3071" max="3071" width="25.5703125" style="369" customWidth="1"/>
    <col min="3072" max="3072" width="19.42578125" style="369" bestFit="1" customWidth="1"/>
    <col min="3073" max="3073" width="48.42578125" style="369" customWidth="1"/>
    <col min="3074" max="3074" width="49.42578125" style="369" customWidth="1"/>
    <col min="3075" max="3075" width="9" style="369" customWidth="1"/>
    <col min="3076" max="3076" width="6.42578125" style="369" customWidth="1"/>
    <col min="3077" max="3326" width="9.42578125" style="369"/>
    <col min="3327" max="3327" width="25.5703125" style="369" customWidth="1"/>
    <col min="3328" max="3328" width="19.42578125" style="369" bestFit="1" customWidth="1"/>
    <col min="3329" max="3329" width="48.42578125" style="369" customWidth="1"/>
    <col min="3330" max="3330" width="49.42578125" style="369" customWidth="1"/>
    <col min="3331" max="3331" width="9" style="369" customWidth="1"/>
    <col min="3332" max="3332" width="6.42578125" style="369" customWidth="1"/>
    <col min="3333" max="3582" width="9.42578125" style="369"/>
    <col min="3583" max="3583" width="25.5703125" style="369" customWidth="1"/>
    <col min="3584" max="3584" width="19.42578125" style="369" bestFit="1" customWidth="1"/>
    <col min="3585" max="3585" width="48.42578125" style="369" customWidth="1"/>
    <col min="3586" max="3586" width="49.42578125" style="369" customWidth="1"/>
    <col min="3587" max="3587" width="9" style="369" customWidth="1"/>
    <col min="3588" max="3588" width="6.42578125" style="369" customWidth="1"/>
    <col min="3589" max="3838" width="9.42578125" style="369"/>
    <col min="3839" max="3839" width="25.5703125" style="369" customWidth="1"/>
    <col min="3840" max="3840" width="19.42578125" style="369" bestFit="1" customWidth="1"/>
    <col min="3841" max="3841" width="48.42578125" style="369" customWidth="1"/>
    <col min="3842" max="3842" width="49.42578125" style="369" customWidth="1"/>
    <col min="3843" max="3843" width="9" style="369" customWidth="1"/>
    <col min="3844" max="3844" width="6.42578125" style="369" customWidth="1"/>
    <col min="3845" max="4094" width="9.42578125" style="369"/>
    <col min="4095" max="4095" width="25.5703125" style="369" customWidth="1"/>
    <col min="4096" max="4096" width="19.42578125" style="369" bestFit="1" customWidth="1"/>
    <col min="4097" max="4097" width="48.42578125" style="369" customWidth="1"/>
    <col min="4098" max="4098" width="49.42578125" style="369" customWidth="1"/>
    <col min="4099" max="4099" width="9" style="369" customWidth="1"/>
    <col min="4100" max="4100" width="6.42578125" style="369" customWidth="1"/>
    <col min="4101" max="4350" width="9.42578125" style="369"/>
    <col min="4351" max="4351" width="25.5703125" style="369" customWidth="1"/>
    <col min="4352" max="4352" width="19.42578125" style="369" bestFit="1" customWidth="1"/>
    <col min="4353" max="4353" width="48.42578125" style="369" customWidth="1"/>
    <col min="4354" max="4354" width="49.42578125" style="369" customWidth="1"/>
    <col min="4355" max="4355" width="9" style="369" customWidth="1"/>
    <col min="4356" max="4356" width="6.42578125" style="369" customWidth="1"/>
    <col min="4357" max="4606" width="9.42578125" style="369"/>
    <col min="4607" max="4607" width="25.5703125" style="369" customWidth="1"/>
    <col min="4608" max="4608" width="19.42578125" style="369" bestFit="1" customWidth="1"/>
    <col min="4609" max="4609" width="48.42578125" style="369" customWidth="1"/>
    <col min="4610" max="4610" width="49.42578125" style="369" customWidth="1"/>
    <col min="4611" max="4611" width="9" style="369" customWidth="1"/>
    <col min="4612" max="4612" width="6.42578125" style="369" customWidth="1"/>
    <col min="4613" max="4862" width="9.42578125" style="369"/>
    <col min="4863" max="4863" width="25.5703125" style="369" customWidth="1"/>
    <col min="4864" max="4864" width="19.42578125" style="369" bestFit="1" customWidth="1"/>
    <col min="4865" max="4865" width="48.42578125" style="369" customWidth="1"/>
    <col min="4866" max="4866" width="49.42578125" style="369" customWidth="1"/>
    <col min="4867" max="4867" width="9" style="369" customWidth="1"/>
    <col min="4868" max="4868" width="6.42578125" style="369" customWidth="1"/>
    <col min="4869" max="5118" width="9.42578125" style="369"/>
    <col min="5119" max="5119" width="25.5703125" style="369" customWidth="1"/>
    <col min="5120" max="5120" width="19.42578125" style="369" bestFit="1" customWidth="1"/>
    <col min="5121" max="5121" width="48.42578125" style="369" customWidth="1"/>
    <col min="5122" max="5122" width="49.42578125" style="369" customWidth="1"/>
    <col min="5123" max="5123" width="9" style="369" customWidth="1"/>
    <col min="5124" max="5124" width="6.42578125" style="369" customWidth="1"/>
    <col min="5125" max="5374" width="9.42578125" style="369"/>
    <col min="5375" max="5375" width="25.5703125" style="369" customWidth="1"/>
    <col min="5376" max="5376" width="19.42578125" style="369" bestFit="1" customWidth="1"/>
    <col min="5377" max="5377" width="48.42578125" style="369" customWidth="1"/>
    <col min="5378" max="5378" width="49.42578125" style="369" customWidth="1"/>
    <col min="5379" max="5379" width="9" style="369" customWidth="1"/>
    <col min="5380" max="5380" width="6.42578125" style="369" customWidth="1"/>
    <col min="5381" max="5630" width="9.42578125" style="369"/>
    <col min="5631" max="5631" width="25.5703125" style="369" customWidth="1"/>
    <col min="5632" max="5632" width="19.42578125" style="369" bestFit="1" customWidth="1"/>
    <col min="5633" max="5633" width="48.42578125" style="369" customWidth="1"/>
    <col min="5634" max="5634" width="49.42578125" style="369" customWidth="1"/>
    <col min="5635" max="5635" width="9" style="369" customWidth="1"/>
    <col min="5636" max="5636" width="6.42578125" style="369" customWidth="1"/>
    <col min="5637" max="5886" width="9.42578125" style="369"/>
    <col min="5887" max="5887" width="25.5703125" style="369" customWidth="1"/>
    <col min="5888" max="5888" width="19.42578125" style="369" bestFit="1" customWidth="1"/>
    <col min="5889" max="5889" width="48.42578125" style="369" customWidth="1"/>
    <col min="5890" max="5890" width="49.42578125" style="369" customWidth="1"/>
    <col min="5891" max="5891" width="9" style="369" customWidth="1"/>
    <col min="5892" max="5892" width="6.42578125" style="369" customWidth="1"/>
    <col min="5893" max="6142" width="9.42578125" style="369"/>
    <col min="6143" max="6143" width="25.5703125" style="369" customWidth="1"/>
    <col min="6144" max="6144" width="19.42578125" style="369" bestFit="1" customWidth="1"/>
    <col min="6145" max="6145" width="48.42578125" style="369" customWidth="1"/>
    <col min="6146" max="6146" width="49.42578125" style="369" customWidth="1"/>
    <col min="6147" max="6147" width="9" style="369" customWidth="1"/>
    <col min="6148" max="6148" width="6.42578125" style="369" customWidth="1"/>
    <col min="6149" max="6398" width="9.42578125" style="369"/>
    <col min="6399" max="6399" width="25.5703125" style="369" customWidth="1"/>
    <col min="6400" max="6400" width="19.42578125" style="369" bestFit="1" customWidth="1"/>
    <col min="6401" max="6401" width="48.42578125" style="369" customWidth="1"/>
    <col min="6402" max="6402" width="49.42578125" style="369" customWidth="1"/>
    <col min="6403" max="6403" width="9" style="369" customWidth="1"/>
    <col min="6404" max="6404" width="6.42578125" style="369" customWidth="1"/>
    <col min="6405" max="6654" width="9.42578125" style="369"/>
    <col min="6655" max="6655" width="25.5703125" style="369" customWidth="1"/>
    <col min="6656" max="6656" width="19.42578125" style="369" bestFit="1" customWidth="1"/>
    <col min="6657" max="6657" width="48.42578125" style="369" customWidth="1"/>
    <col min="6658" max="6658" width="49.42578125" style="369" customWidth="1"/>
    <col min="6659" max="6659" width="9" style="369" customWidth="1"/>
    <col min="6660" max="6660" width="6.42578125" style="369" customWidth="1"/>
    <col min="6661" max="6910" width="9.42578125" style="369"/>
    <col min="6911" max="6911" width="25.5703125" style="369" customWidth="1"/>
    <col min="6912" max="6912" width="19.42578125" style="369" bestFit="1" customWidth="1"/>
    <col min="6913" max="6913" width="48.42578125" style="369" customWidth="1"/>
    <col min="6914" max="6914" width="49.42578125" style="369" customWidth="1"/>
    <col min="6915" max="6915" width="9" style="369" customWidth="1"/>
    <col min="6916" max="6916" width="6.42578125" style="369" customWidth="1"/>
    <col min="6917" max="7166" width="9.42578125" style="369"/>
    <col min="7167" max="7167" width="25.5703125" style="369" customWidth="1"/>
    <col min="7168" max="7168" width="19.42578125" style="369" bestFit="1" customWidth="1"/>
    <col min="7169" max="7169" width="48.42578125" style="369" customWidth="1"/>
    <col min="7170" max="7170" width="49.42578125" style="369" customWidth="1"/>
    <col min="7171" max="7171" width="9" style="369" customWidth="1"/>
    <col min="7172" max="7172" width="6.42578125" style="369" customWidth="1"/>
    <col min="7173" max="7422" width="9.42578125" style="369"/>
    <col min="7423" max="7423" width="25.5703125" style="369" customWidth="1"/>
    <col min="7424" max="7424" width="19.42578125" style="369" bestFit="1" customWidth="1"/>
    <col min="7425" max="7425" width="48.42578125" style="369" customWidth="1"/>
    <col min="7426" max="7426" width="49.42578125" style="369" customWidth="1"/>
    <col min="7427" max="7427" width="9" style="369" customWidth="1"/>
    <col min="7428" max="7428" width="6.42578125" style="369" customWidth="1"/>
    <col min="7429" max="7678" width="9.42578125" style="369"/>
    <col min="7679" max="7679" width="25.5703125" style="369" customWidth="1"/>
    <col min="7680" max="7680" width="19.42578125" style="369" bestFit="1" customWidth="1"/>
    <col min="7681" max="7681" width="48.42578125" style="369" customWidth="1"/>
    <col min="7682" max="7682" width="49.42578125" style="369" customWidth="1"/>
    <col min="7683" max="7683" width="9" style="369" customWidth="1"/>
    <col min="7684" max="7684" width="6.42578125" style="369" customWidth="1"/>
    <col min="7685" max="7934" width="9.42578125" style="369"/>
    <col min="7935" max="7935" width="25.5703125" style="369" customWidth="1"/>
    <col min="7936" max="7936" width="19.42578125" style="369" bestFit="1" customWidth="1"/>
    <col min="7937" max="7937" width="48.42578125" style="369" customWidth="1"/>
    <col min="7938" max="7938" width="49.42578125" style="369" customWidth="1"/>
    <col min="7939" max="7939" width="9" style="369" customWidth="1"/>
    <col min="7940" max="7940" width="6.42578125" style="369" customWidth="1"/>
    <col min="7941" max="8190" width="9.42578125" style="369"/>
    <col min="8191" max="8191" width="25.5703125" style="369" customWidth="1"/>
    <col min="8192" max="8192" width="19.42578125" style="369" bestFit="1" customWidth="1"/>
    <col min="8193" max="8193" width="48.42578125" style="369" customWidth="1"/>
    <col min="8194" max="8194" width="49.42578125" style="369" customWidth="1"/>
    <col min="8195" max="8195" width="9" style="369" customWidth="1"/>
    <col min="8196" max="8196" width="6.42578125" style="369" customWidth="1"/>
    <col min="8197" max="8446" width="9.42578125" style="369"/>
    <col min="8447" max="8447" width="25.5703125" style="369" customWidth="1"/>
    <col min="8448" max="8448" width="19.42578125" style="369" bestFit="1" customWidth="1"/>
    <col min="8449" max="8449" width="48.42578125" style="369" customWidth="1"/>
    <col min="8450" max="8450" width="49.42578125" style="369" customWidth="1"/>
    <col min="8451" max="8451" width="9" style="369" customWidth="1"/>
    <col min="8452" max="8452" width="6.42578125" style="369" customWidth="1"/>
    <col min="8453" max="8702" width="9.42578125" style="369"/>
    <col min="8703" max="8703" width="25.5703125" style="369" customWidth="1"/>
    <col min="8704" max="8704" width="19.42578125" style="369" bestFit="1" customWidth="1"/>
    <col min="8705" max="8705" width="48.42578125" style="369" customWidth="1"/>
    <col min="8706" max="8706" width="49.42578125" style="369" customWidth="1"/>
    <col min="8707" max="8707" width="9" style="369" customWidth="1"/>
    <col min="8708" max="8708" width="6.42578125" style="369" customWidth="1"/>
    <col min="8709" max="8958" width="9.42578125" style="369"/>
    <col min="8959" max="8959" width="25.5703125" style="369" customWidth="1"/>
    <col min="8960" max="8960" width="19.42578125" style="369" bestFit="1" customWidth="1"/>
    <col min="8961" max="8961" width="48.42578125" style="369" customWidth="1"/>
    <col min="8962" max="8962" width="49.42578125" style="369" customWidth="1"/>
    <col min="8963" max="8963" width="9" style="369" customWidth="1"/>
    <col min="8964" max="8964" width="6.42578125" style="369" customWidth="1"/>
    <col min="8965" max="9214" width="9.42578125" style="369"/>
    <col min="9215" max="9215" width="25.5703125" style="369" customWidth="1"/>
    <col min="9216" max="9216" width="19.42578125" style="369" bestFit="1" customWidth="1"/>
    <col min="9217" max="9217" width="48.42578125" style="369" customWidth="1"/>
    <col min="9218" max="9218" width="49.42578125" style="369" customWidth="1"/>
    <col min="9219" max="9219" width="9" style="369" customWidth="1"/>
    <col min="9220" max="9220" width="6.42578125" style="369" customWidth="1"/>
    <col min="9221" max="9470" width="9.42578125" style="369"/>
    <col min="9471" max="9471" width="25.5703125" style="369" customWidth="1"/>
    <col min="9472" max="9472" width="19.42578125" style="369" bestFit="1" customWidth="1"/>
    <col min="9473" max="9473" width="48.42578125" style="369" customWidth="1"/>
    <col min="9474" max="9474" width="49.42578125" style="369" customWidth="1"/>
    <col min="9475" max="9475" width="9" style="369" customWidth="1"/>
    <col min="9476" max="9476" width="6.42578125" style="369" customWidth="1"/>
    <col min="9477" max="9726" width="9.42578125" style="369"/>
    <col min="9727" max="9727" width="25.5703125" style="369" customWidth="1"/>
    <col min="9728" max="9728" width="19.42578125" style="369" bestFit="1" customWidth="1"/>
    <col min="9729" max="9729" width="48.42578125" style="369" customWidth="1"/>
    <col min="9730" max="9730" width="49.42578125" style="369" customWidth="1"/>
    <col min="9731" max="9731" width="9" style="369" customWidth="1"/>
    <col min="9732" max="9732" width="6.42578125" style="369" customWidth="1"/>
    <col min="9733" max="9982" width="9.42578125" style="369"/>
    <col min="9983" max="9983" width="25.5703125" style="369" customWidth="1"/>
    <col min="9984" max="9984" width="19.42578125" style="369" bestFit="1" customWidth="1"/>
    <col min="9985" max="9985" width="48.42578125" style="369" customWidth="1"/>
    <col min="9986" max="9986" width="49.42578125" style="369" customWidth="1"/>
    <col min="9987" max="9987" width="9" style="369" customWidth="1"/>
    <col min="9988" max="9988" width="6.42578125" style="369" customWidth="1"/>
    <col min="9989" max="10238" width="9.42578125" style="369"/>
    <col min="10239" max="10239" width="25.5703125" style="369" customWidth="1"/>
    <col min="10240" max="10240" width="19.42578125" style="369" bestFit="1" customWidth="1"/>
    <col min="10241" max="10241" width="48.42578125" style="369" customWidth="1"/>
    <col min="10242" max="10242" width="49.42578125" style="369" customWidth="1"/>
    <col min="10243" max="10243" width="9" style="369" customWidth="1"/>
    <col min="10244" max="10244" width="6.42578125" style="369" customWidth="1"/>
    <col min="10245" max="10494" width="9.42578125" style="369"/>
    <col min="10495" max="10495" width="25.5703125" style="369" customWidth="1"/>
    <col min="10496" max="10496" width="19.42578125" style="369" bestFit="1" customWidth="1"/>
    <col min="10497" max="10497" width="48.42578125" style="369" customWidth="1"/>
    <col min="10498" max="10498" width="49.42578125" style="369" customWidth="1"/>
    <col min="10499" max="10499" width="9" style="369" customWidth="1"/>
    <col min="10500" max="10500" width="6.42578125" style="369" customWidth="1"/>
    <col min="10501" max="10750" width="9.42578125" style="369"/>
    <col min="10751" max="10751" width="25.5703125" style="369" customWidth="1"/>
    <col min="10752" max="10752" width="19.42578125" style="369" bestFit="1" customWidth="1"/>
    <col min="10753" max="10753" width="48.42578125" style="369" customWidth="1"/>
    <col min="10754" max="10754" width="49.42578125" style="369" customWidth="1"/>
    <col min="10755" max="10755" width="9" style="369" customWidth="1"/>
    <col min="10756" max="10756" width="6.42578125" style="369" customWidth="1"/>
    <col min="10757" max="11006" width="9.42578125" style="369"/>
    <col min="11007" max="11007" width="25.5703125" style="369" customWidth="1"/>
    <col min="11008" max="11008" width="19.42578125" style="369" bestFit="1" customWidth="1"/>
    <col min="11009" max="11009" width="48.42578125" style="369" customWidth="1"/>
    <col min="11010" max="11010" width="49.42578125" style="369" customWidth="1"/>
    <col min="11011" max="11011" width="9" style="369" customWidth="1"/>
    <col min="11012" max="11012" width="6.42578125" style="369" customWidth="1"/>
    <col min="11013" max="11262" width="9.42578125" style="369"/>
    <col min="11263" max="11263" width="25.5703125" style="369" customWidth="1"/>
    <col min="11264" max="11264" width="19.42578125" style="369" bestFit="1" customWidth="1"/>
    <col min="11265" max="11265" width="48.42578125" style="369" customWidth="1"/>
    <col min="11266" max="11266" width="49.42578125" style="369" customWidth="1"/>
    <col min="11267" max="11267" width="9" style="369" customWidth="1"/>
    <col min="11268" max="11268" width="6.42578125" style="369" customWidth="1"/>
    <col min="11269" max="11518" width="9.42578125" style="369"/>
    <col min="11519" max="11519" width="25.5703125" style="369" customWidth="1"/>
    <col min="11520" max="11520" width="19.42578125" style="369" bestFit="1" customWidth="1"/>
    <col min="11521" max="11521" width="48.42578125" style="369" customWidth="1"/>
    <col min="11522" max="11522" width="49.42578125" style="369" customWidth="1"/>
    <col min="11523" max="11523" width="9" style="369" customWidth="1"/>
    <col min="11524" max="11524" width="6.42578125" style="369" customWidth="1"/>
    <col min="11525" max="11774" width="9.42578125" style="369"/>
    <col min="11775" max="11775" width="25.5703125" style="369" customWidth="1"/>
    <col min="11776" max="11776" width="19.42578125" style="369" bestFit="1" customWidth="1"/>
    <col min="11777" max="11777" width="48.42578125" style="369" customWidth="1"/>
    <col min="11778" max="11778" width="49.42578125" style="369" customWidth="1"/>
    <col min="11779" max="11779" width="9" style="369" customWidth="1"/>
    <col min="11780" max="11780" width="6.42578125" style="369" customWidth="1"/>
    <col min="11781" max="12030" width="9.42578125" style="369"/>
    <col min="12031" max="12031" width="25.5703125" style="369" customWidth="1"/>
    <col min="12032" max="12032" width="19.42578125" style="369" bestFit="1" customWidth="1"/>
    <col min="12033" max="12033" width="48.42578125" style="369" customWidth="1"/>
    <col min="12034" max="12034" width="49.42578125" style="369" customWidth="1"/>
    <col min="12035" max="12035" width="9" style="369" customWidth="1"/>
    <col min="12036" max="12036" width="6.42578125" style="369" customWidth="1"/>
    <col min="12037" max="12286" width="9.42578125" style="369"/>
    <col min="12287" max="12287" width="25.5703125" style="369" customWidth="1"/>
    <col min="12288" max="12288" width="19.42578125" style="369" bestFit="1" customWidth="1"/>
    <col min="12289" max="12289" width="48.42578125" style="369" customWidth="1"/>
    <col min="12290" max="12290" width="49.42578125" style="369" customWidth="1"/>
    <col min="12291" max="12291" width="9" style="369" customWidth="1"/>
    <col min="12292" max="12292" width="6.42578125" style="369" customWidth="1"/>
    <col min="12293" max="12542" width="9.42578125" style="369"/>
    <col min="12543" max="12543" width="25.5703125" style="369" customWidth="1"/>
    <col min="12544" max="12544" width="19.42578125" style="369" bestFit="1" customWidth="1"/>
    <col min="12545" max="12545" width="48.42578125" style="369" customWidth="1"/>
    <col min="12546" max="12546" width="49.42578125" style="369" customWidth="1"/>
    <col min="12547" max="12547" width="9" style="369" customWidth="1"/>
    <col min="12548" max="12548" width="6.42578125" style="369" customWidth="1"/>
    <col min="12549" max="12798" width="9.42578125" style="369"/>
    <col min="12799" max="12799" width="25.5703125" style="369" customWidth="1"/>
    <col min="12800" max="12800" width="19.42578125" style="369" bestFit="1" customWidth="1"/>
    <col min="12801" max="12801" width="48.42578125" style="369" customWidth="1"/>
    <col min="12802" max="12802" width="49.42578125" style="369" customWidth="1"/>
    <col min="12803" max="12803" width="9" style="369" customWidth="1"/>
    <col min="12804" max="12804" width="6.42578125" style="369" customWidth="1"/>
    <col min="12805" max="13054" width="9.42578125" style="369"/>
    <col min="13055" max="13055" width="25.5703125" style="369" customWidth="1"/>
    <col min="13056" max="13056" width="19.42578125" style="369" bestFit="1" customWidth="1"/>
    <col min="13057" max="13057" width="48.42578125" style="369" customWidth="1"/>
    <col min="13058" max="13058" width="49.42578125" style="369" customWidth="1"/>
    <col min="13059" max="13059" width="9" style="369" customWidth="1"/>
    <col min="13060" max="13060" width="6.42578125" style="369" customWidth="1"/>
    <col min="13061" max="13310" width="9.42578125" style="369"/>
    <col min="13311" max="13311" width="25.5703125" style="369" customWidth="1"/>
    <col min="13312" max="13312" width="19.42578125" style="369" bestFit="1" customWidth="1"/>
    <col min="13313" max="13313" width="48.42578125" style="369" customWidth="1"/>
    <col min="13314" max="13314" width="49.42578125" style="369" customWidth="1"/>
    <col min="13315" max="13315" width="9" style="369" customWidth="1"/>
    <col min="13316" max="13316" width="6.42578125" style="369" customWidth="1"/>
    <col min="13317" max="13566" width="9.42578125" style="369"/>
    <col min="13567" max="13567" width="25.5703125" style="369" customWidth="1"/>
    <col min="13568" max="13568" width="19.42578125" style="369" bestFit="1" customWidth="1"/>
    <col min="13569" max="13569" width="48.42578125" style="369" customWidth="1"/>
    <col min="13570" max="13570" width="49.42578125" style="369" customWidth="1"/>
    <col min="13571" max="13571" width="9" style="369" customWidth="1"/>
    <col min="13572" max="13572" width="6.42578125" style="369" customWidth="1"/>
    <col min="13573" max="13822" width="9.42578125" style="369"/>
    <col min="13823" max="13823" width="25.5703125" style="369" customWidth="1"/>
    <col min="13824" max="13824" width="19.42578125" style="369" bestFit="1" customWidth="1"/>
    <col min="13825" max="13825" width="48.42578125" style="369" customWidth="1"/>
    <col min="13826" max="13826" width="49.42578125" style="369" customWidth="1"/>
    <col min="13827" max="13827" width="9" style="369" customWidth="1"/>
    <col min="13828" max="13828" width="6.42578125" style="369" customWidth="1"/>
    <col min="13829" max="14078" width="9.42578125" style="369"/>
    <col min="14079" max="14079" width="25.5703125" style="369" customWidth="1"/>
    <col min="14080" max="14080" width="19.42578125" style="369" bestFit="1" customWidth="1"/>
    <col min="14081" max="14081" width="48.42578125" style="369" customWidth="1"/>
    <col min="14082" max="14082" width="49.42578125" style="369" customWidth="1"/>
    <col min="14083" max="14083" width="9" style="369" customWidth="1"/>
    <col min="14084" max="14084" width="6.42578125" style="369" customWidth="1"/>
    <col min="14085" max="14334" width="9.42578125" style="369"/>
    <col min="14335" max="14335" width="25.5703125" style="369" customWidth="1"/>
    <col min="14336" max="14336" width="19.42578125" style="369" bestFit="1" customWidth="1"/>
    <col min="14337" max="14337" width="48.42578125" style="369" customWidth="1"/>
    <col min="14338" max="14338" width="49.42578125" style="369" customWidth="1"/>
    <col min="14339" max="14339" width="9" style="369" customWidth="1"/>
    <col min="14340" max="14340" width="6.42578125" style="369" customWidth="1"/>
    <col min="14341" max="14590" width="9.42578125" style="369"/>
    <col min="14591" max="14591" width="25.5703125" style="369" customWidth="1"/>
    <col min="14592" max="14592" width="19.42578125" style="369" bestFit="1" customWidth="1"/>
    <col min="14593" max="14593" width="48.42578125" style="369" customWidth="1"/>
    <col min="14594" max="14594" width="49.42578125" style="369" customWidth="1"/>
    <col min="14595" max="14595" width="9" style="369" customWidth="1"/>
    <col min="14596" max="14596" width="6.42578125" style="369" customWidth="1"/>
    <col min="14597" max="14846" width="9.42578125" style="369"/>
    <col min="14847" max="14847" width="25.5703125" style="369" customWidth="1"/>
    <col min="14848" max="14848" width="19.42578125" style="369" bestFit="1" customWidth="1"/>
    <col min="14849" max="14849" width="48.42578125" style="369" customWidth="1"/>
    <col min="14850" max="14850" width="49.42578125" style="369" customWidth="1"/>
    <col min="14851" max="14851" width="9" style="369" customWidth="1"/>
    <col min="14852" max="14852" width="6.42578125" style="369" customWidth="1"/>
    <col min="14853" max="15102" width="9.42578125" style="369"/>
    <col min="15103" max="15103" width="25.5703125" style="369" customWidth="1"/>
    <col min="15104" max="15104" width="19.42578125" style="369" bestFit="1" customWidth="1"/>
    <col min="15105" max="15105" width="48.42578125" style="369" customWidth="1"/>
    <col min="15106" max="15106" width="49.42578125" style="369" customWidth="1"/>
    <col min="15107" max="15107" width="9" style="369" customWidth="1"/>
    <col min="15108" max="15108" width="6.42578125" style="369" customWidth="1"/>
    <col min="15109" max="15358" width="9.42578125" style="369"/>
    <col min="15359" max="15359" width="25.5703125" style="369" customWidth="1"/>
    <col min="15360" max="15360" width="19.42578125" style="369" bestFit="1" customWidth="1"/>
    <col min="15361" max="15361" width="48.42578125" style="369" customWidth="1"/>
    <col min="15362" max="15362" width="49.42578125" style="369" customWidth="1"/>
    <col min="15363" max="15363" width="9" style="369" customWidth="1"/>
    <col min="15364" max="15364" width="6.42578125" style="369" customWidth="1"/>
    <col min="15365" max="15614" width="9.42578125" style="369"/>
    <col min="15615" max="15615" width="25.5703125" style="369" customWidth="1"/>
    <col min="15616" max="15616" width="19.42578125" style="369" bestFit="1" customWidth="1"/>
    <col min="15617" max="15617" width="48.42578125" style="369" customWidth="1"/>
    <col min="15618" max="15618" width="49.42578125" style="369" customWidth="1"/>
    <col min="15619" max="15619" width="9" style="369" customWidth="1"/>
    <col min="15620" max="15620" width="6.42578125" style="369" customWidth="1"/>
    <col min="15621" max="15870" width="9.42578125" style="369"/>
    <col min="15871" max="15871" width="25.5703125" style="369" customWidth="1"/>
    <col min="15872" max="15872" width="19.42578125" style="369" bestFit="1" customWidth="1"/>
    <col min="15873" max="15873" width="48.42578125" style="369" customWidth="1"/>
    <col min="15874" max="15874" width="49.42578125" style="369" customWidth="1"/>
    <col min="15875" max="15875" width="9" style="369" customWidth="1"/>
    <col min="15876" max="15876" width="6.42578125" style="369" customWidth="1"/>
    <col min="15877" max="16126" width="9.42578125" style="369"/>
    <col min="16127" max="16127" width="25.5703125" style="369" customWidth="1"/>
    <col min="16128" max="16128" width="19.42578125" style="369" bestFit="1" customWidth="1"/>
    <col min="16129" max="16129" width="48.42578125" style="369" customWidth="1"/>
    <col min="16130" max="16130" width="49.42578125" style="369" customWidth="1"/>
    <col min="16131" max="16131" width="9" style="369" customWidth="1"/>
    <col min="16132" max="16132" width="6.42578125" style="369" customWidth="1"/>
    <col min="16133" max="16384" width="9.42578125" style="369"/>
  </cols>
  <sheetData>
    <row r="1" spans="1:4" ht="15">
      <c r="A1" s="368" t="s">
        <v>9031</v>
      </c>
    </row>
    <row r="3" spans="1:4" ht="30">
      <c r="A3" s="371" t="s">
        <v>9032</v>
      </c>
      <c r="B3" s="371" t="s">
        <v>9033</v>
      </c>
      <c r="C3" s="371" t="s">
        <v>9034</v>
      </c>
      <c r="D3" s="372" t="s">
        <v>9035</v>
      </c>
    </row>
    <row r="4" spans="1:4" ht="135">
      <c r="A4" s="373" t="s">
        <v>9036</v>
      </c>
      <c r="B4" s="374" t="s">
        <v>9037</v>
      </c>
      <c r="C4" s="375" t="s">
        <v>9038</v>
      </c>
      <c r="D4" s="1313" t="s">
        <v>9039</v>
      </c>
    </row>
    <row r="5" spans="1:4" ht="45">
      <c r="A5" s="373" t="s">
        <v>7585</v>
      </c>
      <c r="B5" s="374" t="s">
        <v>7586</v>
      </c>
      <c r="C5" s="376">
        <v>701</v>
      </c>
      <c r="D5" s="1314"/>
    </row>
    <row r="6" spans="1:4" ht="75">
      <c r="A6" s="377" t="s">
        <v>8979</v>
      </c>
      <c r="B6" s="374" t="s">
        <v>9040</v>
      </c>
      <c r="C6" s="375" t="s">
        <v>9041</v>
      </c>
      <c r="D6" s="1314"/>
    </row>
    <row r="7" spans="1:4" ht="15">
      <c r="A7" s="377"/>
      <c r="B7" s="374" t="s">
        <v>12017</v>
      </c>
      <c r="C7" s="375" t="s">
        <v>12018</v>
      </c>
      <c r="D7" s="1315"/>
    </row>
    <row r="8" spans="1:4" ht="75">
      <c r="A8" s="377" t="s">
        <v>8991</v>
      </c>
      <c r="B8" s="378" t="s">
        <v>9042</v>
      </c>
      <c r="C8" s="379" t="s">
        <v>9043</v>
      </c>
      <c r="D8" s="1316" t="s">
        <v>9044</v>
      </c>
    </row>
    <row r="9" spans="1:4" ht="105">
      <c r="A9" s="1319" t="s">
        <v>7526</v>
      </c>
      <c r="B9" s="374" t="s">
        <v>9045</v>
      </c>
      <c r="C9" s="379" t="s">
        <v>9046</v>
      </c>
      <c r="D9" s="1317"/>
    </row>
    <row r="10" spans="1:4" ht="15">
      <c r="A10" s="1320"/>
      <c r="B10" s="374" t="s">
        <v>10970</v>
      </c>
      <c r="C10" s="515" t="s">
        <v>12019</v>
      </c>
      <c r="D10" s="1317"/>
    </row>
    <row r="11" spans="1:4" ht="105">
      <c r="A11" s="373" t="s">
        <v>7527</v>
      </c>
      <c r="B11" s="374" t="s">
        <v>11680</v>
      </c>
      <c r="C11" s="379" t="s">
        <v>9047</v>
      </c>
      <c r="D11" s="1317"/>
    </row>
    <row r="12" spans="1:4" ht="75">
      <c r="A12" s="1319" t="s">
        <v>4666</v>
      </c>
      <c r="B12" s="374" t="s">
        <v>9048</v>
      </c>
      <c r="C12" s="379" t="s">
        <v>9049</v>
      </c>
      <c r="D12" s="1317"/>
    </row>
    <row r="13" spans="1:4" ht="30">
      <c r="A13" s="1320"/>
      <c r="B13" s="374" t="s">
        <v>10911</v>
      </c>
      <c r="C13" s="515" t="s">
        <v>12020</v>
      </c>
      <c r="D13" s="1318"/>
    </row>
    <row r="14" spans="1:4" ht="15">
      <c r="A14" s="373" t="s">
        <v>8115</v>
      </c>
      <c r="B14" s="374" t="s">
        <v>9004</v>
      </c>
      <c r="C14" s="381" t="s">
        <v>9050</v>
      </c>
      <c r="D14" s="382" t="s">
        <v>9051</v>
      </c>
    </row>
    <row r="15" spans="1:4" ht="30">
      <c r="A15" s="373" t="s">
        <v>9052</v>
      </c>
      <c r="B15" s="380" t="s">
        <v>9053</v>
      </c>
      <c r="C15" s="383" t="s">
        <v>9054</v>
      </c>
      <c r="D15" s="384" t="s">
        <v>9055</v>
      </c>
    </row>
    <row r="17" spans="1:1" ht="15">
      <c r="A17" s="385"/>
    </row>
  </sheetData>
  <mergeCells count="4">
    <mergeCell ref="D4:D7"/>
    <mergeCell ref="D8:D13"/>
    <mergeCell ref="A12:A13"/>
    <mergeCell ref="A9:A10"/>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H4537"/>
  <sheetViews>
    <sheetView zoomScaleNormal="100" workbookViewId="0">
      <selection activeCell="A4507" sqref="A4507"/>
    </sheetView>
  </sheetViews>
  <sheetFormatPr defaultColWidth="9.42578125" defaultRowHeight="15" outlineLevelRow="1"/>
  <cols>
    <col min="1" max="1" width="18.42578125" style="612" customWidth="1"/>
    <col min="2" max="2" width="55.5703125" style="299" customWidth="1"/>
    <col min="3" max="3" width="64.42578125" style="944" customWidth="1"/>
    <col min="4" max="4" width="8.42578125" style="614" customWidth="1"/>
    <col min="5" max="5" width="7.42578125" style="693" customWidth="1"/>
    <col min="6" max="6" width="38.42578125" style="694" customWidth="1"/>
    <col min="7" max="7" width="11" style="694" bestFit="1" customWidth="1"/>
    <col min="8" max="8" width="15.5703125" style="299" customWidth="1"/>
    <col min="9" max="16384" width="9.42578125" style="299"/>
  </cols>
  <sheetData>
    <row r="1" spans="1:6">
      <c r="B1" s="613"/>
      <c r="C1" s="693"/>
    </row>
    <row r="2" spans="1:6">
      <c r="B2" s="615" t="s">
        <v>16363</v>
      </c>
      <c r="C2" s="998"/>
      <c r="D2" s="614" t="s">
        <v>1468</v>
      </c>
      <c r="E2" s="695"/>
      <c r="F2" s="696"/>
    </row>
    <row r="3" spans="1:6">
      <c r="A3" s="1321" t="s">
        <v>3364</v>
      </c>
      <c r="B3" s="1321"/>
      <c r="C3" s="999"/>
      <c r="E3" s="695"/>
    </row>
    <row r="4" spans="1:6">
      <c r="A4" s="616"/>
      <c r="B4" s="616"/>
      <c r="C4" s="999"/>
    </row>
    <row r="5" spans="1:6">
      <c r="A5" s="616"/>
      <c r="B5" s="616"/>
      <c r="C5" s="999"/>
    </row>
    <row r="6" spans="1:6" ht="30">
      <c r="A6" s="617">
        <v>4010000990</v>
      </c>
      <c r="B6" s="618" t="s">
        <v>7081</v>
      </c>
      <c r="C6" s="1000"/>
    </row>
    <row r="7" spans="1:6">
      <c r="A7" s="617">
        <v>4020000990</v>
      </c>
      <c r="B7" s="618" t="s">
        <v>1169</v>
      </c>
      <c r="C7" s="1000"/>
    </row>
    <row r="8" spans="1:6">
      <c r="A8" s="617"/>
      <c r="B8" s="924"/>
      <c r="C8" s="1000"/>
    </row>
    <row r="9" spans="1:6">
      <c r="A9" s="619">
        <v>4030000000</v>
      </c>
      <c r="B9" s="926" t="s">
        <v>14602</v>
      </c>
      <c r="C9" s="1000"/>
    </row>
    <row r="10" spans="1:6" ht="30">
      <c r="A10" s="619">
        <v>4030000990</v>
      </c>
      <c r="B10" s="925" t="s">
        <v>14603</v>
      </c>
      <c r="C10" s="1000"/>
      <c r="D10" s="37" t="s">
        <v>6813</v>
      </c>
      <c r="F10" s="147" t="str">
        <f>IF(ISBLANK(D10),"",VLOOKUP(D10,tegevusalad!$A$7:$B$188,2,FALSE))</f>
        <v>Kohaliku omavalitsuse üksuse reservfond</v>
      </c>
    </row>
    <row r="11" spans="1:6">
      <c r="A11" s="619"/>
      <c r="B11" s="925"/>
      <c r="C11" s="1000"/>
      <c r="D11" s="37"/>
      <c r="F11" s="147"/>
    </row>
    <row r="12" spans="1:6" ht="60">
      <c r="A12" s="1070">
        <v>4090000970</v>
      </c>
      <c r="B12" s="925" t="s">
        <v>16037</v>
      </c>
      <c r="C12" s="1000"/>
      <c r="D12" s="37" t="s">
        <v>6813</v>
      </c>
      <c r="F12" s="147" t="str">
        <f>IF(ISBLANK(D12),"",VLOOKUP(D12,tegevusalad!$A$7:$B$188,2,FALSE))</f>
        <v>Kohaliku omavalitsuse üksuse reservfond</v>
      </c>
    </row>
    <row r="13" spans="1:6" ht="60">
      <c r="A13" s="1070">
        <v>4090000980</v>
      </c>
      <c r="B13" s="979" t="s">
        <v>15888</v>
      </c>
      <c r="C13" s="1000"/>
    </row>
    <row r="14" spans="1:6">
      <c r="A14" s="619">
        <v>4090000990</v>
      </c>
      <c r="B14" s="618" t="s">
        <v>8850</v>
      </c>
      <c r="C14" s="1000"/>
    </row>
    <row r="15" spans="1:6">
      <c r="A15" s="619">
        <v>4999901000</v>
      </c>
      <c r="B15" s="618" t="s">
        <v>5600</v>
      </c>
      <c r="C15" s="1000"/>
    </row>
    <row r="16" spans="1:6" s="369" customFormat="1">
      <c r="A16" s="1034">
        <v>4619199000</v>
      </c>
      <c r="B16" s="979" t="s">
        <v>16305</v>
      </c>
      <c r="D16" s="37" t="s">
        <v>6813</v>
      </c>
      <c r="E16" s="693"/>
      <c r="F16" s="147" t="str">
        <f>IF(ISBLANK(D16),"",VLOOKUP(D16,tegevusalad!$A$7:$B$188,2,FALSE))</f>
        <v>Kohaliku omavalitsuse üksuse reservfond</v>
      </c>
    </row>
    <row r="17" spans="1:6">
      <c r="A17" s="617"/>
      <c r="B17" s="618"/>
      <c r="C17" s="1000"/>
    </row>
    <row r="18" spans="1:6">
      <c r="A18" s="620"/>
      <c r="B18" s="621" t="s">
        <v>3968</v>
      </c>
      <c r="C18" s="1001"/>
    </row>
    <row r="19" spans="1:6">
      <c r="A19" s="620"/>
      <c r="B19" s="621" t="s">
        <v>6812</v>
      </c>
      <c r="C19" s="1001"/>
    </row>
    <row r="20" spans="1:6">
      <c r="A20" s="620">
        <v>4200100000</v>
      </c>
      <c r="B20" s="622" t="s">
        <v>5875</v>
      </c>
      <c r="C20" s="707"/>
      <c r="D20" s="614" t="s">
        <v>4976</v>
      </c>
      <c r="F20" s="694" t="str">
        <f>IF(ISBLANK(D20),"",VLOOKUP(D20,tegevusalad!$A$7:$B$188,2,FALSE))</f>
        <v>Valla- ja linnavolikogu</v>
      </c>
    </row>
    <row r="21" spans="1:6">
      <c r="A21" s="620">
        <v>4200101000</v>
      </c>
      <c r="B21" s="622" t="s">
        <v>1255</v>
      </c>
      <c r="C21" s="707"/>
      <c r="D21" s="614" t="s">
        <v>4976</v>
      </c>
      <c r="F21" s="694" t="str">
        <f>IF(ISBLANK(D21),"",VLOOKUP(D21,tegevusalad!$A$7:$B$188,2,FALSE))</f>
        <v>Valla- ja linnavolikogu</v>
      </c>
    </row>
    <row r="22" spans="1:6">
      <c r="A22" s="620">
        <v>4200101110</v>
      </c>
      <c r="B22" s="622" t="s">
        <v>3969</v>
      </c>
      <c r="C22" s="707"/>
      <c r="D22" s="614" t="s">
        <v>4976</v>
      </c>
      <c r="F22" s="694" t="str">
        <f>IF(ISBLANK(D22),"",VLOOKUP(D22,tegevusalad!$A$7:$B$188,2,FALSE))</f>
        <v>Valla- ja linnavolikogu</v>
      </c>
    </row>
    <row r="23" spans="1:6">
      <c r="A23" s="623">
        <v>4200101120</v>
      </c>
      <c r="B23" s="622" t="s">
        <v>10527</v>
      </c>
      <c r="C23" s="707"/>
      <c r="D23" s="614" t="s">
        <v>4976</v>
      </c>
      <c r="F23" s="694" t="str">
        <f>IF(ISBLANK(D23),"",VLOOKUP(D23,tegevusalad!$A$7:$B$188,2,FALSE))</f>
        <v>Valla- ja linnavolikogu</v>
      </c>
    </row>
    <row r="24" spans="1:6">
      <c r="A24" s="623">
        <v>4200101130</v>
      </c>
      <c r="B24" s="622" t="s">
        <v>16038</v>
      </c>
      <c r="C24" s="707"/>
      <c r="D24" s="614" t="s">
        <v>4976</v>
      </c>
      <c r="F24" s="694" t="str">
        <f>IF(ISBLANK(D24),"",VLOOKUP(D24,tegevusalad!$A$7:$B$188,2,FALSE))</f>
        <v>Valla- ja linnavolikogu</v>
      </c>
    </row>
    <row r="25" spans="1:6">
      <c r="A25" s="623">
        <v>4200111000</v>
      </c>
      <c r="B25" s="622" t="s">
        <v>10084</v>
      </c>
      <c r="C25" s="707"/>
      <c r="D25" s="614" t="s">
        <v>4976</v>
      </c>
      <c r="F25" s="694" t="str">
        <f>IF(ISBLANK(D25),"",VLOOKUP(D25,tegevusalad!$A$7:$B$188,2,FALSE))</f>
        <v>Valla- ja linnavolikogu</v>
      </c>
    </row>
    <row r="26" spans="1:6">
      <c r="A26" s="623">
        <v>4200112000</v>
      </c>
      <c r="B26" s="300" t="s">
        <v>10884</v>
      </c>
      <c r="C26" s="707"/>
      <c r="D26" s="614" t="s">
        <v>4976</v>
      </c>
      <c r="F26" s="694" t="str">
        <f>IF(ISBLANK(D26),"",VLOOKUP(D26,tegevusalad!$A$7:$B$188,2,FALSE))</f>
        <v>Valla- ja linnavolikogu</v>
      </c>
    </row>
    <row r="27" spans="1:6">
      <c r="A27" s="620"/>
      <c r="F27" s="694" t="str">
        <f>IF(ISBLANK(D27),"",VLOOKUP(D27,tegevusalad!$A$7:$B$188,2,FALSE))</f>
        <v/>
      </c>
    </row>
    <row r="28" spans="1:6">
      <c r="A28" s="620"/>
      <c r="B28" s="621" t="s">
        <v>6862</v>
      </c>
      <c r="C28" s="1001"/>
      <c r="F28" s="694" t="str">
        <f>IF(ISBLANK(D28),"",VLOOKUP(D28,tegevusalad!$A$7:$B$188,2,FALSE))</f>
        <v/>
      </c>
    </row>
    <row r="29" spans="1:6">
      <c r="A29" s="620"/>
      <c r="B29" s="621" t="s">
        <v>6812</v>
      </c>
      <c r="C29" s="1001"/>
      <c r="F29" s="694" t="str">
        <f>IF(ISBLANK(D29),"",VLOOKUP(D29,tegevusalad!$A$7:$B$188,2,FALSE))</f>
        <v/>
      </c>
    </row>
    <row r="30" spans="1:6">
      <c r="A30" s="620">
        <v>4200201050</v>
      </c>
      <c r="B30" s="622" t="s">
        <v>220</v>
      </c>
      <c r="C30" s="1001"/>
      <c r="D30" s="624" t="s">
        <v>4977</v>
      </c>
      <c r="F30" s="694" t="str">
        <f>IF(ISBLANK(D30),"",VLOOKUP(D30,tegevusalad!$A$7:$B$188,2,FALSE))</f>
        <v>Valla- ja linnavalitsus</v>
      </c>
    </row>
    <row r="31" spans="1:6">
      <c r="A31" s="623">
        <v>4200201060</v>
      </c>
      <c r="B31" s="622" t="s">
        <v>10528</v>
      </c>
      <c r="C31" s="1001"/>
      <c r="D31" s="624" t="s">
        <v>4977</v>
      </c>
      <c r="F31" s="694" t="str">
        <f>IF(ISBLANK(D31),"",VLOOKUP(D31,tegevusalad!$A$7:$B$188,2,FALSE))</f>
        <v>Valla- ja linnavalitsus</v>
      </c>
    </row>
    <row r="32" spans="1:6">
      <c r="A32" s="623">
        <v>4200201080</v>
      </c>
      <c r="B32" s="622" t="s">
        <v>14757</v>
      </c>
      <c r="C32" s="1001"/>
      <c r="D32" s="624" t="s">
        <v>4977</v>
      </c>
      <c r="F32" s="694" t="str">
        <f>IF(ISBLANK(D32),"",VLOOKUP(D32,tegevusalad!$A$7:$B$188,2,FALSE))</f>
        <v>Valla- ja linnavalitsus</v>
      </c>
    </row>
    <row r="33" spans="1:6">
      <c r="A33" s="623">
        <v>4200201090</v>
      </c>
      <c r="B33" s="622" t="s">
        <v>14756</v>
      </c>
      <c r="C33" s="1001"/>
      <c r="D33" s="624" t="s">
        <v>4977</v>
      </c>
      <c r="F33" s="694" t="str">
        <f>IF(ISBLANK(D33),"",VLOOKUP(D33,tegevusalad!$A$7:$B$188,2,FALSE))</f>
        <v>Valla- ja linnavalitsus</v>
      </c>
    </row>
    <row r="34" spans="1:6">
      <c r="A34" s="623">
        <v>4200201810</v>
      </c>
      <c r="B34" s="622" t="s">
        <v>11469</v>
      </c>
      <c r="C34" s="1001"/>
      <c r="D34" s="624" t="s">
        <v>4977</v>
      </c>
      <c r="F34" s="694" t="str">
        <f>IF(ISBLANK(D34),"",VLOOKUP(D34,tegevusalad!$A$7:$B$188,2,FALSE))</f>
        <v>Valla- ja linnavalitsus</v>
      </c>
    </row>
    <row r="35" spans="1:6">
      <c r="A35" s="620">
        <v>4200202050</v>
      </c>
      <c r="B35" s="622" t="s">
        <v>8259</v>
      </c>
      <c r="C35" s="1001"/>
      <c r="D35" s="624" t="s">
        <v>4977</v>
      </c>
      <c r="F35" s="694" t="str">
        <f>IF(ISBLANK(D35),"",VLOOKUP(D35,tegevusalad!$A$7:$B$188,2,FALSE))</f>
        <v>Valla- ja linnavalitsus</v>
      </c>
    </row>
    <row r="36" spans="1:6">
      <c r="A36" s="623">
        <v>4200202060</v>
      </c>
      <c r="B36" s="622" t="s">
        <v>10529</v>
      </c>
      <c r="C36" s="1001"/>
      <c r="D36" s="624" t="s">
        <v>4977</v>
      </c>
      <c r="F36" s="694" t="str">
        <f>IF(ISBLANK(D36),"",VLOOKUP(D36,tegevusalad!$A$7:$B$188,2,FALSE))</f>
        <v>Valla- ja linnavalitsus</v>
      </c>
    </row>
    <row r="37" spans="1:6">
      <c r="A37" s="625">
        <v>4201906020</v>
      </c>
      <c r="B37" s="622" t="s">
        <v>5404</v>
      </c>
      <c r="C37" s="707"/>
      <c r="D37" s="624" t="s">
        <v>4978</v>
      </c>
      <c r="F37" s="694" t="str">
        <f>IF(ISBLANK(D37),"",VLOOKUP(D37,tegevusalad!$A$7:$B$188,2,FALSE))</f>
        <v>Muud üldised teenused</v>
      </c>
    </row>
    <row r="38" spans="1:6">
      <c r="A38" s="625">
        <v>4201906030</v>
      </c>
      <c r="B38" s="622" t="s">
        <v>6810</v>
      </c>
      <c r="C38" s="707"/>
      <c r="D38" s="624" t="s">
        <v>4978</v>
      </c>
      <c r="F38" s="694" t="str">
        <f>IF(ISBLANK(D38),"",VLOOKUP(D38,tegevusalad!$A$7:$B$188,2,FALSE))</f>
        <v>Muud üldised teenused</v>
      </c>
    </row>
    <row r="39" spans="1:6">
      <c r="A39" s="625">
        <v>4200204030</v>
      </c>
      <c r="B39" s="299" t="s">
        <v>5712</v>
      </c>
      <c r="D39" s="624" t="s">
        <v>4977</v>
      </c>
      <c r="F39" s="694" t="str">
        <f>IF(ISBLANK(D39),"",VLOOKUP(D39,tegevusalad!$A$7:$B$188,2,FALSE))</f>
        <v>Valla- ja linnavalitsus</v>
      </c>
    </row>
    <row r="40" spans="1:6">
      <c r="A40" s="626">
        <v>4200205010</v>
      </c>
      <c r="B40" s="299" t="s">
        <v>14762</v>
      </c>
      <c r="D40" s="624" t="s">
        <v>4977</v>
      </c>
      <c r="F40" s="694" t="str">
        <f>IF(ISBLANK(D40),"",VLOOKUP(D40,tegevusalad!$A$7:$B$188,2,FALSE))</f>
        <v>Valla- ja linnavalitsus</v>
      </c>
    </row>
    <row r="41" spans="1:6">
      <c r="A41" s="626">
        <v>4200209010</v>
      </c>
      <c r="B41" s="622" t="s">
        <v>12485</v>
      </c>
      <c r="D41" s="624" t="s">
        <v>4977</v>
      </c>
      <c r="F41" s="694" t="str">
        <f>IF(ISBLANK(D41),"",VLOOKUP(D41,tegevusalad!$A$7:$B$188,2,FALSE))</f>
        <v>Valla- ja linnavalitsus</v>
      </c>
    </row>
    <row r="42" spans="1:6">
      <c r="A42" s="626">
        <v>4200209020</v>
      </c>
      <c r="B42" s="622" t="s">
        <v>12484</v>
      </c>
      <c r="D42" s="624" t="s">
        <v>4977</v>
      </c>
      <c r="F42" s="694" t="str">
        <f>IF(ISBLANK(D42),"",VLOOKUP(D42,tegevusalad!$A$7:$B$188,2,FALSE))</f>
        <v>Valla- ja linnavalitsus</v>
      </c>
    </row>
    <row r="43" spans="1:6">
      <c r="A43" s="625">
        <v>4200210010</v>
      </c>
      <c r="B43" s="299" t="s">
        <v>6319</v>
      </c>
      <c r="D43" s="624" t="s">
        <v>4977</v>
      </c>
      <c r="F43" s="694" t="str">
        <f>IF(ISBLANK(D43),"",VLOOKUP(D43,tegevusalad!$A$7:$B$188,2,FALSE))</f>
        <v>Valla- ja linnavalitsus</v>
      </c>
    </row>
    <row r="44" spans="1:6">
      <c r="A44" s="625">
        <v>4200211020</v>
      </c>
      <c r="B44" s="622" t="s">
        <v>6765</v>
      </c>
      <c r="C44" s="707"/>
      <c r="D44" s="624" t="s">
        <v>4977</v>
      </c>
      <c r="F44" s="694" t="str">
        <f>IF(ISBLANK(D44),"",VLOOKUP(D44,tegevusalad!$A$7:$B$188,2,FALSE))</f>
        <v>Valla- ja linnavalitsus</v>
      </c>
    </row>
    <row r="45" spans="1:6">
      <c r="A45" s="625">
        <v>4200211030</v>
      </c>
      <c r="B45" s="622" t="s">
        <v>458</v>
      </c>
      <c r="C45" s="707"/>
      <c r="D45" s="624" t="s">
        <v>4977</v>
      </c>
      <c r="F45" s="694" t="str">
        <f>IF(ISBLANK(D45),"",VLOOKUP(D45,tegevusalad!$A$7:$B$188,2,FALSE))</f>
        <v>Valla- ja linnavalitsus</v>
      </c>
    </row>
    <row r="46" spans="1:6">
      <c r="A46" s="626">
        <v>4200211050</v>
      </c>
      <c r="B46" s="622" t="s">
        <v>10530</v>
      </c>
      <c r="C46" s="707"/>
      <c r="D46" s="624" t="s">
        <v>4977</v>
      </c>
      <c r="F46" s="694" t="str">
        <f>IF(ISBLANK(D46),"",VLOOKUP(D46,tegevusalad!$A$7:$B$188,2,FALSE))</f>
        <v>Valla- ja linnavalitsus</v>
      </c>
    </row>
    <row r="47" spans="1:6">
      <c r="A47" s="625">
        <v>4200231010</v>
      </c>
      <c r="B47" s="622" t="s">
        <v>4197</v>
      </c>
      <c r="C47" s="707"/>
      <c r="D47" s="614" t="s">
        <v>4977</v>
      </c>
      <c r="F47" s="694" t="str">
        <f>IF(ISBLANK(D47),"",VLOOKUP(D47,tegevusalad!$A$7:$B$188,2,FALSE))</f>
        <v>Valla- ja linnavalitsus</v>
      </c>
    </row>
    <row r="48" spans="1:6" ht="30">
      <c r="A48" s="625">
        <v>4200290010</v>
      </c>
      <c r="B48" s="622" t="s">
        <v>3030</v>
      </c>
      <c r="C48" s="707"/>
      <c r="D48" s="614" t="s">
        <v>4977</v>
      </c>
      <c r="F48" s="694" t="str">
        <f>IF(ISBLANK(D48),"",VLOOKUP(D48,tegevusalad!$A$7:$B$188,2,FALSE))</f>
        <v>Valla- ja linnavalitsus</v>
      </c>
    </row>
    <row r="49" spans="1:6">
      <c r="A49" s="625">
        <v>4201901020</v>
      </c>
      <c r="B49" s="622" t="s">
        <v>5583</v>
      </c>
      <c r="C49" s="707"/>
      <c r="D49" s="624" t="s">
        <v>4978</v>
      </c>
      <c r="F49" s="694" t="str">
        <f>IF(ISBLANK(D49),"",VLOOKUP(D49,tegevusalad!$A$7:$B$188,2,FALSE))</f>
        <v>Muud üldised teenused</v>
      </c>
    </row>
    <row r="50" spans="1:6">
      <c r="A50" s="625">
        <v>4201201010</v>
      </c>
      <c r="B50" s="622" t="s">
        <v>5584</v>
      </c>
      <c r="C50" s="707"/>
      <c r="D50" s="624" t="s">
        <v>4978</v>
      </c>
      <c r="F50" s="694" t="str">
        <f>IF(ISBLANK(D50),"",VLOOKUP(D50,tegevusalad!$A$7:$B$188,2,FALSE))</f>
        <v>Muud üldised teenused</v>
      </c>
    </row>
    <row r="51" spans="1:6">
      <c r="A51" s="625">
        <v>4201201050</v>
      </c>
      <c r="B51" s="622" t="s">
        <v>6121</v>
      </c>
      <c r="C51" s="707"/>
      <c r="D51" s="624" t="s">
        <v>4978</v>
      </c>
      <c r="F51" s="694" t="str">
        <f>IF(ISBLANK(D51),"",VLOOKUP(D51,tegevusalad!$A$7:$B$188,2,FALSE))</f>
        <v>Muud üldised teenused</v>
      </c>
    </row>
    <row r="52" spans="1:6">
      <c r="A52" s="626">
        <v>4201201060</v>
      </c>
      <c r="B52" s="622" t="s">
        <v>11713</v>
      </c>
      <c r="C52" s="707"/>
      <c r="D52" s="624" t="s">
        <v>4978</v>
      </c>
      <c r="F52" s="694" t="str">
        <f>IF(ISBLANK(D52),"",VLOOKUP(D52,tegevusalad!$A$7:$B$188,2,FALSE))</f>
        <v>Muud üldised teenused</v>
      </c>
    </row>
    <row r="53" spans="1:6" ht="30">
      <c r="A53" s="626">
        <v>4201201070</v>
      </c>
      <c r="B53" s="622" t="s">
        <v>11955</v>
      </c>
      <c r="C53" s="707"/>
      <c r="D53" s="624" t="s">
        <v>4978</v>
      </c>
      <c r="F53" s="694" t="str">
        <f>IF(ISBLANK(D53),"",VLOOKUP(D53,tegevusalad!$A$7:$B$188,2,FALSE))</f>
        <v>Muud üldised teenused</v>
      </c>
    </row>
    <row r="54" spans="1:6">
      <c r="A54" s="626">
        <v>4201201080</v>
      </c>
      <c r="B54" s="622" t="s">
        <v>17038</v>
      </c>
      <c r="C54" s="707"/>
      <c r="D54" s="624" t="s">
        <v>4978</v>
      </c>
      <c r="F54" s="694" t="str">
        <f>IF(ISBLANK(D54),"",VLOOKUP(D54,tegevusalad!$A$7:$B$188,2,FALSE))</f>
        <v>Muud üldised teenused</v>
      </c>
    </row>
    <row r="55" spans="1:6">
      <c r="A55" s="625">
        <v>4201280000</v>
      </c>
      <c r="B55" s="622" t="s">
        <v>1049</v>
      </c>
      <c r="C55" s="707"/>
      <c r="D55" s="624" t="s">
        <v>4978</v>
      </c>
      <c r="F55" s="694" t="str">
        <f>IF(ISBLANK(D55),"",VLOOKUP(D55,tegevusalad!$A$7:$B$188,2,FALSE))</f>
        <v>Muud üldised teenused</v>
      </c>
    </row>
    <row r="56" spans="1:6">
      <c r="A56" s="625">
        <v>4201290000</v>
      </c>
      <c r="B56" s="622" t="s">
        <v>5877</v>
      </c>
      <c r="C56" s="707"/>
      <c r="D56" s="624" t="s">
        <v>4978</v>
      </c>
      <c r="F56" s="694" t="str">
        <f>IF(ISBLANK(D56),"",VLOOKUP(D56,tegevusalad!$A$7:$B$188,2,FALSE))</f>
        <v>Muud üldised teenused</v>
      </c>
    </row>
    <row r="57" spans="1:6" ht="30">
      <c r="A57" s="625">
        <v>4201301020</v>
      </c>
      <c r="B57" s="622" t="s">
        <v>787</v>
      </c>
      <c r="C57" s="707"/>
      <c r="D57" s="624" t="s">
        <v>4978</v>
      </c>
      <c r="F57" s="694" t="str">
        <f>IF(ISBLANK(D57),"",VLOOKUP(D57,tegevusalad!$A$7:$B$188,2,FALSE))</f>
        <v>Muud üldised teenused</v>
      </c>
    </row>
    <row r="58" spans="1:6">
      <c r="A58" s="626">
        <v>4201301030</v>
      </c>
      <c r="B58" s="622" t="s">
        <v>11297</v>
      </c>
      <c r="C58" s="707"/>
      <c r="D58" s="624" t="s">
        <v>4978</v>
      </c>
      <c r="F58" s="694" t="str">
        <f>IF(ISBLANK(D58),"",VLOOKUP(D58,tegevusalad!$A$7:$B$188,2,FALSE))</f>
        <v>Muud üldised teenused</v>
      </c>
    </row>
    <row r="59" spans="1:6">
      <c r="A59" s="626">
        <v>4201301040</v>
      </c>
      <c r="B59" s="622" t="s">
        <v>17442</v>
      </c>
      <c r="C59" s="707"/>
      <c r="D59" s="624" t="s">
        <v>4978</v>
      </c>
      <c r="F59" s="694" t="str">
        <f>IF(ISBLANK(D59),"",VLOOKUP(D59,tegevusalad!$A$7:$B$188,2,FALSE))</f>
        <v>Muud üldised teenused</v>
      </c>
    </row>
    <row r="60" spans="1:6">
      <c r="A60" s="626">
        <v>4201901050</v>
      </c>
      <c r="B60" s="622" t="s">
        <v>10531</v>
      </c>
      <c r="C60" s="707"/>
      <c r="D60" s="624" t="s">
        <v>4977</v>
      </c>
      <c r="F60" s="694" t="str">
        <f>IF(ISBLANK(D60),"",VLOOKUP(D60,tegevusalad!$A$7:$B$188,2,FALSE))</f>
        <v>Valla- ja linnavalitsus</v>
      </c>
    </row>
    <row r="61" spans="1:6">
      <c r="A61" s="625">
        <v>4201906030</v>
      </c>
      <c r="B61" s="622" t="s">
        <v>6320</v>
      </c>
      <c r="C61" s="707"/>
      <c r="D61" s="614" t="s">
        <v>4978</v>
      </c>
      <c r="F61" s="694" t="str">
        <f>IF(ISBLANK(D61),"",VLOOKUP(D61,tegevusalad!$A$7:$B$188,2,FALSE))</f>
        <v>Muud üldised teenused</v>
      </c>
    </row>
    <row r="62" spans="1:6">
      <c r="A62" s="625">
        <v>4201910000</v>
      </c>
      <c r="B62" s="622" t="s">
        <v>6631</v>
      </c>
      <c r="C62" s="707"/>
      <c r="D62" s="614" t="s">
        <v>4978</v>
      </c>
      <c r="F62" s="694" t="str">
        <f>IF(ISBLANK(D62),"",VLOOKUP(D62,tegevusalad!$A$7:$B$188,2,FALSE))</f>
        <v>Muud üldised teenused</v>
      </c>
    </row>
    <row r="63" spans="1:6">
      <c r="A63" s="625">
        <v>4201910010</v>
      </c>
      <c r="B63" s="622" t="s">
        <v>5518</v>
      </c>
      <c r="C63" s="707"/>
      <c r="D63" s="614" t="s">
        <v>4978</v>
      </c>
      <c r="F63" s="694" t="str">
        <f>IF(ISBLANK(D63),"",VLOOKUP(D63,tegevusalad!$A$7:$B$188,2,FALSE))</f>
        <v>Muud üldised teenused</v>
      </c>
    </row>
    <row r="64" spans="1:6">
      <c r="A64" s="625">
        <v>4201930010</v>
      </c>
      <c r="B64" s="622" t="s">
        <v>2005</v>
      </c>
      <c r="C64" s="707"/>
      <c r="D64" s="624" t="s">
        <v>4978</v>
      </c>
      <c r="F64" s="694" t="str">
        <f>IF(ISBLANK(D64),"",VLOOKUP(D64,tegevusalad!$A$7:$B$188,2,FALSE))</f>
        <v>Muud üldised teenused</v>
      </c>
    </row>
    <row r="65" spans="1:6">
      <c r="A65" s="625">
        <v>4201940010</v>
      </c>
      <c r="B65" s="622" t="s">
        <v>78</v>
      </c>
      <c r="C65" s="707"/>
      <c r="D65" s="624" t="s">
        <v>4978</v>
      </c>
      <c r="F65" s="694" t="str">
        <f>IF(ISBLANK(D65),"",VLOOKUP(D65,tegevusalad!$A$7:$B$188,2,FALSE))</f>
        <v>Muud üldised teenused</v>
      </c>
    </row>
    <row r="66" spans="1:6" ht="30">
      <c r="A66" s="625">
        <v>4202002010</v>
      </c>
      <c r="B66" s="622" t="s">
        <v>372</v>
      </c>
      <c r="C66" s="707"/>
      <c r="D66" s="624" t="s">
        <v>4978</v>
      </c>
      <c r="F66" s="694" t="str">
        <f>IF(ISBLANK(D66),"",VLOOKUP(D66,tegevusalad!$A$7:$B$188,2,FALSE))</f>
        <v>Muud üldised teenused</v>
      </c>
    </row>
    <row r="67" spans="1:6">
      <c r="A67" s="625">
        <v>4202002020</v>
      </c>
      <c r="B67" s="622" t="s">
        <v>4878</v>
      </c>
      <c r="C67" s="707"/>
      <c r="D67" s="624" t="s">
        <v>4978</v>
      </c>
      <c r="F67" s="694" t="str">
        <f>IF(ISBLANK(D67),"",VLOOKUP(D67,tegevusalad!$A$7:$B$188,2,FALSE))</f>
        <v>Muud üldised teenused</v>
      </c>
    </row>
    <row r="68" spans="1:6">
      <c r="A68" s="625">
        <v>4200221010</v>
      </c>
      <c r="B68" s="622" t="s">
        <v>4333</v>
      </c>
      <c r="C68" s="707"/>
      <c r="D68" s="624" t="s">
        <v>4977</v>
      </c>
      <c r="F68" s="694" t="str">
        <f>IF(ISBLANK(D68),"",VLOOKUP(D68,tegevusalad!$A$7:$B$188,2,FALSE))</f>
        <v>Valla- ja linnavalitsus</v>
      </c>
    </row>
    <row r="69" spans="1:6">
      <c r="A69" s="625">
        <v>4200292010</v>
      </c>
      <c r="B69" s="622" t="s">
        <v>2901</v>
      </c>
      <c r="C69" s="707"/>
      <c r="D69" s="624" t="s">
        <v>4977</v>
      </c>
      <c r="F69" s="694" t="str">
        <f>IF(ISBLANK(D69),"",VLOOKUP(D69,tegevusalad!$A$7:$B$188,2,FALSE))</f>
        <v>Valla- ja linnavalitsus</v>
      </c>
    </row>
    <row r="70" spans="1:6">
      <c r="A70" s="626">
        <v>4202201000</v>
      </c>
      <c r="B70" s="622" t="s">
        <v>13805</v>
      </c>
      <c r="C70" s="707"/>
      <c r="D70" s="624" t="s">
        <v>4977</v>
      </c>
      <c r="F70" s="694" t="str">
        <f>IF(ISBLANK(D70),"",VLOOKUP(D70,tegevusalad!$A$7:$B$188,2,FALSE))</f>
        <v>Valla- ja linnavalitsus</v>
      </c>
    </row>
    <row r="71" spans="1:6">
      <c r="A71" s="625">
        <v>4203001010</v>
      </c>
      <c r="B71" s="622" t="s">
        <v>6104</v>
      </c>
      <c r="C71" s="707"/>
      <c r="D71" s="624" t="s">
        <v>4978</v>
      </c>
      <c r="F71" s="694" t="str">
        <f>IF(ISBLANK(D71),"",VLOOKUP(D71,tegevusalad!$A$7:$B$188,2,FALSE))</f>
        <v>Muud üldised teenused</v>
      </c>
    </row>
    <row r="72" spans="1:6">
      <c r="A72" s="627">
        <v>4204001000</v>
      </c>
      <c r="B72" s="622" t="s">
        <v>11138</v>
      </c>
      <c r="C72" s="707"/>
      <c r="D72" s="624" t="s">
        <v>4977</v>
      </c>
      <c r="F72" s="694" t="str">
        <f>IF(ISBLANK(D72),"",VLOOKUP(D72,tegevusalad!$A$7:$B$188,2,FALSE))</f>
        <v>Valla- ja linnavalitsus</v>
      </c>
    </row>
    <row r="73" spans="1:6">
      <c r="A73" s="623">
        <v>4209701000</v>
      </c>
      <c r="B73" s="622" t="s">
        <v>11954</v>
      </c>
      <c r="D73" s="624" t="s">
        <v>4977</v>
      </c>
      <c r="F73" s="694" t="str">
        <f>IF(ISBLANK(D73),"",VLOOKUP(D73,tegevusalad!$A$7:$B$188,2,FALSE))</f>
        <v>Valla- ja linnavalitsus</v>
      </c>
    </row>
    <row r="74" spans="1:6">
      <c r="A74" s="623">
        <v>4209701990</v>
      </c>
      <c r="B74" s="622" t="s">
        <v>13484</v>
      </c>
      <c r="C74" s="944" t="s">
        <v>18738</v>
      </c>
      <c r="D74" s="624" t="s">
        <v>4977</v>
      </c>
      <c r="F74" s="694" t="str">
        <f>IF(ISBLANK(D74),"",VLOOKUP(D74,tegevusalad!$A$7:$B$188,2,FALSE))</f>
        <v>Valla- ja linnavalitsus</v>
      </c>
    </row>
    <row r="75" spans="1:6">
      <c r="A75" s="623"/>
      <c r="B75" s="621" t="s">
        <v>16799</v>
      </c>
      <c r="D75" s="624"/>
    </row>
    <row r="76" spans="1:6">
      <c r="A76" s="612">
        <v>4200205110</v>
      </c>
      <c r="B76" s="622" t="s">
        <v>16801</v>
      </c>
      <c r="D76" s="624" t="s">
        <v>4977</v>
      </c>
      <c r="F76" s="694" t="str">
        <f>IF(ISBLANK(D76),"",VLOOKUP(D76,tegevusalad!$A$7:$B$188,2,FALSE))</f>
        <v>Valla- ja linnavalitsus</v>
      </c>
    </row>
    <row r="77" spans="1:6">
      <c r="A77" s="612">
        <v>4200205120</v>
      </c>
      <c r="B77" s="622" t="s">
        <v>17017</v>
      </c>
      <c r="D77" s="624" t="s">
        <v>4977</v>
      </c>
      <c r="F77" s="694" t="str">
        <f>IF(ISBLANK(D77),"",VLOOKUP(D77,tegevusalad!$A$7:$B$188,2,FALSE))</f>
        <v>Valla- ja linnavalitsus</v>
      </c>
    </row>
    <row r="78" spans="1:6">
      <c r="A78" s="623">
        <v>4200207010</v>
      </c>
      <c r="B78" s="622" t="s">
        <v>16800</v>
      </c>
      <c r="D78" s="624" t="s">
        <v>4977</v>
      </c>
      <c r="F78" s="694" t="str">
        <f>IF(ISBLANK(D78),"",VLOOKUP(D78,tegevusalad!$A$7:$B$188,2,FALSE))</f>
        <v>Valla- ja linnavalitsus</v>
      </c>
    </row>
    <row r="79" spans="1:6">
      <c r="A79" s="620"/>
      <c r="B79" s="621" t="s">
        <v>6811</v>
      </c>
      <c r="C79" s="1001"/>
      <c r="F79" s="694" t="str">
        <f>IF(ISBLANK(D79),"",VLOOKUP(D79,tegevusalad!$A$7:$B$188,2,FALSE))</f>
        <v/>
      </c>
    </row>
    <row r="80" spans="1:6">
      <c r="A80" s="620"/>
      <c r="B80" s="628" t="s">
        <v>6812</v>
      </c>
      <c r="C80" s="1002"/>
      <c r="F80" s="694" t="str">
        <f>IF(ISBLANK(D80),"",VLOOKUP(D80,tegevusalad!$A$7:$B$188,2,FALSE))</f>
        <v/>
      </c>
    </row>
    <row r="81" spans="1:6">
      <c r="A81" s="620"/>
      <c r="B81" s="628" t="s">
        <v>3586</v>
      </c>
      <c r="C81" s="1002"/>
      <c r="F81" s="694" t="str">
        <f>IF(ISBLANK(D81),"",VLOOKUP(D81,tegevusalad!$A$7:$B$188,2,FALSE))</f>
        <v/>
      </c>
    </row>
    <row r="82" spans="1:6">
      <c r="A82" s="625">
        <v>4200301010</v>
      </c>
      <c r="B82" s="629" t="s">
        <v>157</v>
      </c>
      <c r="C82" s="1003"/>
      <c r="D82" s="614" t="s">
        <v>4977</v>
      </c>
      <c r="E82" s="697"/>
      <c r="F82" s="694" t="str">
        <f>IF(ISBLANK(D82),"",VLOOKUP(D82,tegevusalad!$A$7:$B$188,2,FALSE))</f>
        <v>Valla- ja linnavalitsus</v>
      </c>
    </row>
    <row r="83" spans="1:6">
      <c r="A83" s="625">
        <v>4200301020</v>
      </c>
      <c r="B83" s="629" t="s">
        <v>1868</v>
      </c>
      <c r="C83" s="1003"/>
      <c r="D83" s="614" t="s">
        <v>4977</v>
      </c>
      <c r="E83" s="697"/>
      <c r="F83" s="694" t="str">
        <f>IF(ISBLANK(D83),"",VLOOKUP(D83,tegevusalad!$A$7:$B$188,2,FALSE))</f>
        <v>Valla- ja linnavalitsus</v>
      </c>
    </row>
    <row r="84" spans="1:6">
      <c r="A84" s="625"/>
      <c r="B84" s="628" t="s">
        <v>11598</v>
      </c>
      <c r="C84" s="1003"/>
      <c r="E84" s="697"/>
      <c r="F84" s="694" t="str">
        <f>IF(ISBLANK(D84),"",VLOOKUP(D84,tegevusalad!$A$7:$B$188,2,FALSE))</f>
        <v/>
      </c>
    </row>
    <row r="85" spans="1:6">
      <c r="A85" s="626">
        <v>4200302060</v>
      </c>
      <c r="B85" s="629" t="s">
        <v>11961</v>
      </c>
      <c r="C85" s="1003"/>
      <c r="D85" s="614" t="s">
        <v>4977</v>
      </c>
      <c r="E85" s="697"/>
      <c r="F85" s="694" t="str">
        <f>IF(ISBLANK(D85),"",VLOOKUP(D85,tegevusalad!$A$7:$B$188,2,FALSE))</f>
        <v>Valla- ja linnavalitsus</v>
      </c>
    </row>
    <row r="86" spans="1:6">
      <c r="A86" s="626">
        <v>4200302070</v>
      </c>
      <c r="B86" s="629" t="s">
        <v>9721</v>
      </c>
      <c r="C86" s="1003" t="s">
        <v>12949</v>
      </c>
      <c r="D86" s="614" t="s">
        <v>4977</v>
      </c>
      <c r="E86" s="697"/>
      <c r="F86" s="694" t="str">
        <f>IF(ISBLANK(D86),"",VLOOKUP(D86,tegevusalad!$A$7:$B$188,2,FALSE))</f>
        <v>Valla- ja linnavalitsus</v>
      </c>
    </row>
    <row r="87" spans="1:6">
      <c r="A87" s="626">
        <v>4200302200</v>
      </c>
      <c r="B87" s="629" t="s">
        <v>9721</v>
      </c>
      <c r="C87" s="1003" t="s">
        <v>12950</v>
      </c>
      <c r="D87" s="614" t="s">
        <v>4977</v>
      </c>
      <c r="E87" s="697"/>
      <c r="F87" s="694" t="str">
        <f>IF(ISBLANK(D87),"",VLOOKUP(D87,tegevusalad!$A$7:$B$188,2,FALSE))</f>
        <v>Valla- ja linnavalitsus</v>
      </c>
    </row>
    <row r="88" spans="1:6">
      <c r="A88" s="626">
        <v>4221011010</v>
      </c>
      <c r="B88" s="629" t="s">
        <v>11599</v>
      </c>
      <c r="C88" s="1003"/>
      <c r="D88" s="614" t="s">
        <v>4982</v>
      </c>
      <c r="E88" s="697"/>
      <c r="F88" s="694" t="str">
        <f>IF(ISBLANK(D88),"",VLOOKUP(D88,tegevusalad!$A$7:$B$188,2,FALSE))</f>
        <v>Päästeteenused</v>
      </c>
    </row>
    <row r="89" spans="1:6">
      <c r="A89" s="620"/>
      <c r="B89" s="628" t="s">
        <v>786</v>
      </c>
      <c r="C89" s="1002"/>
      <c r="E89" s="697"/>
      <c r="F89" s="694" t="str">
        <f>IF(ISBLANK(D89),"",VLOOKUP(D89,tegevusalad!$A$7:$B$188,2,FALSE))</f>
        <v/>
      </c>
    </row>
    <row r="90" spans="1:6" ht="30">
      <c r="A90" s="625">
        <v>4200303810</v>
      </c>
      <c r="B90" s="629" t="s">
        <v>15041</v>
      </c>
      <c r="C90" s="1003"/>
      <c r="D90" s="614" t="s">
        <v>4977</v>
      </c>
      <c r="E90" s="695"/>
      <c r="F90" s="694" t="str">
        <f>IF(ISBLANK(D90),"",VLOOKUP(D90,tegevusalad!$A$7:$B$188,2,FALSE))</f>
        <v>Valla- ja linnavalitsus</v>
      </c>
    </row>
    <row r="91" spans="1:6">
      <c r="A91" s="626">
        <v>4200303820</v>
      </c>
      <c r="B91" s="629" t="s">
        <v>15599</v>
      </c>
      <c r="C91" s="1003"/>
      <c r="D91" s="614" t="s">
        <v>4977</v>
      </c>
      <c r="E91" s="695"/>
      <c r="F91" s="694" t="str">
        <f>IF(ISBLANK(D91),"",VLOOKUP(D91,tegevusalad!$A$7:$B$188,2,FALSE))</f>
        <v>Valla- ja linnavalitsus</v>
      </c>
    </row>
    <row r="92" spans="1:6" ht="30">
      <c r="A92" s="626">
        <v>4200303020</v>
      </c>
      <c r="B92" s="629" t="s">
        <v>10894</v>
      </c>
      <c r="C92" s="1003"/>
      <c r="D92" s="614" t="s">
        <v>4977</v>
      </c>
      <c r="E92" s="695"/>
      <c r="F92" s="694" t="str">
        <f>IF(ISBLANK(D92),"",VLOOKUP(D92,tegevusalad!$A$7:$B$188,2,FALSE))</f>
        <v>Valla- ja linnavalitsus</v>
      </c>
    </row>
    <row r="93" spans="1:6">
      <c r="A93" s="626"/>
      <c r="B93" s="628" t="s">
        <v>18170</v>
      </c>
      <c r="C93" s="1003"/>
      <c r="E93" s="695"/>
    </row>
    <row r="94" spans="1:6" ht="30">
      <c r="A94" s="626">
        <v>4200304010</v>
      </c>
      <c r="B94" s="629" t="s">
        <v>18169</v>
      </c>
      <c r="C94" s="1003"/>
      <c r="D94" s="614" t="s">
        <v>4977</v>
      </c>
      <c r="E94" s="695"/>
      <c r="F94" s="694" t="str">
        <f>IF(ISBLANK(D94),"",VLOOKUP(D94,tegevusalad!$A$7:$B$188,2,FALSE))</f>
        <v>Valla- ja linnavalitsus</v>
      </c>
    </row>
    <row r="95" spans="1:6">
      <c r="A95" s="620"/>
      <c r="B95" s="628" t="s">
        <v>3587</v>
      </c>
      <c r="C95" s="1002"/>
      <c r="E95" s="695"/>
      <c r="F95" s="694" t="str">
        <f>IF(ISBLANK(D95),"",VLOOKUP(D95,tegevusalad!$A$7:$B$188,2,FALSE))</f>
        <v/>
      </c>
    </row>
    <row r="96" spans="1:6">
      <c r="A96" s="620">
        <v>4200306000</v>
      </c>
      <c r="B96" s="629" t="s">
        <v>6934</v>
      </c>
      <c r="C96" s="1003"/>
      <c r="D96" s="614" t="s">
        <v>4977</v>
      </c>
      <c r="E96" s="695"/>
      <c r="F96" s="694" t="str">
        <f>IF(ISBLANK(D96),"",VLOOKUP(D96,tegevusalad!$A$7:$B$188,2,FALSE))</f>
        <v>Valla- ja linnavalitsus</v>
      </c>
    </row>
    <row r="97" spans="1:6" ht="30">
      <c r="A97" s="625">
        <v>4200306020</v>
      </c>
      <c r="B97" s="629" t="s">
        <v>6859</v>
      </c>
      <c r="C97" s="1003"/>
      <c r="D97" s="614" t="s">
        <v>4977</v>
      </c>
      <c r="E97" s="697"/>
      <c r="F97" s="694" t="str">
        <f>IF(ISBLANK(D97),"",VLOOKUP(D97,tegevusalad!$A$7:$B$188,2,FALSE))</f>
        <v>Valla- ja linnavalitsus</v>
      </c>
    </row>
    <row r="98" spans="1:6">
      <c r="A98" s="620"/>
      <c r="B98" s="628" t="s">
        <v>6860</v>
      </c>
      <c r="C98" s="1002"/>
      <c r="E98" s="695"/>
      <c r="F98" s="694" t="str">
        <f>IF(ISBLANK(D98),"",VLOOKUP(D98,tegevusalad!$A$7:$B$188,2,FALSE))</f>
        <v/>
      </c>
    </row>
    <row r="99" spans="1:6">
      <c r="A99" s="625">
        <v>4200308020</v>
      </c>
      <c r="B99" s="629" t="s">
        <v>6861</v>
      </c>
      <c r="C99" s="1003"/>
      <c r="D99" s="614" t="s">
        <v>4977</v>
      </c>
      <c r="E99" s="697"/>
      <c r="F99" s="694" t="str">
        <f>IF(ISBLANK(D99),"",VLOOKUP(D99,tegevusalad!$A$7:$B$188,2,FALSE))</f>
        <v>Valla- ja linnavalitsus</v>
      </c>
    </row>
    <row r="100" spans="1:6">
      <c r="A100" s="620"/>
      <c r="B100" s="629"/>
      <c r="C100" s="1003"/>
      <c r="E100" s="695"/>
      <c r="F100" s="694" t="str">
        <f>IF(ISBLANK(D100),"",VLOOKUP(D100,tegevusalad!$A$7:$B$188,2,FALSE))</f>
        <v/>
      </c>
    </row>
    <row r="101" spans="1:6">
      <c r="A101" s="620"/>
      <c r="B101" s="628" t="s">
        <v>7187</v>
      </c>
      <c r="C101" s="1002"/>
      <c r="E101" s="695"/>
      <c r="F101" s="694" t="str">
        <f>IF(ISBLANK(D101),"",VLOOKUP(D101,tegevusalad!$A$7:$B$188,2,FALSE))</f>
        <v/>
      </c>
    </row>
    <row r="102" spans="1:6">
      <c r="A102" s="625">
        <v>4200309030</v>
      </c>
      <c r="B102" s="629" t="s">
        <v>7188</v>
      </c>
      <c r="C102" s="1003"/>
      <c r="D102" s="614" t="s">
        <v>4977</v>
      </c>
      <c r="E102" s="697"/>
      <c r="F102" s="694" t="str">
        <f>IF(ISBLANK(D102),"",VLOOKUP(D102,tegevusalad!$A$7:$B$188,2,FALSE))</f>
        <v>Valla- ja linnavalitsus</v>
      </c>
    </row>
    <row r="103" spans="1:6">
      <c r="A103" s="620"/>
      <c r="B103" s="629"/>
      <c r="C103" s="1003"/>
      <c r="F103" s="694" t="str">
        <f>IF(ISBLANK(D103),"",VLOOKUP(D103,tegevusalad!$A$7:$B$188,2,FALSE))</f>
        <v/>
      </c>
    </row>
    <row r="104" spans="1:6">
      <c r="A104" s="620"/>
      <c r="F104" s="694" t="str">
        <f>IF(ISBLANK(D104),"",VLOOKUP(D104,tegevusalad!$A$7:$B$188,2,FALSE))</f>
        <v/>
      </c>
    </row>
    <row r="105" spans="1:6">
      <c r="A105" s="620"/>
      <c r="B105" s="621" t="s">
        <v>816</v>
      </c>
      <c r="C105" s="1001"/>
      <c r="F105" s="694" t="str">
        <f>IF(ISBLANK(D105),"",VLOOKUP(D105,tegevusalad!$A$7:$B$188,2,FALSE))</f>
        <v/>
      </c>
    </row>
    <row r="106" spans="1:6">
      <c r="A106" s="620"/>
      <c r="B106" s="621" t="s">
        <v>6186</v>
      </c>
      <c r="C106" s="1001"/>
    </row>
    <row r="107" spans="1:6">
      <c r="A107" s="623">
        <v>4253918010</v>
      </c>
      <c r="B107" s="630" t="s">
        <v>9958</v>
      </c>
      <c r="C107" s="707" t="s">
        <v>11522</v>
      </c>
      <c r="D107" s="614" t="s">
        <v>8865</v>
      </c>
      <c r="F107" s="694" t="str">
        <f>IF(ISBLANK(D107),"",VLOOKUP(D107,tegevusalad!$A$7:$B$188,2,FALSE))</f>
        <v>Muusika</v>
      </c>
    </row>
    <row r="108" spans="1:6">
      <c r="A108" s="620"/>
      <c r="B108" s="621"/>
      <c r="C108" s="1001"/>
    </row>
    <row r="109" spans="1:6">
      <c r="A109" s="620"/>
      <c r="B109" s="621" t="s">
        <v>6863</v>
      </c>
      <c r="C109" s="1001"/>
      <c r="F109" s="694" t="str">
        <f>IF(ISBLANK(D109),"",VLOOKUP(D109,tegevusalad!$A$7:$B$188,2,FALSE))</f>
        <v/>
      </c>
    </row>
    <row r="110" spans="1:6" ht="30">
      <c r="A110" s="625">
        <v>4235099000</v>
      </c>
      <c r="B110" s="631" t="s">
        <v>6864</v>
      </c>
      <c r="C110" s="1004"/>
      <c r="D110" s="624" t="s">
        <v>4987</v>
      </c>
      <c r="F110" s="694" t="str">
        <f>IF(ISBLANK(D110),"",VLOOKUP(D110,tegevusalad!$A$7:$B$188,2,FALSE))</f>
        <v xml:space="preserve">Põhi- ja üldkeskhariduse kaudsed kulud </v>
      </c>
    </row>
    <row r="111" spans="1:6">
      <c r="A111" s="625"/>
      <c r="B111" s="632" t="s">
        <v>1229</v>
      </c>
      <c r="C111" s="1005"/>
      <c r="D111" s="624" t="s">
        <v>4985</v>
      </c>
      <c r="F111" s="694" t="str">
        <f>IF(ISBLANK(D111),"",VLOOKUP(D111,tegevusalad!$A$7:$B$188,2,FALSE))</f>
        <v>Alus- ja põhihariduse kaudsed kulud</v>
      </c>
    </row>
    <row r="112" spans="1:6">
      <c r="A112" s="625"/>
      <c r="B112" s="632" t="s">
        <v>4275</v>
      </c>
      <c r="C112" s="1005"/>
      <c r="D112" s="624" t="s">
        <v>4986</v>
      </c>
      <c r="F112" s="694" t="str">
        <f>IF(ISBLANK(D112),"",VLOOKUP(D112,tegevusalad!$A$7:$B$188,2,FALSE))</f>
        <v>Põhi- ja üldkeskharidus</v>
      </c>
    </row>
    <row r="113" spans="1:6">
      <c r="A113" s="625"/>
      <c r="B113" s="632" t="s">
        <v>1301</v>
      </c>
      <c r="C113" s="1005"/>
      <c r="D113" s="624" t="s">
        <v>4987</v>
      </c>
      <c r="F113" s="694" t="str">
        <f>IF(ISBLANK(D113),"",VLOOKUP(D113,tegevusalad!$A$7:$B$188,2,FALSE))</f>
        <v xml:space="preserve">Põhi- ja üldkeskhariduse kaudsed kulud </v>
      </c>
    </row>
    <row r="114" spans="1:6">
      <c r="A114" s="620">
        <v>4235091000</v>
      </c>
      <c r="B114" s="630" t="s">
        <v>6865</v>
      </c>
      <c r="C114" s="1004"/>
      <c r="F114" s="694" t="str">
        <f>IF(ISBLANK(D114),"",VLOOKUP(D114,tegevusalad!$A$7:$B$188,2,FALSE))</f>
        <v/>
      </c>
    </row>
    <row r="115" spans="1:6">
      <c r="A115" s="620"/>
      <c r="B115" s="632" t="s">
        <v>1229</v>
      </c>
      <c r="C115" s="1005"/>
      <c r="D115" s="624" t="s">
        <v>4985</v>
      </c>
      <c r="F115" s="694" t="str">
        <f>IF(ISBLANK(D115),"",VLOOKUP(D115,tegevusalad!$A$7:$B$188,2,FALSE))</f>
        <v>Alus- ja põhihariduse kaudsed kulud</v>
      </c>
    </row>
    <row r="116" spans="1:6">
      <c r="A116" s="620"/>
      <c r="B116" s="632" t="s">
        <v>4275</v>
      </c>
      <c r="C116" s="1005"/>
      <c r="D116" s="624" t="s">
        <v>4986</v>
      </c>
      <c r="F116" s="694" t="str">
        <f>IF(ISBLANK(D116),"",VLOOKUP(D116,tegevusalad!$A$7:$B$188,2,FALSE))</f>
        <v>Põhi- ja üldkeskharidus</v>
      </c>
    </row>
    <row r="117" spans="1:6">
      <c r="A117" s="620"/>
      <c r="B117" s="632" t="s">
        <v>1301</v>
      </c>
      <c r="C117" s="1005"/>
      <c r="D117" s="624" t="s">
        <v>4987</v>
      </c>
      <c r="F117" s="694" t="str">
        <f>IF(ISBLANK(D117),"",VLOOKUP(D117,tegevusalad!$A$7:$B$188,2,FALSE))</f>
        <v xml:space="preserve">Põhi- ja üldkeskhariduse kaudsed kulud </v>
      </c>
    </row>
    <row r="118" spans="1:6" hidden="1" outlineLevel="1">
      <c r="A118" s="625">
        <v>4235806800</v>
      </c>
      <c r="B118" s="299" t="s">
        <v>1998</v>
      </c>
      <c r="D118" s="624"/>
      <c r="F118" s="694" t="str">
        <f>IF(ISBLANK(D118),"",VLOOKUP(D118,tegevusalad!$A$7:$B$188,2,FALSE))</f>
        <v/>
      </c>
    </row>
    <row r="119" spans="1:6" hidden="1" outlineLevel="1">
      <c r="A119" s="620">
        <v>4235093010</v>
      </c>
      <c r="B119" s="622" t="s">
        <v>3327</v>
      </c>
      <c r="C119" s="707"/>
      <c r="D119" s="624" t="s">
        <v>4987</v>
      </c>
      <c r="F119" s="694" t="str">
        <f>IF(ISBLANK(D119),"",VLOOKUP(D119,tegevusalad!$A$7:$B$188,2,FALSE))</f>
        <v xml:space="preserve">Põhi- ja üldkeskhariduse kaudsed kulud </v>
      </c>
    </row>
    <row r="120" spans="1:6" ht="30" hidden="1" outlineLevel="1">
      <c r="A120" s="625">
        <v>4235507020</v>
      </c>
      <c r="B120" s="622" t="s">
        <v>6126</v>
      </c>
      <c r="C120" s="707"/>
      <c r="F120" s="694" t="str">
        <f>IF(ISBLANK(D120),"",VLOOKUP(D120,tegevusalad!$A$7:$B$188,2,FALSE))</f>
        <v/>
      </c>
    </row>
    <row r="121" spans="1:6" hidden="1" outlineLevel="1">
      <c r="A121" s="625">
        <v>4235502030</v>
      </c>
      <c r="B121" s="622" t="s">
        <v>6603</v>
      </c>
      <c r="C121" s="707"/>
      <c r="F121" s="694" t="str">
        <f>IF(ISBLANK(D121),"",VLOOKUP(D121,tegevusalad!$A$7:$B$188,2,FALSE))</f>
        <v/>
      </c>
    </row>
    <row r="122" spans="1:6" hidden="1" outlineLevel="1">
      <c r="A122" s="625">
        <v>4235402040</v>
      </c>
      <c r="B122" s="622" t="s">
        <v>6604</v>
      </c>
      <c r="C122" s="707"/>
      <c r="F122" s="694" t="str">
        <f>IF(ISBLANK(D122),"",VLOOKUP(D122,tegevusalad!$A$7:$B$188,2,FALSE))</f>
        <v/>
      </c>
    </row>
    <row r="123" spans="1:6" ht="30" hidden="1" outlineLevel="1">
      <c r="A123" s="625">
        <v>4235401070</v>
      </c>
      <c r="B123" s="622" t="s">
        <v>5510</v>
      </c>
      <c r="C123" s="707"/>
      <c r="F123" s="694" t="str">
        <f>IF(ISBLANK(D123),"",VLOOKUP(D123,tegevusalad!$A$7:$B$188,2,FALSE))</f>
        <v/>
      </c>
    </row>
    <row r="124" spans="1:6" hidden="1" outlineLevel="1">
      <c r="A124" s="625">
        <v>4235511110</v>
      </c>
      <c r="B124" s="622" t="s">
        <v>4208</v>
      </c>
      <c r="C124" s="707"/>
      <c r="F124" s="694" t="str">
        <f>IF(ISBLANK(D124),"",VLOOKUP(D124,tegevusalad!$A$7:$B$188,2,FALSE))</f>
        <v/>
      </c>
    </row>
    <row r="125" spans="1:6" hidden="1" outlineLevel="1">
      <c r="A125" s="625">
        <v>4235202800</v>
      </c>
      <c r="B125" s="622" t="s">
        <v>5745</v>
      </c>
      <c r="C125" s="707"/>
      <c r="F125" s="694" t="str">
        <f>IF(ISBLANK(D125),"",VLOOKUP(D125,tegevusalad!$A$7:$B$188,2,FALSE))</f>
        <v/>
      </c>
    </row>
    <row r="126" spans="1:6" hidden="1" outlineLevel="1">
      <c r="A126" s="625">
        <v>4235805810</v>
      </c>
      <c r="B126" s="622" t="s">
        <v>4321</v>
      </c>
      <c r="C126" s="707"/>
      <c r="F126" s="694" t="str">
        <f>IF(ISBLANK(D126),"",VLOOKUP(D126,tegevusalad!$A$7:$B$188,2,FALSE))</f>
        <v/>
      </c>
    </row>
    <row r="127" spans="1:6" hidden="1" outlineLevel="1">
      <c r="A127" s="625">
        <v>4235209050</v>
      </c>
      <c r="B127" s="299" t="s">
        <v>6280</v>
      </c>
      <c r="F127" s="694" t="str">
        <f>IF(ISBLANK(D127),"",VLOOKUP(D127,tegevusalad!$A$7:$B$188,2,FALSE))</f>
        <v/>
      </c>
    </row>
    <row r="128" spans="1:6" hidden="1" outlineLevel="1">
      <c r="A128" s="625">
        <v>4235301810</v>
      </c>
      <c r="B128" s="622" t="s">
        <v>2490</v>
      </c>
      <c r="C128" s="707"/>
      <c r="F128" s="694" t="str">
        <f>IF(ISBLANK(D128),"",VLOOKUP(D128,tegevusalad!$A$7:$B$188,2,FALSE))</f>
        <v/>
      </c>
    </row>
    <row r="129" spans="1:6" hidden="1" outlineLevel="1">
      <c r="A129" s="625">
        <v>4235509100</v>
      </c>
      <c r="B129" s="622" t="s">
        <v>5702</v>
      </c>
      <c r="C129" s="707"/>
      <c r="D129" s="614" t="s">
        <v>4987</v>
      </c>
      <c r="F129" s="694" t="str">
        <f>IF(ISBLANK(D129),"",VLOOKUP(D129,tegevusalad!$A$7:$B$188,2,FALSE))</f>
        <v xml:space="preserve">Põhi- ja üldkeskhariduse kaudsed kulud </v>
      </c>
    </row>
    <row r="130" spans="1:6" hidden="1" outlineLevel="1">
      <c r="A130" s="625">
        <v>4235301100</v>
      </c>
      <c r="B130" s="622" t="s">
        <v>5703</v>
      </c>
      <c r="C130" s="707"/>
      <c r="D130" s="614" t="s">
        <v>4987</v>
      </c>
      <c r="F130" s="694" t="str">
        <f>IF(ISBLANK(D130),"",VLOOKUP(D130,tegevusalad!$A$7:$B$188,2,FALSE))</f>
        <v xml:space="preserve">Põhi- ja üldkeskhariduse kaudsed kulud </v>
      </c>
    </row>
    <row r="131" spans="1:6" hidden="1" outlineLevel="1">
      <c r="A131" s="625">
        <v>4235409100</v>
      </c>
      <c r="B131" s="622" t="s">
        <v>4385</v>
      </c>
      <c r="C131" s="707"/>
      <c r="D131" s="614" t="s">
        <v>4987</v>
      </c>
      <c r="F131" s="694" t="str">
        <f>IF(ISBLANK(D131),"",VLOOKUP(D131,tegevusalad!$A$7:$B$188,2,FALSE))</f>
        <v xml:space="preserve">Põhi- ja üldkeskhariduse kaudsed kulud </v>
      </c>
    </row>
    <row r="132" spans="1:6" hidden="1" outlineLevel="1">
      <c r="A132" s="625">
        <v>4235209100</v>
      </c>
      <c r="B132" s="622" t="s">
        <v>4386</v>
      </c>
      <c r="C132" s="707"/>
      <c r="D132" s="614" t="s">
        <v>4987</v>
      </c>
      <c r="F132" s="694" t="str">
        <f>IF(ISBLANK(D132),"",VLOOKUP(D132,tegevusalad!$A$7:$B$188,2,FALSE))</f>
        <v xml:space="preserve">Põhi- ja üldkeskhariduse kaudsed kulud </v>
      </c>
    </row>
    <row r="133" spans="1:6" hidden="1" outlineLevel="1">
      <c r="A133" s="625">
        <v>4235505040</v>
      </c>
      <c r="B133" s="622" t="s">
        <v>1132</v>
      </c>
      <c r="C133" s="707"/>
      <c r="D133" s="614" t="s">
        <v>4987</v>
      </c>
      <c r="F133" s="694" t="str">
        <f>IF(ISBLANK(D133),"",VLOOKUP(D133,tegevusalad!$A$7:$B$188,2,FALSE))</f>
        <v xml:space="preserve">Põhi- ja üldkeskhariduse kaudsed kulud </v>
      </c>
    </row>
    <row r="134" spans="1:6" hidden="1" outlineLevel="1">
      <c r="A134" s="625">
        <v>4235093020</v>
      </c>
      <c r="B134" s="622" t="s">
        <v>1133</v>
      </c>
      <c r="C134" s="707"/>
      <c r="D134" s="614" t="s">
        <v>4987</v>
      </c>
      <c r="F134" s="694" t="str">
        <f>IF(ISBLANK(D134),"",VLOOKUP(D134,tegevusalad!$A$7:$B$188,2,FALSE))</f>
        <v xml:space="preserve">Põhi- ja üldkeskhariduse kaudsed kulud </v>
      </c>
    </row>
    <row r="135" spans="1:6" ht="30" hidden="1" outlineLevel="1">
      <c r="A135" s="625">
        <v>4235408030</v>
      </c>
      <c r="B135" s="622" t="s">
        <v>4507</v>
      </c>
      <c r="C135" s="707"/>
      <c r="D135" s="614" t="s">
        <v>4987</v>
      </c>
      <c r="F135" s="694" t="str">
        <f>IF(ISBLANK(D135),"",VLOOKUP(D135,tegevusalad!$A$7:$B$188,2,FALSE))</f>
        <v xml:space="preserve">Põhi- ja üldkeskhariduse kaudsed kulud </v>
      </c>
    </row>
    <row r="136" spans="1:6" hidden="1" outlineLevel="1">
      <c r="A136" s="626">
        <v>4235402050</v>
      </c>
      <c r="B136" s="622" t="s">
        <v>5217</v>
      </c>
      <c r="C136" s="707"/>
      <c r="D136" s="614" t="s">
        <v>4987</v>
      </c>
      <c r="F136" s="694" t="str">
        <f>IF(ISBLANK(D136),"",VLOOKUP(D136,tegevusalad!$A$7:$B$188,2,FALSE))</f>
        <v xml:space="preserve">Põhi- ja üldkeskhariduse kaudsed kulud </v>
      </c>
    </row>
    <row r="137" spans="1:6" hidden="1" outlineLevel="1">
      <c r="A137" s="626">
        <v>4235401040</v>
      </c>
      <c r="B137" s="622" t="s">
        <v>5218</v>
      </c>
      <c r="C137" s="707"/>
      <c r="D137" s="614" t="s">
        <v>4987</v>
      </c>
      <c r="F137" s="694" t="str">
        <f>IF(ISBLANK(D137),"",VLOOKUP(D137,tegevusalad!$A$7:$B$188,2,FALSE))</f>
        <v xml:space="preserve">Põhi- ja üldkeskhariduse kaudsed kulud </v>
      </c>
    </row>
    <row r="138" spans="1:6" hidden="1" outlineLevel="1">
      <c r="A138" s="626">
        <v>4235601040</v>
      </c>
      <c r="B138" s="622" t="s">
        <v>3729</v>
      </c>
      <c r="C138" s="707"/>
      <c r="D138" s="614" t="s">
        <v>4987</v>
      </c>
      <c r="F138" s="694" t="str">
        <f>IF(ISBLANK(D138),"",VLOOKUP(D138,tegevusalad!$A$7:$B$188,2,FALSE))</f>
        <v xml:space="preserve">Põhi- ja üldkeskhariduse kaudsed kulud </v>
      </c>
    </row>
    <row r="139" spans="1:6" hidden="1" outlineLevel="1">
      <c r="A139" s="626">
        <v>4235807040</v>
      </c>
      <c r="B139" s="622" t="s">
        <v>2630</v>
      </c>
      <c r="C139" s="707"/>
      <c r="D139" s="614" t="s">
        <v>4987</v>
      </c>
      <c r="F139" s="694" t="str">
        <f>IF(ISBLANK(D139),"",VLOOKUP(D139,tegevusalad!$A$7:$B$188,2,FALSE))</f>
        <v xml:space="preserve">Põhi- ja üldkeskhariduse kaudsed kulud </v>
      </c>
    </row>
    <row r="140" spans="1:6" ht="30" hidden="1" outlineLevel="1">
      <c r="A140" s="626">
        <v>4235431030</v>
      </c>
      <c r="B140" s="622" t="s">
        <v>5467</v>
      </c>
      <c r="C140" s="707"/>
      <c r="D140" s="614" t="s">
        <v>4985</v>
      </c>
      <c r="F140" s="694" t="str">
        <f>IF(ISBLANK(D140),"",VLOOKUP(D140,tegevusalad!$A$7:$B$188,2,FALSE))</f>
        <v>Alus- ja põhihariduse kaudsed kulud</v>
      </c>
    </row>
    <row r="141" spans="1:6" ht="30" hidden="1" outlineLevel="1">
      <c r="A141" s="626">
        <v>4235530020</v>
      </c>
      <c r="B141" s="622" t="s">
        <v>3334</v>
      </c>
      <c r="C141" s="707"/>
      <c r="D141" s="614" t="s">
        <v>4985</v>
      </c>
      <c r="F141" s="694" t="str">
        <f>IF(ISBLANK(D141),"",VLOOKUP(D141,tegevusalad!$A$7:$B$188,2,FALSE))</f>
        <v>Alus- ja põhihariduse kaudsed kulud</v>
      </c>
    </row>
    <row r="142" spans="1:6" hidden="1" outlineLevel="1">
      <c r="A142" s="625">
        <v>4235606020</v>
      </c>
      <c r="B142" s="622" t="s">
        <v>5390</v>
      </c>
      <c r="C142" s="707"/>
      <c r="F142" s="694" t="str">
        <f>IF(ISBLANK(D142),"",VLOOKUP(D142,tegevusalad!$A$7:$B$188,2,FALSE))</f>
        <v/>
      </c>
    </row>
    <row r="143" spans="1:6" hidden="1" outlineLevel="1">
      <c r="A143" s="625">
        <v>4235201820</v>
      </c>
      <c r="B143" s="622" t="s">
        <v>7156</v>
      </c>
      <c r="C143" s="707"/>
      <c r="F143" s="694" t="str">
        <f>IF(ISBLANK(D143),"",VLOOKUP(D143,tegevusalad!$A$7:$B$188,2,FALSE))</f>
        <v/>
      </c>
    </row>
    <row r="144" spans="1:6" hidden="1" outlineLevel="1">
      <c r="A144" s="625">
        <v>4235807820</v>
      </c>
      <c r="B144" s="622" t="s">
        <v>4901</v>
      </c>
      <c r="C144" s="707"/>
      <c r="F144" s="694" t="str">
        <f>IF(ISBLANK(D144),"",VLOOKUP(D144,tegevusalad!$A$7:$B$188,2,FALSE))</f>
        <v/>
      </c>
    </row>
    <row r="145" spans="1:6" hidden="1" outlineLevel="1">
      <c r="A145" s="625">
        <v>4235202820</v>
      </c>
      <c r="B145" s="622" t="s">
        <v>4063</v>
      </c>
      <c r="C145" s="707"/>
      <c r="F145" s="694" t="str">
        <f>IF(ISBLANK(D145),"",VLOOKUP(D145,tegevusalad!$A$7:$B$188,2,FALSE))</f>
        <v/>
      </c>
    </row>
    <row r="146" spans="1:6" hidden="1" outlineLevel="1">
      <c r="A146" s="625">
        <v>4235809820</v>
      </c>
      <c r="B146" s="622" t="s">
        <v>1224</v>
      </c>
      <c r="C146" s="707"/>
      <c r="F146" s="694" t="str">
        <f>IF(ISBLANK(D146),"",VLOOKUP(D146,tegevusalad!$A$7:$B$188,2,FALSE))</f>
        <v/>
      </c>
    </row>
    <row r="147" spans="1:6" hidden="1" outlineLevel="1">
      <c r="A147" s="625">
        <v>4235101810</v>
      </c>
      <c r="B147" s="622" t="s">
        <v>6880</v>
      </c>
      <c r="C147" s="707"/>
      <c r="F147" s="694" t="str">
        <f>IF(ISBLANK(D147),"",VLOOKUP(D147,tegevusalad!$A$7:$B$188,2,FALSE))</f>
        <v/>
      </c>
    </row>
    <row r="148" spans="1:6" ht="30" hidden="1" outlineLevel="1">
      <c r="A148" s="625">
        <v>4235410020</v>
      </c>
      <c r="B148" s="622" t="s">
        <v>3041</v>
      </c>
      <c r="C148" s="707"/>
      <c r="F148" s="694" t="str">
        <f>IF(ISBLANK(D148),"",VLOOKUP(D148,tegevusalad!$A$7:$B$188,2,FALSE))</f>
        <v/>
      </c>
    </row>
    <row r="149" spans="1:6" ht="30" hidden="1" outlineLevel="1">
      <c r="A149" s="625">
        <v>4235504520</v>
      </c>
      <c r="B149" s="622" t="s">
        <v>5193</v>
      </c>
      <c r="C149" s="707"/>
      <c r="F149" s="694" t="str">
        <f>IF(ISBLANK(D149),"",VLOOKUP(D149,tegevusalad!$A$7:$B$188,2,FALSE))</f>
        <v/>
      </c>
    </row>
    <row r="150" spans="1:6" hidden="1" outlineLevel="1">
      <c r="A150" s="625">
        <v>4235507810</v>
      </c>
      <c r="B150" s="622" t="s">
        <v>5672</v>
      </c>
      <c r="C150" s="707"/>
      <c r="F150" s="694" t="str">
        <f>IF(ISBLANK(D150),"",VLOOKUP(D150,tegevusalad!$A$7:$B$188,2,FALSE))</f>
        <v/>
      </c>
    </row>
    <row r="151" spans="1:6" hidden="1" outlineLevel="1">
      <c r="A151" s="625">
        <v>4235202810</v>
      </c>
      <c r="B151" s="622" t="s">
        <v>5673</v>
      </c>
      <c r="C151" s="707"/>
      <c r="F151" s="694" t="str">
        <f>IF(ISBLANK(D151),"",VLOOKUP(D151,tegevusalad!$A$7:$B$188,2,FALSE))</f>
        <v/>
      </c>
    </row>
    <row r="152" spans="1:6" hidden="1" outlineLevel="1">
      <c r="A152" s="625">
        <v>4235210040</v>
      </c>
      <c r="B152" s="622" t="s">
        <v>1300</v>
      </c>
      <c r="C152" s="707"/>
      <c r="F152" s="694" t="str">
        <f>IF(ISBLANK(D152),"",VLOOKUP(D152,tegevusalad!$A$7:$B$188,2,FALSE))</f>
        <v/>
      </c>
    </row>
    <row r="153" spans="1:6" hidden="1" outlineLevel="1">
      <c r="A153" s="625">
        <v>4235212040</v>
      </c>
      <c r="B153" s="622" t="s">
        <v>50</v>
      </c>
      <c r="C153" s="707"/>
      <c r="F153" s="694" t="str">
        <f>IF(ISBLANK(D153),"",VLOOKUP(D153,tegevusalad!$A$7:$B$188,2,FALSE))</f>
        <v/>
      </c>
    </row>
    <row r="154" spans="1:6" hidden="1" outlineLevel="1">
      <c r="A154" s="625">
        <v>4235102040</v>
      </c>
      <c r="B154" s="622" t="s">
        <v>6510</v>
      </c>
      <c r="C154" s="707"/>
      <c r="F154" s="694" t="str">
        <f>IF(ISBLANK(D154),"",VLOOKUP(D154,tegevusalad!$A$7:$B$188,2,FALSE))</f>
        <v/>
      </c>
    </row>
    <row r="155" spans="1:6" hidden="1" outlineLevel="1">
      <c r="A155" s="625">
        <v>4235106030</v>
      </c>
      <c r="B155" s="622" t="s">
        <v>4288</v>
      </c>
      <c r="C155" s="707"/>
      <c r="F155" s="694" t="str">
        <f>IF(ISBLANK(D155),"",VLOOKUP(D155,tegevusalad!$A$7:$B$188,2,FALSE))</f>
        <v/>
      </c>
    </row>
    <row r="156" spans="1:6" hidden="1" outlineLevel="1">
      <c r="A156" s="625">
        <v>4235431050</v>
      </c>
      <c r="B156" s="622" t="s">
        <v>4289</v>
      </c>
      <c r="C156" s="707"/>
      <c r="F156" s="694" t="str">
        <f>IF(ISBLANK(D156),"",VLOOKUP(D156,tegevusalad!$A$7:$B$188,2,FALSE))</f>
        <v/>
      </c>
    </row>
    <row r="157" spans="1:6" hidden="1" outlineLevel="1">
      <c r="A157" s="625">
        <v>4235204030</v>
      </c>
      <c r="B157" s="622" t="s">
        <v>2704</v>
      </c>
      <c r="C157" s="707"/>
      <c r="F157" s="694" t="str">
        <f>IF(ISBLANK(D157),"",VLOOKUP(D157,tegevusalad!$A$7:$B$188,2,FALSE))</f>
        <v/>
      </c>
    </row>
    <row r="158" spans="1:6" ht="30" hidden="1" outlineLevel="1">
      <c r="A158" s="625">
        <v>4235208090</v>
      </c>
      <c r="B158" s="622" t="s">
        <v>2705</v>
      </c>
      <c r="C158" s="707"/>
      <c r="F158" s="694" t="str">
        <f>IF(ISBLANK(D158),"",VLOOKUP(D158,tegevusalad!$A$7:$B$188,2,FALSE))</f>
        <v/>
      </c>
    </row>
    <row r="159" spans="1:6" hidden="1" outlineLevel="1">
      <c r="A159" s="625">
        <v>4235701050</v>
      </c>
      <c r="B159" s="622" t="s">
        <v>3637</v>
      </c>
      <c r="C159" s="707"/>
      <c r="F159" s="694" t="str">
        <f>IF(ISBLANK(D159),"",VLOOKUP(D159,tegevusalad!$A$7:$B$188,2,FALSE))</f>
        <v/>
      </c>
    </row>
    <row r="160" spans="1:6" hidden="1" outlineLevel="1">
      <c r="A160" s="625">
        <v>4235203020</v>
      </c>
      <c r="B160" s="622" t="s">
        <v>5351</v>
      </c>
      <c r="C160" s="707"/>
      <c r="F160" s="694" t="str">
        <f>IF(ISBLANK(D160),"",VLOOKUP(D160,tegevusalad!$A$7:$B$188,2,FALSE))</f>
        <v/>
      </c>
    </row>
    <row r="161" spans="1:6" hidden="1" outlineLevel="1">
      <c r="A161" s="625">
        <v>4235106810</v>
      </c>
      <c r="B161" s="622" t="s">
        <v>3315</v>
      </c>
      <c r="C161" s="707"/>
      <c r="D161" s="614" t="s">
        <v>4987</v>
      </c>
      <c r="F161" s="694" t="str">
        <f>IF(ISBLANK(D161),"",VLOOKUP(D161,tegevusalad!$A$7:$B$188,2,FALSE))</f>
        <v xml:space="preserve">Põhi- ja üldkeskhariduse kaudsed kulud </v>
      </c>
    </row>
    <row r="162" spans="1:6" hidden="1" outlineLevel="1">
      <c r="A162" s="625">
        <v>4235820030</v>
      </c>
      <c r="B162" s="622" t="s">
        <v>1194</v>
      </c>
      <c r="C162" s="707"/>
      <c r="E162" s="693">
        <v>2010</v>
      </c>
      <c r="F162" s="694" t="str">
        <f>IF(ISBLANK(D162),"",VLOOKUP(D162,tegevusalad!$A$7:$B$188,2,FALSE))</f>
        <v/>
      </c>
    </row>
    <row r="163" spans="1:6" hidden="1" outlineLevel="1">
      <c r="A163" s="625">
        <v>4235201040</v>
      </c>
      <c r="B163" s="622" t="s">
        <v>7063</v>
      </c>
      <c r="C163" s="707"/>
      <c r="F163" s="694" t="str">
        <f>IF(ISBLANK(D163),"",VLOOKUP(D163,tegevusalad!$A$7:$B$188,2,FALSE))</f>
        <v/>
      </c>
    </row>
    <row r="164" spans="1:6" ht="30" hidden="1" outlineLevel="1">
      <c r="A164" s="625">
        <v>4235203030</v>
      </c>
      <c r="B164" s="622" t="s">
        <v>6211</v>
      </c>
      <c r="C164" s="707"/>
      <c r="F164" s="694" t="str">
        <f>IF(ISBLANK(D164),"",VLOOKUP(D164,tegevusalad!$A$7:$B$188,2,FALSE))</f>
        <v/>
      </c>
    </row>
    <row r="165" spans="1:6" ht="30" hidden="1" outlineLevel="1">
      <c r="A165" s="625">
        <v>4235220070</v>
      </c>
      <c r="B165" s="622" t="s">
        <v>1678</v>
      </c>
      <c r="C165" s="707"/>
      <c r="E165" s="693">
        <v>2010</v>
      </c>
      <c r="F165" s="694" t="str">
        <f>IF(ISBLANK(D165),"",VLOOKUP(D165,tegevusalad!$A$7:$B$188,2,FALSE))</f>
        <v/>
      </c>
    </row>
    <row r="166" spans="1:6" ht="30" hidden="1" outlineLevel="1">
      <c r="A166" s="625">
        <v>4235222050</v>
      </c>
      <c r="B166" s="622" t="s">
        <v>613</v>
      </c>
      <c r="C166" s="707"/>
      <c r="F166" s="694" t="str">
        <f>IF(ISBLANK(D166),"",VLOOKUP(D166,tegevusalad!$A$7:$B$188,2,FALSE))</f>
        <v/>
      </c>
    </row>
    <row r="167" spans="1:6" hidden="1" outlineLevel="1">
      <c r="A167" s="625">
        <v>4235403900</v>
      </c>
      <c r="B167" s="622" t="s">
        <v>3362</v>
      </c>
      <c r="C167" s="707"/>
      <c r="F167" s="694" t="str">
        <f>IF(ISBLANK(D167),"",VLOOKUP(D167,tegevusalad!$A$7:$B$188,2,FALSE))</f>
        <v/>
      </c>
    </row>
    <row r="168" spans="1:6" hidden="1" outlineLevel="1">
      <c r="A168" s="625">
        <v>4235421070</v>
      </c>
      <c r="B168" s="622" t="s">
        <v>4196</v>
      </c>
      <c r="C168" s="707"/>
      <c r="F168" s="694" t="str">
        <f>IF(ISBLANK(D168),"",VLOOKUP(D168,tegevusalad!$A$7:$B$188,2,FALSE))</f>
        <v/>
      </c>
    </row>
    <row r="169" spans="1:6" hidden="1" outlineLevel="1">
      <c r="A169" s="625">
        <v>4235405800</v>
      </c>
      <c r="B169" s="622" t="s">
        <v>2395</v>
      </c>
      <c r="C169" s="707"/>
      <c r="E169" s="693">
        <v>2010</v>
      </c>
      <c r="F169" s="694" t="str">
        <f>IF(ISBLANK(D169),"",VLOOKUP(D169,tegevusalad!$A$7:$B$188,2,FALSE))</f>
        <v/>
      </c>
    </row>
    <row r="170" spans="1:6" ht="30" hidden="1" outlineLevel="1">
      <c r="A170" s="625">
        <v>4235504040</v>
      </c>
      <c r="B170" s="622" t="s">
        <v>1607</v>
      </c>
      <c r="C170" s="707"/>
      <c r="F170" s="694" t="str">
        <f>IF(ISBLANK(D170),"",VLOOKUP(D170,tegevusalad!$A$7:$B$188,2,FALSE))</f>
        <v/>
      </c>
    </row>
    <row r="171" spans="1:6" hidden="1" outlineLevel="1">
      <c r="A171" s="625">
        <v>4235502040</v>
      </c>
      <c r="B171" s="622" t="s">
        <v>614</v>
      </c>
      <c r="C171" s="707"/>
      <c r="F171" s="694" t="str">
        <f>IF(ISBLANK(D171),"",VLOOKUP(D171,tegevusalad!$A$7:$B$188,2,FALSE))</f>
        <v/>
      </c>
    </row>
    <row r="172" spans="1:6" ht="30" hidden="1" outlineLevel="1">
      <c r="A172" s="625">
        <v>4235530030</v>
      </c>
      <c r="B172" s="622" t="s">
        <v>3514</v>
      </c>
      <c r="C172" s="707"/>
      <c r="F172" s="694" t="str">
        <f>IF(ISBLANK(D172),"",VLOOKUP(D172,tegevusalad!$A$7:$B$188,2,FALSE))</f>
        <v/>
      </c>
    </row>
    <row r="173" spans="1:6" hidden="1" outlineLevel="1">
      <c r="A173" s="625">
        <v>4235204800</v>
      </c>
      <c r="B173" s="622" t="s">
        <v>710</v>
      </c>
      <c r="C173" s="707"/>
      <c r="F173" s="694" t="str">
        <f>IF(ISBLANK(D173),"",VLOOKUP(D173,tegevusalad!$A$7:$B$188,2,FALSE))</f>
        <v/>
      </c>
    </row>
    <row r="174" spans="1:6" ht="30" hidden="1" outlineLevel="1">
      <c r="A174" s="625">
        <v>4235208510</v>
      </c>
      <c r="B174" s="622" t="s">
        <v>4195</v>
      </c>
      <c r="C174" s="707"/>
      <c r="F174" s="694" t="str">
        <f>IF(ISBLANK(D174),"",VLOOKUP(D174,tegevusalad!$A$7:$B$188,2,FALSE))</f>
        <v/>
      </c>
    </row>
    <row r="175" spans="1:6" hidden="1" outlineLevel="1">
      <c r="A175" s="625">
        <v>4235504800</v>
      </c>
      <c r="B175" s="622" t="s">
        <v>709</v>
      </c>
      <c r="C175" s="707"/>
      <c r="F175" s="694" t="str">
        <f>IF(ISBLANK(D175),"",VLOOKUP(D175,tegevusalad!$A$7:$B$188,2,FALSE))</f>
        <v/>
      </c>
    </row>
    <row r="176" spans="1:6" hidden="1" outlineLevel="1">
      <c r="A176" s="625">
        <v>4235503800</v>
      </c>
      <c r="B176" s="622" t="s">
        <v>711</v>
      </c>
      <c r="C176" s="707"/>
      <c r="F176" s="694" t="str">
        <f>IF(ISBLANK(D176),"",VLOOKUP(D176,tegevusalad!$A$7:$B$188,2,FALSE))</f>
        <v/>
      </c>
    </row>
    <row r="177" spans="1:6" ht="30" hidden="1" outlineLevel="1">
      <c r="A177" s="625">
        <v>4235531040</v>
      </c>
      <c r="B177" s="622" t="s">
        <v>5180</v>
      </c>
      <c r="C177" s="707"/>
      <c r="F177" s="694" t="str">
        <f>IF(ISBLANK(D177),"",VLOOKUP(D177,tegevusalad!$A$7:$B$188,2,FALSE))</f>
        <v/>
      </c>
    </row>
    <row r="178" spans="1:6" ht="30" hidden="1" outlineLevel="1">
      <c r="A178" s="625">
        <v>4235505050</v>
      </c>
      <c r="B178" s="622" t="s">
        <v>5900</v>
      </c>
      <c r="C178" s="707"/>
      <c r="F178" s="694" t="str">
        <f>IF(ISBLANK(D178),"",VLOOKUP(D178,tegevusalad!$A$7:$B$188,2,FALSE))</f>
        <v/>
      </c>
    </row>
    <row r="179" spans="1:6" hidden="1" outlineLevel="1">
      <c r="A179" s="625">
        <v>4235606040</v>
      </c>
      <c r="B179" s="622" t="s">
        <v>4134</v>
      </c>
      <c r="C179" s="707"/>
      <c r="F179" s="694" t="str">
        <f>IF(ISBLANK(D179),"",VLOOKUP(D179,tegevusalad!$A$7:$B$188,2,FALSE))</f>
        <v/>
      </c>
    </row>
    <row r="180" spans="1:6" hidden="1" outlineLevel="1">
      <c r="A180" s="625">
        <v>4235701060</v>
      </c>
      <c r="B180" s="622" t="s">
        <v>2809</v>
      </c>
      <c r="C180" s="707"/>
      <c r="F180" s="694" t="str">
        <f>IF(ISBLANK(D180),"",VLOOKUP(D180,tegevusalad!$A$7:$B$188,2,FALSE))</f>
        <v/>
      </c>
    </row>
    <row r="181" spans="1:6" hidden="1" outlineLevel="1">
      <c r="A181" s="625">
        <v>4235207030</v>
      </c>
      <c r="B181" s="622" t="s">
        <v>1086</v>
      </c>
      <c r="C181" s="707"/>
      <c r="F181" s="694" t="str">
        <f>IF(ISBLANK(D181),"",VLOOKUP(D181,tegevusalad!$A$7:$B$188,2,FALSE))</f>
        <v/>
      </c>
    </row>
    <row r="182" spans="1:6" ht="30" hidden="1" outlineLevel="1">
      <c r="A182" s="625">
        <v>4235208100</v>
      </c>
      <c r="B182" s="622" t="s">
        <v>6348</v>
      </c>
      <c r="C182" s="707"/>
      <c r="F182" s="694" t="str">
        <f>IF(ISBLANK(D182),"",VLOOKUP(D182,tegevusalad!$A$7:$B$188,2,FALSE))</f>
        <v/>
      </c>
    </row>
    <row r="183" spans="1:6" hidden="1" outlineLevel="1">
      <c r="A183" s="625">
        <v>4235507040</v>
      </c>
      <c r="B183" s="622" t="s">
        <v>2396</v>
      </c>
      <c r="C183" s="707"/>
      <c r="F183" s="694" t="str">
        <f>IF(ISBLANK(D183),"",VLOOKUP(D183,tegevusalad!$A$7:$B$188,2,FALSE))</f>
        <v/>
      </c>
    </row>
    <row r="184" spans="1:6" hidden="1" outlineLevel="1">
      <c r="A184" s="625">
        <v>4235211100</v>
      </c>
      <c r="B184" s="622" t="s">
        <v>3977</v>
      </c>
      <c r="C184" s="707"/>
      <c r="F184" s="694" t="str">
        <f>IF(ISBLANK(D184),"",VLOOKUP(D184,tegevusalad!$A$7:$B$188,2,FALSE))</f>
        <v/>
      </c>
    </row>
    <row r="185" spans="1:6" hidden="1" outlineLevel="1">
      <c r="A185" s="625">
        <v>4235401060</v>
      </c>
      <c r="B185" s="622" t="s">
        <v>4574</v>
      </c>
      <c r="C185" s="707"/>
      <c r="F185" s="694" t="str">
        <f>IF(ISBLANK(D185),"",VLOOKUP(D185,tegevusalad!$A$7:$B$188,2,FALSE))</f>
        <v/>
      </c>
    </row>
    <row r="186" spans="1:6" hidden="1" outlineLevel="1">
      <c r="A186" s="625">
        <v>4235421060</v>
      </c>
      <c r="B186" s="622" t="s">
        <v>3490</v>
      </c>
      <c r="C186" s="707"/>
      <c r="F186" s="694" t="str">
        <f>IF(ISBLANK(D186),"",VLOOKUP(D186,tegevusalad!$A$7:$B$188,2,FALSE))</f>
        <v/>
      </c>
    </row>
    <row r="187" spans="1:6" ht="30" hidden="1" outlineLevel="1">
      <c r="A187" s="625">
        <v>4235211110</v>
      </c>
      <c r="B187" s="622" t="s">
        <v>6050</v>
      </c>
      <c r="C187" s="707"/>
      <c r="F187" s="694" t="str">
        <f>IF(ISBLANK(D187),"",VLOOKUP(D187,tegevusalad!$A$7:$B$188,2,FALSE))</f>
        <v/>
      </c>
    </row>
    <row r="188" spans="1:6" hidden="1" outlineLevel="1">
      <c r="A188" s="625">
        <v>4235204060</v>
      </c>
      <c r="B188" s="622" t="s">
        <v>7045</v>
      </c>
      <c r="C188" s="707"/>
      <c r="F188" s="694" t="str">
        <f>IF(ISBLANK(D188),"",VLOOKUP(D188,tegevusalad!$A$7:$B$188,2,FALSE))</f>
        <v/>
      </c>
    </row>
    <row r="189" spans="1:6" hidden="1" outlineLevel="1">
      <c r="A189" s="625">
        <v>4235806060</v>
      </c>
      <c r="B189" s="622" t="s">
        <v>2054</v>
      </c>
      <c r="C189" s="707"/>
      <c r="F189" s="694" t="str">
        <f>IF(ISBLANK(D189),"",VLOOKUP(D189,tegevusalad!$A$7:$B$188,2,FALSE))</f>
        <v/>
      </c>
    </row>
    <row r="190" spans="1:6" ht="30" hidden="1" outlineLevel="1">
      <c r="A190" s="625">
        <v>4235803050</v>
      </c>
      <c r="B190" s="622" t="s">
        <v>7044</v>
      </c>
      <c r="C190" s="707"/>
      <c r="F190" s="694" t="str">
        <f>IF(ISBLANK(D190),"",VLOOKUP(D190,tegevusalad!$A$7:$B$188,2,FALSE))</f>
        <v/>
      </c>
    </row>
    <row r="191" spans="1:6" hidden="1" outlineLevel="1">
      <c r="A191" s="625">
        <v>4235807050</v>
      </c>
      <c r="B191" s="622" t="s">
        <v>423</v>
      </c>
      <c r="C191" s="707"/>
      <c r="F191" s="694" t="str">
        <f>IF(ISBLANK(D191),"",VLOOKUP(D191,tegevusalad!$A$7:$B$188,2,FALSE))</f>
        <v/>
      </c>
    </row>
    <row r="192" spans="1:6" hidden="1" outlineLevel="1">
      <c r="A192" s="625">
        <v>4235103040</v>
      </c>
      <c r="B192" s="622" t="s">
        <v>424</v>
      </c>
      <c r="C192" s="707"/>
      <c r="F192" s="694" t="str">
        <f>IF(ISBLANK(D192),"",VLOOKUP(D192,tegevusalad!$A$7:$B$188,2,FALSE))</f>
        <v/>
      </c>
    </row>
    <row r="193" spans="1:6" hidden="1" outlineLevel="1">
      <c r="A193" s="625">
        <v>4235104800</v>
      </c>
      <c r="B193" s="622" t="s">
        <v>5804</v>
      </c>
      <c r="C193" s="707"/>
      <c r="F193" s="694" t="str">
        <f>IF(ISBLANK(D193),"",VLOOKUP(D193,tegevusalad!$A$7:$B$188,2,FALSE))</f>
        <v/>
      </c>
    </row>
    <row r="194" spans="1:6" hidden="1" outlineLevel="1">
      <c r="A194" s="625">
        <v>4235101820</v>
      </c>
      <c r="B194" s="622" t="s">
        <v>4990</v>
      </c>
      <c r="C194" s="707"/>
      <c r="F194" s="694" t="str">
        <f>IF(ISBLANK(D194),"",VLOOKUP(D194,tegevusalad!$A$7:$B$188,2,FALSE))</f>
        <v/>
      </c>
    </row>
    <row r="195" spans="1:6" ht="30" hidden="1" outlineLevel="1">
      <c r="A195" s="625">
        <v>4235410030</v>
      </c>
      <c r="B195" s="622" t="s">
        <v>6690</v>
      </c>
      <c r="C195" s="707"/>
      <c r="F195" s="694" t="str">
        <f>IF(ISBLANK(D195),"",VLOOKUP(D195,tegevusalad!$A$7:$B$188,2,FALSE))</f>
        <v/>
      </c>
    </row>
    <row r="196" spans="1:6" ht="30" hidden="1" outlineLevel="1">
      <c r="A196" s="625">
        <v>4235702050</v>
      </c>
      <c r="B196" s="622" t="s">
        <v>2688</v>
      </c>
      <c r="C196" s="707"/>
      <c r="F196" s="694" t="str">
        <f>IF(ISBLANK(D196),"",VLOOKUP(D196,tegevusalad!$A$7:$B$188,2,FALSE))</f>
        <v/>
      </c>
    </row>
    <row r="197" spans="1:6" ht="30" hidden="1" outlineLevel="1">
      <c r="A197" s="625">
        <v>4235801070</v>
      </c>
      <c r="B197" s="622" t="s">
        <v>2689</v>
      </c>
      <c r="C197" s="707"/>
      <c r="F197" s="694" t="str">
        <f>IF(ISBLANK(D197),"",VLOOKUP(D197,tegevusalad!$A$7:$B$188,2,FALSE))</f>
        <v/>
      </c>
    </row>
    <row r="198" spans="1:6" hidden="1" outlineLevel="1">
      <c r="A198" s="625">
        <v>4235413810</v>
      </c>
      <c r="B198" s="622" t="s">
        <v>6802</v>
      </c>
      <c r="C198" s="707"/>
      <c r="F198" s="694" t="str">
        <f>IF(ISBLANK(D198),"",VLOOKUP(D198,tegevusalad!$A$7:$B$188,2,FALSE))</f>
        <v/>
      </c>
    </row>
    <row r="199" spans="1:6" hidden="1" outlineLevel="1">
      <c r="A199" s="625">
        <v>4235222070</v>
      </c>
      <c r="B199" s="622" t="s">
        <v>886</v>
      </c>
      <c r="C199" s="707"/>
      <c r="F199" s="694" t="str">
        <f>IF(ISBLANK(D199),"",VLOOKUP(D199,tegevusalad!$A$7:$B$188,2,FALSE))</f>
        <v/>
      </c>
    </row>
    <row r="200" spans="1:6" hidden="1" outlineLevel="1">
      <c r="A200" s="625">
        <v>4235212800</v>
      </c>
      <c r="B200" s="622" t="s">
        <v>2374</v>
      </c>
      <c r="C200" s="707"/>
      <c r="F200" s="694" t="str">
        <f>IF(ISBLANK(D200),"",VLOOKUP(D200,tegevusalad!$A$7:$B$188,2,FALSE))</f>
        <v/>
      </c>
    </row>
    <row r="201" spans="1:6" hidden="1" outlineLevel="1">
      <c r="A201" s="625">
        <v>4235806070</v>
      </c>
      <c r="B201" s="622" t="s">
        <v>2775</v>
      </c>
      <c r="C201" s="707"/>
      <c r="F201" s="694" t="str">
        <f>IF(ISBLANK(D201),"",VLOOKUP(D201,tegevusalad!$A$7:$B$188,2,FALSE))</f>
        <v/>
      </c>
    </row>
    <row r="202" spans="1:6" hidden="1" outlineLevel="1">
      <c r="A202" s="625">
        <v>4235601050</v>
      </c>
      <c r="B202" s="622" t="s">
        <v>2776</v>
      </c>
      <c r="C202" s="707"/>
      <c r="F202" s="694" t="str">
        <f>IF(ISBLANK(D202),"",VLOOKUP(D202,tegevusalad!$A$7:$B$188,2,FALSE))</f>
        <v/>
      </c>
    </row>
    <row r="203" spans="1:6" hidden="1" outlineLevel="1">
      <c r="A203" s="625">
        <v>4235203050</v>
      </c>
      <c r="B203" s="622" t="s">
        <v>1337</v>
      </c>
      <c r="C203" s="707"/>
      <c r="F203" s="694" t="str">
        <f>IF(ISBLANK(D203),"",VLOOKUP(D203,tegevusalad!$A$7:$B$188,2,FALSE))</f>
        <v/>
      </c>
    </row>
    <row r="204" spans="1:6" hidden="1" outlineLevel="1">
      <c r="A204" s="625">
        <v>4235401080</v>
      </c>
      <c r="B204" s="622" t="s">
        <v>1338</v>
      </c>
      <c r="C204" s="707"/>
      <c r="F204" s="694" t="str">
        <f>IF(ISBLANK(D204),"",VLOOKUP(D204,tegevusalad!$A$7:$B$188,2,FALSE))</f>
        <v/>
      </c>
    </row>
    <row r="205" spans="1:6" hidden="1" outlineLevel="1">
      <c r="A205" s="625">
        <v>4235508800</v>
      </c>
      <c r="B205" s="622" t="s">
        <v>2818</v>
      </c>
      <c r="C205" s="707"/>
      <c r="F205" s="694" t="str">
        <f>IF(ISBLANK(D205),"",VLOOKUP(D205,tegevusalad!$A$7:$B$188,2,FALSE))</f>
        <v/>
      </c>
    </row>
    <row r="206" spans="1:6" hidden="1" outlineLevel="1">
      <c r="A206" s="625">
        <v>4235803060</v>
      </c>
      <c r="B206" s="299" t="s">
        <v>7132</v>
      </c>
      <c r="F206" s="694" t="str">
        <f>IF(ISBLANK(D206),"",VLOOKUP(D206,tegevusalad!$A$7:$B$188,2,FALSE))</f>
        <v/>
      </c>
    </row>
    <row r="207" spans="1:6" hidden="1" outlineLevel="1">
      <c r="A207" s="625">
        <v>4235604050</v>
      </c>
      <c r="B207" s="299" t="s">
        <v>7133</v>
      </c>
      <c r="F207" s="694" t="str">
        <f>IF(ISBLANK(D207),"",VLOOKUP(D207,tegevusalad!$A$7:$B$188,2,FALSE))</f>
        <v/>
      </c>
    </row>
    <row r="208" spans="1:6" hidden="1" outlineLevel="1">
      <c r="A208" s="625">
        <v>4235202060</v>
      </c>
      <c r="B208" s="299" t="s">
        <v>6526</v>
      </c>
      <c r="F208" s="694" t="str">
        <f>IF(ISBLANK(D208),"",VLOOKUP(D208,tegevusalad!$A$7:$B$188,2,FALSE))</f>
        <v/>
      </c>
    </row>
    <row r="209" spans="1:6" hidden="1" outlineLevel="1">
      <c r="A209" s="625">
        <v>4235530040</v>
      </c>
      <c r="B209" s="299" t="s">
        <v>6527</v>
      </c>
      <c r="F209" s="694" t="str">
        <f>IF(ISBLANK(D209),"",VLOOKUP(D209,tegevusalad!$A$7:$B$188,2,FALSE))</f>
        <v/>
      </c>
    </row>
    <row r="210" spans="1:6" hidden="1" outlineLevel="1">
      <c r="A210" s="625">
        <v>4235413110</v>
      </c>
      <c r="B210" s="299" t="s">
        <v>2815</v>
      </c>
      <c r="F210" s="694" t="str">
        <f>IF(ISBLANK(D210),"",VLOOKUP(D210,tegevusalad!$A$7:$B$188,2,FALSE))</f>
        <v/>
      </c>
    </row>
    <row r="211" spans="1:6" hidden="1" outlineLevel="1">
      <c r="A211" s="625">
        <v>4235205050</v>
      </c>
      <c r="B211" s="299" t="s">
        <v>2582</v>
      </c>
      <c r="F211" s="694" t="str">
        <f>IF(ISBLANK(D211),"",VLOOKUP(D211,tegevusalad!$A$7:$B$188,2,FALSE))</f>
        <v/>
      </c>
    </row>
    <row r="212" spans="1:6" hidden="1" outlineLevel="1">
      <c r="A212" s="625">
        <v>4235401090</v>
      </c>
      <c r="B212" s="299" t="s">
        <v>2583</v>
      </c>
      <c r="F212" s="694" t="str">
        <f>IF(ISBLANK(D212),"",VLOOKUP(D212,tegevusalad!$A$7:$B$188,2,FALSE))</f>
        <v/>
      </c>
    </row>
    <row r="213" spans="1:6" hidden="1" outlineLevel="1">
      <c r="A213" s="625">
        <v>4235701800</v>
      </c>
      <c r="B213" s="299" t="s">
        <v>1254</v>
      </c>
      <c r="F213" s="694" t="str">
        <f>IF(ISBLANK(D213),"",VLOOKUP(D213,tegevusalad!$A$7:$B$188,2,FALSE))</f>
        <v/>
      </c>
    </row>
    <row r="214" spans="1:6" ht="30" hidden="1" outlineLevel="1">
      <c r="A214" s="625">
        <v>4235209110</v>
      </c>
      <c r="B214" s="633" t="s">
        <v>6532</v>
      </c>
      <c r="F214" s="694" t="str">
        <f>IF(ISBLANK(D214),"",VLOOKUP(D214,tegevusalad!$A$7:$B$188,2,FALSE))</f>
        <v/>
      </c>
    </row>
    <row r="215" spans="1:6" ht="30" hidden="1" outlineLevel="1">
      <c r="A215" s="625">
        <v>4235507060</v>
      </c>
      <c r="B215" s="633" t="s">
        <v>6533</v>
      </c>
      <c r="F215" s="694" t="str">
        <f>IF(ISBLANK(D215),"",VLOOKUP(D215,tegevusalad!$A$7:$B$188,2,FALSE))</f>
        <v/>
      </c>
    </row>
    <row r="216" spans="1:6" hidden="1" outlineLevel="1">
      <c r="A216" s="625">
        <v>4235410080</v>
      </c>
      <c r="B216" s="299" t="s">
        <v>3248</v>
      </c>
      <c r="F216" s="694" t="str">
        <f>IF(ISBLANK(D216),"",VLOOKUP(D216,tegevusalad!$A$7:$B$188,2,FALSE))</f>
        <v/>
      </c>
    </row>
    <row r="217" spans="1:6" hidden="1" outlineLevel="1">
      <c r="A217" s="625">
        <v>4235413120</v>
      </c>
      <c r="B217" s="299" t="s">
        <v>1531</v>
      </c>
      <c r="F217" s="694" t="str">
        <f>IF(ISBLANK(D217),"",VLOOKUP(D217,tegevusalad!$A$7:$B$188,2,FALSE))</f>
        <v/>
      </c>
    </row>
    <row r="218" spans="1:6" hidden="1" outlineLevel="1">
      <c r="A218" s="625">
        <v>4235820060</v>
      </c>
      <c r="B218" s="299" t="s">
        <v>1814</v>
      </c>
      <c r="F218" s="694" t="str">
        <f>IF(ISBLANK(D218),"",VLOOKUP(D218,tegevusalad!$A$7:$B$188,2,FALSE))</f>
        <v/>
      </c>
    </row>
    <row r="219" spans="1:6" hidden="1" outlineLevel="1">
      <c r="A219" s="625">
        <v>4235701070</v>
      </c>
      <c r="B219" s="299" t="s">
        <v>1182</v>
      </c>
      <c r="F219" s="694" t="str">
        <f>IF(ISBLANK(D219),"",VLOOKUP(D219,tegevusalad!$A$7:$B$188,2,FALSE))</f>
        <v/>
      </c>
    </row>
    <row r="220" spans="1:6" hidden="1" outlineLevel="1">
      <c r="A220" s="625">
        <v>4235531050</v>
      </c>
      <c r="B220" s="299" t="s">
        <v>1183</v>
      </c>
      <c r="F220" s="694" t="str">
        <f>IF(ISBLANK(D220),"",VLOOKUP(D220,tegevusalad!$A$7:$B$188,2,FALSE))</f>
        <v/>
      </c>
    </row>
    <row r="221" spans="1:6" hidden="1" outlineLevel="1">
      <c r="A221" s="625">
        <v>4235530050</v>
      </c>
      <c r="B221" s="299" t="s">
        <v>6713</v>
      </c>
      <c r="F221" s="694" t="str">
        <f>IF(ISBLANK(D221),"",VLOOKUP(D221,tegevusalad!$A$7:$B$188,2,FALSE))</f>
        <v/>
      </c>
    </row>
    <row r="222" spans="1:6" hidden="1" outlineLevel="1">
      <c r="A222" s="625">
        <v>4235611510</v>
      </c>
      <c r="B222" s="299" t="s">
        <v>6714</v>
      </c>
      <c r="F222" s="694" t="str">
        <f>IF(ISBLANK(D222),"",VLOOKUP(D222,tegevusalad!$A$7:$B$188,2,FALSE))</f>
        <v/>
      </c>
    </row>
    <row r="223" spans="1:6" hidden="1" outlineLevel="1">
      <c r="A223" s="625">
        <v>4235803070</v>
      </c>
      <c r="B223" s="299" t="s">
        <v>6715</v>
      </c>
      <c r="F223" s="694" t="str">
        <f>IF(ISBLANK(D223),"",VLOOKUP(D223,tegevusalad!$A$7:$B$188,2,FALSE))</f>
        <v/>
      </c>
    </row>
    <row r="224" spans="1:6" hidden="1" outlineLevel="1">
      <c r="A224" s="625">
        <v>4235701080</v>
      </c>
      <c r="B224" s="299" t="s">
        <v>2855</v>
      </c>
      <c r="D224" s="614" t="s">
        <v>4987</v>
      </c>
      <c r="F224" s="694" t="str">
        <f>IF(ISBLANK(D224),"",VLOOKUP(D224,tegevusalad!$A$7:$B$188,2,FALSE))</f>
        <v xml:space="preserve">Põhi- ja üldkeskhariduse kaudsed kulud </v>
      </c>
    </row>
    <row r="225" spans="1:6" hidden="1" outlineLevel="1">
      <c r="A225" s="625">
        <v>4235204080</v>
      </c>
      <c r="B225" s="299" t="s">
        <v>4248</v>
      </c>
      <c r="F225" s="694" t="str">
        <f>IF(ISBLANK(D225),"",VLOOKUP(D225,tegevusalad!$A$7:$B$188,2,FALSE))</f>
        <v/>
      </c>
    </row>
    <row r="226" spans="1:6" collapsed="1">
      <c r="A226" s="625"/>
    </row>
    <row r="227" spans="1:6">
      <c r="A227" s="634"/>
      <c r="B227" s="635" t="s">
        <v>4902</v>
      </c>
      <c r="C227" s="1006"/>
      <c r="F227" s="694" t="str">
        <f>IF(ISBLANK(D227),"",VLOOKUP(D227,tegevusalad!$A$7:$B$188,2,FALSE))</f>
        <v/>
      </c>
    </row>
    <row r="228" spans="1:6" hidden="1" outlineLevel="1">
      <c r="A228" s="625">
        <v>4235504090</v>
      </c>
      <c r="B228" s="299" t="s">
        <v>1053</v>
      </c>
      <c r="C228" s="944" t="s">
        <v>6613</v>
      </c>
      <c r="D228" s="624" t="s">
        <v>4987</v>
      </c>
      <c r="F228" s="694" t="str">
        <f>IF(ISBLANK(D228),"",VLOOKUP(D228,tegevusalad!$A$7:$B$188,2,FALSE))</f>
        <v xml:space="preserve">Põhi- ja üldkeskhariduse kaudsed kulud </v>
      </c>
    </row>
    <row r="229" spans="1:6" hidden="1" outlineLevel="1">
      <c r="A229" s="625">
        <v>4235503060</v>
      </c>
      <c r="B229" s="630" t="s">
        <v>6755</v>
      </c>
      <c r="C229" s="944" t="s">
        <v>6874</v>
      </c>
      <c r="D229" s="624" t="s">
        <v>4987</v>
      </c>
      <c r="F229" s="694" t="str">
        <f>IF(ISBLANK(D229),"",VLOOKUP(D229,tegevusalad!$A$7:$B$188,2,FALSE))</f>
        <v xml:space="preserve">Põhi- ja üldkeskhariduse kaudsed kulud </v>
      </c>
    </row>
    <row r="230" spans="1:6" hidden="1" outlineLevel="1">
      <c r="A230" s="625">
        <v>4235503050</v>
      </c>
      <c r="B230" s="299" t="s">
        <v>6755</v>
      </c>
      <c r="C230" s="944" t="s">
        <v>6614</v>
      </c>
      <c r="D230" s="624" t="s">
        <v>4987</v>
      </c>
      <c r="F230" s="694" t="str">
        <f>IF(ISBLANK(D230),"",VLOOKUP(D230,tegevusalad!$A$7:$B$188,2,FALSE))</f>
        <v xml:space="preserve">Põhi- ja üldkeskhariduse kaudsed kulud </v>
      </c>
    </row>
    <row r="231" spans="1:6" hidden="1" outlineLevel="1">
      <c r="A231" s="625">
        <v>4235091990</v>
      </c>
      <c r="B231" s="630" t="s">
        <v>5446</v>
      </c>
      <c r="D231" s="614" t="s">
        <v>4987</v>
      </c>
      <c r="F231" s="694" t="str">
        <f>IF(ISBLANK(D231),"",VLOOKUP(D231,tegevusalad!$A$7:$B$188,2,FALSE))</f>
        <v xml:space="preserve">Põhi- ja üldkeskhariduse kaudsed kulud </v>
      </c>
    </row>
    <row r="232" spans="1:6" hidden="1" outlineLevel="1">
      <c r="A232" s="625">
        <v>4235402060</v>
      </c>
      <c r="B232" s="630" t="s">
        <v>6745</v>
      </c>
      <c r="C232" s="944" t="s">
        <v>13072</v>
      </c>
      <c r="D232" s="624" t="s">
        <v>4987</v>
      </c>
      <c r="F232" s="694" t="str">
        <f>IF(ISBLANK(D232),"",VLOOKUP(D232,tegevusalad!$A$7:$B$188,2,FALSE))</f>
        <v xml:space="preserve">Põhi- ja üldkeskhariduse kaudsed kulud </v>
      </c>
    </row>
    <row r="233" spans="1:6" hidden="1" outlineLevel="1">
      <c r="A233" s="625">
        <v>4235101100</v>
      </c>
      <c r="B233" s="630" t="s">
        <v>4430</v>
      </c>
      <c r="C233" s="944" t="s">
        <v>13073</v>
      </c>
      <c r="D233" s="624" t="s">
        <v>4987</v>
      </c>
      <c r="F233" s="694" t="str">
        <f>IF(ISBLANK(D233),"",VLOOKUP(D233,tegevusalad!$A$7:$B$188,2,FALSE))</f>
        <v xml:space="preserve">Põhi- ja üldkeskhariduse kaudsed kulud </v>
      </c>
    </row>
    <row r="234" spans="1:6" hidden="1" outlineLevel="1">
      <c r="A234" s="625">
        <v>4235205060</v>
      </c>
      <c r="B234" s="630" t="s">
        <v>4431</v>
      </c>
      <c r="C234" s="944" t="s">
        <v>13073</v>
      </c>
      <c r="D234" s="624" t="s">
        <v>4987</v>
      </c>
      <c r="F234" s="694" t="str">
        <f>IF(ISBLANK(D234),"",VLOOKUP(D234,tegevusalad!$A$7:$B$188,2,FALSE))</f>
        <v xml:space="preserve">Põhi- ja üldkeskhariduse kaudsed kulud </v>
      </c>
    </row>
    <row r="235" spans="1:6" hidden="1" outlineLevel="1">
      <c r="A235" s="625">
        <v>4235820070</v>
      </c>
      <c r="B235" s="630" t="s">
        <v>1052</v>
      </c>
      <c r="C235" s="944" t="s">
        <v>1051</v>
      </c>
      <c r="D235" s="624" t="s">
        <v>4987</v>
      </c>
      <c r="F235" s="694" t="str">
        <f>IF(ISBLANK(D235),"",VLOOKUP(D235,tegevusalad!$A$7:$B$188,2,FALSE))</f>
        <v xml:space="preserve">Põhi- ja üldkeskhariduse kaudsed kulud </v>
      </c>
    </row>
    <row r="236" spans="1:6" hidden="1" outlineLevel="1">
      <c r="A236" s="625">
        <v>4235803700</v>
      </c>
      <c r="B236" s="630" t="s">
        <v>33</v>
      </c>
      <c r="C236" s="944" t="s">
        <v>13074</v>
      </c>
      <c r="D236" s="624" t="s">
        <v>4987</v>
      </c>
      <c r="F236" s="694" t="str">
        <f>IF(ISBLANK(D236),"",VLOOKUP(D236,tegevusalad!$A$7:$B$188,2,FALSE))</f>
        <v xml:space="preserve">Põhi- ja üldkeskhariduse kaudsed kulud </v>
      </c>
    </row>
    <row r="237" spans="1:6" hidden="1" outlineLevel="1">
      <c r="A237" s="625">
        <v>4235701090</v>
      </c>
      <c r="B237" s="630" t="s">
        <v>34</v>
      </c>
      <c r="C237" s="944" t="s">
        <v>35</v>
      </c>
      <c r="D237" s="624" t="s">
        <v>4987</v>
      </c>
      <c r="F237" s="694" t="str">
        <f>IF(ISBLANK(D237),"",VLOOKUP(D237,tegevusalad!$A$7:$B$188,2,FALSE))</f>
        <v xml:space="preserve">Põhi- ja üldkeskhariduse kaudsed kulud </v>
      </c>
    </row>
    <row r="238" spans="1:6" hidden="1" outlineLevel="1">
      <c r="A238" s="625">
        <v>4235806080</v>
      </c>
      <c r="B238" s="630" t="s">
        <v>36</v>
      </c>
      <c r="C238" s="944" t="s">
        <v>1703</v>
      </c>
      <c r="D238" s="624" t="s">
        <v>4987</v>
      </c>
      <c r="F238" s="694" t="str">
        <f>IF(ISBLANK(D238),"",VLOOKUP(D238,tegevusalad!$A$7:$B$188,2,FALSE))</f>
        <v xml:space="preserve">Põhi- ja üldkeskhariduse kaudsed kulud </v>
      </c>
    </row>
    <row r="239" spans="1:6" hidden="1" outlineLevel="1">
      <c r="A239" s="625">
        <v>4235202070</v>
      </c>
      <c r="B239" s="630" t="s">
        <v>5253</v>
      </c>
      <c r="C239" s="944" t="s">
        <v>5257</v>
      </c>
      <c r="D239" s="624" t="s">
        <v>4987</v>
      </c>
      <c r="F239" s="694" t="str">
        <f>IF(ISBLANK(D239),"",VLOOKUP(D239,tegevusalad!$A$7:$B$188,2,FALSE))</f>
        <v xml:space="preserve">Põhi- ja üldkeskhariduse kaudsed kulud </v>
      </c>
    </row>
    <row r="240" spans="1:6" hidden="1" outlineLevel="1">
      <c r="A240" s="625">
        <v>4235604060</v>
      </c>
      <c r="B240" s="630" t="s">
        <v>5254</v>
      </c>
      <c r="C240" s="944" t="s">
        <v>5258</v>
      </c>
      <c r="D240" s="624" t="s">
        <v>4985</v>
      </c>
      <c r="F240" s="694" t="str">
        <f>IF(ISBLANK(D240),"",VLOOKUP(D240,tegevusalad!$A$7:$B$188,2,FALSE))</f>
        <v>Alus- ja põhihariduse kaudsed kulud</v>
      </c>
    </row>
    <row r="241" spans="1:6" hidden="1" outlineLevel="1">
      <c r="A241" s="625">
        <v>4235604060</v>
      </c>
      <c r="B241" s="630" t="s">
        <v>5254</v>
      </c>
      <c r="C241" s="944" t="s">
        <v>2564</v>
      </c>
      <c r="D241" s="624" t="s">
        <v>4985</v>
      </c>
      <c r="F241" s="694" t="str">
        <f>IF(ISBLANK(D241),"",VLOOKUP(D241,tegevusalad!$A$7:$B$188,2,FALSE))</f>
        <v>Alus- ja põhihariduse kaudsed kulud</v>
      </c>
    </row>
    <row r="242" spans="1:6" hidden="1" outlineLevel="1">
      <c r="A242" s="625">
        <v>4235502060</v>
      </c>
      <c r="B242" s="630" t="s">
        <v>6754</v>
      </c>
      <c r="C242" s="944" t="s">
        <v>5259</v>
      </c>
      <c r="D242" s="624" t="s">
        <v>4987</v>
      </c>
      <c r="F242" s="694" t="str">
        <f>IF(ISBLANK(D242),"",VLOOKUP(D242,tegevusalad!$A$7:$B$188,2,FALSE))</f>
        <v xml:space="preserve">Põhi- ja üldkeskhariduse kaudsed kulud </v>
      </c>
    </row>
    <row r="243" spans="1:6" hidden="1" outlineLevel="1">
      <c r="A243" s="625">
        <v>4235507070</v>
      </c>
      <c r="B243" s="630" t="s">
        <v>7403</v>
      </c>
      <c r="C243" s="944" t="s">
        <v>7404</v>
      </c>
      <c r="D243" s="624" t="s">
        <v>4987</v>
      </c>
      <c r="F243" s="694" t="str">
        <f>IF(ISBLANK(D243),"",VLOOKUP(D243,tegevusalad!$A$7:$B$188,2,FALSE))</f>
        <v xml:space="preserve">Põhi- ja üldkeskhariduse kaudsed kulud </v>
      </c>
    </row>
    <row r="244" spans="1:6" hidden="1" outlineLevel="1">
      <c r="A244" s="625">
        <v>4235411040</v>
      </c>
      <c r="B244" s="630" t="s">
        <v>5255</v>
      </c>
      <c r="C244" s="944" t="s">
        <v>5260</v>
      </c>
      <c r="D244" s="624" t="s">
        <v>4987</v>
      </c>
      <c r="F244" s="694" t="str">
        <f>IF(ISBLANK(D244),"",VLOOKUP(D244,tegevusalad!$A$7:$B$188,2,FALSE))</f>
        <v xml:space="preserve">Põhi- ja üldkeskhariduse kaudsed kulud </v>
      </c>
    </row>
    <row r="245" spans="1:6" hidden="1" outlineLevel="1">
      <c r="A245" s="625">
        <v>4235809010</v>
      </c>
      <c r="B245" s="630" t="s">
        <v>5256</v>
      </c>
      <c r="C245" s="944" t="s">
        <v>5261</v>
      </c>
      <c r="D245" s="624" t="s">
        <v>4985</v>
      </c>
      <c r="F245" s="694" t="str">
        <f>IF(ISBLANK(D245),"",VLOOKUP(D245,tegevusalad!$A$7:$B$188,2,FALSE))</f>
        <v>Alus- ja põhihariduse kaudsed kulud</v>
      </c>
    </row>
    <row r="246" spans="1:6" hidden="1" outlineLevel="1">
      <c r="A246" s="625">
        <v>4235803080</v>
      </c>
      <c r="B246" s="630" t="s">
        <v>33</v>
      </c>
      <c r="C246" s="944" t="s">
        <v>5262</v>
      </c>
      <c r="D246" s="624" t="s">
        <v>4987</v>
      </c>
      <c r="F246" s="694" t="str">
        <f>IF(ISBLANK(D246),"",VLOOKUP(D246,tegevusalad!$A$7:$B$188,2,FALSE))</f>
        <v xml:space="preserve">Põhi- ja üldkeskhariduse kaudsed kulud </v>
      </c>
    </row>
    <row r="247" spans="1:6" hidden="1" outlineLevel="1">
      <c r="A247" s="625">
        <v>4235806300</v>
      </c>
      <c r="B247" s="630" t="s">
        <v>538</v>
      </c>
      <c r="C247" s="944" t="s">
        <v>539</v>
      </c>
      <c r="D247" s="624" t="s">
        <v>4987</v>
      </c>
      <c r="F247" s="694" t="str">
        <f>IF(ISBLANK(D247),"",VLOOKUP(D247,tegevusalad!$A$7:$B$188,2,FALSE))</f>
        <v xml:space="preserve">Põhi- ja üldkeskhariduse kaudsed kulud </v>
      </c>
    </row>
    <row r="248" spans="1:6" hidden="1" outlineLevel="1">
      <c r="A248" s="625">
        <v>4235301110</v>
      </c>
      <c r="B248" s="630" t="s">
        <v>7261</v>
      </c>
      <c r="C248" s="944" t="s">
        <v>7262</v>
      </c>
      <c r="D248" s="624" t="s">
        <v>4987</v>
      </c>
      <c r="F248" s="694" t="str">
        <f>IF(ISBLANK(D248),"",VLOOKUP(D248,tegevusalad!$A$7:$B$188,2,FALSE))</f>
        <v xml:space="preserve">Põhi- ja üldkeskhariduse kaudsed kulud </v>
      </c>
    </row>
    <row r="249" spans="1:6" hidden="1" outlineLevel="1">
      <c r="A249" s="625">
        <v>4235211120</v>
      </c>
      <c r="B249" s="630" t="s">
        <v>7278</v>
      </c>
      <c r="C249" s="944" t="s">
        <v>7279</v>
      </c>
      <c r="D249" s="624" t="s">
        <v>4987</v>
      </c>
      <c r="F249" s="694" t="str">
        <f>IF(ISBLANK(D249),"",VLOOKUP(D249,tegevusalad!$A$7:$B$188,2,FALSE))</f>
        <v xml:space="preserve">Põhi- ja üldkeskhariduse kaudsed kulud </v>
      </c>
    </row>
    <row r="250" spans="1:6" hidden="1" outlineLevel="1">
      <c r="A250" s="625">
        <v>4235803090</v>
      </c>
      <c r="B250" s="630" t="s">
        <v>33</v>
      </c>
      <c r="C250" s="944" t="s">
        <v>7410</v>
      </c>
      <c r="D250" s="624" t="s">
        <v>4987</v>
      </c>
      <c r="F250" s="694" t="str">
        <f>IF(ISBLANK(D250),"",VLOOKUP(D250,tegevusalad!$A$7:$B$188,2,FALSE))</f>
        <v xml:space="preserve">Põhi- ja üldkeskhariduse kaudsed kulud </v>
      </c>
    </row>
    <row r="251" spans="1:6" hidden="1" outlineLevel="1">
      <c r="A251" s="625">
        <v>4235211130</v>
      </c>
      <c r="B251" s="630" t="s">
        <v>7278</v>
      </c>
      <c r="C251" s="944" t="s">
        <v>7425</v>
      </c>
      <c r="D251" s="624" t="s">
        <v>4987</v>
      </c>
      <c r="F251" s="694" t="str">
        <f>IF(ISBLANK(D251),"",VLOOKUP(D251,tegevusalad!$A$7:$B$188,2,FALSE))</f>
        <v xml:space="preserve">Põhi- ja üldkeskhariduse kaudsed kulud </v>
      </c>
    </row>
    <row r="252" spans="1:6" hidden="1" outlineLevel="1">
      <c r="A252" s="625">
        <v>4235807070</v>
      </c>
      <c r="B252" s="630" t="s">
        <v>7426</v>
      </c>
      <c r="C252" s="944" t="s">
        <v>7425</v>
      </c>
      <c r="D252" s="624" t="s">
        <v>4987</v>
      </c>
      <c r="F252" s="694" t="str">
        <f>IF(ISBLANK(D252),"",VLOOKUP(D252,tegevusalad!$A$7:$B$188,2,FALSE))</f>
        <v xml:space="preserve">Põhi- ja üldkeskhariduse kaudsed kulud </v>
      </c>
    </row>
    <row r="253" spans="1:6" hidden="1" outlineLevel="1">
      <c r="A253" s="625">
        <v>4235502070</v>
      </c>
      <c r="B253" s="630" t="s">
        <v>6754</v>
      </c>
      <c r="C253" s="944" t="s">
        <v>7495</v>
      </c>
      <c r="D253" s="624" t="s">
        <v>4987</v>
      </c>
      <c r="F253" s="694" t="str">
        <f>IF(ISBLANK(D253),"",VLOOKUP(D253,tegevusalad!$A$7:$B$188,2,FALSE))</f>
        <v xml:space="preserve">Põhi- ja üldkeskhariduse kaudsed kulud </v>
      </c>
    </row>
    <row r="254" spans="1:6" hidden="1" outlineLevel="1">
      <c r="A254" s="625">
        <v>4235820080</v>
      </c>
      <c r="B254" s="630" t="s">
        <v>7511</v>
      </c>
      <c r="C254" s="944" t="s">
        <v>7512</v>
      </c>
      <c r="D254" s="624" t="s">
        <v>4987</v>
      </c>
      <c r="F254" s="694" t="str">
        <f>IF(ISBLANK(D254),"",VLOOKUP(D254,tegevusalad!$A$7:$B$188,2,FALSE))</f>
        <v xml:space="preserve">Põhi- ja üldkeskhariduse kaudsed kulud </v>
      </c>
    </row>
    <row r="255" spans="1:6" collapsed="1">
      <c r="A255" s="625"/>
      <c r="B255" s="630"/>
      <c r="F255" s="694" t="str">
        <f>IF(ISBLANK(D255),"",VLOOKUP(D255,tegevusalad!$A$7:$B$188,2,FALSE))</f>
        <v/>
      </c>
    </row>
    <row r="256" spans="1:6">
      <c r="A256" s="625"/>
      <c r="B256" s="635" t="s">
        <v>7598</v>
      </c>
      <c r="F256" s="694" t="str">
        <f>IF(ISBLANK(D256),"",VLOOKUP(D256,tegevusalad!$A$7:$B$188,2,FALSE))</f>
        <v/>
      </c>
    </row>
    <row r="257" spans="1:6" hidden="1" outlineLevel="1">
      <c r="A257" s="636">
        <v>4235410090</v>
      </c>
      <c r="B257" s="610" t="s">
        <v>7610</v>
      </c>
      <c r="C257" s="944" t="s">
        <v>7609</v>
      </c>
      <c r="D257" s="624" t="s">
        <v>4987</v>
      </c>
      <c r="F257" s="694" t="str">
        <f>IF(ISBLANK(D257),"",VLOOKUP(D257,tegevusalad!$A$7:$B$188,2,FALSE))</f>
        <v xml:space="preserve">Põhi- ja üldkeskhariduse kaudsed kulud </v>
      </c>
    </row>
    <row r="258" spans="1:6" hidden="1" outlineLevel="1">
      <c r="A258" s="636">
        <v>4235413130</v>
      </c>
      <c r="B258" s="610" t="s">
        <v>7611</v>
      </c>
      <c r="C258" s="944" t="s">
        <v>7609</v>
      </c>
      <c r="D258" s="624" t="s">
        <v>4987</v>
      </c>
      <c r="F258" s="694" t="str">
        <f>IF(ISBLANK(D258),"",VLOOKUP(D258,tegevusalad!$A$7:$B$188,2,FALSE))</f>
        <v xml:space="preserve">Põhi- ja üldkeskhariduse kaudsed kulud </v>
      </c>
    </row>
    <row r="259" spans="1:6" hidden="1" outlineLevel="1">
      <c r="A259" s="636">
        <v>4235204090</v>
      </c>
      <c r="B259" s="610" t="s">
        <v>7745</v>
      </c>
      <c r="C259" s="944" t="s">
        <v>7746</v>
      </c>
      <c r="D259" s="624" t="s">
        <v>4987</v>
      </c>
      <c r="F259" s="694" t="str">
        <f>IF(ISBLANK(D259),"",VLOOKUP(D259,tegevusalad!$A$7:$B$188,2,FALSE))</f>
        <v xml:space="preserve">Põhi- ja üldkeskhariduse kaudsed kulud </v>
      </c>
    </row>
    <row r="260" spans="1:6" hidden="1" outlineLevel="1">
      <c r="A260" s="636">
        <v>4235204110</v>
      </c>
      <c r="B260" s="610" t="s">
        <v>7745</v>
      </c>
      <c r="C260" s="944" t="s">
        <v>7999</v>
      </c>
      <c r="D260" s="624" t="s">
        <v>4987</v>
      </c>
      <c r="F260" s="694" t="str">
        <f>IF(ISBLANK(D260),"",VLOOKUP(D260,tegevusalad!$A$7:$B$188,2,FALSE))</f>
        <v xml:space="preserve">Põhi- ja üldkeskhariduse kaudsed kulud </v>
      </c>
    </row>
    <row r="261" spans="1:6" hidden="1" outlineLevel="1">
      <c r="A261" s="636">
        <v>4235701100</v>
      </c>
      <c r="B261" s="610" t="s">
        <v>7612</v>
      </c>
      <c r="C261" s="944" t="s">
        <v>7609</v>
      </c>
      <c r="D261" s="624" t="s">
        <v>4987</v>
      </c>
      <c r="F261" s="694" t="str">
        <f>IF(ISBLANK(D261),"",VLOOKUP(D261,tegevusalad!$A$7:$B$188,2,FALSE))</f>
        <v xml:space="preserve">Põhi- ja üldkeskhariduse kaudsed kulud </v>
      </c>
    </row>
    <row r="262" spans="1:6" hidden="1" outlineLevel="1">
      <c r="A262" s="636">
        <v>4235220090</v>
      </c>
      <c r="B262" s="610" t="s">
        <v>7875</v>
      </c>
      <c r="C262" s="944" t="s">
        <v>7878</v>
      </c>
      <c r="D262" s="624" t="s">
        <v>4987</v>
      </c>
      <c r="F262" s="694" t="str">
        <f>IF(ISBLANK(D262),"",VLOOKUP(D262,tegevusalad!$A$7:$B$188,2,FALSE))</f>
        <v xml:space="preserve">Põhi- ja üldkeskhariduse kaudsed kulud </v>
      </c>
    </row>
    <row r="263" spans="1:6" hidden="1" outlineLevel="1">
      <c r="A263" s="636">
        <v>4235202080</v>
      </c>
      <c r="B263" s="610" t="s">
        <v>5253</v>
      </c>
      <c r="C263" s="944" t="s">
        <v>7879</v>
      </c>
      <c r="D263" s="624" t="s">
        <v>4987</v>
      </c>
      <c r="F263" s="694" t="str">
        <f>IF(ISBLANK(D263),"",VLOOKUP(D263,tegevusalad!$A$7:$B$188,2,FALSE))</f>
        <v xml:space="preserve">Põhi- ja üldkeskhariduse kaudsed kulud </v>
      </c>
    </row>
    <row r="264" spans="1:6" hidden="1" outlineLevel="1">
      <c r="A264" s="636">
        <v>4235207040</v>
      </c>
      <c r="B264" s="610" t="s">
        <v>7876</v>
      </c>
      <c r="C264" s="944" t="s">
        <v>7880</v>
      </c>
      <c r="D264" s="624" t="s">
        <v>4987</v>
      </c>
      <c r="F264" s="694" t="str">
        <f>IF(ISBLANK(D264),"",VLOOKUP(D264,tegevusalad!$A$7:$B$188,2,FALSE))</f>
        <v xml:space="preserve">Põhi- ja üldkeskhariduse kaudsed kulud </v>
      </c>
    </row>
    <row r="265" spans="1:6" hidden="1" outlineLevel="1">
      <c r="A265" s="636">
        <v>4235401100</v>
      </c>
      <c r="B265" s="610" t="s">
        <v>7877</v>
      </c>
      <c r="C265" s="944" t="s">
        <v>8758</v>
      </c>
      <c r="D265" s="624" t="s">
        <v>4987</v>
      </c>
      <c r="F265" s="694" t="str">
        <f>IF(ISBLANK(D265),"",VLOOKUP(D265,tegevusalad!$A$7:$B$188,2,FALSE))</f>
        <v xml:space="preserve">Põhi- ja üldkeskhariduse kaudsed kulud </v>
      </c>
    </row>
    <row r="266" spans="1:6" hidden="1" outlineLevel="1">
      <c r="A266" s="636">
        <v>4235606050</v>
      </c>
      <c r="B266" s="610" t="s">
        <v>7992</v>
      </c>
      <c r="C266" s="944" t="s">
        <v>7912</v>
      </c>
      <c r="D266" s="624" t="s">
        <v>4985</v>
      </c>
      <c r="F266" s="694" t="str">
        <f>IF(ISBLANK(D266),"",VLOOKUP(D266,tegevusalad!$A$7:$B$188,2,FALSE))</f>
        <v>Alus- ja põhihariduse kaudsed kulud</v>
      </c>
    </row>
    <row r="267" spans="1:6" hidden="1" outlineLevel="1">
      <c r="A267" s="636">
        <v>4235421080</v>
      </c>
      <c r="B267" s="610" t="s">
        <v>7993</v>
      </c>
      <c r="C267" s="944" t="s">
        <v>9980</v>
      </c>
      <c r="D267" s="624" t="s">
        <v>4985</v>
      </c>
      <c r="F267" s="694" t="str">
        <f>IF(ISBLANK(D267),"",VLOOKUP(D267,tegevusalad!$A$7:$B$188,2,FALSE))</f>
        <v>Alus- ja põhihariduse kaudsed kulud</v>
      </c>
    </row>
    <row r="268" spans="1:6" hidden="1" outlineLevel="1">
      <c r="A268" s="636">
        <v>4235411050</v>
      </c>
      <c r="B268" s="610" t="s">
        <v>5255</v>
      </c>
      <c r="C268" s="944" t="s">
        <v>8723</v>
      </c>
      <c r="D268" s="624" t="s">
        <v>4987</v>
      </c>
      <c r="F268" s="694" t="str">
        <f>IF(ISBLANK(D268),"",VLOOKUP(D268,tegevusalad!$A$7:$B$188,2,FALSE))</f>
        <v xml:space="preserve">Põhi- ja üldkeskhariduse kaudsed kulud </v>
      </c>
    </row>
    <row r="269" spans="1:6" hidden="1" outlineLevel="1">
      <c r="A269" s="636">
        <v>4235061000</v>
      </c>
      <c r="B269" s="610" t="s">
        <v>7998</v>
      </c>
      <c r="D269" s="614" t="s">
        <v>4987</v>
      </c>
      <c r="F269" s="694" t="str">
        <f>IF(ISBLANK(D269),"",VLOOKUP(D269,tegevusalad!$A$7:$B$188,2,FALSE))</f>
        <v xml:space="preserve">Põhi- ja üldkeskhariduse kaudsed kulud </v>
      </c>
    </row>
    <row r="270" spans="1:6" hidden="1" outlineLevel="1">
      <c r="A270" s="637">
        <v>4235604070</v>
      </c>
      <c r="B270" s="622" t="s">
        <v>5254</v>
      </c>
      <c r="C270" s="707" t="s">
        <v>8058</v>
      </c>
      <c r="D270" s="624" t="s">
        <v>4985</v>
      </c>
      <c r="F270" s="694" t="str">
        <f>IF(ISBLANK(D270),"",VLOOKUP(D270,tegevusalad!$A$7:$B$188,2,FALSE))</f>
        <v>Alus- ja põhihariduse kaudsed kulud</v>
      </c>
    </row>
    <row r="271" spans="1:6" hidden="1" outlineLevel="1">
      <c r="A271" s="637">
        <v>4235531710</v>
      </c>
      <c r="B271" s="611" t="s">
        <v>7608</v>
      </c>
      <c r="C271" s="707" t="s">
        <v>8095</v>
      </c>
      <c r="D271" s="624" t="s">
        <v>4985</v>
      </c>
      <c r="F271" s="694" t="str">
        <f>IF(ISBLANK(D271),"",VLOOKUP(D271,tegevusalad!$A$7:$B$188,2,FALSE))</f>
        <v>Alus- ja põhihariduse kaudsed kulud</v>
      </c>
    </row>
    <row r="272" spans="1:6" hidden="1" outlineLevel="1">
      <c r="A272" s="637">
        <v>4235201050</v>
      </c>
      <c r="B272" s="611" t="s">
        <v>8112</v>
      </c>
      <c r="C272" s="707" t="s">
        <v>8110</v>
      </c>
      <c r="D272" s="624" t="s">
        <v>4987</v>
      </c>
      <c r="F272" s="694" t="str">
        <f>IF(ISBLANK(D272),"",VLOOKUP(D272,tegevusalad!$A$7:$B$188,2,FALSE))</f>
        <v xml:space="preserve">Põhi- ja üldkeskhariduse kaudsed kulud </v>
      </c>
    </row>
    <row r="273" spans="1:6" hidden="1" outlineLevel="1">
      <c r="A273" s="637">
        <v>4235611520</v>
      </c>
      <c r="B273" s="611" t="s">
        <v>8113</v>
      </c>
      <c r="C273" s="707" t="s">
        <v>8111</v>
      </c>
      <c r="D273" s="624" t="s">
        <v>4987</v>
      </c>
      <c r="F273" s="694" t="str">
        <f>IF(ISBLANK(D273),"",VLOOKUP(D273,tegevusalad!$A$7:$B$188,2,FALSE))</f>
        <v xml:space="preserve">Põhi- ja üldkeskhariduse kaudsed kulud </v>
      </c>
    </row>
    <row r="274" spans="1:6" hidden="1" outlineLevel="1">
      <c r="A274" s="637">
        <v>4235809020</v>
      </c>
      <c r="B274" s="622" t="s">
        <v>5256</v>
      </c>
      <c r="C274" s="707" t="s">
        <v>5261</v>
      </c>
      <c r="D274" s="624" t="s">
        <v>4985</v>
      </c>
      <c r="F274" s="694" t="str">
        <f>IF(ISBLANK(D274),"",VLOOKUP(D274,tegevusalad!$A$7:$B$188,2,FALSE))</f>
        <v>Alus- ja põhihariduse kaudsed kulud</v>
      </c>
    </row>
    <row r="275" spans="1:6" hidden="1" outlineLevel="1">
      <c r="A275" s="637">
        <v>4235222090</v>
      </c>
      <c r="B275" s="622" t="s">
        <v>8127</v>
      </c>
      <c r="C275" s="707" t="s">
        <v>8125</v>
      </c>
      <c r="D275" s="624" t="s">
        <v>4987</v>
      </c>
      <c r="F275" s="694" t="str">
        <f>IF(ISBLANK(D275),"",VLOOKUP(D275,tegevusalad!$A$7:$B$188,2,FALSE))</f>
        <v xml:space="preserve">Põhi- ja üldkeskhariduse kaudsed kulud </v>
      </c>
    </row>
    <row r="276" spans="1:6" hidden="1" outlineLevel="1">
      <c r="A276" s="637">
        <v>4235205070</v>
      </c>
      <c r="B276" s="622" t="s">
        <v>8124</v>
      </c>
      <c r="C276" s="707" t="s">
        <v>8126</v>
      </c>
      <c r="D276" s="624" t="s">
        <v>4987</v>
      </c>
      <c r="F276" s="694" t="str">
        <f>IF(ISBLANK(D276),"",VLOOKUP(D276,tegevusalad!$A$7:$B$188,2,FALSE))</f>
        <v xml:space="preserve">Põhi- ja üldkeskhariduse kaudsed kulud </v>
      </c>
    </row>
    <row r="277" spans="1:6" hidden="1" outlineLevel="1">
      <c r="A277" s="637">
        <v>4235504100</v>
      </c>
      <c r="B277" s="622" t="s">
        <v>8202</v>
      </c>
      <c r="C277" s="707" t="s">
        <v>8203</v>
      </c>
      <c r="D277" s="624" t="s">
        <v>4987</v>
      </c>
      <c r="F277" s="694" t="str">
        <f>IF(ISBLANK(D277),"",VLOOKUP(D277,tegevusalad!$A$7:$B$188,2,FALSE))</f>
        <v xml:space="preserve">Põhi- ja üldkeskhariduse kaudsed kulud </v>
      </c>
    </row>
    <row r="278" spans="1:6" hidden="1" outlineLevel="1">
      <c r="A278" s="637">
        <v>4235803100</v>
      </c>
      <c r="B278" s="622" t="s">
        <v>33</v>
      </c>
      <c r="C278" s="707" t="s">
        <v>8204</v>
      </c>
      <c r="D278" s="624" t="s">
        <v>4987</v>
      </c>
      <c r="F278" s="694" t="str">
        <f>IF(ISBLANK(D278),"",VLOOKUP(D278,tegevusalad!$A$7:$B$188,2,FALSE))</f>
        <v xml:space="preserve">Põhi- ja üldkeskhariduse kaudsed kulud </v>
      </c>
    </row>
    <row r="279" spans="1:6" hidden="1" outlineLevel="1">
      <c r="A279" s="637">
        <v>4235103050</v>
      </c>
      <c r="B279" s="622" t="s">
        <v>8205</v>
      </c>
      <c r="C279" s="707" t="s">
        <v>8206</v>
      </c>
      <c r="D279" s="624" t="s">
        <v>4987</v>
      </c>
      <c r="F279" s="694" t="str">
        <f>IF(ISBLANK(D279),"",VLOOKUP(D279,tegevusalad!$A$7:$B$188,2,FALSE))</f>
        <v xml:space="preserve">Põhi- ja üldkeskhariduse kaudsed kulud </v>
      </c>
    </row>
    <row r="280" spans="1:6" hidden="1" outlineLevel="1">
      <c r="A280" s="637">
        <v>4235607080</v>
      </c>
      <c r="B280" s="622" t="s">
        <v>7403</v>
      </c>
      <c r="C280" s="707" t="s">
        <v>8576</v>
      </c>
      <c r="D280" s="624" t="s">
        <v>4987</v>
      </c>
      <c r="F280" s="694" t="str">
        <f>IF(ISBLANK(D280),"",VLOOKUP(D280,tegevusalad!$A$7:$B$188,2,FALSE))</f>
        <v xml:space="preserve">Põhi- ja üldkeskhariduse kaudsed kulud </v>
      </c>
    </row>
    <row r="281" spans="1:6" hidden="1" outlineLevel="1">
      <c r="A281" s="638">
        <v>4235201080</v>
      </c>
      <c r="B281" s="611" t="s">
        <v>8112</v>
      </c>
      <c r="C281" s="707" t="s">
        <v>8608</v>
      </c>
      <c r="D281" s="624" t="s">
        <v>4987</v>
      </c>
      <c r="F281" s="694" t="str">
        <f>IF(ISBLANK(D281),"",VLOOKUP(D281,tegevusalad!$A$7:$B$188,2,FALSE))</f>
        <v xml:space="preserve">Põhi- ja üldkeskhariduse kaudsed kulud </v>
      </c>
    </row>
    <row r="282" spans="1:6" hidden="1" outlineLevel="1">
      <c r="A282" s="638">
        <v>4235803110</v>
      </c>
      <c r="B282" s="611" t="s">
        <v>8615</v>
      </c>
      <c r="C282" s="707" t="s">
        <v>8618</v>
      </c>
      <c r="D282" s="624" t="s">
        <v>4987</v>
      </c>
      <c r="F282" s="694" t="str">
        <f>IF(ISBLANK(D282),"",VLOOKUP(D282,tegevusalad!$A$7:$B$188,2,FALSE))</f>
        <v xml:space="preserve">Põhi- ja üldkeskhariduse kaudsed kulud </v>
      </c>
    </row>
    <row r="283" spans="1:6" hidden="1" outlineLevel="1">
      <c r="A283" s="638">
        <v>4235204120</v>
      </c>
      <c r="B283" s="611" t="s">
        <v>8616</v>
      </c>
      <c r="C283" s="707" t="s">
        <v>8620</v>
      </c>
      <c r="D283" s="624" t="s">
        <v>4987</v>
      </c>
      <c r="F283" s="694" t="str">
        <f>IF(ISBLANK(D283),"",VLOOKUP(D283,tegevusalad!$A$7:$B$188,2,FALSE))</f>
        <v xml:space="preserve">Põhi- ja üldkeskhariduse kaudsed kulud </v>
      </c>
    </row>
    <row r="284" spans="1:6" hidden="1" outlineLevel="1">
      <c r="A284" s="638">
        <v>4235611530</v>
      </c>
      <c r="B284" s="611" t="s">
        <v>8617</v>
      </c>
      <c r="C284" s="707" t="s">
        <v>8619</v>
      </c>
      <c r="D284" s="624" t="s">
        <v>4987</v>
      </c>
      <c r="F284" s="694" t="str">
        <f>IF(ISBLANK(D284),"",VLOOKUP(D284,tegevusalad!$A$7:$B$188,2,FALSE))</f>
        <v xml:space="preserve">Põhi- ja üldkeskhariduse kaudsed kulud </v>
      </c>
    </row>
    <row r="285" spans="1:6" hidden="1" outlineLevel="1">
      <c r="A285" s="637">
        <v>4235510040</v>
      </c>
      <c r="B285" s="611" t="s">
        <v>8712</v>
      </c>
      <c r="C285" s="707" t="s">
        <v>8757</v>
      </c>
      <c r="D285" s="624" t="s">
        <v>4987</v>
      </c>
      <c r="F285" s="694" t="str">
        <f>IF(ISBLANK(D285),"",VLOOKUP(D285,tegevusalad!$A$7:$B$188,2,FALSE))</f>
        <v xml:space="preserve">Põhi- ja üldkeskhariduse kaudsed kulud </v>
      </c>
    </row>
    <row r="286" spans="1:6" hidden="1" outlineLevel="1">
      <c r="A286" s="637">
        <v>4235801080</v>
      </c>
      <c r="B286" s="611" t="s">
        <v>8713</v>
      </c>
      <c r="C286" s="707" t="s">
        <v>10126</v>
      </c>
      <c r="D286" s="624" t="s">
        <v>4987</v>
      </c>
      <c r="F286" s="694" t="str">
        <f>IF(ISBLANK(D286),"",VLOOKUP(D286,tegevusalad!$A$7:$B$188,2,FALSE))</f>
        <v xml:space="preserve">Põhi- ja üldkeskhariduse kaudsed kulud </v>
      </c>
    </row>
    <row r="287" spans="1:6" hidden="1" outlineLevel="1">
      <c r="A287" s="637">
        <v>4235202090</v>
      </c>
      <c r="B287" s="611" t="s">
        <v>5253</v>
      </c>
      <c r="C287" s="707" t="s">
        <v>8714</v>
      </c>
      <c r="D287" s="624" t="s">
        <v>4987</v>
      </c>
      <c r="F287" s="694" t="str">
        <f>IF(ISBLANK(D287),"",VLOOKUP(D287,tegevusalad!$A$7:$B$188,2,FALSE))</f>
        <v xml:space="preserve">Põhi- ja üldkeskhariduse kaudsed kulud </v>
      </c>
    </row>
    <row r="288" spans="1:6" hidden="1" outlineLevel="1">
      <c r="A288" s="637">
        <v>4235820800</v>
      </c>
      <c r="B288" s="611" t="s">
        <v>8715</v>
      </c>
      <c r="C288" s="707" t="s">
        <v>8716</v>
      </c>
      <c r="D288" s="624" t="s">
        <v>4987</v>
      </c>
      <c r="F288" s="694" t="str">
        <f>IF(ISBLANK(D288),"",VLOOKUP(D288,tegevusalad!$A$7:$B$188,2,FALSE))</f>
        <v xml:space="preserve">Põhi- ja üldkeskhariduse kaudsed kulud </v>
      </c>
    </row>
    <row r="289" spans="1:6" hidden="1" outlineLevel="1">
      <c r="A289" s="638">
        <v>4235204150</v>
      </c>
      <c r="B289" s="611" t="s">
        <v>8616</v>
      </c>
      <c r="C289" s="707" t="s">
        <v>8720</v>
      </c>
      <c r="D289" s="624" t="s">
        <v>4987</v>
      </c>
      <c r="F289" s="694" t="str">
        <f>IF(ISBLANK(D289),"",VLOOKUP(D289,tegevusalad!$A$7:$B$188,2,FALSE))</f>
        <v xml:space="preserve">Põhi- ja üldkeskhariduse kaudsed kulud </v>
      </c>
    </row>
    <row r="290" spans="1:6" hidden="1" outlineLevel="1">
      <c r="A290" s="638">
        <v>4235411060</v>
      </c>
      <c r="B290" s="611" t="s">
        <v>8721</v>
      </c>
      <c r="C290" s="707" t="s">
        <v>8722</v>
      </c>
      <c r="D290" s="624" t="s">
        <v>4987</v>
      </c>
      <c r="F290" s="694" t="str">
        <f>IF(ISBLANK(D290),"",VLOOKUP(D290,tegevusalad!$A$7:$B$188,2,FALSE))</f>
        <v xml:space="preserve">Põhi- ja üldkeskhariduse kaudsed kulud </v>
      </c>
    </row>
    <row r="291" spans="1:6" hidden="1" outlineLevel="1">
      <c r="A291" s="637">
        <v>4235402070</v>
      </c>
      <c r="B291" s="611" t="s">
        <v>8753</v>
      </c>
      <c r="C291" s="707" t="s">
        <v>8754</v>
      </c>
      <c r="D291" s="624" t="s">
        <v>4987</v>
      </c>
      <c r="F291" s="694" t="str">
        <f>IF(ISBLANK(D291),"",VLOOKUP(D291,tegevusalad!$A$7:$B$188,2,FALSE))</f>
        <v xml:space="preserve">Põhi- ja üldkeskhariduse kaudsed kulud </v>
      </c>
    </row>
    <row r="292" spans="1:6" hidden="1" outlineLevel="1">
      <c r="A292" s="637">
        <v>4235503070</v>
      </c>
      <c r="B292" s="611" t="s">
        <v>6755</v>
      </c>
      <c r="C292" s="707" t="s">
        <v>5261</v>
      </c>
      <c r="D292" s="624" t="s">
        <v>4987</v>
      </c>
      <c r="F292" s="694" t="str">
        <f>IF(ISBLANK(D292),"",VLOOKUP(D292,tegevusalad!$A$7:$B$188,2,FALSE))</f>
        <v xml:space="preserve">Põhi- ja üldkeskhariduse kaudsed kulud </v>
      </c>
    </row>
    <row r="293" spans="1:6" hidden="1" outlineLevel="1">
      <c r="A293" s="637">
        <v>4235809030</v>
      </c>
      <c r="B293" s="611" t="s">
        <v>5256</v>
      </c>
      <c r="C293" s="707" t="s">
        <v>8895</v>
      </c>
      <c r="D293" s="624" t="s">
        <v>4985</v>
      </c>
      <c r="F293" s="694" t="str">
        <f>IF(ISBLANK(D293),"",VLOOKUP(D293,tegevusalad!$A$7:$B$188,2,FALSE))</f>
        <v>Alus- ja põhihariduse kaudsed kulud</v>
      </c>
    </row>
    <row r="294" spans="1:6" hidden="1" outlineLevel="1">
      <c r="A294" s="637">
        <v>4235505060</v>
      </c>
      <c r="B294" s="611" t="s">
        <v>8759</v>
      </c>
      <c r="C294" s="707" t="s">
        <v>7027</v>
      </c>
      <c r="D294" s="624" t="s">
        <v>4987</v>
      </c>
      <c r="F294" s="694" t="str">
        <f>IF(ISBLANK(D294),"",VLOOKUP(D294,tegevusalad!$A$7:$B$188,2,FALSE))</f>
        <v xml:space="preserve">Põhi- ja üldkeskhariduse kaudsed kulud </v>
      </c>
    </row>
    <row r="295" spans="1:6" hidden="1" outlineLevel="1">
      <c r="A295" s="638">
        <v>4235222100</v>
      </c>
      <c r="B295" s="611" t="s">
        <v>8848</v>
      </c>
      <c r="C295" s="707" t="s">
        <v>9979</v>
      </c>
      <c r="D295" s="624" t="s">
        <v>4987</v>
      </c>
      <c r="F295" s="694" t="str">
        <f>IF(ISBLANK(D295),"",VLOOKUP(D295,tegevusalad!$A$7:$B$188,2,FALSE))</f>
        <v xml:space="preserve">Põhi- ja üldkeskhariduse kaudsed kulud </v>
      </c>
    </row>
    <row r="296" spans="1:6" hidden="1" outlineLevel="1">
      <c r="A296" s="637">
        <v>4235203060</v>
      </c>
      <c r="B296" s="611" t="s">
        <v>8505</v>
      </c>
      <c r="C296" s="707" t="s">
        <v>8888</v>
      </c>
      <c r="D296" s="624" t="s">
        <v>4987</v>
      </c>
      <c r="F296" s="694" t="str">
        <f>IF(ISBLANK(D296),"",VLOOKUP(D296,tegevusalad!$A$7:$B$188,2,FALSE))</f>
        <v xml:space="preserve">Põhi- ja üldkeskhariduse kaudsed kulud </v>
      </c>
    </row>
    <row r="297" spans="1:6" hidden="1" outlineLevel="1">
      <c r="A297" s="637">
        <v>4235301120</v>
      </c>
      <c r="B297" s="611" t="s">
        <v>7261</v>
      </c>
      <c r="C297" s="707" t="s">
        <v>8889</v>
      </c>
      <c r="D297" s="624" t="s">
        <v>4987</v>
      </c>
      <c r="F297" s="694" t="str">
        <f>IF(ISBLANK(D297),"",VLOOKUP(D297,tegevusalad!$A$7:$B$188,2,FALSE))</f>
        <v xml:space="preserve">Põhi- ja üldkeskhariduse kaudsed kulud </v>
      </c>
    </row>
    <row r="298" spans="1:6" hidden="1" outlineLevel="1">
      <c r="A298" s="637">
        <v>4235806500</v>
      </c>
      <c r="B298" s="622" t="s">
        <v>538</v>
      </c>
      <c r="C298" s="707" t="s">
        <v>8894</v>
      </c>
      <c r="D298" s="614" t="s">
        <v>4987</v>
      </c>
      <c r="F298" s="694" t="str">
        <f>IF(ISBLANK(D298),"",VLOOKUP(D298,tegevusalad!$A$7:$B$188,2,FALSE))</f>
        <v xml:space="preserve">Põhi- ja üldkeskhariduse kaudsed kulud </v>
      </c>
    </row>
    <row r="299" spans="1:6" hidden="1" outlineLevel="1">
      <c r="A299" s="638">
        <v>4235204810</v>
      </c>
      <c r="B299" s="611" t="s">
        <v>8616</v>
      </c>
      <c r="C299" s="707" t="s">
        <v>8923</v>
      </c>
      <c r="D299" s="614" t="s">
        <v>4987</v>
      </c>
      <c r="F299" s="694" t="str">
        <f>IF(ISBLANK(D299),"",VLOOKUP(D299,tegevusalad!$A$7:$B$188,2,FALSE))</f>
        <v xml:space="preserve">Põhi- ja üldkeskhariduse kaudsed kulud </v>
      </c>
    </row>
    <row r="300" spans="1:6" collapsed="1">
      <c r="A300" s="637"/>
      <c r="B300" s="611"/>
      <c r="C300" s="707"/>
    </row>
    <row r="301" spans="1:6">
      <c r="A301" s="625"/>
      <c r="B301" s="635" t="s">
        <v>8924</v>
      </c>
      <c r="F301" s="694" t="str">
        <f>IF(ISBLANK(D301),"",VLOOKUP(D301,tegevusalad!$A$7:$B$188,2,FALSE))</f>
        <v/>
      </c>
    </row>
    <row r="302" spans="1:6" hidden="1" outlineLevel="1">
      <c r="A302" s="637">
        <v>4235402100</v>
      </c>
      <c r="B302" s="611" t="s">
        <v>8925</v>
      </c>
      <c r="C302" s="707" t="s">
        <v>8926</v>
      </c>
      <c r="D302" s="614" t="s">
        <v>4987</v>
      </c>
      <c r="F302" s="694" t="str">
        <f>IF(ISBLANK(D302),"",VLOOKUP(D302,tegevusalad!$A$7:$B$188,2,FALSE))</f>
        <v xml:space="preserve">Põhi- ja üldkeskhariduse kaudsed kulud </v>
      </c>
    </row>
    <row r="303" spans="1:6" hidden="1" outlineLevel="1">
      <c r="A303" s="637">
        <v>4235607100</v>
      </c>
      <c r="B303" s="611" t="s">
        <v>7403</v>
      </c>
      <c r="C303" s="707" t="s">
        <v>8926</v>
      </c>
      <c r="D303" s="614" t="s">
        <v>4987</v>
      </c>
      <c r="F303" s="694" t="str">
        <f>IF(ISBLANK(D303),"",VLOOKUP(D303,tegevusalad!$A$7:$B$188,2,FALSE))</f>
        <v xml:space="preserve">Põhi- ja üldkeskhariduse kaudsed kulud </v>
      </c>
    </row>
    <row r="304" spans="1:6" hidden="1" outlineLevel="1">
      <c r="A304" s="637">
        <v>4235220100</v>
      </c>
      <c r="B304" s="611" t="s">
        <v>7875</v>
      </c>
      <c r="C304" s="707" t="s">
        <v>8951</v>
      </c>
      <c r="D304" s="614" t="s">
        <v>4987</v>
      </c>
      <c r="F304" s="694" t="str">
        <f>IF(ISBLANK(D304),"",VLOOKUP(D304,tegevusalad!$A$7:$B$188,2,FALSE))</f>
        <v xml:space="preserve">Põhi- ja üldkeskhariduse kaudsed kulud </v>
      </c>
    </row>
    <row r="305" spans="1:6" hidden="1" outlineLevel="1">
      <c r="A305" s="637">
        <v>4235202110</v>
      </c>
      <c r="B305" s="611" t="s">
        <v>5253</v>
      </c>
      <c r="C305" s="707" t="s">
        <v>9978</v>
      </c>
      <c r="D305" s="614" t="s">
        <v>4987</v>
      </c>
      <c r="F305" s="694" t="str">
        <f>IF(ISBLANK(D305),"",VLOOKUP(D305,tegevusalad!$A$7:$B$188,2,FALSE))</f>
        <v xml:space="preserve">Põhi- ja üldkeskhariduse kaudsed kulud </v>
      </c>
    </row>
    <row r="306" spans="1:6" hidden="1" outlineLevel="1">
      <c r="A306" s="637">
        <v>4235222830</v>
      </c>
      <c r="B306" s="611" t="s">
        <v>8470</v>
      </c>
      <c r="C306" s="707" t="s">
        <v>9133</v>
      </c>
      <c r="D306" s="614" t="s">
        <v>4987</v>
      </c>
      <c r="F306" s="694" t="str">
        <f>IF(ISBLANK(D306),"",VLOOKUP(D306,tegevusalad!$A$7:$B$188,2,FALSE))</f>
        <v xml:space="preserve">Põhi- ja üldkeskhariduse kaudsed kulud </v>
      </c>
    </row>
    <row r="307" spans="1:6" hidden="1" outlineLevel="1">
      <c r="A307" s="637">
        <v>4235201090</v>
      </c>
      <c r="B307" s="611" t="s">
        <v>8112</v>
      </c>
      <c r="C307" s="707" t="s">
        <v>9142</v>
      </c>
      <c r="D307" s="614" t="s">
        <v>4987</v>
      </c>
      <c r="F307" s="694" t="str">
        <f>IF(ISBLANK(D307),"",VLOOKUP(D307,tegevusalad!$A$7:$B$188,2,FALSE))</f>
        <v xml:space="preserve">Põhi- ja üldkeskhariduse kaudsed kulud </v>
      </c>
    </row>
    <row r="308" spans="1:6" hidden="1" outlineLevel="1">
      <c r="A308" s="637">
        <v>4235208110</v>
      </c>
      <c r="B308" s="611" t="s">
        <v>8503</v>
      </c>
      <c r="C308" s="707" t="s">
        <v>9143</v>
      </c>
      <c r="D308" s="614" t="s">
        <v>4987</v>
      </c>
      <c r="F308" s="694" t="str">
        <f>IF(ISBLANK(D308),"",VLOOKUP(D308,tegevusalad!$A$7:$B$188,2,FALSE))</f>
        <v xml:space="preserve">Põhi- ja üldkeskhariduse kaudsed kulud </v>
      </c>
    </row>
    <row r="309" spans="1:6" hidden="1" outlineLevel="1">
      <c r="A309" s="637">
        <v>4235205800</v>
      </c>
      <c r="B309" s="611" t="s">
        <v>9262</v>
      </c>
      <c r="C309" s="707" t="s">
        <v>9263</v>
      </c>
      <c r="D309" s="614" t="s">
        <v>4987</v>
      </c>
      <c r="F309" s="694" t="str">
        <f>IF(ISBLANK(D309),"",VLOOKUP(D309,tegevusalad!$A$7:$B$188,2,FALSE))</f>
        <v xml:space="preserve">Põhi- ja üldkeskhariduse kaudsed kulud </v>
      </c>
    </row>
    <row r="310" spans="1:6" hidden="1" outlineLevel="1">
      <c r="A310" s="637">
        <v>4235203070</v>
      </c>
      <c r="B310" s="611" t="s">
        <v>10055</v>
      </c>
      <c r="C310" s="707" t="s">
        <v>8105</v>
      </c>
      <c r="D310" s="614" t="s">
        <v>4987</v>
      </c>
      <c r="F310" s="694" t="str">
        <f>IF(ISBLANK(D310),"",VLOOKUP(D310,tegevusalad!$A$7:$B$188,2,FALSE))</f>
        <v xml:space="preserve">Põhi- ja üldkeskhariduse kaudsed kulud </v>
      </c>
    </row>
    <row r="311" spans="1:6" hidden="1" outlineLevel="1">
      <c r="A311" s="637">
        <v>4235502080</v>
      </c>
      <c r="B311" s="611" t="s">
        <v>6754</v>
      </c>
      <c r="C311" s="707" t="s">
        <v>5261</v>
      </c>
      <c r="D311" s="614" t="s">
        <v>4987</v>
      </c>
      <c r="F311" s="694" t="str">
        <f>IF(ISBLANK(D311),"",VLOOKUP(D311,tegevusalad!$A$7:$B$188,2,FALSE))</f>
        <v xml:space="preserve">Põhi- ja üldkeskhariduse kaudsed kulud </v>
      </c>
    </row>
    <row r="312" spans="1:6" hidden="1" outlineLevel="1">
      <c r="A312" s="638">
        <v>4235204170</v>
      </c>
      <c r="B312" s="611" t="s">
        <v>7745</v>
      </c>
      <c r="C312" s="707" t="s">
        <v>10125</v>
      </c>
      <c r="D312" s="614" t="s">
        <v>4987</v>
      </c>
      <c r="F312" s="694" t="str">
        <f>IF(ISBLANK(D312),"",VLOOKUP(D312,tegevusalad!$A$7:$B$188,2,FALSE))</f>
        <v xml:space="preserve">Põhi- ja üldkeskhariduse kaudsed kulud </v>
      </c>
    </row>
    <row r="313" spans="1:6" hidden="1" outlineLevel="1">
      <c r="A313" s="637">
        <v>4235205100</v>
      </c>
      <c r="B313" s="611" t="s">
        <v>9262</v>
      </c>
      <c r="C313" s="707" t="s">
        <v>9372</v>
      </c>
      <c r="D313" s="614" t="s">
        <v>4987</v>
      </c>
      <c r="F313" s="694" t="str">
        <f>IF(ISBLANK(D313),"",VLOOKUP(D313,tegevusalad!$A$7:$B$188,2,FALSE))</f>
        <v xml:space="preserve">Põhi- ja üldkeskhariduse kaudsed kulud </v>
      </c>
    </row>
    <row r="314" spans="1:6" hidden="1" outlineLevel="1">
      <c r="A314" s="637">
        <v>4235401110</v>
      </c>
      <c r="B314" s="611" t="s">
        <v>7877</v>
      </c>
      <c r="C314" s="707" t="s">
        <v>9981</v>
      </c>
      <c r="D314" s="614" t="s">
        <v>4987</v>
      </c>
      <c r="F314" s="694" t="str">
        <f>IF(ISBLANK(D314),"",VLOOKUP(D314,tegevusalad!$A$7:$B$188,2,FALSE))</f>
        <v xml:space="preserve">Põhi- ja üldkeskhariduse kaudsed kulud </v>
      </c>
    </row>
    <row r="315" spans="1:6" hidden="1" outlineLevel="1">
      <c r="A315" s="637">
        <v>4235505070</v>
      </c>
      <c r="B315" s="611" t="s">
        <v>8759</v>
      </c>
      <c r="C315" s="707" t="s">
        <v>9373</v>
      </c>
      <c r="D315" s="614" t="s">
        <v>4987</v>
      </c>
      <c r="F315" s="694" t="str">
        <f>IF(ISBLANK(D315),"",VLOOKUP(D315,tegevusalad!$A$7:$B$188,2,FALSE))</f>
        <v xml:space="preserve">Põhi- ja üldkeskhariduse kaudsed kulud </v>
      </c>
    </row>
    <row r="316" spans="1:6" hidden="1" outlineLevel="1">
      <c r="A316" s="637">
        <v>4235503080</v>
      </c>
      <c r="B316" s="611" t="s">
        <v>6755</v>
      </c>
      <c r="C316" s="707" t="s">
        <v>9374</v>
      </c>
      <c r="D316" s="614" t="s">
        <v>4987</v>
      </c>
      <c r="F316" s="694" t="str">
        <f>IF(ISBLANK(D316),"",VLOOKUP(D316,tegevusalad!$A$7:$B$188,2,FALSE))</f>
        <v xml:space="preserve">Põhi- ja üldkeskhariduse kaudsed kulud </v>
      </c>
    </row>
    <row r="317" spans="1:6" hidden="1" outlineLevel="1">
      <c r="A317" s="638">
        <v>4235606060</v>
      </c>
      <c r="B317" s="611" t="s">
        <v>7992</v>
      </c>
      <c r="C317" s="707" t="s">
        <v>9982</v>
      </c>
      <c r="D317" s="614" t="s">
        <v>4985</v>
      </c>
      <c r="F317" s="694" t="str">
        <f>IF(ISBLANK(D317),"",VLOOKUP(D317,tegevusalad!$A$7:$B$188,2,FALSE))</f>
        <v>Alus- ja põhihariduse kaudsed kulud</v>
      </c>
    </row>
    <row r="318" spans="1:6" hidden="1" outlineLevel="1">
      <c r="A318" s="637">
        <v>4235809050</v>
      </c>
      <c r="B318" s="611" t="s">
        <v>9376</v>
      </c>
      <c r="C318" s="707" t="s">
        <v>9375</v>
      </c>
      <c r="D318" s="614" t="s">
        <v>4985</v>
      </c>
      <c r="F318" s="694" t="str">
        <f>IF(ISBLANK(D318),"",VLOOKUP(D318,tegevusalad!$A$7:$B$188,2,FALSE))</f>
        <v>Alus- ja põhihariduse kaudsed kulud</v>
      </c>
    </row>
    <row r="319" spans="1:6" hidden="1" outlineLevel="1">
      <c r="A319" s="637">
        <v>4235505800</v>
      </c>
      <c r="B319" s="611" t="s">
        <v>8759</v>
      </c>
      <c r="C319" s="707" t="s">
        <v>9429</v>
      </c>
      <c r="D319" s="614" t="s">
        <v>4987</v>
      </c>
      <c r="F319" s="694" t="str">
        <f>IF(ISBLANK(D319),"",VLOOKUP(D319,tegevusalad!$A$7:$B$188,2,FALSE))</f>
        <v xml:space="preserve">Põhi- ja üldkeskhariduse kaudsed kulud </v>
      </c>
    </row>
    <row r="320" spans="1:6" hidden="1" outlineLevel="1">
      <c r="A320" s="637">
        <v>4235403800</v>
      </c>
      <c r="B320" s="611" t="s">
        <v>9430</v>
      </c>
      <c r="C320" s="707" t="s">
        <v>9429</v>
      </c>
      <c r="D320" s="614" t="s">
        <v>4987</v>
      </c>
      <c r="F320" s="694" t="str">
        <f>IF(ISBLANK(D320),"",VLOOKUP(D320,tegevusalad!$A$7:$B$188,2,FALSE))</f>
        <v xml:space="preserve">Põhi- ja üldkeskhariduse kaudsed kulud </v>
      </c>
    </row>
    <row r="321" spans="1:6" hidden="1" outlineLevel="1">
      <c r="A321" s="638">
        <v>4235207050</v>
      </c>
      <c r="B321" s="611" t="s">
        <v>7876</v>
      </c>
      <c r="C321" s="707" t="s">
        <v>8619</v>
      </c>
      <c r="D321" s="614" t="s">
        <v>4987</v>
      </c>
      <c r="F321" s="694" t="str">
        <f>IF(ISBLANK(D321),"",VLOOKUP(D321,tegevusalad!$A$7:$B$188,2,FALSE))</f>
        <v xml:space="preserve">Põhi- ja üldkeskhariduse kaudsed kulud </v>
      </c>
    </row>
    <row r="322" spans="1:6" hidden="1" outlineLevel="1">
      <c r="A322" s="637">
        <v>4235803120</v>
      </c>
      <c r="B322" s="611" t="s">
        <v>7426</v>
      </c>
      <c r="C322" s="707" t="s">
        <v>9486</v>
      </c>
      <c r="D322" s="614" t="s">
        <v>4987</v>
      </c>
      <c r="F322" s="694" t="str">
        <f>IF(ISBLANK(D322),"",VLOOKUP(D322,tegevusalad!$A$7:$B$188,2,FALSE))</f>
        <v xml:space="preserve">Põhi- ja üldkeskhariduse kaudsed kulud </v>
      </c>
    </row>
    <row r="323" spans="1:6" hidden="1" outlineLevel="1">
      <c r="A323" s="637">
        <v>4235504110</v>
      </c>
      <c r="B323" s="611" t="s">
        <v>8202</v>
      </c>
      <c r="C323" s="707" t="s">
        <v>9487</v>
      </c>
      <c r="D323" s="614" t="s">
        <v>4987</v>
      </c>
      <c r="F323" s="694" t="str">
        <f>IF(ISBLANK(D323),"",VLOOKUP(D323,tegevusalad!$A$7:$B$188,2,FALSE))</f>
        <v xml:space="preserve">Põhi- ja üldkeskhariduse kaudsed kulud </v>
      </c>
    </row>
    <row r="324" spans="1:6" hidden="1" outlineLevel="1">
      <c r="A324" s="637">
        <v>4235203080</v>
      </c>
      <c r="B324" s="611" t="s">
        <v>8505</v>
      </c>
      <c r="C324" s="707" t="s">
        <v>8783</v>
      </c>
      <c r="D324" s="614" t="s">
        <v>4987</v>
      </c>
      <c r="F324" s="694" t="str">
        <f>IF(ISBLANK(D324),"",VLOOKUP(D324,tegevusalad!$A$7:$B$188,2,FALSE))</f>
        <v xml:space="preserve">Põhi- ja üldkeskhariduse kaudsed kulud </v>
      </c>
    </row>
    <row r="325" spans="1:6" hidden="1" outlineLevel="1">
      <c r="A325" s="638">
        <v>4235203510</v>
      </c>
      <c r="B325" s="611" t="s">
        <v>10054</v>
      </c>
      <c r="C325" s="707" t="s">
        <v>8105</v>
      </c>
      <c r="D325" s="614" t="s">
        <v>4987</v>
      </c>
      <c r="F325" s="694" t="str">
        <f>IF(ISBLANK(D325),"",VLOOKUP(D325,tegevusalad!$A$7:$B$188,2,FALSE))</f>
        <v xml:space="preserve">Põhi- ja üldkeskhariduse kaudsed kulud </v>
      </c>
    </row>
    <row r="326" spans="1:6" hidden="1" outlineLevel="1">
      <c r="A326" s="638">
        <v>4235601030</v>
      </c>
      <c r="B326" s="611" t="s">
        <v>10056</v>
      </c>
      <c r="C326" s="707" t="s">
        <v>10057</v>
      </c>
      <c r="D326" s="614" t="s">
        <v>4987</v>
      </c>
      <c r="F326" s="694" t="str">
        <f>IF(ISBLANK(D326),"",VLOOKUP(D326,tegevusalad!$A$7:$B$188,2,FALSE))</f>
        <v xml:space="preserve">Põhi- ja üldkeskhariduse kaudsed kulud </v>
      </c>
    </row>
    <row r="327" spans="1:6" hidden="1" outlineLevel="1">
      <c r="A327" s="637">
        <v>4235222110</v>
      </c>
      <c r="B327" s="611" t="s">
        <v>8470</v>
      </c>
      <c r="C327" s="707" t="s">
        <v>10077</v>
      </c>
      <c r="D327" s="614" t="s">
        <v>4987</v>
      </c>
      <c r="F327" s="694" t="str">
        <f>IF(ISBLANK(D327),"",VLOOKUP(D327,tegevusalad!$A$7:$B$188,2,FALSE))</f>
        <v xml:space="preserve">Põhi- ja üldkeskhariduse kaudsed kulud </v>
      </c>
    </row>
    <row r="328" spans="1:6" collapsed="1">
      <c r="A328" s="637"/>
      <c r="B328" s="611"/>
      <c r="C328" s="707"/>
    </row>
    <row r="329" spans="1:6">
      <c r="A329" s="637"/>
      <c r="B329" s="635" t="s">
        <v>10191</v>
      </c>
      <c r="C329" s="707"/>
    </row>
    <row r="330" spans="1:6" hidden="1" outlineLevel="1">
      <c r="A330" s="637">
        <v>4235503100</v>
      </c>
      <c r="B330" s="611" t="s">
        <v>6755</v>
      </c>
      <c r="C330" s="707" t="s">
        <v>10192</v>
      </c>
      <c r="D330" s="614" t="s">
        <v>4987</v>
      </c>
      <c r="F330" s="694" t="str">
        <f>IF(ISBLANK(D330),"",VLOOKUP(D330,tegevusalad!$A$7:$B$188,2,FALSE))</f>
        <v xml:space="preserve">Põhi- ja üldkeskhariduse kaudsed kulud </v>
      </c>
    </row>
    <row r="331" spans="1:6" hidden="1" outlineLevel="1">
      <c r="A331" s="637">
        <v>4235103060</v>
      </c>
      <c r="B331" s="611" t="s">
        <v>8205</v>
      </c>
      <c r="C331" s="707" t="s">
        <v>10192</v>
      </c>
      <c r="D331" s="614" t="s">
        <v>4987</v>
      </c>
      <c r="F331" s="694" t="str">
        <f>IF(ISBLANK(D331),"",VLOOKUP(D331,tegevusalad!$A$7:$B$188,2,FALSE))</f>
        <v xml:space="preserve">Põhi- ja üldkeskhariduse kaudsed kulud </v>
      </c>
    </row>
    <row r="332" spans="1:6" hidden="1" outlineLevel="1">
      <c r="A332" s="637">
        <v>4235601100</v>
      </c>
      <c r="B332" s="611" t="s">
        <v>10056</v>
      </c>
      <c r="C332" s="707" t="s">
        <v>10192</v>
      </c>
      <c r="D332" s="614" t="s">
        <v>4987</v>
      </c>
      <c r="F332" s="694" t="str">
        <f>IF(ISBLANK(D332),"",VLOOKUP(D332,tegevusalad!$A$7:$B$188,2,FALSE))</f>
        <v xml:space="preserve">Põhi- ja üldkeskhariduse kaudsed kulud </v>
      </c>
    </row>
    <row r="333" spans="1:6" hidden="1" outlineLevel="1">
      <c r="A333" s="637">
        <v>4235806510</v>
      </c>
      <c r="B333" s="611" t="s">
        <v>10194</v>
      </c>
      <c r="C333" s="707" t="s">
        <v>10193</v>
      </c>
      <c r="D333" s="614" t="s">
        <v>4987</v>
      </c>
      <c r="F333" s="694" t="str">
        <f>IF(ISBLANK(D333),"",VLOOKUP(D333,tegevusalad!$A$7:$B$188,2,FALSE))</f>
        <v xml:space="preserve">Põhi- ja üldkeskhariduse kaudsed kulud </v>
      </c>
    </row>
    <row r="334" spans="1:6" hidden="1" outlineLevel="1">
      <c r="A334" s="638">
        <v>4235401120</v>
      </c>
      <c r="B334" s="611" t="s">
        <v>7877</v>
      </c>
      <c r="C334" s="707" t="s">
        <v>10311</v>
      </c>
      <c r="D334" s="614" t="s">
        <v>4987</v>
      </c>
      <c r="F334" s="694" t="str">
        <f>IF(ISBLANK(D334),"",VLOOKUP(D334,tegevusalad!$A$7:$B$188,2,FALSE))</f>
        <v xml:space="preserve">Põhi- ja üldkeskhariduse kaudsed kulud </v>
      </c>
    </row>
    <row r="335" spans="1:6" hidden="1" outlineLevel="1">
      <c r="A335" s="638">
        <v>4235205120</v>
      </c>
      <c r="B335" s="611" t="s">
        <v>9262</v>
      </c>
      <c r="C335" s="707" t="s">
        <v>10312</v>
      </c>
      <c r="D335" s="614" t="s">
        <v>4987</v>
      </c>
      <c r="F335" s="694" t="str">
        <f>IF(ISBLANK(D335),"",VLOOKUP(D335,tegevusalad!$A$7:$B$188,2,FALSE))</f>
        <v xml:space="preserve">Põhi- ja üldkeskhariduse kaudsed kulud </v>
      </c>
    </row>
    <row r="336" spans="1:6" hidden="1" outlineLevel="1">
      <c r="A336" s="638">
        <v>4235202120</v>
      </c>
      <c r="B336" s="611" t="s">
        <v>5253</v>
      </c>
      <c r="C336" s="707" t="s">
        <v>11783</v>
      </c>
      <c r="D336" s="614" t="s">
        <v>4987</v>
      </c>
      <c r="F336" s="694" t="str">
        <f>IF(ISBLANK(D336),"",VLOOKUP(D336,tegevusalad!$A$7:$B$188,2,FALSE))</f>
        <v xml:space="preserve">Põhi- ja üldkeskhariduse kaudsed kulud </v>
      </c>
    </row>
    <row r="337" spans="1:6" hidden="1" outlineLevel="1">
      <c r="A337" s="638">
        <v>4235204210</v>
      </c>
      <c r="B337" s="611" t="s">
        <v>10656</v>
      </c>
      <c r="C337" s="707" t="s">
        <v>10657</v>
      </c>
      <c r="D337" s="614" t="s">
        <v>4987</v>
      </c>
      <c r="F337" s="694" t="str">
        <f>IF(ISBLANK(D337),"",VLOOKUP(D337,tegevusalad!$A$7:$B$188,2,FALSE))</f>
        <v xml:space="preserve">Põhi- ja üldkeskhariduse kaudsed kulud </v>
      </c>
    </row>
    <row r="338" spans="1:6" hidden="1" outlineLevel="1">
      <c r="A338" s="637">
        <v>4235604090</v>
      </c>
      <c r="B338" s="611" t="s">
        <v>5254</v>
      </c>
      <c r="C338" s="707" t="s">
        <v>10419</v>
      </c>
      <c r="D338" s="614" t="s">
        <v>4987</v>
      </c>
      <c r="F338" s="694" t="str">
        <f>IF(ISBLANK(D338),"",VLOOKUP(D338,tegevusalad!$A$7:$B$188,2,FALSE))</f>
        <v xml:space="preserve">Põhi- ja üldkeskhariduse kaudsed kulud </v>
      </c>
    </row>
    <row r="339" spans="1:6" hidden="1" outlineLevel="1">
      <c r="A339" s="638">
        <v>4235201100</v>
      </c>
      <c r="B339" s="611" t="s">
        <v>8112</v>
      </c>
      <c r="C339" s="707" t="s">
        <v>10443</v>
      </c>
      <c r="D339" s="614" t="s">
        <v>4987</v>
      </c>
      <c r="F339" s="694" t="str">
        <f>IF(ISBLANK(D339),"",VLOOKUP(D339,tegevusalad!$A$7:$B$188,2,FALSE))</f>
        <v xml:space="preserve">Põhi- ja üldkeskhariduse kaudsed kulud </v>
      </c>
    </row>
    <row r="340" spans="1:6" hidden="1" outlineLevel="1">
      <c r="A340" s="637">
        <v>4235702070</v>
      </c>
      <c r="B340" s="611" t="s">
        <v>9191</v>
      </c>
      <c r="C340" s="707" t="s">
        <v>10444</v>
      </c>
      <c r="D340" s="614" t="s">
        <v>4987</v>
      </c>
      <c r="F340" s="694" t="str">
        <f>IF(ISBLANK(D340),"",VLOOKUP(D340,tegevusalad!$A$7:$B$188,2,FALSE))</f>
        <v xml:space="preserve">Põhi- ja üldkeskhariduse kaudsed kulud </v>
      </c>
    </row>
    <row r="341" spans="1:6" hidden="1" outlineLevel="1">
      <c r="A341" s="637">
        <v>4235204190</v>
      </c>
      <c r="B341" s="611" t="s">
        <v>7745</v>
      </c>
      <c r="C341" s="707" t="s">
        <v>10445</v>
      </c>
      <c r="D341" s="614" t="s">
        <v>4987</v>
      </c>
      <c r="F341" s="694" t="str">
        <f>IF(ISBLANK(D341),"",VLOOKUP(D341,tegevusalad!$A$7:$B$188,2,FALSE))</f>
        <v xml:space="preserve">Põhi- ja üldkeskhariduse kaudsed kulud </v>
      </c>
    </row>
    <row r="342" spans="1:6" hidden="1" outlineLevel="1">
      <c r="A342" s="638">
        <v>4235208530</v>
      </c>
      <c r="B342" s="611" t="s">
        <v>8503</v>
      </c>
      <c r="C342" s="707" t="s">
        <v>10465</v>
      </c>
      <c r="D342" s="614" t="s">
        <v>4987</v>
      </c>
      <c r="F342" s="694" t="str">
        <f>IF(ISBLANK(D342),"",VLOOKUP(D342,tegevusalad!$A$7:$B$188,2,FALSE))</f>
        <v xml:space="preserve">Põhi- ja üldkeskhariduse kaudsed kulud </v>
      </c>
    </row>
    <row r="343" spans="1:6" hidden="1" outlineLevel="1">
      <c r="A343" s="637">
        <v>4235208120</v>
      </c>
      <c r="B343" s="611" t="s">
        <v>8503</v>
      </c>
      <c r="C343" s="707" t="s">
        <v>10464</v>
      </c>
      <c r="D343" s="614" t="s">
        <v>4987</v>
      </c>
      <c r="F343" s="694" t="str">
        <f>IF(ISBLANK(D343),"",VLOOKUP(D343,tegevusalad!$A$7:$B$188,2,FALSE))</f>
        <v xml:space="preserve">Põhi- ja üldkeskhariduse kaudsed kulud </v>
      </c>
    </row>
    <row r="344" spans="1:6" hidden="1" outlineLevel="1">
      <c r="A344" s="637">
        <v>4235432060</v>
      </c>
      <c r="B344" s="611" t="s">
        <v>9593</v>
      </c>
      <c r="C344" s="707" t="s">
        <v>1258</v>
      </c>
      <c r="D344" s="614" t="s">
        <v>4987</v>
      </c>
      <c r="F344" s="694" t="str">
        <f>IF(ISBLANK(D344),"",VLOOKUP(D344,tegevusalad!$A$7:$B$188,2,FALSE))</f>
        <v xml:space="preserve">Põhi- ja üldkeskhariduse kaudsed kulud </v>
      </c>
    </row>
    <row r="345" spans="1:6" hidden="1" outlineLevel="1">
      <c r="A345" s="638">
        <v>4235505090</v>
      </c>
      <c r="B345" s="611" t="s">
        <v>10492</v>
      </c>
      <c r="C345" s="707" t="s">
        <v>10493</v>
      </c>
      <c r="D345" s="614" t="s">
        <v>4987</v>
      </c>
      <c r="F345" s="694" t="str">
        <f>IF(ISBLANK(D345),"",VLOOKUP(D345,tegevusalad!$A$7:$B$188,2,FALSE))</f>
        <v xml:space="preserve">Põhi- ja üldkeskhariduse kaudsed kulud </v>
      </c>
    </row>
    <row r="346" spans="1:6" hidden="1" outlineLevel="1">
      <c r="A346" s="638">
        <v>4235203100</v>
      </c>
      <c r="B346" s="611" t="s">
        <v>8505</v>
      </c>
      <c r="C346" s="707" t="s">
        <v>10565</v>
      </c>
      <c r="D346" s="614" t="s">
        <v>4987</v>
      </c>
      <c r="F346" s="694" t="str">
        <f>IF(ISBLANK(D346),"",VLOOKUP(D346,tegevusalad!$A$7:$B$188,2,FALSE))</f>
        <v xml:space="preserve">Põhi- ja üldkeskhariduse kaudsed kulud </v>
      </c>
    </row>
    <row r="347" spans="1:6" hidden="1" outlineLevel="1">
      <c r="A347" s="638">
        <v>4235205130</v>
      </c>
      <c r="B347" s="611" t="s">
        <v>9262</v>
      </c>
      <c r="C347" s="707" t="s">
        <v>11681</v>
      </c>
      <c r="D347" s="614" t="s">
        <v>4987</v>
      </c>
      <c r="F347" s="694" t="str">
        <f>IF(ISBLANK(D347),"",VLOOKUP(D347,tegevusalad!$A$7:$B$188,2,FALSE))</f>
        <v xml:space="preserve">Põhi- ja üldkeskhariduse kaudsed kulud </v>
      </c>
    </row>
    <row r="348" spans="1:6" hidden="1" outlineLevel="1">
      <c r="A348" s="638">
        <v>4235220110</v>
      </c>
      <c r="B348" s="611" t="s">
        <v>7875</v>
      </c>
      <c r="C348" s="707" t="s">
        <v>10608</v>
      </c>
      <c r="D348" s="614" t="s">
        <v>4987</v>
      </c>
      <c r="F348" s="694" t="str">
        <f>IF(ISBLANK(D348),"",VLOOKUP(D348,tegevusalad!$A$7:$B$188,2,FALSE))</f>
        <v xml:space="preserve">Põhi- ja üldkeskhariduse kaudsed kulud </v>
      </c>
    </row>
    <row r="349" spans="1:6" hidden="1" outlineLevel="1">
      <c r="A349" s="638">
        <v>4235222120</v>
      </c>
      <c r="B349" s="611" t="s">
        <v>10685</v>
      </c>
      <c r="C349" s="707" t="s">
        <v>10655</v>
      </c>
      <c r="D349" s="614" t="s">
        <v>4987</v>
      </c>
      <c r="F349" s="694" t="str">
        <f>IF(ISBLANK(D349),"",VLOOKUP(D349,tegevusalad!$A$7:$B$188,2,FALSE))</f>
        <v xml:space="preserve">Põhi- ja üldkeskhariduse kaudsed kulud </v>
      </c>
    </row>
    <row r="350" spans="1:6" hidden="1" outlineLevel="1">
      <c r="A350" s="637">
        <v>4235401130</v>
      </c>
      <c r="B350" s="611" t="s">
        <v>7877</v>
      </c>
      <c r="C350" s="707" t="s">
        <v>10609</v>
      </c>
      <c r="D350" s="614" t="s">
        <v>4987</v>
      </c>
      <c r="F350" s="694" t="str">
        <f>IF(ISBLANK(D350),"",VLOOKUP(D350,tegevusalad!$A$7:$B$188,2,FALSE))</f>
        <v xml:space="preserve">Põhi- ja üldkeskhariduse kaudsed kulud </v>
      </c>
    </row>
    <row r="351" spans="1:6" hidden="1" outlineLevel="1">
      <c r="A351" s="638">
        <v>4235201520</v>
      </c>
      <c r="B351" s="611" t="s">
        <v>8112</v>
      </c>
      <c r="C351" s="707" t="s">
        <v>10683</v>
      </c>
      <c r="D351" s="614" t="s">
        <v>4987</v>
      </c>
      <c r="F351" s="694" t="str">
        <f>IF(ISBLANK(D351),"",VLOOKUP(D351,tegevusalad!$A$7:$B$188,2,FALSE))</f>
        <v xml:space="preserve">Põhi- ja üldkeskhariduse kaudsed kulud </v>
      </c>
    </row>
    <row r="352" spans="1:6" hidden="1" outlineLevel="1">
      <c r="A352" s="637">
        <v>4235801100</v>
      </c>
      <c r="B352" s="611" t="s">
        <v>10684</v>
      </c>
      <c r="C352" s="707" t="s">
        <v>7954</v>
      </c>
      <c r="D352" s="614" t="s">
        <v>4988</v>
      </c>
      <c r="F352" s="694" t="str">
        <f>IF(ISBLANK(D352),"",VLOOKUP(D352,tegevusalad!$A$7:$B$188,2,FALSE))</f>
        <v>Täiskasvanute gümnaasiumide kaudsed kulud</v>
      </c>
    </row>
    <row r="353" spans="1:6" hidden="1" outlineLevel="1">
      <c r="A353" s="638">
        <v>4235501040</v>
      </c>
      <c r="B353" s="611" t="s">
        <v>10703</v>
      </c>
      <c r="C353" s="707" t="s">
        <v>10704</v>
      </c>
      <c r="D353" s="614" t="s">
        <v>4987</v>
      </c>
      <c r="F353" s="694" t="str">
        <f>IF(ISBLANK(D353),"",VLOOKUP(D353,tegevusalad!$A$7:$B$188,2,FALSE))</f>
        <v xml:space="preserve">Põhi- ja üldkeskhariduse kaudsed kulud </v>
      </c>
    </row>
    <row r="354" spans="1:6" ht="30" hidden="1" outlineLevel="1">
      <c r="A354" s="637">
        <v>4235222130</v>
      </c>
      <c r="B354" s="611" t="s">
        <v>10752</v>
      </c>
      <c r="C354" s="707" t="s">
        <v>10753</v>
      </c>
      <c r="D354" s="614" t="s">
        <v>4987</v>
      </c>
      <c r="F354" s="694" t="str">
        <f>IF(ISBLANK(D354),"",VLOOKUP(D354,tegevusalad!$A$7:$B$188,2,FALSE))</f>
        <v xml:space="preserve">Põhi- ja üldkeskhariduse kaudsed kulud </v>
      </c>
    </row>
    <row r="355" spans="1:6" hidden="1" outlineLevel="1">
      <c r="A355" s="637">
        <v>4235220510</v>
      </c>
      <c r="B355" s="611" t="s">
        <v>10755</v>
      </c>
      <c r="C355" s="707" t="s">
        <v>10754</v>
      </c>
      <c r="D355" s="614" t="s">
        <v>4987</v>
      </c>
      <c r="F355" s="694" t="str">
        <f>IF(ISBLANK(D355),"",VLOOKUP(D355,tegevusalad!$A$7:$B$188,2,FALSE))</f>
        <v xml:space="preserve">Põhi- ja üldkeskhariduse kaudsed kulud </v>
      </c>
    </row>
    <row r="356" spans="1:6" hidden="1" outlineLevel="1">
      <c r="A356" s="637">
        <v>4235207070</v>
      </c>
      <c r="B356" s="611" t="s">
        <v>7876</v>
      </c>
      <c r="C356" s="707" t="s">
        <v>1258</v>
      </c>
      <c r="D356" s="614" t="s">
        <v>4987</v>
      </c>
      <c r="F356" s="694" t="str">
        <f>IF(ISBLANK(D356),"",VLOOKUP(D356,tegevusalad!$A$7:$B$188,2,FALSE))</f>
        <v xml:space="preserve">Põhi- ja üldkeskhariduse kaudsed kulud </v>
      </c>
    </row>
    <row r="357" spans="1:6" hidden="1" outlineLevel="1">
      <c r="A357" s="637">
        <v>4235201410</v>
      </c>
      <c r="B357" s="611" t="s">
        <v>8112</v>
      </c>
      <c r="C357" s="707" t="s">
        <v>10983</v>
      </c>
      <c r="D357" s="614" t="s">
        <v>4987</v>
      </c>
      <c r="F357" s="694" t="str">
        <f>IF(ISBLANK(D357),"",VLOOKUP(D357,tegevusalad!$A$7:$B$188,2,FALSE))</f>
        <v xml:space="preserve">Põhi- ja üldkeskhariduse kaudsed kulud </v>
      </c>
    </row>
    <row r="358" spans="1:6" hidden="1" outlineLevel="1">
      <c r="A358" s="638">
        <v>4235507800</v>
      </c>
      <c r="B358" s="611" t="s">
        <v>9913</v>
      </c>
      <c r="C358" s="707" t="s">
        <v>11035</v>
      </c>
      <c r="D358" s="614" t="s">
        <v>4987</v>
      </c>
      <c r="F358" s="694" t="str">
        <f>IF(ISBLANK(D358),"",VLOOKUP(D358,tegevusalad!$A$7:$B$188,2,FALSE))</f>
        <v xml:space="preserve">Põhi- ja üldkeskhariduse kaudsed kulud </v>
      </c>
    </row>
    <row r="359" spans="1:6" hidden="1" outlineLevel="1">
      <c r="A359" s="638">
        <v>4235606070</v>
      </c>
      <c r="B359" s="611" t="s">
        <v>7992</v>
      </c>
      <c r="C359" s="707" t="s">
        <v>11072</v>
      </c>
      <c r="D359" s="614" t="s">
        <v>4985</v>
      </c>
      <c r="F359" s="694" t="str">
        <f>IF(ISBLANK(D359),"",VLOOKUP(D359,tegevusalad!$A$7:$B$188,2,FALSE))</f>
        <v>Alus- ja põhihariduse kaudsed kulud</v>
      </c>
    </row>
    <row r="360" spans="1:6" hidden="1" outlineLevel="1">
      <c r="A360" s="638">
        <v>4235702090</v>
      </c>
      <c r="B360" s="611" t="s">
        <v>9191</v>
      </c>
      <c r="C360" s="707" t="s">
        <v>11106</v>
      </c>
      <c r="D360" s="614" t="s">
        <v>4985</v>
      </c>
      <c r="F360" s="694" t="str">
        <f>IF(ISBLANK(D360),"",VLOOKUP(D360,tegevusalad!$A$7:$B$188,2,FALSE))</f>
        <v>Alus- ja põhihariduse kaudsed kulud</v>
      </c>
    </row>
    <row r="361" spans="1:6" collapsed="1">
      <c r="A361" s="637"/>
      <c r="B361" s="611"/>
      <c r="C361" s="707"/>
      <c r="F361" s="694" t="str">
        <f>IF(ISBLANK(D361),"",VLOOKUP(D361,tegevusalad!$A$7:$B$188,2,FALSE))</f>
        <v/>
      </c>
    </row>
    <row r="362" spans="1:6">
      <c r="A362" s="637"/>
      <c r="B362" s="635" t="s">
        <v>11110</v>
      </c>
      <c r="C362" s="707"/>
      <c r="F362" s="694" t="str">
        <f>IF(ISBLANK(D362),"",VLOOKUP(D362,tegevusalad!$A$7:$B$188,2,FALSE))</f>
        <v/>
      </c>
    </row>
    <row r="363" spans="1:6" hidden="1" outlineLevel="1">
      <c r="A363" s="638">
        <v>4235604100</v>
      </c>
      <c r="B363" s="611" t="s">
        <v>5254</v>
      </c>
      <c r="C363" s="707" t="s">
        <v>7954</v>
      </c>
      <c r="D363" s="614" t="s">
        <v>4986</v>
      </c>
      <c r="F363" s="694" t="str">
        <f>IF(ISBLANK(D363),"",VLOOKUP(D363,tegevusalad!$A$7:$B$188,2,FALSE))</f>
        <v>Põhi- ja üldkeskharidus</v>
      </c>
    </row>
    <row r="364" spans="1:6" hidden="1" outlineLevel="1">
      <c r="A364" s="638">
        <v>4235801730</v>
      </c>
      <c r="B364" s="611" t="s">
        <v>8713</v>
      </c>
      <c r="C364" s="707" t="s">
        <v>7027</v>
      </c>
      <c r="D364" s="614" t="s">
        <v>4988</v>
      </c>
      <c r="F364" s="694" t="str">
        <f>IF(ISBLANK(D364),"",VLOOKUP(D364,tegevusalad!$A$7:$B$188,2,FALSE))</f>
        <v>Täiskasvanute gümnaasiumide kaudsed kulud</v>
      </c>
    </row>
    <row r="365" spans="1:6" hidden="1" outlineLevel="1">
      <c r="A365" s="638">
        <v>4235207080</v>
      </c>
      <c r="B365" s="611" t="s">
        <v>7876</v>
      </c>
      <c r="C365" s="707" t="s">
        <v>11273</v>
      </c>
      <c r="D365" s="614" t="s">
        <v>4987</v>
      </c>
      <c r="F365" s="694" t="str">
        <f>IF(ISBLANK(D365),"",VLOOKUP(D365,tegevusalad!$A$7:$B$188,2,FALSE))</f>
        <v xml:space="preserve">Põhi- ja üldkeskhariduse kaudsed kulud </v>
      </c>
    </row>
    <row r="366" spans="1:6" hidden="1" outlineLevel="1">
      <c r="A366" s="638">
        <v>4235222210</v>
      </c>
      <c r="B366" s="611" t="s">
        <v>10685</v>
      </c>
      <c r="C366" s="707" t="s">
        <v>11288</v>
      </c>
      <c r="D366" s="614" t="s">
        <v>4987</v>
      </c>
      <c r="F366" s="694" t="str">
        <f>IF(ISBLANK(D366),"",VLOOKUP(D366,tegevusalad!$A$7:$B$188,2,FALSE))</f>
        <v xml:space="preserve">Põhi- ja üldkeskhariduse kaudsed kulud </v>
      </c>
    </row>
    <row r="367" spans="1:6" hidden="1" outlineLevel="1">
      <c r="A367" s="638">
        <v>4235222310</v>
      </c>
      <c r="B367" s="611" t="s">
        <v>10685</v>
      </c>
      <c r="C367" s="707" t="s">
        <v>11289</v>
      </c>
      <c r="D367" s="614" t="s">
        <v>4987</v>
      </c>
      <c r="F367" s="694" t="str">
        <f>IF(ISBLANK(D367),"",VLOOKUP(D367,tegevusalad!$A$7:$B$188,2,FALSE))</f>
        <v xml:space="preserve">Põhi- ja üldkeskhariduse kaudsed kulud </v>
      </c>
    </row>
    <row r="368" spans="1:6" hidden="1" outlineLevel="1">
      <c r="A368" s="638">
        <v>4235806090</v>
      </c>
      <c r="B368" s="633" t="s">
        <v>538</v>
      </c>
      <c r="C368" s="707" t="s">
        <v>11292</v>
      </c>
      <c r="D368" s="614" t="s">
        <v>4987</v>
      </c>
      <c r="F368" s="694" t="str">
        <f>IF(ISBLANK(D368),"",VLOOKUP(D368,tegevusalad!$A$7:$B$188,2,FALSE))</f>
        <v xml:space="preserve">Põhi- ja üldkeskhariduse kaudsed kulud </v>
      </c>
    </row>
    <row r="369" spans="1:6" hidden="1" outlineLevel="1">
      <c r="A369" s="638">
        <v>4235204200</v>
      </c>
      <c r="B369" s="633" t="s">
        <v>7745</v>
      </c>
      <c r="C369" s="707" t="s">
        <v>11314</v>
      </c>
      <c r="D369" s="614" t="s">
        <v>4987</v>
      </c>
      <c r="F369" s="694" t="str">
        <f>IF(ISBLANK(D369),"",VLOOKUP(D369,tegevusalad!$A$7:$B$188,2,FALSE))</f>
        <v xml:space="preserve">Põhi- ja üldkeskhariduse kaudsed kulud </v>
      </c>
    </row>
    <row r="370" spans="1:6" hidden="1" outlineLevel="1">
      <c r="A370" s="638">
        <v>4235510050</v>
      </c>
      <c r="B370" s="633" t="s">
        <v>8712</v>
      </c>
      <c r="C370" s="707" t="s">
        <v>11782</v>
      </c>
      <c r="D370" s="614" t="s">
        <v>4987</v>
      </c>
      <c r="F370" s="694" t="str">
        <f>IF(ISBLANK(D370),"",VLOOKUP(D370,tegevusalad!$A$7:$B$188,2,FALSE))</f>
        <v xml:space="preserve">Põhi- ja üldkeskhariduse kaudsed kulud </v>
      </c>
    </row>
    <row r="371" spans="1:6" hidden="1" outlineLevel="1">
      <c r="A371" s="638">
        <v>4235809730</v>
      </c>
      <c r="B371" s="633" t="s">
        <v>9376</v>
      </c>
      <c r="C371" s="707" t="s">
        <v>11358</v>
      </c>
      <c r="D371" s="614" t="s">
        <v>4986</v>
      </c>
      <c r="F371" s="694" t="str">
        <f>IF(ISBLANK(D371),"",VLOOKUP(D371,tegevusalad!$A$7:$B$188,2,FALSE))</f>
        <v>Põhi- ja üldkeskharidus</v>
      </c>
    </row>
    <row r="372" spans="1:6" hidden="1" outlineLevel="1">
      <c r="A372" s="638">
        <v>4235801740</v>
      </c>
      <c r="B372" s="633" t="s">
        <v>10684</v>
      </c>
      <c r="C372" s="707" t="s">
        <v>11580</v>
      </c>
      <c r="D372" s="614" t="s">
        <v>4988</v>
      </c>
      <c r="F372" s="694" t="str">
        <f>IF(ISBLANK(D372),"",VLOOKUP(D372,tegevusalad!$A$7:$B$188,2,FALSE))</f>
        <v>Täiskasvanute gümnaasiumide kaudsed kulud</v>
      </c>
    </row>
    <row r="373" spans="1:6" hidden="1" outlineLevel="1">
      <c r="A373" s="638">
        <v>4235807100</v>
      </c>
      <c r="B373" s="633" t="s">
        <v>11364</v>
      </c>
      <c r="C373" s="707" t="s">
        <v>11784</v>
      </c>
      <c r="D373" s="614" t="s">
        <v>4987</v>
      </c>
      <c r="F373" s="694" t="str">
        <f>IF(ISBLANK(D373),"",VLOOKUP(D373,tegevusalad!$A$7:$B$188,2,FALSE))</f>
        <v xml:space="preserve">Põhi- ja üldkeskhariduse kaudsed kulud </v>
      </c>
    </row>
    <row r="374" spans="1:6" hidden="1" outlineLevel="1">
      <c r="A374" s="638">
        <v>4235207090</v>
      </c>
      <c r="B374" s="633" t="s">
        <v>7876</v>
      </c>
      <c r="C374" s="707" t="s">
        <v>11365</v>
      </c>
      <c r="D374" s="614" t="s">
        <v>4987</v>
      </c>
      <c r="F374" s="694" t="str">
        <f>IF(ISBLANK(D374),"",VLOOKUP(D374,tegevusalad!$A$7:$B$188,2,FALSE))</f>
        <v xml:space="preserve">Põhi- ja üldkeskhariduse kaudsed kulud </v>
      </c>
    </row>
    <row r="375" spans="1:6" hidden="1" outlineLevel="1">
      <c r="A375" s="638">
        <v>4235208130</v>
      </c>
      <c r="B375" s="633" t="s">
        <v>8503</v>
      </c>
      <c r="C375" s="707" t="s">
        <v>11546</v>
      </c>
      <c r="D375" s="614" t="s">
        <v>4987</v>
      </c>
      <c r="F375" s="694" t="str">
        <f>IF(ISBLANK(D375),"",VLOOKUP(D375,tegevusalad!$A$7:$B$188,2,FALSE))</f>
        <v xml:space="preserve">Põhi- ja üldkeskhariduse kaudsed kulud </v>
      </c>
    </row>
    <row r="376" spans="1:6" hidden="1" outlineLevel="1">
      <c r="A376" s="638">
        <v>4235204220</v>
      </c>
      <c r="B376" s="633" t="s">
        <v>7745</v>
      </c>
      <c r="C376" s="707" t="s">
        <v>10444</v>
      </c>
      <c r="D376" s="614" t="s">
        <v>4987</v>
      </c>
      <c r="F376" s="694" t="str">
        <f>IF(ISBLANK(D376),"",VLOOKUP(D376,tegevusalad!$A$7:$B$188,2,FALSE))</f>
        <v xml:space="preserve">Põhi- ja üldkeskhariduse kaudsed kulud </v>
      </c>
    </row>
    <row r="377" spans="1:6" hidden="1" outlineLevel="1">
      <c r="A377" s="638">
        <v>4235606080</v>
      </c>
      <c r="B377" s="633" t="s">
        <v>7992</v>
      </c>
      <c r="C377" s="707" t="s">
        <v>11425</v>
      </c>
      <c r="D377" s="614" t="s">
        <v>4986</v>
      </c>
      <c r="F377" s="694" t="str">
        <f>IF(ISBLANK(D377),"",VLOOKUP(D377,tegevusalad!$A$7:$B$188,2,FALSE))</f>
        <v>Põhi- ja üldkeskharidus</v>
      </c>
    </row>
    <row r="378" spans="1:6" hidden="1" outlineLevel="1">
      <c r="A378" s="638">
        <v>4235606800</v>
      </c>
      <c r="B378" s="611" t="s">
        <v>11427</v>
      </c>
      <c r="C378" s="707" t="s">
        <v>11426</v>
      </c>
      <c r="D378" s="614" t="s">
        <v>4986</v>
      </c>
      <c r="F378" s="694" t="str">
        <f>IF(ISBLANK(D378),"",VLOOKUP(D378,tegevusalad!$A$7:$B$188,2,FALSE))</f>
        <v>Põhi- ja üldkeskharidus</v>
      </c>
    </row>
    <row r="379" spans="1:6" hidden="1" outlineLevel="1">
      <c r="A379" s="638">
        <v>4235604110</v>
      </c>
      <c r="B379" s="611" t="s">
        <v>5254</v>
      </c>
      <c r="C379" s="707" t="s">
        <v>11360</v>
      </c>
      <c r="D379" s="614" t="s">
        <v>4986</v>
      </c>
      <c r="F379" s="694" t="str">
        <f>IF(ISBLANK(D379),"",VLOOKUP(D379,tegevusalad!$A$7:$B$188,2,FALSE))</f>
        <v>Põhi- ja üldkeskharidus</v>
      </c>
    </row>
    <row r="380" spans="1:6" hidden="1" outlineLevel="1">
      <c r="A380" s="638">
        <v>4235432070</v>
      </c>
      <c r="B380" s="611" t="s">
        <v>9593</v>
      </c>
      <c r="C380" s="707" t="s">
        <v>11428</v>
      </c>
      <c r="D380" s="614" t="s">
        <v>4985</v>
      </c>
      <c r="F380" s="694" t="str">
        <f>IF(ISBLANK(D380),"",VLOOKUP(D380,tegevusalad!$A$7:$B$188,2,FALSE))</f>
        <v>Alus- ja põhihariduse kaudsed kulud</v>
      </c>
    </row>
    <row r="381" spans="1:6" hidden="1" outlineLevel="1">
      <c r="A381" s="638">
        <v>4235405050</v>
      </c>
      <c r="B381" s="611" t="s">
        <v>9524</v>
      </c>
      <c r="C381" s="707" t="s">
        <v>11429</v>
      </c>
      <c r="D381" s="614" t="s">
        <v>4987</v>
      </c>
      <c r="F381" s="694" t="str">
        <f>IF(ISBLANK(D381),"",VLOOKUP(D381,tegevusalad!$A$7:$B$188,2,FALSE))</f>
        <v xml:space="preserve">Põhi- ja üldkeskhariduse kaudsed kulud </v>
      </c>
    </row>
    <row r="382" spans="1:6" hidden="1" outlineLevel="1">
      <c r="A382" s="638">
        <v>4235210110</v>
      </c>
      <c r="B382" s="611" t="s">
        <v>8729</v>
      </c>
      <c r="C382" s="707" t="s">
        <v>11545</v>
      </c>
      <c r="D382" s="614" t="s">
        <v>4987</v>
      </c>
      <c r="F382" s="694" t="str">
        <f>IF(ISBLANK(D382),"",VLOOKUP(D382,tegevusalad!$A$7:$B$188,2,FALSE))</f>
        <v xml:space="preserve">Põhi- ja üldkeskhariduse kaudsed kulud </v>
      </c>
    </row>
    <row r="383" spans="1:6" hidden="1" outlineLevel="1">
      <c r="A383" s="638">
        <v>4235504120</v>
      </c>
      <c r="B383" s="611" t="s">
        <v>8202</v>
      </c>
      <c r="C383" s="707" t="s">
        <v>11565</v>
      </c>
      <c r="D383" s="614" t="s">
        <v>4987</v>
      </c>
      <c r="F383" s="694" t="str">
        <f>IF(ISBLANK(D383),"",VLOOKUP(D383,tegevusalad!$A$7:$B$188,2,FALSE))</f>
        <v xml:space="preserve">Põhi- ja üldkeskhariduse kaudsed kulud </v>
      </c>
    </row>
    <row r="384" spans="1:6" hidden="1" outlineLevel="1">
      <c r="A384" s="638">
        <v>4235222150</v>
      </c>
      <c r="B384" s="611" t="s">
        <v>8470</v>
      </c>
      <c r="C384" s="707" t="s">
        <v>11566</v>
      </c>
      <c r="D384" s="614" t="s">
        <v>4987</v>
      </c>
      <c r="F384" s="694" t="str">
        <f>IF(ISBLANK(D384),"",VLOOKUP(D384,tegevusalad!$A$7:$B$188,2,FALSE))</f>
        <v xml:space="preserve">Põhi- ja üldkeskhariduse kaudsed kulud </v>
      </c>
    </row>
    <row r="385" spans="1:6" hidden="1" outlineLevel="1">
      <c r="A385" s="639">
        <v>4235404110</v>
      </c>
      <c r="B385" s="640" t="s">
        <v>7278</v>
      </c>
      <c r="C385" s="707" t="s">
        <v>12838</v>
      </c>
      <c r="D385" s="614" t="s">
        <v>4987</v>
      </c>
      <c r="F385" s="694" t="str">
        <f>IF(ISBLANK(D385),"",VLOOKUP(D385,tegevusalad!$A$7:$B$188,2,FALSE))</f>
        <v xml:space="preserve">Põhi- ja üldkeskhariduse kaudsed kulud </v>
      </c>
    </row>
    <row r="386" spans="1:6" hidden="1" outlineLevel="1">
      <c r="A386" s="639">
        <v>4235204230</v>
      </c>
      <c r="B386" s="640" t="s">
        <v>7745</v>
      </c>
      <c r="C386" s="707" t="s">
        <v>11570</v>
      </c>
      <c r="D386" s="614" t="s">
        <v>4987</v>
      </c>
      <c r="F386" s="694" t="str">
        <f>IF(ISBLANK(D386),"",VLOOKUP(D386,tegevusalad!$A$7:$B$188,2,FALSE))</f>
        <v xml:space="preserve">Põhi- ja üldkeskhariduse kaudsed kulud </v>
      </c>
    </row>
    <row r="387" spans="1:6" hidden="1" outlineLevel="1">
      <c r="A387" s="639">
        <v>4235801210</v>
      </c>
      <c r="B387" s="640" t="s">
        <v>8112</v>
      </c>
      <c r="C387" s="707" t="s">
        <v>11571</v>
      </c>
      <c r="D387" s="614" t="s">
        <v>4987</v>
      </c>
      <c r="F387" s="694" t="str">
        <f>IF(ISBLANK(D387),"",VLOOKUP(D387,tegevusalad!$A$7:$B$188,2,FALSE))</f>
        <v xml:space="preserve">Põhi- ja üldkeskhariduse kaudsed kulud </v>
      </c>
    </row>
    <row r="388" spans="1:6" hidden="1" outlineLevel="1">
      <c r="A388" s="639">
        <v>4231802100</v>
      </c>
      <c r="B388" s="611" t="s">
        <v>9927</v>
      </c>
      <c r="C388" s="707" t="s">
        <v>11586</v>
      </c>
      <c r="D388" s="614" t="s">
        <v>4986</v>
      </c>
      <c r="F388" s="694" t="str">
        <f>IF(ISBLANK(D388),"",VLOOKUP(D388,tegevusalad!$A$7:$B$188,2,FALSE))</f>
        <v>Põhi- ja üldkeskharidus</v>
      </c>
    </row>
    <row r="389" spans="1:6" hidden="1" outlineLevel="1">
      <c r="A389" s="641">
        <v>4231802110</v>
      </c>
      <c r="B389" s="633" t="s">
        <v>9927</v>
      </c>
      <c r="C389" s="707" t="s">
        <v>11933</v>
      </c>
      <c r="D389" s="614" t="s">
        <v>4986</v>
      </c>
      <c r="F389" s="694" t="str">
        <f>IF(ISBLANK(D389),"",VLOOKUP(D389,tegevusalad!$A$7:$B$188,2,FALSE))</f>
        <v>Põhi- ja üldkeskharidus</v>
      </c>
    </row>
    <row r="390" spans="1:6" hidden="1" outlineLevel="1">
      <c r="A390" s="642">
        <v>4235611550</v>
      </c>
      <c r="B390" s="643" t="s">
        <v>8113</v>
      </c>
      <c r="C390" s="1014" t="s">
        <v>11592</v>
      </c>
      <c r="D390" s="614" t="s">
        <v>4987</v>
      </c>
      <c r="F390" s="694" t="str">
        <f>IF(ISBLANK(D390),"",VLOOKUP(D390,tegevusalad!$A$7:$B$188,2,FALSE))</f>
        <v xml:space="preserve">Põhi- ja üldkeskhariduse kaudsed kulud </v>
      </c>
    </row>
    <row r="391" spans="1:6" hidden="1" outlineLevel="1">
      <c r="A391" s="642">
        <v>4235201110</v>
      </c>
      <c r="B391" s="643" t="s">
        <v>8112</v>
      </c>
      <c r="C391" s="1014" t="s">
        <v>12067</v>
      </c>
      <c r="D391" s="614" t="s">
        <v>4987</v>
      </c>
      <c r="F391" s="694" t="str">
        <f>IF(ISBLANK(D391),"",VLOOKUP(D391,tegevusalad!$A$7:$B$188,2,FALSE))</f>
        <v xml:space="preserve">Põhi- ja üldkeskhariduse kaudsed kulud </v>
      </c>
    </row>
    <row r="392" spans="1:6" hidden="1" outlineLevel="1">
      <c r="A392" s="642">
        <v>4235201530</v>
      </c>
      <c r="B392" s="643" t="s">
        <v>8112</v>
      </c>
      <c r="C392" s="707" t="s">
        <v>17484</v>
      </c>
      <c r="D392" s="614" t="s">
        <v>4987</v>
      </c>
      <c r="F392" s="694" t="str">
        <f>IF(ISBLANK(D392),"",VLOOKUP(D392,tegevusalad!$A$7:$B$188,2,FALSE))</f>
        <v xml:space="preserve">Põhi- ja üldkeskhariduse kaudsed kulud </v>
      </c>
    </row>
    <row r="393" spans="1:6" hidden="1" outlineLevel="1">
      <c r="A393" s="638">
        <v>4235203110</v>
      </c>
      <c r="B393" s="633" t="s">
        <v>8505</v>
      </c>
      <c r="C393" s="707" t="s">
        <v>12021</v>
      </c>
      <c r="D393" s="614" t="s">
        <v>4987</v>
      </c>
      <c r="F393" s="694" t="str">
        <f>IF(ISBLANK(D393),"",VLOOKUP(D393,tegevusalad!$A$7:$B$188,2,FALSE))</f>
        <v xml:space="preserve">Põhi- ja üldkeskhariduse kaudsed kulud </v>
      </c>
    </row>
    <row r="394" spans="1:6" hidden="1" outlineLevel="1">
      <c r="A394" s="638">
        <v>4235208540</v>
      </c>
      <c r="B394" s="633" t="s">
        <v>8503</v>
      </c>
      <c r="C394" s="707" t="s">
        <v>11678</v>
      </c>
      <c r="D394" s="614" t="s">
        <v>4987</v>
      </c>
      <c r="F394" s="694" t="str">
        <f>IF(ISBLANK(D394),"",VLOOKUP(D394,tegevusalad!$A$7:$B$188,2,FALSE))</f>
        <v xml:space="preserve">Põhi- ja üldkeskhariduse kaudsed kulud </v>
      </c>
    </row>
    <row r="395" spans="1:6" hidden="1" outlineLevel="1">
      <c r="A395" s="638">
        <v>4235411110</v>
      </c>
      <c r="B395" s="633" t="s">
        <v>11675</v>
      </c>
      <c r="C395" s="707" t="s">
        <v>11677</v>
      </c>
      <c r="D395" s="614" t="s">
        <v>4987</v>
      </c>
      <c r="F395" s="694" t="str">
        <f>IF(ISBLANK(D395),"",VLOOKUP(D395,tegevusalad!$A$7:$B$188,2,FALSE))</f>
        <v xml:space="preserve">Põhi- ja üldkeskhariduse kaudsed kulud </v>
      </c>
    </row>
    <row r="396" spans="1:6" hidden="1" outlineLevel="1">
      <c r="A396" s="638">
        <v>4235801220</v>
      </c>
      <c r="B396" s="633" t="s">
        <v>8112</v>
      </c>
      <c r="C396" s="707" t="s">
        <v>11676</v>
      </c>
      <c r="D396" s="614" t="s">
        <v>4987</v>
      </c>
      <c r="F396" s="694" t="str">
        <f>IF(ISBLANK(D396),"",VLOOKUP(D396,tegevusalad!$A$7:$B$188,2,FALSE))</f>
        <v xml:space="preserve">Põhi- ja üldkeskhariduse kaudsed kulud </v>
      </c>
    </row>
    <row r="397" spans="1:6" hidden="1" outlineLevel="1">
      <c r="A397" s="638">
        <v>4235404810</v>
      </c>
      <c r="B397" s="633" t="s">
        <v>9430</v>
      </c>
      <c r="C397" s="707" t="s">
        <v>11696</v>
      </c>
      <c r="D397" s="614" t="s">
        <v>4987</v>
      </c>
      <c r="F397" s="694" t="str">
        <f>IF(ISBLANK(D397),"",VLOOKUP(D397,tegevusalad!$A$7:$B$188,2,FALSE))</f>
        <v xml:space="preserve">Põhi- ja üldkeskhariduse kaudsed kulud </v>
      </c>
    </row>
    <row r="398" spans="1:6" hidden="1" outlineLevel="1">
      <c r="A398" s="638">
        <v>4235803210</v>
      </c>
      <c r="B398" s="633" t="s">
        <v>11779</v>
      </c>
      <c r="C398" s="707" t="s">
        <v>11743</v>
      </c>
      <c r="D398" s="614" t="s">
        <v>4987</v>
      </c>
      <c r="F398" s="694" t="str">
        <f>IF(ISBLANK(D398),"",VLOOKUP(D398,tegevusalad!$A$7:$B$188,2,FALSE))</f>
        <v xml:space="preserve">Põhi- ja üldkeskhariduse kaudsed kulud </v>
      </c>
    </row>
    <row r="399" spans="1:6" hidden="1" outlineLevel="1">
      <c r="A399" s="638">
        <v>4235402110</v>
      </c>
      <c r="B399" s="633" t="s">
        <v>8925</v>
      </c>
      <c r="C399" s="707" t="s">
        <v>12069</v>
      </c>
      <c r="D399" s="614" t="s">
        <v>4987</v>
      </c>
      <c r="F399" s="694" t="str">
        <f>IF(ISBLANK(D399),"",VLOOKUP(D399,tegevusalad!$A$7:$B$188,2,FALSE))</f>
        <v xml:space="preserve">Põhi- ja üldkeskhariduse kaudsed kulud </v>
      </c>
    </row>
    <row r="400" spans="1:6" hidden="1" outlineLevel="1">
      <c r="A400" s="638">
        <v>4235606090</v>
      </c>
      <c r="B400" s="633" t="s">
        <v>7992</v>
      </c>
      <c r="C400" s="707" t="s">
        <v>11744</v>
      </c>
      <c r="D400" s="614" t="s">
        <v>4986</v>
      </c>
      <c r="F400" s="694" t="str">
        <f>IF(ISBLANK(D400),"",VLOOKUP(D400,tegevusalad!$A$7:$B$188,2,FALSE))</f>
        <v>Põhi- ja üldkeskharidus</v>
      </c>
    </row>
    <row r="401" spans="1:7" hidden="1" outlineLevel="1">
      <c r="A401" s="638">
        <v>4235702100</v>
      </c>
      <c r="B401" s="633" t="s">
        <v>9191</v>
      </c>
      <c r="C401" s="707" t="s">
        <v>11745</v>
      </c>
      <c r="D401" s="614" t="s">
        <v>4987</v>
      </c>
      <c r="F401" s="694" t="str">
        <f>IF(ISBLANK(D401),"",VLOOKUP(D401,tegevusalad!$A$7:$B$188,2,FALSE))</f>
        <v xml:space="preserve">Põhi- ja üldkeskhariduse kaudsed kulud </v>
      </c>
    </row>
    <row r="402" spans="1:7" hidden="1" outlineLevel="1">
      <c r="A402" s="638">
        <v>4235207100</v>
      </c>
      <c r="B402" s="633" t="s">
        <v>7876</v>
      </c>
      <c r="C402" s="707" t="s">
        <v>11773</v>
      </c>
      <c r="D402" s="614" t="s">
        <v>4987</v>
      </c>
      <c r="F402" s="694" t="str">
        <f>IF(ISBLANK(D402),"",VLOOKUP(D402,tegevusalad!$A$7:$B$188,2,FALSE))</f>
        <v xml:space="preserve">Põhi- ja üldkeskhariduse kaudsed kulud </v>
      </c>
    </row>
    <row r="403" spans="1:7" hidden="1" outlineLevel="1">
      <c r="A403" s="638">
        <v>4235421090</v>
      </c>
      <c r="B403" s="633" t="s">
        <v>7993</v>
      </c>
      <c r="C403" s="707" t="s">
        <v>11774</v>
      </c>
      <c r="D403" s="614" t="s">
        <v>4986</v>
      </c>
      <c r="F403" s="694" t="str">
        <f>IF(ISBLANK(D403),"",VLOOKUP(D403,tegevusalad!$A$7:$B$188,2,FALSE))</f>
        <v>Põhi- ja üldkeskharidus</v>
      </c>
    </row>
    <row r="404" spans="1:7" hidden="1" outlineLevel="1">
      <c r="A404" s="638">
        <v>4235211140</v>
      </c>
      <c r="B404" s="633" t="s">
        <v>7278</v>
      </c>
      <c r="C404" s="707" t="s">
        <v>11799</v>
      </c>
      <c r="D404" s="614" t="s">
        <v>4987</v>
      </c>
      <c r="F404" s="694" t="str">
        <f>IF(ISBLANK(D404),"",VLOOKUP(D404,tegevusalad!$A$7:$B$188,2,FALSE))</f>
        <v xml:space="preserve">Põhi- ja üldkeskhariduse kaudsed kulud </v>
      </c>
    </row>
    <row r="405" spans="1:7" hidden="1" outlineLevel="1">
      <c r="A405" s="638">
        <v>4235806100</v>
      </c>
      <c r="B405" s="633" t="s">
        <v>538</v>
      </c>
      <c r="C405" s="707" t="s">
        <v>11800</v>
      </c>
      <c r="D405" s="614" t="s">
        <v>4987</v>
      </c>
      <c r="F405" s="694" t="str">
        <f>IF(ISBLANK(D405),"",VLOOKUP(D405,tegevusalad!$A$7:$B$188,2,FALSE))</f>
        <v xml:space="preserve">Põhi- ja üldkeskhariduse kaudsed kulud </v>
      </c>
    </row>
    <row r="406" spans="1:7" hidden="1" outlineLevel="1">
      <c r="A406" s="638">
        <v>4235411130</v>
      </c>
      <c r="B406" s="633" t="s">
        <v>9874</v>
      </c>
      <c r="C406" s="707" t="s">
        <v>11801</v>
      </c>
      <c r="D406" s="614" t="s">
        <v>4986</v>
      </c>
      <c r="F406" s="694" t="str">
        <f>IF(ISBLANK(D406),"",VLOOKUP(D406,tegevusalad!$A$7:$B$188,2,FALSE))</f>
        <v>Põhi- ja üldkeskharidus</v>
      </c>
    </row>
    <row r="407" spans="1:7" hidden="1" outlineLevel="1">
      <c r="A407" s="638">
        <v>4235809070</v>
      </c>
      <c r="B407" s="633" t="s">
        <v>11898</v>
      </c>
      <c r="C407" s="707" t="s">
        <v>11897</v>
      </c>
      <c r="D407" s="614" t="s">
        <v>4986</v>
      </c>
      <c r="F407" s="694" t="str">
        <f>IF(ISBLANK(D407),"",VLOOKUP(D407,tegevusalad!$A$7:$B$188,2,FALSE))</f>
        <v>Põhi- ja üldkeskharidus</v>
      </c>
    </row>
    <row r="408" spans="1:7" collapsed="1">
      <c r="A408" s="638"/>
      <c r="B408" s="633"/>
      <c r="C408" s="707"/>
    </row>
    <row r="409" spans="1:7">
      <c r="A409" s="639"/>
      <c r="B409" s="635" t="s">
        <v>11979</v>
      </c>
      <c r="C409" s="1008"/>
    </row>
    <row r="410" spans="1:7" hidden="1" outlineLevel="1">
      <c r="A410" s="639">
        <v>4235220200</v>
      </c>
      <c r="B410" s="640" t="s">
        <v>7875</v>
      </c>
      <c r="C410" s="1007" t="s">
        <v>11981</v>
      </c>
      <c r="D410" s="614" t="s">
        <v>4987</v>
      </c>
      <c r="E410" s="693">
        <v>2017</v>
      </c>
      <c r="F410" s="694" t="str">
        <f>IF(ISBLANK(D410),"",VLOOKUP(D410,tegevusalad!$A$7:$B$188,2,FALSE))</f>
        <v xml:space="preserve">Põhi- ja üldkeskhariduse kaudsed kulud </v>
      </c>
      <c r="G410" s="698">
        <v>43830</v>
      </c>
    </row>
    <row r="411" spans="1:7" hidden="1" outlineLevel="1">
      <c r="A411" s="639">
        <v>4235806110</v>
      </c>
      <c r="B411" s="640" t="s">
        <v>538</v>
      </c>
      <c r="C411" s="1007" t="s">
        <v>11982</v>
      </c>
      <c r="D411" s="614" t="s">
        <v>4987</v>
      </c>
      <c r="E411" s="693">
        <v>2017</v>
      </c>
      <c r="F411" s="694" t="str">
        <f>IF(ISBLANK(D411),"",VLOOKUP(D411,tegevusalad!$A$7:$B$188,2,FALSE))</f>
        <v xml:space="preserve">Põhi- ja üldkeskhariduse kaudsed kulud </v>
      </c>
      <c r="G411" s="698">
        <v>43465</v>
      </c>
    </row>
    <row r="412" spans="1:7" hidden="1" outlineLevel="1">
      <c r="A412" s="639">
        <v>4235604120</v>
      </c>
      <c r="B412" s="640" t="s">
        <v>5254</v>
      </c>
      <c r="C412" s="1007" t="s">
        <v>12235</v>
      </c>
      <c r="D412" s="614" t="s">
        <v>4986</v>
      </c>
      <c r="E412" s="693">
        <v>2017</v>
      </c>
      <c r="F412" s="694" t="str">
        <f>IF(ISBLANK(D412),"",VLOOKUP(D412,tegevusalad!$A$7:$B$188,2,FALSE))</f>
        <v>Põhi- ja üldkeskharidus</v>
      </c>
      <c r="G412" s="698">
        <v>44196</v>
      </c>
    </row>
    <row r="413" spans="1:7" hidden="1" outlineLevel="1">
      <c r="A413" s="639">
        <v>4235204240</v>
      </c>
      <c r="B413" s="640" t="s">
        <v>7745</v>
      </c>
      <c r="C413" s="1007" t="s">
        <v>12941</v>
      </c>
      <c r="D413" s="614" t="s">
        <v>4987</v>
      </c>
      <c r="E413" s="693">
        <v>2017</v>
      </c>
      <c r="F413" s="694" t="str">
        <f>IF(ISBLANK(D413),"",VLOOKUP(D413,tegevusalad!$A$7:$B$188,2,FALSE))</f>
        <v xml:space="preserve">Põhi- ja üldkeskhariduse kaudsed kulud </v>
      </c>
      <c r="G413" s="698">
        <v>43465</v>
      </c>
    </row>
    <row r="414" spans="1:7" hidden="1" outlineLevel="1">
      <c r="A414" s="639">
        <v>4235806120</v>
      </c>
      <c r="B414" s="640" t="s">
        <v>538</v>
      </c>
      <c r="C414" s="1007" t="s">
        <v>12317</v>
      </c>
      <c r="D414" s="614" t="s">
        <v>4987</v>
      </c>
      <c r="E414" s="693">
        <v>2017</v>
      </c>
      <c r="F414" s="694" t="str">
        <f>IF(ISBLANK(D414),"",VLOOKUP(D414,tegevusalad!$A$7:$B$188,2,FALSE))</f>
        <v xml:space="preserve">Põhi- ja üldkeskhariduse kaudsed kulud </v>
      </c>
      <c r="G414" s="698">
        <v>43100</v>
      </c>
    </row>
    <row r="415" spans="1:7" hidden="1" outlineLevel="1">
      <c r="A415" s="639">
        <v>4235806700</v>
      </c>
      <c r="B415" s="640" t="s">
        <v>538</v>
      </c>
      <c r="C415" s="1007" t="s">
        <v>12445</v>
      </c>
      <c r="D415" s="614" t="s">
        <v>4987</v>
      </c>
      <c r="E415" s="693" t="s">
        <v>12419</v>
      </c>
      <c r="F415" s="694" t="str">
        <f>IF(ISBLANK(D415),"",VLOOKUP(D415,tegevusalad!$A$7:$B$188,2,FALSE))</f>
        <v xml:space="preserve">Põhi- ja üldkeskhariduse kaudsed kulud </v>
      </c>
      <c r="G415" s="698">
        <v>43465</v>
      </c>
    </row>
    <row r="416" spans="1:7" hidden="1" outlineLevel="1">
      <c r="A416" s="639">
        <v>4235220120</v>
      </c>
      <c r="B416" s="640" t="s">
        <v>7875</v>
      </c>
      <c r="C416" s="1007" t="s">
        <v>12320</v>
      </c>
      <c r="D416" s="614" t="s">
        <v>4987</v>
      </c>
      <c r="E416" s="693" t="s">
        <v>12419</v>
      </c>
      <c r="F416" s="694" t="str">
        <f>IF(ISBLANK(D416),"",VLOOKUP(D416,tegevusalad!$A$7:$B$188,2,FALSE))</f>
        <v xml:space="preserve">Põhi- ja üldkeskhariduse kaudsed kulud </v>
      </c>
      <c r="G416" s="698">
        <v>43465</v>
      </c>
    </row>
    <row r="417" spans="1:7" hidden="1" outlineLevel="1">
      <c r="A417" s="639">
        <v>4235202130</v>
      </c>
      <c r="B417" s="640" t="s">
        <v>5253</v>
      </c>
      <c r="C417" s="1007" t="s">
        <v>8053</v>
      </c>
      <c r="D417" s="614" t="s">
        <v>4987</v>
      </c>
      <c r="E417" s="693">
        <v>2017</v>
      </c>
      <c r="F417" s="694" t="str">
        <f>IF(ISBLANK(D417),"",VLOOKUP(D417,tegevusalad!$A$7:$B$188,2,FALSE))</f>
        <v xml:space="preserve">Põhi- ja üldkeskhariduse kaudsed kulud </v>
      </c>
      <c r="G417" s="698">
        <v>43465</v>
      </c>
    </row>
    <row r="418" spans="1:7" hidden="1" outlineLevel="1">
      <c r="A418" s="639">
        <v>4235202140</v>
      </c>
      <c r="B418" s="640" t="s">
        <v>5253</v>
      </c>
      <c r="C418" s="1007" t="s">
        <v>12616</v>
      </c>
      <c r="D418" s="614" t="s">
        <v>4987</v>
      </c>
      <c r="E418" s="693">
        <v>2017</v>
      </c>
      <c r="F418" s="694" t="str">
        <f>IF(ISBLANK(D418),"",VLOOKUP(D418,tegevusalad!$A$7:$B$188,2,FALSE))</f>
        <v xml:space="preserve">Põhi- ja üldkeskhariduse kaudsed kulud </v>
      </c>
      <c r="G418" s="698">
        <v>43465</v>
      </c>
    </row>
    <row r="419" spans="1:7" hidden="1" outlineLevel="1">
      <c r="A419" s="639">
        <v>4235205140</v>
      </c>
      <c r="B419" s="640" t="s">
        <v>9262</v>
      </c>
      <c r="C419" s="1007" t="s">
        <v>12492</v>
      </c>
      <c r="D419" s="614" t="s">
        <v>4987</v>
      </c>
      <c r="E419" s="693">
        <v>2017</v>
      </c>
      <c r="F419" s="694" t="str">
        <f>IF(ISBLANK(D419),"",VLOOKUP(D419,tegevusalad!$A$7:$B$188,2,FALSE))</f>
        <v xml:space="preserve">Põhi- ja üldkeskhariduse kaudsed kulud </v>
      </c>
      <c r="G419" s="698">
        <v>43465</v>
      </c>
    </row>
    <row r="420" spans="1:7" hidden="1" outlineLevel="1">
      <c r="A420" s="639">
        <v>4235203120</v>
      </c>
      <c r="B420" s="640" t="s">
        <v>8505</v>
      </c>
      <c r="C420" s="1007" t="s">
        <v>12615</v>
      </c>
      <c r="D420" s="614" t="s">
        <v>4987</v>
      </c>
      <c r="E420" s="693">
        <v>2017</v>
      </c>
      <c r="F420" s="694" t="str">
        <f>IF(ISBLANK(D420),"",VLOOKUP(D420,tegevusalad!$A$7:$B$188,2,FALSE))</f>
        <v xml:space="preserve">Põhi- ja üldkeskhariduse kaudsed kulud </v>
      </c>
      <c r="G420" s="698">
        <v>43465</v>
      </c>
    </row>
    <row r="421" spans="1:7" hidden="1" outlineLevel="1">
      <c r="A421" s="639">
        <v>4235203130</v>
      </c>
      <c r="B421" s="640" t="s">
        <v>8505</v>
      </c>
      <c r="C421" s="1007" t="s">
        <v>12596</v>
      </c>
      <c r="D421" s="614" t="s">
        <v>4987</v>
      </c>
      <c r="E421" s="693">
        <v>2017</v>
      </c>
      <c r="F421" s="694" t="str">
        <f>IF(ISBLANK(D421),"",VLOOKUP(D421,tegevusalad!$A$7:$B$188,2,FALSE))</f>
        <v xml:space="preserve">Põhi- ja üldkeskhariduse kaudsed kulud </v>
      </c>
      <c r="G421" s="698">
        <v>43465</v>
      </c>
    </row>
    <row r="422" spans="1:7" hidden="1" outlineLevel="1">
      <c r="A422" s="639">
        <v>4235504130</v>
      </c>
      <c r="B422" s="640" t="s">
        <v>8202</v>
      </c>
      <c r="C422" s="1007" t="s">
        <v>12440</v>
      </c>
      <c r="D422" s="614" t="s">
        <v>4987</v>
      </c>
      <c r="E422" s="693">
        <v>2017</v>
      </c>
      <c r="F422" s="694" t="str">
        <f>IF(ISBLANK(D422),"",VLOOKUP(D422,tegevusalad!$A$7:$B$188,2,FALSE))</f>
        <v xml:space="preserve">Põhi- ja üldkeskhariduse kaudsed kulud </v>
      </c>
      <c r="G422" s="698">
        <v>43465</v>
      </c>
    </row>
    <row r="423" spans="1:7" hidden="1" outlineLevel="1">
      <c r="A423" s="639">
        <v>4235510060</v>
      </c>
      <c r="B423" s="640" t="s">
        <v>8712</v>
      </c>
      <c r="C423" s="1007" t="s">
        <v>12517</v>
      </c>
      <c r="D423" s="614" t="s">
        <v>4987</v>
      </c>
      <c r="E423" s="693">
        <v>2017</v>
      </c>
      <c r="F423" s="694" t="str">
        <f>IF(ISBLANK(D423),"",VLOOKUP(D423,tegevusalad!$A$7:$B$188,2,FALSE))</f>
        <v xml:space="preserve">Põhi- ja üldkeskhariduse kaudsed kulud </v>
      </c>
      <c r="G423" s="698">
        <v>43465</v>
      </c>
    </row>
    <row r="424" spans="1:7" hidden="1" outlineLevel="1">
      <c r="A424" s="639">
        <v>4235222160</v>
      </c>
      <c r="B424" s="640" t="s">
        <v>8470</v>
      </c>
      <c r="C424" s="1007" t="s">
        <v>12540</v>
      </c>
      <c r="D424" s="614" t="s">
        <v>4987</v>
      </c>
      <c r="E424" s="693">
        <v>2017</v>
      </c>
      <c r="F424" s="694" t="str">
        <f>IF(ISBLANK(D424),"",VLOOKUP(D424,tegevusalad!$A$7:$B$188,2,FALSE))</f>
        <v xml:space="preserve">Põhi- ja üldkeskhariduse kaudsed kulud </v>
      </c>
      <c r="G424" s="698">
        <v>44196</v>
      </c>
    </row>
    <row r="425" spans="1:7" hidden="1" outlineLevel="1">
      <c r="A425" s="639">
        <v>4235421100</v>
      </c>
      <c r="B425" s="640" t="s">
        <v>7993</v>
      </c>
      <c r="C425" s="1007" t="s">
        <v>15577</v>
      </c>
      <c r="D425" s="614" t="s">
        <v>4986</v>
      </c>
      <c r="E425" s="693">
        <v>2017</v>
      </c>
      <c r="F425" s="694" t="str">
        <f>IF(ISBLANK(D425),"",VLOOKUP(D425,tegevusalad!$A$7:$B$188,2,FALSE))</f>
        <v>Põhi- ja üldkeskharidus</v>
      </c>
      <c r="G425" s="698">
        <v>44196</v>
      </c>
    </row>
    <row r="426" spans="1:7" hidden="1" outlineLevel="1">
      <c r="A426" s="639">
        <v>4235505100</v>
      </c>
      <c r="B426" s="640" t="s">
        <v>8759</v>
      </c>
      <c r="C426" s="1007" t="s">
        <v>15577</v>
      </c>
      <c r="D426" s="614" t="s">
        <v>4986</v>
      </c>
      <c r="E426" s="693">
        <v>2017</v>
      </c>
      <c r="F426" s="694" t="str">
        <f>IF(ISBLANK(D426),"",VLOOKUP(D426,tegevusalad!$A$7:$B$188,2,FALSE))</f>
        <v>Põhi- ja üldkeskharidus</v>
      </c>
      <c r="G426" s="698">
        <v>44196</v>
      </c>
    </row>
    <row r="427" spans="1:7" hidden="1" outlineLevel="1">
      <c r="A427" s="639">
        <v>4235510070</v>
      </c>
      <c r="B427" s="640" t="s">
        <v>8712</v>
      </c>
      <c r="C427" s="1007" t="s">
        <v>14038</v>
      </c>
      <c r="D427" s="614" t="s">
        <v>4986</v>
      </c>
      <c r="E427" s="693">
        <v>2017</v>
      </c>
      <c r="F427" s="694" t="str">
        <f>IF(ISBLANK(D427),"",VLOOKUP(D427,tegevusalad!$A$7:$B$188,2,FALSE))</f>
        <v>Põhi- ja üldkeskharidus</v>
      </c>
      <c r="G427" s="698">
        <v>44196</v>
      </c>
    </row>
    <row r="428" spans="1:7" hidden="1" outlineLevel="1">
      <c r="A428" s="639">
        <v>4235509110</v>
      </c>
      <c r="B428" s="640" t="s">
        <v>12538</v>
      </c>
      <c r="C428" s="1007" t="s">
        <v>12539</v>
      </c>
      <c r="D428" s="614" t="s">
        <v>4987</v>
      </c>
      <c r="E428" s="693">
        <v>2017</v>
      </c>
      <c r="F428" s="694" t="str">
        <f>IF(ISBLANK(D428),"",VLOOKUP(D428,tegevusalad!$A$7:$B$188,2,FALSE))</f>
        <v xml:space="preserve">Põhi- ja üldkeskhariduse kaudsed kulud </v>
      </c>
      <c r="G428" s="698">
        <v>43465</v>
      </c>
    </row>
    <row r="429" spans="1:7" hidden="1" outlineLevel="1">
      <c r="A429" s="639">
        <v>4235504140</v>
      </c>
      <c r="B429" s="640" t="s">
        <v>8202</v>
      </c>
      <c r="C429" s="1007" t="s">
        <v>7951</v>
      </c>
      <c r="D429" s="614" t="s">
        <v>4987</v>
      </c>
      <c r="E429" s="693">
        <v>2017</v>
      </c>
      <c r="F429" s="694" t="str">
        <f>IF(ISBLANK(D429),"",VLOOKUP(D429,tegevusalad!$A$7:$B$188,2,FALSE))</f>
        <v xml:space="preserve">Põhi- ja üldkeskhariduse kaudsed kulud </v>
      </c>
      <c r="G429" s="698">
        <v>43465</v>
      </c>
    </row>
    <row r="430" spans="1:7" hidden="1" outlineLevel="1">
      <c r="A430" s="639">
        <v>4235207110</v>
      </c>
      <c r="B430" s="640" t="s">
        <v>7876</v>
      </c>
      <c r="C430" s="1007" t="s">
        <v>12746</v>
      </c>
      <c r="D430" s="614" t="s">
        <v>4987</v>
      </c>
      <c r="E430" s="693">
        <v>2017</v>
      </c>
      <c r="F430" s="694" t="str">
        <f>IF(ISBLANK(D430),"",VLOOKUP(D430,tegevusalad!$A$7:$B$188,2,FALSE))</f>
        <v xml:space="preserve">Põhi- ja üldkeskhariduse kaudsed kulud </v>
      </c>
      <c r="G430" s="698">
        <v>43465</v>
      </c>
    </row>
    <row r="431" spans="1:7" hidden="1" outlineLevel="1">
      <c r="A431" s="639">
        <v>4235702110</v>
      </c>
      <c r="B431" s="640" t="s">
        <v>9191</v>
      </c>
      <c r="C431" s="1007" t="s">
        <v>12594</v>
      </c>
      <c r="D431" s="614" t="s">
        <v>4987</v>
      </c>
      <c r="E431" s="693">
        <v>2017</v>
      </c>
      <c r="F431" s="694" t="str">
        <f>IF(ISBLANK(D431),"",VLOOKUP(D431,tegevusalad!$A$7:$B$188,2,FALSE))</f>
        <v xml:space="preserve">Põhi- ja üldkeskhariduse kaudsed kulud </v>
      </c>
      <c r="G431" s="698">
        <v>43465</v>
      </c>
    </row>
    <row r="432" spans="1:7" hidden="1" outlineLevel="1">
      <c r="A432" s="639">
        <v>4235606100</v>
      </c>
      <c r="B432" s="640" t="s">
        <v>7992</v>
      </c>
      <c r="C432" s="1007" t="s">
        <v>12595</v>
      </c>
      <c r="D432" s="614" t="s">
        <v>4986</v>
      </c>
      <c r="E432" s="693">
        <v>2017</v>
      </c>
      <c r="F432" s="694" t="str">
        <f>IF(ISBLANK(D432),"",VLOOKUP(D432,tegevusalad!$A$7:$B$188,2,FALSE))</f>
        <v>Põhi- ja üldkeskharidus</v>
      </c>
      <c r="G432" s="698">
        <v>43465</v>
      </c>
    </row>
    <row r="433" spans="1:7" hidden="1" outlineLevel="1">
      <c r="A433" s="639">
        <v>4235820100</v>
      </c>
      <c r="B433" s="640" t="s">
        <v>8715</v>
      </c>
      <c r="C433" s="1007" t="s">
        <v>12608</v>
      </c>
      <c r="D433" s="614" t="s">
        <v>4985</v>
      </c>
      <c r="E433" s="693">
        <v>2017</v>
      </c>
      <c r="F433" s="694" t="str">
        <f>IF(ISBLANK(D433),"",VLOOKUP(D433,tegevusalad!$A$7:$B$188,2,FALSE))</f>
        <v>Alus- ja põhihariduse kaudsed kulud</v>
      </c>
      <c r="G433" s="698">
        <v>43465</v>
      </c>
    </row>
    <row r="434" spans="1:7" hidden="1" outlineLevel="1">
      <c r="A434" s="639">
        <v>4235220130</v>
      </c>
      <c r="B434" s="640" t="s">
        <v>7875</v>
      </c>
      <c r="C434" s="1007" t="s">
        <v>12609</v>
      </c>
      <c r="D434" s="614" t="s">
        <v>4987</v>
      </c>
      <c r="E434" s="693">
        <v>2017</v>
      </c>
      <c r="F434" s="694" t="str">
        <f>IF(ISBLANK(D434),"",VLOOKUP(D434,tegevusalad!$A$7:$B$188,2,FALSE))</f>
        <v xml:space="preserve">Põhi- ja üldkeskhariduse kaudsed kulud </v>
      </c>
      <c r="G434" s="698">
        <v>43465</v>
      </c>
    </row>
    <row r="435" spans="1:7" hidden="1" outlineLevel="1">
      <c r="A435" s="639">
        <v>4235501050</v>
      </c>
      <c r="B435" s="640" t="s">
        <v>12611</v>
      </c>
      <c r="C435" s="1007" t="s">
        <v>12610</v>
      </c>
      <c r="D435" s="614" t="s">
        <v>4987</v>
      </c>
      <c r="E435" s="693">
        <v>2017</v>
      </c>
      <c r="F435" s="694" t="str">
        <f>IF(ISBLANK(D435),"",VLOOKUP(D435,tegevusalad!$A$7:$B$188,2,FALSE))</f>
        <v xml:space="preserve">Põhi- ja üldkeskhariduse kaudsed kulud </v>
      </c>
      <c r="G435" s="698">
        <v>43465</v>
      </c>
    </row>
    <row r="436" spans="1:7" hidden="1" outlineLevel="1">
      <c r="A436" s="639">
        <v>4235604510</v>
      </c>
      <c r="B436" s="640" t="s">
        <v>5254</v>
      </c>
      <c r="C436" s="1007" t="s">
        <v>12612</v>
      </c>
      <c r="D436" s="614" t="s">
        <v>4986</v>
      </c>
      <c r="E436" s="693">
        <v>2017</v>
      </c>
      <c r="F436" s="694" t="str">
        <f>IF(ISBLANK(D436),"",VLOOKUP(D436,tegevusalad!$A$7:$B$188,2,FALSE))</f>
        <v>Põhi- ja üldkeskharidus</v>
      </c>
      <c r="G436" s="698">
        <v>43465</v>
      </c>
    </row>
    <row r="437" spans="1:7" hidden="1" outlineLevel="1">
      <c r="A437" s="639">
        <v>4235806130</v>
      </c>
      <c r="B437" s="640" t="s">
        <v>538</v>
      </c>
      <c r="C437" s="1007" t="s">
        <v>12798</v>
      </c>
      <c r="D437" s="614" t="s">
        <v>4986</v>
      </c>
      <c r="E437" s="693">
        <v>2017</v>
      </c>
      <c r="F437" s="694" t="str">
        <f>IF(ISBLANK(D437),"",VLOOKUP(D437,tegevusalad!$A$7:$B$188,2,FALSE))</f>
        <v>Põhi- ja üldkeskharidus</v>
      </c>
      <c r="G437" s="698">
        <v>43465</v>
      </c>
    </row>
    <row r="438" spans="1:7" hidden="1" outlineLevel="1">
      <c r="A438" s="639">
        <v>4235105050</v>
      </c>
      <c r="B438" s="640" t="s">
        <v>8748</v>
      </c>
      <c r="C438" s="1007" t="s">
        <v>12618</v>
      </c>
      <c r="D438" s="614" t="s">
        <v>4986</v>
      </c>
      <c r="E438" s="693">
        <v>2017</v>
      </c>
      <c r="F438" s="694" t="str">
        <f>IF(ISBLANK(D438),"",VLOOKUP(D438,tegevusalad!$A$7:$B$188,2,FALSE))</f>
        <v>Põhi- ja üldkeskharidus</v>
      </c>
      <c r="G438" s="698">
        <v>43465</v>
      </c>
    </row>
    <row r="439" spans="1:7" hidden="1" outlineLevel="1">
      <c r="A439" s="639">
        <v>4235805050</v>
      </c>
      <c r="B439" s="640" t="s">
        <v>12652</v>
      </c>
      <c r="C439" s="1007" t="s">
        <v>12649</v>
      </c>
      <c r="D439" s="614" t="s">
        <v>4986</v>
      </c>
      <c r="E439" s="693">
        <v>2017</v>
      </c>
      <c r="F439" s="694" t="str">
        <f>IF(ISBLANK(D439),"",VLOOKUP(D439,tegevusalad!$A$7:$B$188,2,FALSE))</f>
        <v>Põhi- ja üldkeskharidus</v>
      </c>
      <c r="G439" s="698">
        <v>43465</v>
      </c>
    </row>
    <row r="440" spans="1:7" hidden="1" outlineLevel="1">
      <c r="A440" s="639">
        <v>4235512010</v>
      </c>
      <c r="B440" s="640" t="s">
        <v>9927</v>
      </c>
      <c r="C440" s="1007" t="s">
        <v>12845</v>
      </c>
      <c r="D440" s="614" t="s">
        <v>4986</v>
      </c>
      <c r="E440" s="693">
        <v>2017</v>
      </c>
      <c r="F440" s="694" t="str">
        <f>IF(ISBLANK(D440),"",VLOOKUP(D440,tegevusalad!$A$7:$B$188,2,FALSE))</f>
        <v>Põhi- ja üldkeskharidus</v>
      </c>
      <c r="G440" s="698">
        <v>43465</v>
      </c>
    </row>
    <row r="441" spans="1:7" hidden="1" outlineLevel="1">
      <c r="A441" s="639">
        <v>4235701110</v>
      </c>
      <c r="B441" s="640" t="s">
        <v>7612</v>
      </c>
      <c r="C441" s="1007" t="s">
        <v>12650</v>
      </c>
      <c r="D441" s="614" t="s">
        <v>4986</v>
      </c>
      <c r="E441" s="693">
        <v>2017</v>
      </c>
      <c r="F441" s="694" t="str">
        <f>IF(ISBLANK(D441),"",VLOOKUP(D441,tegevusalad!$A$7:$B$188,2,FALSE))</f>
        <v>Põhi- ja üldkeskharidus</v>
      </c>
      <c r="G441" s="698">
        <v>43465</v>
      </c>
    </row>
    <row r="442" spans="1:7" hidden="1" outlineLevel="1">
      <c r="A442" s="639">
        <v>4235222410</v>
      </c>
      <c r="B442" s="640" t="s">
        <v>8470</v>
      </c>
      <c r="C442" s="1007" t="s">
        <v>12651</v>
      </c>
      <c r="D442" s="614" t="s">
        <v>4987</v>
      </c>
      <c r="E442" s="693">
        <v>2017</v>
      </c>
      <c r="F442" s="694" t="str">
        <f>IF(ISBLANK(D442),"",VLOOKUP(D442,tegevusalad!$A$7:$B$188,2,FALSE))</f>
        <v xml:space="preserve">Põhi- ja üldkeskhariduse kaudsed kulud </v>
      </c>
      <c r="G442" s="698">
        <v>43465</v>
      </c>
    </row>
    <row r="443" spans="1:7" hidden="1" outlineLevel="1">
      <c r="A443" s="639">
        <v>4235208140</v>
      </c>
      <c r="B443" s="640" t="s">
        <v>8503</v>
      </c>
      <c r="C443" s="1007" t="s">
        <v>12695</v>
      </c>
      <c r="D443" s="614" t="s">
        <v>4987</v>
      </c>
      <c r="E443" s="693">
        <v>2017</v>
      </c>
      <c r="F443" s="694" t="str">
        <f>IF(ISBLANK(D443),"",VLOOKUP(D443,tegevusalad!$A$7:$B$188,2,FALSE))</f>
        <v xml:space="preserve">Põhi- ja üldkeskhariduse kaudsed kulud </v>
      </c>
      <c r="G443" s="698">
        <v>44196</v>
      </c>
    </row>
    <row r="444" spans="1:7" hidden="1" outlineLevel="1">
      <c r="A444" s="639">
        <v>4235201540</v>
      </c>
      <c r="B444" s="640" t="s">
        <v>8112</v>
      </c>
      <c r="C444" s="1007" t="s">
        <v>12696</v>
      </c>
      <c r="D444" s="614" t="s">
        <v>4986</v>
      </c>
      <c r="E444" s="693">
        <v>2017</v>
      </c>
      <c r="F444" s="694" t="str">
        <f>IF(ISBLANK(D444),"",VLOOKUP(D444,tegevusalad!$A$7:$B$188,2,FALSE))</f>
        <v>Põhi- ja üldkeskharidus</v>
      </c>
      <c r="G444" s="698">
        <v>44196</v>
      </c>
    </row>
    <row r="445" spans="1:7" hidden="1" outlineLevel="1">
      <c r="A445" s="639">
        <v>4235512020</v>
      </c>
      <c r="B445" s="640" t="s">
        <v>9927</v>
      </c>
      <c r="C445" s="1007" t="s">
        <v>12747</v>
      </c>
      <c r="D445" s="614" t="s">
        <v>4986</v>
      </c>
      <c r="E445" s="693">
        <v>2017</v>
      </c>
      <c r="F445" s="694" t="str">
        <f>IF(ISBLANK(D445),"",VLOOKUP(D445,tegevusalad!$A$7:$B$188,2,FALSE))</f>
        <v>Põhi- ja üldkeskharidus</v>
      </c>
      <c r="G445" s="698">
        <v>43465</v>
      </c>
    </row>
    <row r="446" spans="1:7" hidden="1" outlineLevel="1">
      <c r="A446" s="639">
        <v>4235207120</v>
      </c>
      <c r="B446" s="640" t="s">
        <v>7876</v>
      </c>
      <c r="C446" s="1007" t="s">
        <v>12742</v>
      </c>
      <c r="D446" s="614" t="s">
        <v>4987</v>
      </c>
      <c r="E446" s="693">
        <v>2017</v>
      </c>
      <c r="F446" s="694" t="str">
        <f>IF(ISBLANK(D446),"",VLOOKUP(D446,tegevusalad!$A$7:$B$188,2,FALSE))</f>
        <v xml:space="preserve">Põhi- ja üldkeskhariduse kaudsed kulud </v>
      </c>
      <c r="G446" s="698">
        <v>43465</v>
      </c>
    </row>
    <row r="447" spans="1:7" hidden="1" outlineLevel="1">
      <c r="A447" s="639">
        <v>4235421110</v>
      </c>
      <c r="B447" s="640" t="s">
        <v>7993</v>
      </c>
      <c r="C447" s="1007" t="s">
        <v>12758</v>
      </c>
      <c r="D447" s="614" t="s">
        <v>4986</v>
      </c>
      <c r="E447" s="693">
        <v>2017</v>
      </c>
      <c r="F447" s="694" t="str">
        <f>IF(ISBLANK(D447),"",VLOOKUP(D447,tegevusalad!$A$7:$B$188,2,FALSE))</f>
        <v>Põhi- ja üldkeskharidus</v>
      </c>
      <c r="G447" s="698">
        <v>43465</v>
      </c>
    </row>
    <row r="448" spans="1:7" hidden="1" outlineLevel="1">
      <c r="A448" s="639">
        <v>4235503120</v>
      </c>
      <c r="B448" s="640" t="s">
        <v>6755</v>
      </c>
      <c r="C448" s="1007" t="s">
        <v>12776</v>
      </c>
      <c r="D448" s="614" t="s">
        <v>4987</v>
      </c>
      <c r="E448" s="693">
        <v>2017</v>
      </c>
      <c r="F448" s="694" t="str">
        <f>IF(ISBLANK(D448),"",VLOOKUP(D448,tegevusalad!$A$7:$B$188,2,FALSE))</f>
        <v xml:space="preserve">Põhi- ja üldkeskhariduse kaudsed kulud </v>
      </c>
      <c r="G448" s="698">
        <v>43465</v>
      </c>
    </row>
    <row r="449" spans="1:7" hidden="1" outlineLevel="1">
      <c r="A449" s="639">
        <v>4235503810</v>
      </c>
      <c r="B449" s="640" t="s">
        <v>6755</v>
      </c>
      <c r="C449" s="1007" t="s">
        <v>12787</v>
      </c>
      <c r="D449" s="614" t="s">
        <v>4988</v>
      </c>
      <c r="E449" s="693">
        <v>2017</v>
      </c>
      <c r="F449" s="694" t="str">
        <f>IF(ISBLANK(D449),"",VLOOKUP(D449,tegevusalad!$A$7:$B$188,2,FALSE))</f>
        <v>Täiskasvanute gümnaasiumide kaudsed kulud</v>
      </c>
      <c r="G449" s="698">
        <v>43465</v>
      </c>
    </row>
    <row r="450" spans="1:7" hidden="1" outlineLevel="1">
      <c r="A450" s="639">
        <v>4235207140</v>
      </c>
      <c r="B450" s="640" t="s">
        <v>7876</v>
      </c>
      <c r="C450" s="1007" t="s">
        <v>12786</v>
      </c>
      <c r="D450" s="614" t="s">
        <v>4987</v>
      </c>
      <c r="E450" s="693">
        <v>2017</v>
      </c>
      <c r="F450" s="694" t="str">
        <f>IF(ISBLANK(D450),"",VLOOKUP(D450,tegevusalad!$A$7:$B$188,2,FALSE))</f>
        <v xml:space="preserve">Põhi- ja üldkeskhariduse kaudsed kulud </v>
      </c>
      <c r="G450" s="698">
        <v>43465</v>
      </c>
    </row>
    <row r="451" spans="1:7" hidden="1" outlineLevel="1">
      <c r="A451" s="639">
        <v>4235404120</v>
      </c>
      <c r="B451" s="640" t="s">
        <v>7278</v>
      </c>
      <c r="C451" s="1007" t="s">
        <v>13283</v>
      </c>
      <c r="D451" s="614" t="s">
        <v>4986</v>
      </c>
      <c r="E451" s="693">
        <v>2017</v>
      </c>
      <c r="F451" s="694" t="str">
        <f>IF(ISBLANK(D451),"",VLOOKUP(D451,tegevusalad!$A$7:$B$188,2,FALSE))</f>
        <v>Põhi- ja üldkeskharidus</v>
      </c>
      <c r="G451" s="698">
        <v>43465</v>
      </c>
    </row>
    <row r="452" spans="1:7" hidden="1" outlineLevel="1">
      <c r="A452" s="639">
        <v>4235202150</v>
      </c>
      <c r="B452" s="640" t="s">
        <v>5253</v>
      </c>
      <c r="C452" s="1007" t="s">
        <v>13060</v>
      </c>
      <c r="D452" s="614" t="s">
        <v>4987</v>
      </c>
      <c r="E452" s="693">
        <v>2017</v>
      </c>
      <c r="F452" s="694" t="str">
        <f>IF(ISBLANK(D452),"",VLOOKUP(D452,tegevusalad!$A$7:$B$188,2,FALSE))</f>
        <v xml:space="preserve">Põhi- ja üldkeskhariduse kaudsed kulud </v>
      </c>
      <c r="G452" s="698">
        <v>43465</v>
      </c>
    </row>
    <row r="453" spans="1:7" hidden="1" outlineLevel="1">
      <c r="A453" s="639">
        <v>4235606110</v>
      </c>
      <c r="B453" s="640" t="s">
        <v>7992</v>
      </c>
      <c r="C453" s="1007" t="s">
        <v>12868</v>
      </c>
      <c r="D453" s="614" t="s">
        <v>4986</v>
      </c>
      <c r="E453" s="693">
        <v>2017</v>
      </c>
      <c r="F453" s="694" t="str">
        <f>IF(ISBLANK(D453),"",VLOOKUP(D453,tegevusalad!$A$7:$B$188,2,FALSE))</f>
        <v>Põhi- ja üldkeskharidus</v>
      </c>
      <c r="G453" s="698">
        <v>43465</v>
      </c>
    </row>
    <row r="454" spans="1:7" hidden="1" outlineLevel="1">
      <c r="A454" s="639">
        <v>4235222520</v>
      </c>
      <c r="B454" s="640" t="s">
        <v>8470</v>
      </c>
      <c r="C454" s="1007" t="s">
        <v>12869</v>
      </c>
      <c r="D454" s="614" t="s">
        <v>4987</v>
      </c>
      <c r="E454" s="693">
        <v>2017</v>
      </c>
      <c r="F454" s="694" t="str">
        <f>IF(ISBLANK(D454),"",VLOOKUP(D454,tegevusalad!$A$7:$B$188,2,FALSE))</f>
        <v xml:space="preserve">Põhi- ja üldkeskhariduse kaudsed kulud </v>
      </c>
      <c r="G454" s="698">
        <v>43465</v>
      </c>
    </row>
    <row r="455" spans="1:7" hidden="1" outlineLevel="1">
      <c r="A455" s="639">
        <v>4235509120</v>
      </c>
      <c r="B455" s="640" t="s">
        <v>12538</v>
      </c>
      <c r="C455" s="1007" t="s">
        <v>12870</v>
      </c>
      <c r="D455" s="614" t="s">
        <v>4987</v>
      </c>
      <c r="E455" s="693">
        <v>2017</v>
      </c>
      <c r="F455" s="694" t="str">
        <f>IF(ISBLANK(D455),"",VLOOKUP(D455,tegevusalad!$A$7:$B$188,2,FALSE))</f>
        <v xml:space="preserve">Põhi- ja üldkeskhariduse kaudsed kulud </v>
      </c>
      <c r="G455" s="698">
        <v>43465</v>
      </c>
    </row>
    <row r="456" spans="1:7" hidden="1" outlineLevel="1">
      <c r="A456" s="639">
        <v>4235102050</v>
      </c>
      <c r="B456" s="640" t="s">
        <v>10472</v>
      </c>
      <c r="C456" s="1007" t="s">
        <v>12897</v>
      </c>
      <c r="D456" s="614" t="s">
        <v>4987</v>
      </c>
      <c r="E456" s="693">
        <v>2017</v>
      </c>
      <c r="F456" s="694" t="str">
        <f>IF(ISBLANK(D456),"",VLOOKUP(D456,tegevusalad!$A$7:$B$188,2,FALSE))</f>
        <v xml:space="preserve">Põhi- ja üldkeskhariduse kaudsed kulud </v>
      </c>
      <c r="G456" s="698">
        <v>43465</v>
      </c>
    </row>
    <row r="457" spans="1:7" hidden="1" outlineLevel="1">
      <c r="A457" s="639">
        <v>4235222420</v>
      </c>
      <c r="B457" s="640" t="s">
        <v>8470</v>
      </c>
      <c r="C457" s="1007" t="s">
        <v>13397</v>
      </c>
      <c r="D457" s="614" t="s">
        <v>4987</v>
      </c>
      <c r="E457" s="693">
        <v>2017</v>
      </c>
      <c r="F457" s="694" t="str">
        <f>IF(ISBLANK(D457),"",VLOOKUP(D457,tegevusalad!$A$7:$B$188,2,FALSE))</f>
        <v xml:space="preserve">Põhi- ja üldkeskhariduse kaudsed kulud </v>
      </c>
      <c r="G457" s="698">
        <v>43465</v>
      </c>
    </row>
    <row r="458" spans="1:7" hidden="1" outlineLevel="1">
      <c r="A458" s="639">
        <v>4235602040</v>
      </c>
      <c r="B458" s="640" t="s">
        <v>9073</v>
      </c>
      <c r="C458" s="1007" t="s">
        <v>12933</v>
      </c>
      <c r="D458" s="614" t="s">
        <v>4986</v>
      </c>
      <c r="E458" s="693">
        <v>2017</v>
      </c>
      <c r="F458" s="694" t="str">
        <f>IF(ISBLANK(D458),"",VLOOKUP(D458,tegevusalad!$A$7:$B$188,2,FALSE))</f>
        <v>Põhi- ja üldkeskharidus</v>
      </c>
      <c r="G458" s="698">
        <v>43465</v>
      </c>
    </row>
    <row r="459" spans="1:7" hidden="1" outlineLevel="1">
      <c r="A459" s="639">
        <v>4235611020</v>
      </c>
      <c r="B459" s="640" t="s">
        <v>8113</v>
      </c>
      <c r="C459" s="1007" t="s">
        <v>13063</v>
      </c>
      <c r="D459" s="614" t="s">
        <v>4986</v>
      </c>
      <c r="E459" s="693">
        <v>2017</v>
      </c>
      <c r="F459" s="694" t="str">
        <f>IF(ISBLANK(D459),"",VLOOKUP(D459,tegevusalad!$A$7:$B$188,2,FALSE))</f>
        <v>Põhi- ja üldkeskharidus</v>
      </c>
      <c r="G459" s="698">
        <v>44926</v>
      </c>
    </row>
    <row r="460" spans="1:7" hidden="1" outlineLevel="1">
      <c r="A460" s="639">
        <v>4235208150</v>
      </c>
      <c r="B460" s="640" t="s">
        <v>8503</v>
      </c>
      <c r="C460" s="1007" t="s">
        <v>13092</v>
      </c>
      <c r="D460" s="614" t="s">
        <v>4987</v>
      </c>
      <c r="E460" s="693">
        <v>2017</v>
      </c>
      <c r="F460" s="694" t="str">
        <f>IF(ISBLANK(D460),"",VLOOKUP(D460,tegevusalad!$A$7:$B$188,2,FALSE))</f>
        <v xml:space="preserve">Põhi- ja üldkeskhariduse kaudsed kulud </v>
      </c>
      <c r="G460" s="698">
        <v>43465</v>
      </c>
    </row>
    <row r="461" spans="1:7" hidden="1" outlineLevel="1">
      <c r="A461" s="639">
        <v>4235207160</v>
      </c>
      <c r="B461" s="640" t="s">
        <v>7876</v>
      </c>
      <c r="C461" s="1007" t="s">
        <v>13094</v>
      </c>
      <c r="D461" s="614" t="s">
        <v>4987</v>
      </c>
      <c r="E461" s="693">
        <v>2017</v>
      </c>
      <c r="F461" s="694" t="str">
        <f>IF(ISBLANK(D461),"",VLOOKUP(D461,tegevusalad!$A$7:$B$188,2,FALSE))</f>
        <v xml:space="preserve">Põhi- ja üldkeskhariduse kaudsed kulud </v>
      </c>
      <c r="G461" s="698">
        <v>43465</v>
      </c>
    </row>
    <row r="462" spans="1:7" hidden="1" outlineLevel="1">
      <c r="A462" s="639">
        <v>4235402120</v>
      </c>
      <c r="B462" s="640" t="s">
        <v>8925</v>
      </c>
      <c r="C462" s="1007" t="s">
        <v>13093</v>
      </c>
      <c r="D462" s="614" t="s">
        <v>4987</v>
      </c>
      <c r="E462" s="693">
        <v>2017</v>
      </c>
      <c r="F462" s="694" t="str">
        <f>IF(ISBLANK(D462),"",VLOOKUP(D462,tegevusalad!$A$7:$B$188,2,FALSE))</f>
        <v xml:space="preserve">Põhi- ja üldkeskhariduse kaudsed kulud </v>
      </c>
      <c r="G462" s="698">
        <v>43465</v>
      </c>
    </row>
    <row r="463" spans="1:7" hidden="1" outlineLevel="1">
      <c r="A463" s="639">
        <v>4235203140</v>
      </c>
      <c r="B463" s="640" t="s">
        <v>13358</v>
      </c>
      <c r="C463" s="1007" t="s">
        <v>13357</v>
      </c>
      <c r="D463" s="614" t="s">
        <v>4987</v>
      </c>
      <c r="E463" s="693">
        <v>2017</v>
      </c>
      <c r="F463" s="694" t="str">
        <f>IF(ISBLANK(D463),"",VLOOKUP(D463,tegevusalad!$A$7:$B$188,2,FALSE))</f>
        <v xml:space="preserve">Põhi- ja üldkeskhariduse kaudsed kulud </v>
      </c>
      <c r="G463" s="698">
        <v>43465</v>
      </c>
    </row>
    <row r="464" spans="1:7" hidden="1" outlineLevel="1">
      <c r="A464" s="639"/>
      <c r="B464" s="640"/>
      <c r="C464" s="1007"/>
      <c r="G464" s="698"/>
    </row>
    <row r="465" spans="1:7" collapsed="1">
      <c r="A465" s="639"/>
      <c r="B465" s="640"/>
      <c r="C465" s="1007"/>
      <c r="F465" s="694" t="str">
        <f>IF(ISBLANK(D465),"",VLOOKUP(D465,tegevusalad!$A$7:$B$188,2,FALSE))</f>
        <v/>
      </c>
      <c r="G465" s="698"/>
    </row>
    <row r="466" spans="1:7">
      <c r="A466" s="646"/>
      <c r="B466" s="635" t="s">
        <v>12976</v>
      </c>
      <c r="C466" s="1008"/>
      <c r="F466" s="694" t="str">
        <f>IF(ISBLANK(D466),"",VLOOKUP(D466,tegevusalad!$A$7:$B$188,2,FALSE))</f>
        <v/>
      </c>
      <c r="G466" s="698"/>
    </row>
    <row r="467" spans="1:7">
      <c r="A467" s="639">
        <v>4235094980</v>
      </c>
      <c r="B467" s="640" t="s">
        <v>12978</v>
      </c>
      <c r="C467" s="1007" t="s">
        <v>12979</v>
      </c>
      <c r="D467" s="614" t="s">
        <v>4987</v>
      </c>
      <c r="E467" s="693">
        <v>2018</v>
      </c>
      <c r="F467" s="694" t="str">
        <f>IF(ISBLANK(D467),"",VLOOKUP(D467,tegevusalad!$A$7:$B$188,2,FALSE))</f>
        <v xml:space="preserve">Põhi- ja üldkeskhariduse kaudsed kulud </v>
      </c>
      <c r="G467" s="698">
        <v>55153</v>
      </c>
    </row>
    <row r="468" spans="1:7">
      <c r="A468" s="639">
        <v>4235081990</v>
      </c>
      <c r="B468" s="640" t="s">
        <v>14199</v>
      </c>
      <c r="C468" s="1007" t="s">
        <v>14201</v>
      </c>
      <c r="D468" s="614" t="s">
        <v>4987</v>
      </c>
      <c r="E468" s="693">
        <v>2018</v>
      </c>
      <c r="F468" s="694" t="str">
        <f>IF(ISBLANK(D468),"",VLOOKUP(D468,tegevusalad!$A$7:$B$188,2,FALSE))</f>
        <v xml:space="preserve">Põhi- ja üldkeskhariduse kaudsed kulud </v>
      </c>
      <c r="G468" s="698">
        <v>47848</v>
      </c>
    </row>
    <row r="469" spans="1:7">
      <c r="A469" s="639"/>
      <c r="B469" s="640" t="s">
        <v>14295</v>
      </c>
      <c r="C469" s="1007"/>
      <c r="F469" s="694" t="str">
        <f>IF(ISBLANK(D469),"",VLOOKUP(D469,tegevusalad!$A$7:$B$188,2,FALSE))</f>
        <v/>
      </c>
      <c r="G469" s="698"/>
    </row>
    <row r="470" spans="1:7" hidden="1" outlineLevel="1">
      <c r="A470" s="792">
        <v>4235080010</v>
      </c>
      <c r="B470" s="790" t="s">
        <v>7610</v>
      </c>
      <c r="C470" s="1007" t="s">
        <v>14297</v>
      </c>
      <c r="D470" s="614" t="s">
        <v>4986</v>
      </c>
      <c r="E470" s="701">
        <v>2019</v>
      </c>
      <c r="F470" s="694" t="str">
        <f>IF(ISBLANK(D470),"",VLOOKUP(D470,tegevusalad!$A$7:$B$188,2,FALSE))</f>
        <v>Põhi- ja üldkeskharidus</v>
      </c>
      <c r="G470" s="698">
        <v>44196</v>
      </c>
    </row>
    <row r="471" spans="1:7" hidden="1" outlineLevel="1">
      <c r="A471" s="792">
        <v>4235080020</v>
      </c>
      <c r="B471" s="790" t="s">
        <v>7611</v>
      </c>
      <c r="C471" s="1007" t="s">
        <v>14297</v>
      </c>
      <c r="D471" s="614" t="s">
        <v>4986</v>
      </c>
      <c r="E471" s="701">
        <v>2019</v>
      </c>
      <c r="F471" s="694" t="str">
        <f>IF(ISBLANK(D471),"",VLOOKUP(D471,tegevusalad!$A$7:$B$188,2,FALSE))</f>
        <v>Põhi- ja üldkeskharidus</v>
      </c>
      <c r="G471" s="698">
        <v>44196</v>
      </c>
    </row>
    <row r="472" spans="1:7" hidden="1" outlineLevel="1">
      <c r="A472" s="792">
        <v>4235080030</v>
      </c>
      <c r="B472" s="790" t="s">
        <v>9430</v>
      </c>
      <c r="C472" s="1007" t="s">
        <v>14297</v>
      </c>
      <c r="D472" s="614" t="s">
        <v>4986</v>
      </c>
      <c r="E472" s="701">
        <v>2019</v>
      </c>
      <c r="F472" s="694" t="str">
        <f>IF(ISBLANK(D472),"",VLOOKUP(D472,tegevusalad!$A$7:$B$188,2,FALSE))</f>
        <v>Põhi- ja üldkeskharidus</v>
      </c>
      <c r="G472" s="698">
        <v>44196</v>
      </c>
    </row>
    <row r="473" spans="1:7" hidden="1" outlineLevel="1">
      <c r="A473" s="792">
        <v>4235080040</v>
      </c>
      <c r="B473" s="790" t="s">
        <v>7612</v>
      </c>
      <c r="C473" s="1007" t="s">
        <v>14297</v>
      </c>
      <c r="D473" s="614" t="s">
        <v>4986</v>
      </c>
      <c r="E473" s="701">
        <v>2019</v>
      </c>
      <c r="F473" s="694" t="str">
        <f>IF(ISBLANK(D473),"",VLOOKUP(D473,tegevusalad!$A$7:$B$188,2,FALSE))</f>
        <v>Põhi- ja üldkeskharidus</v>
      </c>
      <c r="G473" s="698">
        <v>44196</v>
      </c>
    </row>
    <row r="474" spans="1:7" hidden="1" outlineLevel="1">
      <c r="A474" s="792">
        <v>4235080050</v>
      </c>
      <c r="B474" s="790" t="s">
        <v>538</v>
      </c>
      <c r="C474" s="1007" t="s">
        <v>14297</v>
      </c>
      <c r="D474" s="614" t="s">
        <v>4986</v>
      </c>
      <c r="E474" s="701">
        <v>2019</v>
      </c>
      <c r="F474" s="694" t="str">
        <f>IF(ISBLANK(D474),"",VLOOKUP(D474,tegevusalad!$A$7:$B$188,2,FALSE))</f>
        <v>Põhi- ja üldkeskharidus</v>
      </c>
      <c r="G474" s="698">
        <v>44196</v>
      </c>
    </row>
    <row r="475" spans="1:7" hidden="1" outlineLevel="1">
      <c r="A475" s="792">
        <v>4235080060</v>
      </c>
      <c r="B475" s="790" t="s">
        <v>9892</v>
      </c>
      <c r="C475" s="1007" t="s">
        <v>14297</v>
      </c>
      <c r="D475" s="614" t="s">
        <v>4986</v>
      </c>
      <c r="E475" s="701">
        <v>2019</v>
      </c>
      <c r="F475" s="694" t="str">
        <f>IF(ISBLANK(D475),"",VLOOKUP(D475,tegevusalad!$A$7:$B$188,2,FALSE))</f>
        <v>Põhi- ja üldkeskharidus</v>
      </c>
      <c r="G475" s="698">
        <v>44196</v>
      </c>
    </row>
    <row r="476" spans="1:7" hidden="1" outlineLevel="1">
      <c r="A476" s="792">
        <v>4235080070</v>
      </c>
      <c r="B476" s="790" t="s">
        <v>10703</v>
      </c>
      <c r="C476" s="1007" t="s">
        <v>14297</v>
      </c>
      <c r="D476" s="614" t="s">
        <v>4986</v>
      </c>
      <c r="E476" s="701">
        <v>2019</v>
      </c>
      <c r="F476" s="694" t="str">
        <f>IF(ISBLANK(D476),"",VLOOKUP(D476,tegevusalad!$A$7:$B$188,2,FALSE))</f>
        <v>Põhi- ja üldkeskharidus</v>
      </c>
      <c r="G476" s="698">
        <v>44196</v>
      </c>
    </row>
    <row r="477" spans="1:7" hidden="1" outlineLevel="1">
      <c r="A477" s="792">
        <v>4235080090</v>
      </c>
      <c r="B477" s="790" t="s">
        <v>14296</v>
      </c>
      <c r="C477" s="1007" t="s">
        <v>14297</v>
      </c>
      <c r="D477" s="614" t="s">
        <v>4986</v>
      </c>
      <c r="E477" s="701">
        <v>2019</v>
      </c>
      <c r="F477" s="694" t="str">
        <f>IF(ISBLANK(D477),"",VLOOKUP(D477,tegevusalad!$A$7:$B$188,2,FALSE))</f>
        <v>Põhi- ja üldkeskharidus</v>
      </c>
      <c r="G477" s="698">
        <v>44196</v>
      </c>
    </row>
    <row r="478" spans="1:7" hidden="1" outlineLevel="1">
      <c r="A478" s="792"/>
      <c r="B478" s="790"/>
      <c r="C478" s="1007"/>
      <c r="E478" s="701"/>
      <c r="G478" s="698"/>
    </row>
    <row r="479" spans="1:7" collapsed="1">
      <c r="A479" s="639"/>
      <c r="B479" s="640" t="s">
        <v>14294</v>
      </c>
      <c r="C479" s="1007"/>
      <c r="G479" s="698"/>
    </row>
    <row r="480" spans="1:7" hidden="1" outlineLevel="1">
      <c r="A480" s="792">
        <v>4235081010</v>
      </c>
      <c r="B480" s="790" t="s">
        <v>7610</v>
      </c>
      <c r="C480" s="1009" t="s">
        <v>14198</v>
      </c>
      <c r="D480" s="894" t="s">
        <v>4986</v>
      </c>
      <c r="E480" s="701">
        <v>2019</v>
      </c>
      <c r="F480" s="694" t="str">
        <f>IF(ISBLANK(D480),"",VLOOKUP(D480,tegevusalad!$A$7:$B$188,2,FALSE))</f>
        <v>Põhi- ja üldkeskharidus</v>
      </c>
      <c r="G480" s="771">
        <v>44561</v>
      </c>
    </row>
    <row r="481" spans="1:7" hidden="1" outlineLevel="1">
      <c r="A481" s="792">
        <v>4235081020</v>
      </c>
      <c r="B481" s="790" t="s">
        <v>7611</v>
      </c>
      <c r="C481" s="1009" t="s">
        <v>14198</v>
      </c>
      <c r="D481" s="894" t="s">
        <v>4986</v>
      </c>
      <c r="E481" s="701">
        <v>2019</v>
      </c>
      <c r="F481" s="694" t="str">
        <f>IF(ISBLANK(D481),"",VLOOKUP(D481,tegevusalad!$A$7:$B$188,2,FALSE))</f>
        <v>Põhi- ja üldkeskharidus</v>
      </c>
      <c r="G481" s="771">
        <v>44561</v>
      </c>
    </row>
    <row r="482" spans="1:7" hidden="1" outlineLevel="1">
      <c r="A482" s="792">
        <v>4235081030</v>
      </c>
      <c r="B482" s="790" t="s">
        <v>9430</v>
      </c>
      <c r="C482" s="1009" t="s">
        <v>14198</v>
      </c>
      <c r="D482" s="894" t="s">
        <v>4986</v>
      </c>
      <c r="E482" s="701">
        <v>2019</v>
      </c>
      <c r="F482" s="694" t="str">
        <f>IF(ISBLANK(D482),"",VLOOKUP(D482,tegevusalad!$A$7:$B$188,2,FALSE))</f>
        <v>Põhi- ja üldkeskharidus</v>
      </c>
      <c r="G482" s="771">
        <v>44561</v>
      </c>
    </row>
    <row r="483" spans="1:7" hidden="1" outlineLevel="1">
      <c r="A483" s="792">
        <v>4235081040</v>
      </c>
      <c r="B483" s="790" t="s">
        <v>7612</v>
      </c>
      <c r="C483" s="1009" t="s">
        <v>14198</v>
      </c>
      <c r="D483" s="894" t="s">
        <v>4986</v>
      </c>
      <c r="E483" s="701">
        <v>2019</v>
      </c>
      <c r="F483" s="694" t="str">
        <f>IF(ISBLANK(D483),"",VLOOKUP(D483,tegevusalad!$A$7:$B$188,2,FALSE))</f>
        <v>Põhi- ja üldkeskharidus</v>
      </c>
      <c r="G483" s="771">
        <v>44561</v>
      </c>
    </row>
    <row r="484" spans="1:7" hidden="1" outlineLevel="1">
      <c r="A484" s="792">
        <v>4235081050</v>
      </c>
      <c r="B484" s="790" t="s">
        <v>538</v>
      </c>
      <c r="C484" s="1009" t="s">
        <v>14198</v>
      </c>
      <c r="D484" s="894" t="s">
        <v>4986</v>
      </c>
      <c r="E484" s="701">
        <v>2019</v>
      </c>
      <c r="F484" s="694" t="str">
        <f>IF(ISBLANK(D484),"",VLOOKUP(D484,tegevusalad!$A$7:$B$188,2,FALSE))</f>
        <v>Põhi- ja üldkeskharidus</v>
      </c>
      <c r="G484" s="771">
        <v>44561</v>
      </c>
    </row>
    <row r="485" spans="1:7" hidden="1" outlineLevel="1">
      <c r="A485" s="792">
        <v>4235081060</v>
      </c>
      <c r="B485" s="790" t="s">
        <v>9892</v>
      </c>
      <c r="C485" s="1009" t="s">
        <v>14198</v>
      </c>
      <c r="D485" s="894" t="s">
        <v>4986</v>
      </c>
      <c r="E485" s="701">
        <v>2019</v>
      </c>
      <c r="F485" s="694" t="str">
        <f>IF(ISBLANK(D485),"",VLOOKUP(D485,tegevusalad!$A$7:$B$188,2,FALSE))</f>
        <v>Põhi- ja üldkeskharidus</v>
      </c>
      <c r="G485" s="771">
        <v>44561</v>
      </c>
    </row>
    <row r="486" spans="1:7" hidden="1" outlineLevel="1">
      <c r="A486" s="792">
        <v>4235081070</v>
      </c>
      <c r="B486" s="790" t="s">
        <v>10703</v>
      </c>
      <c r="C486" s="1009" t="s">
        <v>14198</v>
      </c>
      <c r="D486" s="894" t="s">
        <v>4986</v>
      </c>
      <c r="E486" s="701">
        <v>2019</v>
      </c>
      <c r="F486" s="694" t="str">
        <f>IF(ISBLANK(D486),"",VLOOKUP(D486,tegevusalad!$A$7:$B$188,2,FALSE))</f>
        <v>Põhi- ja üldkeskharidus</v>
      </c>
      <c r="G486" s="771">
        <v>44561</v>
      </c>
    </row>
    <row r="487" spans="1:7" hidden="1" outlineLevel="1">
      <c r="A487" s="792">
        <v>4235081080</v>
      </c>
      <c r="B487" s="790" t="s">
        <v>13597</v>
      </c>
      <c r="C487" s="1009" t="s">
        <v>14198</v>
      </c>
      <c r="D487" s="894" t="s">
        <v>4986</v>
      </c>
      <c r="E487" s="701">
        <v>2019</v>
      </c>
      <c r="F487" s="694" t="str">
        <f>IF(ISBLANK(D487),"",VLOOKUP(D487,tegevusalad!$A$7:$B$188,2,FALSE))</f>
        <v>Põhi- ja üldkeskharidus</v>
      </c>
      <c r="G487" s="771">
        <v>44561</v>
      </c>
    </row>
    <row r="488" spans="1:7" hidden="1" outlineLevel="1">
      <c r="A488" s="792"/>
      <c r="B488" s="790"/>
      <c r="C488" s="1009"/>
      <c r="G488" s="698"/>
    </row>
    <row r="489" spans="1:7" collapsed="1">
      <c r="A489" s="639"/>
      <c r="B489" s="640"/>
      <c r="C489" s="1007"/>
      <c r="G489" s="698"/>
    </row>
    <row r="490" spans="1:7">
      <c r="A490" s="639">
        <v>4235082990</v>
      </c>
      <c r="B490" s="640" t="s">
        <v>12980</v>
      </c>
      <c r="C490" s="1009" t="s">
        <v>14200</v>
      </c>
      <c r="D490" s="614" t="s">
        <v>4987</v>
      </c>
      <c r="E490" s="693">
        <v>2018</v>
      </c>
      <c r="F490" s="694" t="str">
        <f>IF(ISBLANK(D490),"",VLOOKUP(D490,tegevusalad!$A$7:$B$188,2,FALSE))</f>
        <v xml:space="preserve">Põhi- ja üldkeskhariduse kaudsed kulud </v>
      </c>
      <c r="G490" s="698">
        <v>401768</v>
      </c>
    </row>
    <row r="491" spans="1:7">
      <c r="A491" s="792">
        <v>4235082110</v>
      </c>
      <c r="B491" s="790" t="s">
        <v>13489</v>
      </c>
      <c r="C491" s="1009"/>
      <c r="D491" s="614" t="s">
        <v>4987</v>
      </c>
      <c r="E491" s="693">
        <v>2018</v>
      </c>
      <c r="F491" s="694" t="str">
        <f>IF(ISBLANK(D491),"",VLOOKUP(D491,tegevusalad!$A$7:$B$188,2,FALSE))</f>
        <v xml:space="preserve">Põhi- ja üldkeskhariduse kaudsed kulud </v>
      </c>
      <c r="G491" s="698">
        <v>44196</v>
      </c>
    </row>
    <row r="492" spans="1:7">
      <c r="A492" s="792">
        <v>4235082120</v>
      </c>
      <c r="B492" s="790" t="s">
        <v>14004</v>
      </c>
      <c r="C492" s="1009" t="s">
        <v>12814</v>
      </c>
      <c r="D492" s="614" t="s">
        <v>4986</v>
      </c>
      <c r="E492" s="693">
        <v>2018</v>
      </c>
      <c r="F492" s="694" t="str">
        <f>IF(ISBLANK(D492),"",VLOOKUP(D492,tegevusalad!$A$7:$B$188,2,FALSE))</f>
        <v>Põhi- ja üldkeskharidus</v>
      </c>
      <c r="G492" s="698">
        <v>46022</v>
      </c>
    </row>
    <row r="493" spans="1:7">
      <c r="A493" s="792">
        <v>4235082130</v>
      </c>
      <c r="B493" s="790" t="s">
        <v>14686</v>
      </c>
      <c r="C493" s="1009"/>
      <c r="D493" s="614" t="s">
        <v>4986</v>
      </c>
      <c r="E493" s="693">
        <v>2020</v>
      </c>
      <c r="F493" s="694" t="str">
        <f>IF(ISBLANK(D493),"",VLOOKUP(D493,tegevusalad!$A$7:$B$188,2,FALSE))</f>
        <v>Põhi- ja üldkeskharidus</v>
      </c>
      <c r="G493" s="698">
        <v>44926</v>
      </c>
    </row>
    <row r="494" spans="1:7">
      <c r="A494" s="792">
        <v>4235082140</v>
      </c>
      <c r="B494" s="790" t="s">
        <v>14687</v>
      </c>
      <c r="C494" s="1009" t="s">
        <v>12538</v>
      </c>
      <c r="D494" s="614" t="s">
        <v>4986</v>
      </c>
      <c r="E494" s="693">
        <v>2020</v>
      </c>
      <c r="F494" s="694" t="str">
        <f>IF(ISBLANK(D494),"",VLOOKUP(D494,tegevusalad!$A$7:$B$188,2,FALSE))</f>
        <v>Põhi- ja üldkeskharidus</v>
      </c>
      <c r="G494" s="698">
        <v>44926</v>
      </c>
    </row>
    <row r="495" spans="1:7">
      <c r="A495" s="792">
        <v>4235082150</v>
      </c>
      <c r="B495" s="790" t="s">
        <v>9073</v>
      </c>
      <c r="C495" s="1009" t="s">
        <v>15807</v>
      </c>
      <c r="D495" s="614" t="s">
        <v>4986</v>
      </c>
      <c r="E495" s="693">
        <v>2020</v>
      </c>
      <c r="F495" s="694" t="str">
        <f>IF(ISBLANK(D495),"",VLOOKUP(D495,tegevusalad!$A$7:$B$188,2,FALSE))</f>
        <v>Põhi- ja üldkeskharidus</v>
      </c>
      <c r="G495" s="698">
        <v>45291</v>
      </c>
    </row>
    <row r="496" spans="1:7" ht="26.25">
      <c r="A496" s="792">
        <v>4235082160</v>
      </c>
      <c r="B496" s="790" t="s">
        <v>16084</v>
      </c>
      <c r="C496" s="1009" t="s">
        <v>16085</v>
      </c>
      <c r="D496" s="614" t="s">
        <v>4986</v>
      </c>
      <c r="E496" s="693">
        <v>2020</v>
      </c>
      <c r="F496" s="694" t="str">
        <f>IF(ISBLANK(D496),"",VLOOKUP(D496,tegevusalad!$A$7:$B$188,2,FALSE))</f>
        <v>Põhi- ja üldkeskharidus</v>
      </c>
      <c r="G496" s="698">
        <v>45291</v>
      </c>
    </row>
    <row r="497" spans="1:8">
      <c r="A497" s="792">
        <v>4235082170</v>
      </c>
      <c r="B497" s="790" t="s">
        <v>7261</v>
      </c>
      <c r="C497" s="1009" t="s">
        <v>16246</v>
      </c>
      <c r="D497" s="614" t="s">
        <v>4986</v>
      </c>
      <c r="E497" s="693">
        <v>2020</v>
      </c>
      <c r="F497" s="694" t="str">
        <f>IF(ISBLANK(D497),"",VLOOKUP(D497,tegevusalad!$A$7:$B$188,2,FALSE))</f>
        <v>Põhi- ja üldkeskharidus</v>
      </c>
      <c r="G497" s="698">
        <v>45291</v>
      </c>
      <c r="H497" s="1007" t="s">
        <v>16245</v>
      </c>
    </row>
    <row r="498" spans="1:8">
      <c r="A498" s="792">
        <v>4235082180</v>
      </c>
      <c r="B498" s="790" t="s">
        <v>7426</v>
      </c>
      <c r="C498" s="1009" t="s">
        <v>16929</v>
      </c>
      <c r="D498" s="614" t="s">
        <v>4986</v>
      </c>
      <c r="E498" s="693">
        <v>2020</v>
      </c>
      <c r="F498" s="694" t="str">
        <f>IF(ISBLANK(D498),"",VLOOKUP(D498,tegevusalad!$A$7:$B$188,2,FALSE))</f>
        <v>Põhi- ja üldkeskharidus</v>
      </c>
      <c r="G498" s="698"/>
      <c r="H498" s="1007"/>
    </row>
    <row r="499" spans="1:8">
      <c r="A499" s="792">
        <v>4235082190</v>
      </c>
      <c r="B499" s="790" t="s">
        <v>10472</v>
      </c>
      <c r="C499" s="1009" t="s">
        <v>16928</v>
      </c>
      <c r="D499" s="614" t="s">
        <v>4986</v>
      </c>
      <c r="E499" s="693">
        <v>2020</v>
      </c>
      <c r="F499" s="694" t="str">
        <f>IF(ISBLANK(D499),"",VLOOKUP(D499,tegevusalad!$A$7:$B$188,2,FALSE))</f>
        <v>Põhi- ja üldkeskharidus</v>
      </c>
      <c r="G499" s="698">
        <v>45291</v>
      </c>
      <c r="H499" s="1007"/>
    </row>
    <row r="500" spans="1:8">
      <c r="A500" s="792">
        <v>4235082200</v>
      </c>
      <c r="B500" s="790" t="s">
        <v>9907</v>
      </c>
      <c r="C500" s="1009" t="s">
        <v>17533</v>
      </c>
      <c r="D500" s="614" t="s">
        <v>4986</v>
      </c>
      <c r="E500" s="693">
        <v>2021</v>
      </c>
      <c r="F500" s="694" t="str">
        <f>IF(ISBLANK(D500),"",VLOOKUP(D500,tegevusalad!$A$7:$B$188,2,FALSE))</f>
        <v>Põhi- ja üldkeskharidus</v>
      </c>
      <c r="G500" s="698">
        <v>45647</v>
      </c>
      <c r="H500" s="1007"/>
    </row>
    <row r="501" spans="1:8">
      <c r="A501" s="792"/>
      <c r="B501" s="790"/>
      <c r="C501" s="1009"/>
      <c r="G501" s="698"/>
      <c r="H501" s="1007"/>
    </row>
    <row r="502" spans="1:8">
      <c r="A502" s="639">
        <v>4235051000</v>
      </c>
      <c r="B502" s="640" t="s">
        <v>17534</v>
      </c>
      <c r="C502" s="1009" t="s">
        <v>14201</v>
      </c>
      <c r="D502" s="614" t="s">
        <v>4986</v>
      </c>
      <c r="E502" s="693">
        <v>2021</v>
      </c>
      <c r="F502" s="694" t="str">
        <f>IF(ISBLANK(D502),"",VLOOKUP(D502,tegevusalad!$A$7:$B$188,2,FALSE))</f>
        <v>Põhi- ja üldkeskharidus</v>
      </c>
      <c r="G502" s="698"/>
      <c r="H502" s="1007"/>
    </row>
    <row r="503" spans="1:8" s="477" customFormat="1">
      <c r="A503" s="769">
        <v>4235051010</v>
      </c>
      <c r="B503" s="1168" t="s">
        <v>7876</v>
      </c>
      <c r="C503" s="1009" t="s">
        <v>17980</v>
      </c>
      <c r="D503" s="667" t="s">
        <v>4986</v>
      </c>
      <c r="E503" s="701">
        <v>2022</v>
      </c>
      <c r="F503" s="702" t="str">
        <f>IF(ISBLANK(D503),"",VLOOKUP(D503,tegevusalad!$A$7:$B$188,2,FALSE))</f>
        <v>Põhi- ja üldkeskharidus</v>
      </c>
      <c r="G503" s="771">
        <v>45291</v>
      </c>
      <c r="H503" s="1009"/>
    </row>
    <row r="504" spans="1:8" s="477" customFormat="1">
      <c r="A504" s="769">
        <v>4235051020</v>
      </c>
      <c r="B504" s="1168" t="s">
        <v>10336</v>
      </c>
      <c r="C504" s="1009" t="s">
        <v>18000</v>
      </c>
      <c r="D504" s="667" t="s">
        <v>4986</v>
      </c>
      <c r="E504" s="701">
        <v>2022</v>
      </c>
      <c r="F504" s="702" t="str">
        <f>IF(ISBLANK(D504),"",VLOOKUP(D504,tegevusalad!$A$7:$B$188,2,FALSE))</f>
        <v>Põhi- ja üldkeskharidus</v>
      </c>
      <c r="G504" s="771">
        <v>45291</v>
      </c>
      <c r="H504" s="1009"/>
    </row>
    <row r="505" spans="1:8" s="477" customFormat="1">
      <c r="A505" s="769">
        <v>4235051030</v>
      </c>
      <c r="B505" s="1168" t="s">
        <v>9958</v>
      </c>
      <c r="C505" s="1009" t="s">
        <v>18052</v>
      </c>
      <c r="D505" s="667" t="s">
        <v>4986</v>
      </c>
      <c r="E505" s="701">
        <v>2022</v>
      </c>
      <c r="F505" s="702" t="str">
        <f>IF(ISBLANK(D505),"",VLOOKUP(D505,tegevusalad!$A$7:$B$188,2,FALSE))</f>
        <v>Põhi- ja üldkeskharidus</v>
      </c>
      <c r="G505" s="771">
        <v>45291</v>
      </c>
      <c r="H505" s="1009"/>
    </row>
    <row r="506" spans="1:8" s="477" customFormat="1">
      <c r="A506" s="1175">
        <v>4235051040</v>
      </c>
      <c r="B506" s="1168" t="s">
        <v>9958</v>
      </c>
      <c r="C506" s="1009" t="s">
        <v>18051</v>
      </c>
      <c r="D506" s="667" t="s">
        <v>4986</v>
      </c>
      <c r="E506" s="701">
        <v>2022</v>
      </c>
      <c r="F506" s="702" t="str">
        <f>IF(ISBLANK(D506),"",VLOOKUP(D506,tegevusalad!$A$7:$B$188,2,FALSE))</f>
        <v>Põhi- ja üldkeskharidus</v>
      </c>
      <c r="G506" s="771">
        <v>45291</v>
      </c>
      <c r="H506" s="1009"/>
    </row>
    <row r="507" spans="1:8" s="477" customFormat="1">
      <c r="A507" s="769">
        <v>4235051050</v>
      </c>
      <c r="B507" s="1168" t="s">
        <v>9958</v>
      </c>
      <c r="C507" s="1009" t="s">
        <v>18054</v>
      </c>
      <c r="D507" s="667" t="s">
        <v>4986</v>
      </c>
      <c r="E507" s="701">
        <v>2022</v>
      </c>
      <c r="F507" s="702" t="str">
        <f>IF(ISBLANK(D507),"",VLOOKUP(D507,tegevusalad!$A$7:$B$188,2,FALSE))</f>
        <v>Põhi- ja üldkeskharidus</v>
      </c>
      <c r="G507" s="771">
        <v>45291</v>
      </c>
      <c r="H507" s="1009"/>
    </row>
    <row r="508" spans="1:8" s="477" customFormat="1">
      <c r="A508" s="769">
        <v>4235051060</v>
      </c>
      <c r="B508" s="1168" t="s">
        <v>9958</v>
      </c>
      <c r="C508" s="1009" t="s">
        <v>18053</v>
      </c>
      <c r="D508" s="667" t="s">
        <v>4986</v>
      </c>
      <c r="E508" s="701">
        <v>2022</v>
      </c>
      <c r="F508" s="702" t="str">
        <f>IF(ISBLANK(D508),"",VLOOKUP(D508,tegevusalad!$A$7:$B$188,2,FALSE))</f>
        <v>Põhi- ja üldkeskharidus</v>
      </c>
      <c r="G508" s="771">
        <v>45291</v>
      </c>
      <c r="H508" s="1009"/>
    </row>
    <row r="509" spans="1:8" s="477" customFormat="1">
      <c r="A509" s="769">
        <v>4235051070</v>
      </c>
      <c r="B509" s="1168" t="s">
        <v>9958</v>
      </c>
      <c r="C509" s="1009" t="s">
        <v>18055</v>
      </c>
      <c r="D509" s="667" t="s">
        <v>4986</v>
      </c>
      <c r="E509" s="701">
        <v>2022</v>
      </c>
      <c r="F509" s="702" t="str">
        <f>IF(ISBLANK(D509),"",VLOOKUP(D509,tegevusalad!$A$7:$B$188,2,FALSE))</f>
        <v>Põhi- ja üldkeskharidus</v>
      </c>
      <c r="G509" s="771">
        <v>45291</v>
      </c>
      <c r="H509" s="1009"/>
    </row>
    <row r="510" spans="1:8">
      <c r="A510" s="769">
        <v>4235051080</v>
      </c>
      <c r="B510" s="1168" t="s">
        <v>9958</v>
      </c>
      <c r="C510" s="1009" t="s">
        <v>18056</v>
      </c>
      <c r="D510" s="667" t="s">
        <v>4986</v>
      </c>
      <c r="E510" s="701">
        <v>2022</v>
      </c>
      <c r="F510" s="702" t="str">
        <f>IF(ISBLANK(D510),"",VLOOKUP(D510,tegevusalad!$A$7:$B$188,2,FALSE))</f>
        <v>Põhi- ja üldkeskharidus</v>
      </c>
      <c r="G510" s="771">
        <v>45291</v>
      </c>
      <c r="H510" s="1007"/>
    </row>
    <row r="511" spans="1:8">
      <c r="A511" s="769">
        <v>4235051090</v>
      </c>
      <c r="B511" s="1168" t="s">
        <v>9958</v>
      </c>
      <c r="C511" s="1009" t="s">
        <v>18057</v>
      </c>
      <c r="D511" s="667" t="s">
        <v>12176</v>
      </c>
      <c r="E511" s="701">
        <v>2022</v>
      </c>
      <c r="F511" s="702" t="str">
        <f>IF(ISBLANK(D511),"",VLOOKUP(D511,tegevusalad!$A$7:$B$188,2,FALSE))</f>
        <v>Noorte huviharidus ja huvitegevus</v>
      </c>
      <c r="G511" s="771">
        <v>45291</v>
      </c>
      <c r="H511" s="1007"/>
    </row>
    <row r="512" spans="1:8">
      <c r="A512" s="769">
        <v>4235051100</v>
      </c>
      <c r="B512" s="1168" t="s">
        <v>8112</v>
      </c>
      <c r="C512" s="1009" t="s">
        <v>18059</v>
      </c>
      <c r="D512" s="667" t="s">
        <v>4986</v>
      </c>
      <c r="E512" s="701">
        <v>2022</v>
      </c>
      <c r="F512" s="702" t="str">
        <f>IF(ISBLANK(D512),"",VLOOKUP(D512,tegevusalad!$A$7:$B$188,2,FALSE))</f>
        <v>Põhi- ja üldkeskharidus</v>
      </c>
      <c r="G512" s="771">
        <v>45291</v>
      </c>
      <c r="H512" s="1007"/>
    </row>
    <row r="513" spans="1:8">
      <c r="A513" s="769">
        <v>4235051110</v>
      </c>
      <c r="B513" s="1168" t="s">
        <v>5253</v>
      </c>
      <c r="C513" s="1009" t="s">
        <v>18058</v>
      </c>
      <c r="D513" s="667" t="s">
        <v>4986</v>
      </c>
      <c r="E513" s="701">
        <v>2022</v>
      </c>
      <c r="F513" s="702" t="str">
        <f>IF(ISBLANK(D513),"",VLOOKUP(D513,tegevusalad!$A$7:$B$188,2,FALSE))</f>
        <v>Põhi- ja üldkeskharidus</v>
      </c>
      <c r="G513" s="771">
        <v>45291</v>
      </c>
      <c r="H513" s="1007"/>
    </row>
    <row r="514" spans="1:8">
      <c r="A514" s="769">
        <v>4235051120</v>
      </c>
      <c r="B514" s="1168" t="s">
        <v>14257</v>
      </c>
      <c r="C514" s="1009" t="s">
        <v>18100</v>
      </c>
      <c r="D514" s="667" t="s">
        <v>4986</v>
      </c>
      <c r="E514" s="701">
        <v>2022</v>
      </c>
      <c r="F514" s="702" t="str">
        <f>IF(ISBLANK(D514),"",VLOOKUP(D514,tegevusalad!$A$7:$B$188,2,FALSE))</f>
        <v>Põhi- ja üldkeskharidus</v>
      </c>
      <c r="G514" s="771">
        <v>45291</v>
      </c>
      <c r="H514" s="1007"/>
    </row>
    <row r="515" spans="1:8">
      <c r="A515" s="769">
        <v>4235051130</v>
      </c>
      <c r="B515" s="1168" t="s">
        <v>17995</v>
      </c>
      <c r="C515" s="1009" t="s">
        <v>18101</v>
      </c>
      <c r="D515" s="667" t="s">
        <v>4986</v>
      </c>
      <c r="E515" s="701">
        <v>2022</v>
      </c>
      <c r="F515" s="702" t="str">
        <f>IF(ISBLANK(D515),"",VLOOKUP(D515,tegevusalad!$A$7:$B$188,2,FALSE))</f>
        <v>Põhi- ja üldkeskharidus</v>
      </c>
      <c r="G515" s="771">
        <v>45291</v>
      </c>
      <c r="H515" s="1007"/>
    </row>
    <row r="516" spans="1:8">
      <c r="A516" s="769">
        <v>4235051140</v>
      </c>
      <c r="B516" s="1168" t="s">
        <v>16119</v>
      </c>
      <c r="C516" s="1009" t="s">
        <v>18317</v>
      </c>
      <c r="D516" s="667" t="s">
        <v>4986</v>
      </c>
      <c r="E516" s="701">
        <v>2022</v>
      </c>
      <c r="F516" s="702" t="str">
        <f>IF(ISBLANK(D516),"",VLOOKUP(D516,tegevusalad!$A$7:$B$188,2,FALSE))</f>
        <v>Põhi- ja üldkeskharidus</v>
      </c>
      <c r="G516" s="771">
        <v>45291</v>
      </c>
      <c r="H516" s="1007"/>
    </row>
    <row r="517" spans="1:8">
      <c r="A517" s="769">
        <v>4235051150</v>
      </c>
      <c r="B517" s="1168" t="s">
        <v>18316</v>
      </c>
      <c r="C517" s="1009" t="s">
        <v>18318</v>
      </c>
      <c r="D517" s="667" t="s">
        <v>4986</v>
      </c>
      <c r="E517" s="701">
        <v>2022</v>
      </c>
      <c r="F517" s="702" t="str">
        <f>IF(ISBLANK(D517),"",VLOOKUP(D517,tegevusalad!$A$7:$B$188,2,FALSE))</f>
        <v>Põhi- ja üldkeskharidus</v>
      </c>
      <c r="G517" s="771">
        <v>45291</v>
      </c>
      <c r="H517" s="1007"/>
    </row>
    <row r="518" spans="1:8">
      <c r="A518" s="769">
        <v>4235051160</v>
      </c>
      <c r="B518" s="1168" t="s">
        <v>13492</v>
      </c>
      <c r="C518" s="1009" t="s">
        <v>18417</v>
      </c>
      <c r="D518" s="667" t="s">
        <v>4986</v>
      </c>
      <c r="E518" s="701">
        <v>2022</v>
      </c>
      <c r="F518" s="702" t="str">
        <f>IF(ISBLANK(D518),"",VLOOKUP(D518,tegevusalad!$A$7:$B$188,2,FALSE))</f>
        <v>Põhi- ja üldkeskharidus</v>
      </c>
      <c r="G518" s="771">
        <v>45291</v>
      </c>
      <c r="H518" s="1007"/>
    </row>
    <row r="519" spans="1:8">
      <c r="A519" s="769">
        <v>4235051170</v>
      </c>
      <c r="B519" s="1168" t="s">
        <v>18416</v>
      </c>
      <c r="C519" s="1009" t="s">
        <v>18418</v>
      </c>
      <c r="D519" s="667" t="s">
        <v>9236</v>
      </c>
      <c r="E519" s="701">
        <v>2022</v>
      </c>
      <c r="F519" s="702" t="str">
        <f>IF(ISBLANK(D519),"",VLOOKUP(D519,tegevusalad!$A$7:$B$188,2,FALSE))</f>
        <v>Kutseõppe kulud kõikidel kvalifikatsioonitasemetel</v>
      </c>
      <c r="G519" s="771">
        <v>45291</v>
      </c>
      <c r="H519" s="1007"/>
    </row>
    <row r="520" spans="1:8">
      <c r="A520" s="769">
        <v>4235051180</v>
      </c>
      <c r="B520" s="1168" t="s">
        <v>7875</v>
      </c>
      <c r="C520" s="1009" t="s">
        <v>18957</v>
      </c>
      <c r="D520" s="667" t="s">
        <v>4986</v>
      </c>
      <c r="E520" s="701">
        <v>2022</v>
      </c>
      <c r="F520" s="702" t="str">
        <f>IF(ISBLANK(D520),"",VLOOKUP(D520,tegevusalad!$A$7:$B$188,2,FALSE))</f>
        <v>Põhi- ja üldkeskharidus</v>
      </c>
      <c r="G520" s="771">
        <v>46022</v>
      </c>
      <c r="H520" s="1007"/>
    </row>
    <row r="521" spans="1:8">
      <c r="A521" s="769"/>
      <c r="B521" s="1168"/>
      <c r="C521" s="1009"/>
      <c r="D521" s="667"/>
      <c r="E521" s="701"/>
      <c r="F521" s="702"/>
      <c r="G521" s="771"/>
      <c r="H521" s="1007"/>
    </row>
    <row r="522" spans="1:8">
      <c r="A522" s="769"/>
      <c r="B522" s="1168"/>
      <c r="C522" s="1009"/>
      <c r="D522" s="667"/>
      <c r="E522" s="701"/>
      <c r="F522" s="702"/>
      <c r="G522" s="771"/>
      <c r="H522" s="1007"/>
    </row>
    <row r="523" spans="1:8">
      <c r="A523" s="769">
        <v>4235096000</v>
      </c>
      <c r="B523" s="1" t="s">
        <v>18766</v>
      </c>
      <c r="C523" s="1009"/>
      <c r="D523" s="667"/>
      <c r="E523" s="701"/>
      <c r="F523" s="702"/>
      <c r="G523" s="771"/>
      <c r="H523" s="1007"/>
    </row>
    <row r="524" spans="1:8">
      <c r="A524" s="769">
        <v>4235096990</v>
      </c>
      <c r="B524" s="1168" t="s">
        <v>18767</v>
      </c>
      <c r="C524" s="1009" t="s">
        <v>18939</v>
      </c>
      <c r="D524" s="667" t="s">
        <v>4986</v>
      </c>
      <c r="E524" s="701">
        <v>2022</v>
      </c>
      <c r="F524" s="702" t="str">
        <f>IF(ISBLANK(D524),"",VLOOKUP(D524,tegevusalad!$A$7:$B$188,2,FALSE))</f>
        <v>Põhi- ja üldkeskharidus</v>
      </c>
      <c r="G524" s="771">
        <v>55153</v>
      </c>
      <c r="H524" s="1007"/>
    </row>
    <row r="525" spans="1:8">
      <c r="A525" s="769">
        <v>4235096010</v>
      </c>
      <c r="B525" s="1168" t="s">
        <v>10336</v>
      </c>
      <c r="C525" s="1009" t="s">
        <v>18938</v>
      </c>
      <c r="D525" s="667" t="s">
        <v>4986</v>
      </c>
      <c r="E525" s="701">
        <v>2023</v>
      </c>
      <c r="F525" s="702" t="str">
        <f>IF(ISBLANK(D525),"",VLOOKUP(D525,tegevusalad!$A$7:$B$188,2,FALSE))</f>
        <v>Põhi- ja üldkeskharidus</v>
      </c>
      <c r="G525" s="771">
        <v>46022</v>
      </c>
      <c r="H525" s="1007"/>
    </row>
    <row r="526" spans="1:8">
      <c r="A526" s="769">
        <v>4235096020</v>
      </c>
      <c r="B526" s="1168" t="s">
        <v>18956</v>
      </c>
      <c r="C526" s="1009" t="s">
        <v>18955</v>
      </c>
      <c r="D526" s="667" t="s">
        <v>4986</v>
      </c>
      <c r="E526" s="701">
        <v>2023</v>
      </c>
      <c r="F526" s="702" t="str">
        <f>IF(ISBLANK(D526),"",VLOOKUP(D526,tegevusalad!$A$7:$B$188,2,FALSE))</f>
        <v>Põhi- ja üldkeskharidus</v>
      </c>
      <c r="G526" s="771">
        <v>46022</v>
      </c>
      <c r="H526" s="1007"/>
    </row>
    <row r="527" spans="1:8">
      <c r="A527" s="769"/>
      <c r="B527" s="640"/>
      <c r="C527" s="1009"/>
      <c r="G527" s="698"/>
      <c r="H527" s="1007"/>
    </row>
    <row r="528" spans="1:8">
      <c r="A528" s="789"/>
      <c r="B528" s="791"/>
      <c r="C528" s="1009"/>
      <c r="G528" s="698"/>
    </row>
    <row r="529" spans="1:7" hidden="1" outlineLevel="1">
      <c r="A529" s="639">
        <v>4235222320</v>
      </c>
      <c r="B529" s="611" t="s">
        <v>13279</v>
      </c>
      <c r="C529" s="707" t="s">
        <v>13257</v>
      </c>
      <c r="D529" s="614" t="s">
        <v>4987</v>
      </c>
      <c r="E529" s="693" t="s">
        <v>13256</v>
      </c>
      <c r="F529" s="694" t="str">
        <f>IF(ISBLANK(D529),"",VLOOKUP(D529,tegevusalad!$A$7:$B$188,2,FALSE))</f>
        <v xml:space="preserve">Põhi- ja üldkeskhariduse kaudsed kulud </v>
      </c>
      <c r="G529" s="698">
        <v>43830</v>
      </c>
    </row>
    <row r="530" spans="1:7" hidden="1" outlineLevel="1">
      <c r="A530" s="639">
        <v>4235222840</v>
      </c>
      <c r="B530" s="611" t="s">
        <v>13279</v>
      </c>
      <c r="C530" s="707" t="s">
        <v>13259</v>
      </c>
      <c r="D530" s="614" t="s">
        <v>4987</v>
      </c>
      <c r="E530" s="693" t="s">
        <v>13256</v>
      </c>
      <c r="F530" s="694" t="str">
        <f>IF(ISBLANK(D530),"",VLOOKUP(D530,tegevusalad!$A$7:$B$188,2,FALSE))</f>
        <v xml:space="preserve">Põhi- ja üldkeskhariduse kaudsed kulud </v>
      </c>
      <c r="G530" s="698">
        <v>43830</v>
      </c>
    </row>
    <row r="531" spans="1:7" hidden="1" outlineLevel="1">
      <c r="A531" s="639">
        <v>4235222330</v>
      </c>
      <c r="B531" s="611" t="s">
        <v>13279</v>
      </c>
      <c r="C531" s="707" t="s">
        <v>13258</v>
      </c>
      <c r="D531" s="614" t="s">
        <v>4987</v>
      </c>
      <c r="E531" s="693" t="s">
        <v>13256</v>
      </c>
      <c r="F531" s="694" t="str">
        <f>IF(ISBLANK(D531),"",VLOOKUP(D531,tegevusalad!$A$7:$B$188,2,FALSE))</f>
        <v xml:space="preserve">Põhi- ja üldkeskhariduse kaudsed kulud </v>
      </c>
      <c r="G531" s="698">
        <v>43830</v>
      </c>
    </row>
    <row r="532" spans="1:7" hidden="1" outlineLevel="1">
      <c r="A532" s="639">
        <v>4235503130</v>
      </c>
      <c r="B532" s="611" t="s">
        <v>13278</v>
      </c>
      <c r="C532" s="707" t="s">
        <v>8781</v>
      </c>
      <c r="D532" s="614" t="s">
        <v>4987</v>
      </c>
      <c r="E532" s="693">
        <v>2018</v>
      </c>
      <c r="F532" s="694" t="str">
        <f>IF(ISBLANK(D532),"",VLOOKUP(D532,tegevusalad!$A$7:$B$188,2,FALSE))</f>
        <v xml:space="preserve">Põhi- ja üldkeskhariduse kaudsed kulud </v>
      </c>
      <c r="G532" s="698">
        <v>43830</v>
      </c>
    </row>
    <row r="533" spans="1:7" hidden="1" outlineLevel="1">
      <c r="A533" s="639">
        <v>4235207170</v>
      </c>
      <c r="B533" s="611" t="s">
        <v>7876</v>
      </c>
      <c r="C533" s="707" t="s">
        <v>13280</v>
      </c>
      <c r="D533" s="614" t="s">
        <v>4987</v>
      </c>
      <c r="E533" s="693">
        <v>2018</v>
      </c>
      <c r="F533" s="694" t="str">
        <f>IF(ISBLANK(D533),"",VLOOKUP(D533,tegevusalad!$A$7:$B$188,2,FALSE))</f>
        <v xml:space="preserve">Põhi- ja üldkeskhariduse kaudsed kulud </v>
      </c>
      <c r="G533" s="698">
        <v>43465</v>
      </c>
    </row>
    <row r="534" spans="1:7" hidden="1" outlineLevel="1">
      <c r="A534" s="639">
        <v>4235404130</v>
      </c>
      <c r="B534" s="611" t="s">
        <v>13281</v>
      </c>
      <c r="C534" s="707" t="s">
        <v>13282</v>
      </c>
      <c r="D534" s="614" t="s">
        <v>4987</v>
      </c>
      <c r="E534" s="693">
        <v>2018</v>
      </c>
      <c r="F534" s="694" t="str">
        <f>IF(ISBLANK(D534),"",VLOOKUP(D534,tegevusalad!$A$7:$B$188,2,FALSE))</f>
        <v xml:space="preserve">Põhi- ja üldkeskhariduse kaudsed kulud </v>
      </c>
      <c r="G534" s="698">
        <v>43830</v>
      </c>
    </row>
    <row r="535" spans="1:7" hidden="1" outlineLevel="1">
      <c r="A535" s="639">
        <v>4235413140</v>
      </c>
      <c r="B535" s="611" t="s">
        <v>13344</v>
      </c>
      <c r="C535" s="707" t="s">
        <v>13343</v>
      </c>
      <c r="D535" s="614" t="s">
        <v>4987</v>
      </c>
      <c r="E535" s="693">
        <v>2018</v>
      </c>
      <c r="F535" s="694" t="str">
        <f>IF(ISBLANK(D535),"",VLOOKUP(D535,tegevusalad!$A$7:$B$188,2,FALSE))</f>
        <v xml:space="preserve">Põhi- ja üldkeskhariduse kaudsed kulud </v>
      </c>
      <c r="G535" s="698">
        <v>43830</v>
      </c>
    </row>
    <row r="536" spans="1:7" hidden="1" outlineLevel="1">
      <c r="A536" s="639">
        <v>4235207180</v>
      </c>
      <c r="B536" s="611" t="s">
        <v>7876</v>
      </c>
      <c r="C536" s="707" t="s">
        <v>13356</v>
      </c>
      <c r="D536" s="614" t="s">
        <v>4987</v>
      </c>
      <c r="E536" s="693">
        <v>2018</v>
      </c>
      <c r="F536" s="694" t="str">
        <f>IF(ISBLANK(D536),"",VLOOKUP(D536,tegevusalad!$A$7:$B$188,2,FALSE))</f>
        <v xml:space="preserve">Põhi- ja üldkeskhariduse kaudsed kulud </v>
      </c>
      <c r="G536" s="698">
        <v>43830</v>
      </c>
    </row>
    <row r="537" spans="1:7" hidden="1" outlineLevel="1">
      <c r="A537" s="639">
        <v>4235203150</v>
      </c>
      <c r="B537" s="611" t="s">
        <v>13358</v>
      </c>
      <c r="C537" s="707" t="s">
        <v>13414</v>
      </c>
      <c r="D537" s="614" t="s">
        <v>4987</v>
      </c>
      <c r="E537" s="693">
        <v>2018</v>
      </c>
      <c r="F537" s="694" t="str">
        <f>IF(ISBLANK(D537),"",VLOOKUP(D537,tegevusalad!$A$7:$B$188,2,FALSE))</f>
        <v xml:space="preserve">Põhi- ja üldkeskhariduse kaudsed kulud </v>
      </c>
      <c r="G537" s="698">
        <v>43891</v>
      </c>
    </row>
    <row r="538" spans="1:7" hidden="1" outlineLevel="1">
      <c r="A538" s="639">
        <v>4235801240</v>
      </c>
      <c r="B538" s="611" t="s">
        <v>13374</v>
      </c>
      <c r="C538" s="707" t="s">
        <v>13375</v>
      </c>
      <c r="D538" s="614" t="s">
        <v>4986</v>
      </c>
      <c r="E538" s="693">
        <v>2018</v>
      </c>
      <c r="F538" s="694" t="str">
        <f>IF(ISBLANK(D538),"",VLOOKUP(D538,tegevusalad!$A$7:$B$188,2,FALSE))</f>
        <v>Põhi- ja üldkeskharidus</v>
      </c>
      <c r="G538" s="698">
        <v>43921</v>
      </c>
    </row>
    <row r="539" spans="1:7" hidden="1" outlineLevel="1">
      <c r="A539" s="639">
        <v>4235204250</v>
      </c>
      <c r="B539" s="611" t="s">
        <v>13373</v>
      </c>
      <c r="C539" s="707" t="s">
        <v>13372</v>
      </c>
      <c r="D539" s="614" t="s">
        <v>4987</v>
      </c>
      <c r="E539" s="693">
        <v>2018</v>
      </c>
      <c r="F539" s="694" t="str">
        <f>IF(ISBLANK(D539),"",VLOOKUP(D539,tegevusalad!$A$7:$B$188,2,FALSE))</f>
        <v xml:space="preserve">Põhi- ja üldkeskhariduse kaudsed kulud </v>
      </c>
      <c r="G539" s="698">
        <v>43921</v>
      </c>
    </row>
    <row r="540" spans="1:7" hidden="1" outlineLevel="1">
      <c r="A540" s="639">
        <v>4235606120</v>
      </c>
      <c r="B540" s="611" t="s">
        <v>7992</v>
      </c>
      <c r="C540" s="707" t="s">
        <v>13395</v>
      </c>
      <c r="D540" s="614" t="s">
        <v>4986</v>
      </c>
      <c r="E540" s="693">
        <v>2018</v>
      </c>
      <c r="F540" s="694" t="str">
        <f>IF(ISBLANK(D540),"",VLOOKUP(D540,tegevusalad!$A$7:$B$188,2,FALSE))</f>
        <v>Põhi- ja üldkeskharidus</v>
      </c>
      <c r="G540" s="698">
        <v>43921</v>
      </c>
    </row>
    <row r="541" spans="1:7" hidden="1" outlineLevel="1">
      <c r="A541" s="639">
        <v>4235220520</v>
      </c>
      <c r="B541" s="611" t="s">
        <v>7875</v>
      </c>
      <c r="C541" s="707" t="s">
        <v>13393</v>
      </c>
      <c r="D541" s="614" t="s">
        <v>4987</v>
      </c>
      <c r="E541" s="693">
        <v>2018</v>
      </c>
      <c r="F541" s="694" t="str">
        <f>IF(ISBLANK(D541),"",VLOOKUP(D541,tegevusalad!$A$7:$B$188,2,FALSE))</f>
        <v xml:space="preserve">Põhi- ja üldkeskhariduse kaudsed kulud </v>
      </c>
      <c r="G541" s="698">
        <v>43921</v>
      </c>
    </row>
    <row r="542" spans="1:7" hidden="1" outlineLevel="1">
      <c r="A542" s="639">
        <v>4235702120</v>
      </c>
      <c r="B542" s="611" t="s">
        <v>13396</v>
      </c>
      <c r="C542" s="707" t="s">
        <v>13394</v>
      </c>
      <c r="D542" s="614" t="s">
        <v>4987</v>
      </c>
      <c r="E542" s="693">
        <v>2018</v>
      </c>
      <c r="F542" s="694" t="str">
        <f>IF(ISBLANK(D542),"",VLOOKUP(D542,tegevusalad!$A$7:$B$188,2,FALSE))</f>
        <v xml:space="preserve">Põhi- ja üldkeskhariduse kaudsed kulud </v>
      </c>
      <c r="G542" s="698">
        <v>43921</v>
      </c>
    </row>
    <row r="543" spans="1:7" hidden="1" outlineLevel="1">
      <c r="A543" s="639">
        <v>4235208730</v>
      </c>
      <c r="B543" s="611" t="s">
        <v>13405</v>
      </c>
      <c r="C543" s="707" t="s">
        <v>13402</v>
      </c>
      <c r="D543" s="614" t="s">
        <v>4987</v>
      </c>
      <c r="E543" s="693">
        <v>2018</v>
      </c>
      <c r="F543" s="694" t="str">
        <f>IF(ISBLANK(D543),"",VLOOKUP(D543,tegevusalad!$A$7:$B$188,2,FALSE))</f>
        <v xml:space="preserve">Põhi- ja üldkeskhariduse kaudsed kulud </v>
      </c>
      <c r="G543" s="698">
        <v>43921</v>
      </c>
    </row>
    <row r="544" spans="1:7" hidden="1" outlineLevel="1">
      <c r="A544" s="639">
        <v>4235202160</v>
      </c>
      <c r="B544" s="611" t="s">
        <v>5253</v>
      </c>
      <c r="C544" s="707" t="s">
        <v>13403</v>
      </c>
      <c r="D544" s="614" t="s">
        <v>4987</v>
      </c>
      <c r="E544" s="693">
        <v>2018</v>
      </c>
      <c r="F544" s="694" t="str">
        <f>IF(ISBLANK(D544),"",VLOOKUP(D544,tegevusalad!$A$7:$B$188,2,FALSE))</f>
        <v xml:space="preserve">Põhi- ja üldkeskhariduse kaudsed kulud </v>
      </c>
      <c r="G544" s="698">
        <v>43921</v>
      </c>
    </row>
    <row r="545" spans="1:7" hidden="1" outlineLevel="1">
      <c r="A545" s="639">
        <v>4235604130</v>
      </c>
      <c r="B545" s="611" t="s">
        <v>5254</v>
      </c>
      <c r="C545" s="707" t="s">
        <v>13404</v>
      </c>
      <c r="D545" s="614" t="s">
        <v>4986</v>
      </c>
      <c r="E545" s="693">
        <v>2018</v>
      </c>
      <c r="F545" s="694" t="str">
        <f>IF(ISBLANK(D545),"",VLOOKUP(D545,tegevusalad!$A$7:$B$188,2,FALSE))</f>
        <v>Põhi- ja üldkeskharidus</v>
      </c>
      <c r="G545" s="698">
        <v>43921</v>
      </c>
    </row>
    <row r="546" spans="1:7" hidden="1" outlineLevel="1">
      <c r="A546" s="639">
        <v>4235410100</v>
      </c>
      <c r="B546" s="611" t="s">
        <v>7610</v>
      </c>
      <c r="C546" s="707" t="s">
        <v>13438</v>
      </c>
      <c r="D546" s="614" t="s">
        <v>4987</v>
      </c>
      <c r="E546" s="693">
        <v>2018</v>
      </c>
      <c r="F546" s="694" t="str">
        <f>IF(ISBLANK(D546),"",VLOOKUP(D546,tegevusalad!$A$7:$B$188,2,FALSE))</f>
        <v xml:space="preserve">Põhi- ja üldkeskhariduse kaudsed kulud </v>
      </c>
      <c r="G546" s="698">
        <v>43921</v>
      </c>
    </row>
    <row r="547" spans="1:7" hidden="1" outlineLevel="1">
      <c r="A547" s="639">
        <v>4235820120</v>
      </c>
      <c r="B547" s="611" t="s">
        <v>8715</v>
      </c>
      <c r="C547" s="707" t="s">
        <v>13439</v>
      </c>
      <c r="D547" s="614" t="s">
        <v>4985</v>
      </c>
      <c r="E547" s="693">
        <v>2018</v>
      </c>
      <c r="F547" s="694" t="str">
        <f>IF(ISBLANK(D547),"",VLOOKUP(D547,tegevusalad!$A$7:$B$188,2,FALSE))</f>
        <v>Alus- ja põhihariduse kaudsed kulud</v>
      </c>
      <c r="G547" s="698">
        <v>43921</v>
      </c>
    </row>
    <row r="548" spans="1:7" hidden="1" outlineLevel="1">
      <c r="A548" s="639">
        <v>4235820110</v>
      </c>
      <c r="B548" s="611" t="s">
        <v>8715</v>
      </c>
      <c r="C548" s="707" t="s">
        <v>13443</v>
      </c>
      <c r="D548" s="614" t="s">
        <v>4985</v>
      </c>
      <c r="E548" s="693">
        <v>2018</v>
      </c>
      <c r="F548" s="694" t="str">
        <f>IF(ISBLANK(D548),"",VLOOKUP(D548,tegevusalad!$A$7:$B$188,2,FALSE))</f>
        <v>Alus- ja põhihariduse kaudsed kulud</v>
      </c>
      <c r="G548" s="698">
        <v>43921</v>
      </c>
    </row>
    <row r="549" spans="1:7" hidden="1" outlineLevel="1">
      <c r="A549" s="639">
        <v>4231801170</v>
      </c>
      <c r="B549" s="611" t="s">
        <v>8057</v>
      </c>
      <c r="C549" s="707" t="s">
        <v>13440</v>
      </c>
      <c r="D549" s="614" t="s">
        <v>4986</v>
      </c>
      <c r="E549" s="693">
        <v>2018</v>
      </c>
      <c r="F549" s="694" t="str">
        <f>IF(ISBLANK(D549),"",VLOOKUP(D549,tegevusalad!$A$7:$B$188,2,FALSE))</f>
        <v>Põhi- ja üldkeskharidus</v>
      </c>
      <c r="G549" s="698">
        <v>43921</v>
      </c>
    </row>
    <row r="550" spans="1:7" hidden="1" outlineLevel="1">
      <c r="A550" s="639">
        <v>4235202170</v>
      </c>
      <c r="B550" s="611" t="s">
        <v>5253</v>
      </c>
      <c r="C550" s="707" t="s">
        <v>13479</v>
      </c>
      <c r="D550" s="614" t="s">
        <v>4987</v>
      </c>
      <c r="E550" s="693">
        <v>2018</v>
      </c>
      <c r="F550" s="694" t="str">
        <f>IF(ISBLANK(D550),"",VLOOKUP(D550,tegevusalad!$A$7:$B$188,2,FALSE))</f>
        <v xml:space="preserve">Põhi- ja üldkeskhariduse kaudsed kulud </v>
      </c>
      <c r="G550" s="698">
        <v>43921</v>
      </c>
    </row>
    <row r="551" spans="1:7" hidden="1" outlineLevel="1">
      <c r="A551" s="639">
        <v>4235208160</v>
      </c>
      <c r="B551" s="611" t="s">
        <v>13405</v>
      </c>
      <c r="C551" s="707" t="s">
        <v>13441</v>
      </c>
      <c r="D551" s="614" t="s">
        <v>4987</v>
      </c>
      <c r="E551" s="693">
        <v>2018</v>
      </c>
      <c r="F551" s="694" t="str">
        <f>IF(ISBLANK(D551),"",VLOOKUP(D551,tegevusalad!$A$7:$B$188,2,FALSE))</f>
        <v xml:space="preserve">Põhi- ja üldkeskhariduse kaudsed kulud </v>
      </c>
      <c r="G551" s="698">
        <v>43921</v>
      </c>
    </row>
    <row r="552" spans="1:7" hidden="1" outlineLevel="1">
      <c r="A552" s="639">
        <v>4235211150</v>
      </c>
      <c r="B552" s="611" t="s">
        <v>13281</v>
      </c>
      <c r="C552" s="707" t="s">
        <v>13992</v>
      </c>
      <c r="D552" s="614" t="s">
        <v>4987</v>
      </c>
      <c r="E552" s="693">
        <v>2018</v>
      </c>
      <c r="F552" s="694" t="str">
        <f>IF(ISBLANK(D552),"",VLOOKUP(D552,tegevusalad!$A$7:$B$188,2,FALSE))</f>
        <v xml:space="preserve">Põhi- ja üldkeskhariduse kaudsed kulud </v>
      </c>
      <c r="G552" s="698">
        <v>43921</v>
      </c>
    </row>
    <row r="553" spans="1:7" hidden="1" outlineLevel="1">
      <c r="A553" s="639">
        <v>4235402130</v>
      </c>
      <c r="B553" s="611" t="s">
        <v>8925</v>
      </c>
      <c r="C553" s="707" t="s">
        <v>13543</v>
      </c>
      <c r="D553" s="614" t="s">
        <v>4987</v>
      </c>
      <c r="E553" s="693">
        <v>2018</v>
      </c>
      <c r="F553" s="694" t="str">
        <f>IF(ISBLANK(D553),"",VLOOKUP(D553,tegevusalad!$A$7:$B$188,2,FALSE))</f>
        <v xml:space="preserve">Põhi- ja üldkeskhariduse kaudsed kulud </v>
      </c>
      <c r="G553" s="698">
        <v>43921</v>
      </c>
    </row>
    <row r="554" spans="1:7" hidden="1" outlineLevel="1">
      <c r="A554" s="639">
        <v>4235205150</v>
      </c>
      <c r="B554" s="611" t="s">
        <v>9262</v>
      </c>
      <c r="C554" s="707" t="s">
        <v>14031</v>
      </c>
      <c r="D554" s="614" t="s">
        <v>4987</v>
      </c>
      <c r="E554" s="693">
        <v>2018</v>
      </c>
      <c r="F554" s="694" t="str">
        <f>IF(ISBLANK(D554),"",VLOOKUP(D554,tegevusalad!$A$7:$B$188,2,FALSE))</f>
        <v xml:space="preserve">Põhi- ja üldkeskhariduse kaudsed kulud </v>
      </c>
      <c r="G554" s="698">
        <v>43921</v>
      </c>
    </row>
    <row r="555" spans="1:7" hidden="1" outlineLevel="1">
      <c r="A555" s="639">
        <v>4235220140</v>
      </c>
      <c r="B555" s="611" t="s">
        <v>7875</v>
      </c>
      <c r="C555" s="707" t="s">
        <v>13477</v>
      </c>
      <c r="D555" s="614" t="s">
        <v>4987</v>
      </c>
      <c r="E555" s="693">
        <v>2018</v>
      </c>
      <c r="F555" s="694" t="str">
        <f>IF(ISBLANK(D555),"",VLOOKUP(D555,tegevusalad!$A$7:$B$188,2,FALSE))</f>
        <v xml:space="preserve">Põhi- ja üldkeskhariduse kaudsed kulud </v>
      </c>
      <c r="G555" s="698">
        <v>43921</v>
      </c>
    </row>
    <row r="556" spans="1:7" hidden="1" outlineLevel="1">
      <c r="A556" s="639">
        <v>4235806810</v>
      </c>
      <c r="B556" s="611" t="s">
        <v>13492</v>
      </c>
      <c r="C556" s="707" t="s">
        <v>13491</v>
      </c>
      <c r="D556" s="614" t="s">
        <v>4987</v>
      </c>
      <c r="E556" s="693">
        <v>2018</v>
      </c>
      <c r="F556" s="694" t="str">
        <f>IF(ISBLANK(D556),"",VLOOKUP(D556,tegevusalad!$A$7:$B$188,2,FALSE))</f>
        <v xml:space="preserve">Põhi- ja üldkeskhariduse kaudsed kulud </v>
      </c>
      <c r="G556" s="698">
        <v>43830</v>
      </c>
    </row>
    <row r="557" spans="1:7" hidden="1" outlineLevel="1">
      <c r="A557" s="639">
        <v>4235207190</v>
      </c>
      <c r="B557" s="611" t="s">
        <v>7876</v>
      </c>
      <c r="C557" s="707" t="s">
        <v>13614</v>
      </c>
      <c r="D557" s="614" t="s">
        <v>4987</v>
      </c>
      <c r="E557" s="693">
        <v>2018</v>
      </c>
      <c r="F557" s="694" t="str">
        <f>IF(ISBLANK(D557),"",VLOOKUP(D557,tegevusalad!$A$7:$B$188,2,FALSE))</f>
        <v xml:space="preserve">Põhi- ja üldkeskhariduse kaudsed kulud </v>
      </c>
      <c r="G557" s="698">
        <v>43921</v>
      </c>
    </row>
    <row r="558" spans="1:7" hidden="1" outlineLevel="1">
      <c r="A558" s="639">
        <v>4235207200</v>
      </c>
      <c r="B558" s="611" t="s">
        <v>7876</v>
      </c>
      <c r="C558" s="707" t="s">
        <v>8106</v>
      </c>
      <c r="D558" s="614" t="s">
        <v>4987</v>
      </c>
      <c r="E558" s="693">
        <v>2018</v>
      </c>
      <c r="F558" s="694" t="str">
        <f>IF(ISBLANK(D558),"",VLOOKUP(D558,tegevusalad!$A$7:$B$188,2,FALSE))</f>
        <v xml:space="preserve">Põhi- ja üldkeskhariduse kaudsed kulud </v>
      </c>
      <c r="G558" s="698">
        <v>43921</v>
      </c>
    </row>
    <row r="559" spans="1:7" hidden="1" outlineLevel="1">
      <c r="A559" s="639">
        <v>4235806310</v>
      </c>
      <c r="B559" s="611" t="s">
        <v>13492</v>
      </c>
      <c r="C559" s="707" t="s">
        <v>13669</v>
      </c>
      <c r="D559" s="614" t="s">
        <v>4987</v>
      </c>
      <c r="E559" s="693">
        <v>2018</v>
      </c>
      <c r="F559" s="694" t="str">
        <f>IF(ISBLANK(D559),"",VLOOKUP(D559,tegevusalad!$A$7:$B$188,2,FALSE))</f>
        <v xml:space="preserve">Põhi- ja üldkeskhariduse kaudsed kulud </v>
      </c>
      <c r="G559" s="698">
        <v>43921</v>
      </c>
    </row>
    <row r="560" spans="1:7" hidden="1" outlineLevel="1">
      <c r="A560" s="639">
        <v>4235202510</v>
      </c>
      <c r="B560" s="611" t="s">
        <v>5253</v>
      </c>
      <c r="C560" s="707" t="s">
        <v>13670</v>
      </c>
      <c r="D560" s="614" t="s">
        <v>4987</v>
      </c>
      <c r="E560" s="693">
        <v>2018</v>
      </c>
      <c r="F560" s="694" t="str">
        <f>IF(ISBLANK(D560),"",VLOOKUP(D560,tegevusalad!$A$7:$B$188,2,FALSE))</f>
        <v xml:space="preserve">Põhi- ja üldkeskhariduse kaudsed kulud </v>
      </c>
      <c r="G560" s="698">
        <v>43921</v>
      </c>
    </row>
    <row r="561" spans="1:7" hidden="1" outlineLevel="1">
      <c r="A561" s="639">
        <v>4235702130</v>
      </c>
      <c r="B561" s="611" t="s">
        <v>13396</v>
      </c>
      <c r="C561" s="707" t="s">
        <v>13671</v>
      </c>
      <c r="D561" s="614" t="s">
        <v>4987</v>
      </c>
      <c r="E561" s="693">
        <v>2018</v>
      </c>
      <c r="F561" s="694" t="str">
        <f>IF(ISBLANK(D561),"",VLOOKUP(D561,tegevusalad!$A$7:$B$188,2,FALSE))</f>
        <v xml:space="preserve">Põhi- ja üldkeskhariduse kaudsed kulud </v>
      </c>
      <c r="G561" s="698">
        <v>43921</v>
      </c>
    </row>
    <row r="562" spans="1:7" hidden="1" outlineLevel="1">
      <c r="A562" s="639">
        <v>4235602050</v>
      </c>
      <c r="B562" s="611" t="s">
        <v>9073</v>
      </c>
      <c r="C562" s="707" t="s">
        <v>13672</v>
      </c>
      <c r="D562" s="614" t="s">
        <v>4986</v>
      </c>
      <c r="E562" s="693">
        <v>2018</v>
      </c>
      <c r="F562" s="694" t="str">
        <f>IF(ISBLANK(D562),"",VLOOKUP(D562,tegevusalad!$A$7:$B$188,2,FALSE))</f>
        <v>Põhi- ja üldkeskharidus</v>
      </c>
      <c r="G562" s="698">
        <v>43921</v>
      </c>
    </row>
    <row r="563" spans="1:7" hidden="1" outlineLevel="1">
      <c r="A563" s="639">
        <v>4235222170</v>
      </c>
      <c r="B563" s="611" t="s">
        <v>13674</v>
      </c>
      <c r="C563" s="707" t="s">
        <v>13673</v>
      </c>
      <c r="D563" s="614" t="s">
        <v>4987</v>
      </c>
      <c r="E563" s="693">
        <v>2018</v>
      </c>
      <c r="F563" s="694" t="str">
        <f>IF(ISBLANK(D563),"",VLOOKUP(D563,tegevusalad!$A$7:$B$188,2,FALSE))</f>
        <v xml:space="preserve">Põhi- ja üldkeskhariduse kaudsed kulud </v>
      </c>
      <c r="G563" s="698">
        <v>43921</v>
      </c>
    </row>
    <row r="564" spans="1:7" hidden="1" outlineLevel="1">
      <c r="A564" s="639">
        <v>4235101110</v>
      </c>
      <c r="B564" s="611" t="s">
        <v>13691</v>
      </c>
      <c r="C564" s="707" t="s">
        <v>13690</v>
      </c>
      <c r="D564" s="614" t="s">
        <v>4987</v>
      </c>
      <c r="E564" s="693">
        <v>2018</v>
      </c>
      <c r="F564" s="694" t="str">
        <f>IF(ISBLANK(D564),"",VLOOKUP(D564,tegevusalad!$A$7:$B$188,2,FALSE))</f>
        <v xml:space="preserve">Põhi- ja üldkeskhariduse kaudsed kulud </v>
      </c>
      <c r="G564" s="698">
        <v>46022</v>
      </c>
    </row>
    <row r="565" spans="1:7" hidden="1" outlineLevel="1">
      <c r="A565" s="639">
        <v>4235507110</v>
      </c>
      <c r="B565" s="611" t="s">
        <v>13713</v>
      </c>
      <c r="C565" s="707" t="s">
        <v>13712</v>
      </c>
      <c r="D565" s="614" t="s">
        <v>4987</v>
      </c>
      <c r="E565" s="693">
        <v>2018</v>
      </c>
      <c r="F565" s="694" t="str">
        <f>IF(ISBLANK(D565),"",VLOOKUP(D565,tegevusalad!$A$7:$B$188,2,FALSE))</f>
        <v xml:space="preserve">Põhi- ja üldkeskhariduse kaudsed kulud </v>
      </c>
      <c r="G565" s="698">
        <v>43921</v>
      </c>
    </row>
    <row r="566" spans="1:7" hidden="1" outlineLevel="1">
      <c r="A566" s="639">
        <v>4235205160</v>
      </c>
      <c r="B566" s="181" t="s">
        <v>9262</v>
      </c>
      <c r="C566" s="707" t="s">
        <v>11312</v>
      </c>
      <c r="D566" s="614" t="s">
        <v>4987</v>
      </c>
      <c r="E566" s="693">
        <v>2018</v>
      </c>
      <c r="F566" s="694" t="str">
        <f>IF(ISBLANK(D566),"",VLOOKUP(D566,tegevusalad!$A$7:$B$188,2,FALSE))</f>
        <v xml:space="preserve">Põhi- ja üldkeskhariduse kaudsed kulud </v>
      </c>
      <c r="G566" s="698">
        <v>43921</v>
      </c>
    </row>
    <row r="567" spans="1:7" hidden="1" outlineLevel="1">
      <c r="A567" s="642">
        <v>4235432080</v>
      </c>
      <c r="B567" s="181" t="s">
        <v>9593</v>
      </c>
      <c r="C567" s="402" t="s">
        <v>13711</v>
      </c>
      <c r="D567" s="614" t="s">
        <v>4986</v>
      </c>
      <c r="E567" s="693">
        <v>2018</v>
      </c>
      <c r="F567" s="694" t="str">
        <f>IF(ISBLANK(D567),"",VLOOKUP(D567,tegevusalad!$A$7:$B$188,2,FALSE))</f>
        <v>Põhi- ja üldkeskharidus</v>
      </c>
      <c r="G567" s="698">
        <v>44196</v>
      </c>
    </row>
    <row r="568" spans="1:7" hidden="1" outlineLevel="1">
      <c r="A568" s="642">
        <v>4235503140</v>
      </c>
      <c r="B568" s="181" t="s">
        <v>13278</v>
      </c>
      <c r="C568" s="402" t="s">
        <v>13773</v>
      </c>
      <c r="D568" s="614" t="s">
        <v>4987</v>
      </c>
      <c r="E568" s="693">
        <v>2018</v>
      </c>
      <c r="F568" s="694" t="str">
        <f>IF(ISBLANK(D568),"",VLOOKUP(D568,tegevusalad!$A$7:$B$188,2,FALSE))</f>
        <v xml:space="preserve">Põhi- ja üldkeskhariduse kaudsed kulud </v>
      </c>
      <c r="G568" s="698">
        <v>44196</v>
      </c>
    </row>
    <row r="569" spans="1:7" hidden="1" outlineLevel="1">
      <c r="A569" s="642">
        <v>4235103070</v>
      </c>
      <c r="B569" s="181" t="s">
        <v>13772</v>
      </c>
      <c r="C569" s="402" t="s">
        <v>13773</v>
      </c>
      <c r="D569" s="614" t="s">
        <v>4987</v>
      </c>
      <c r="E569" s="693">
        <v>2018</v>
      </c>
      <c r="F569" s="694" t="str">
        <f>IF(ISBLANK(D569),"",VLOOKUP(D569,tegevusalad!$A$7:$B$188,2,FALSE))</f>
        <v xml:space="preserve">Põhi- ja üldkeskhariduse kaudsed kulud </v>
      </c>
      <c r="G569" s="698">
        <v>44196</v>
      </c>
    </row>
    <row r="570" spans="1:7" hidden="1" outlineLevel="1">
      <c r="A570" s="642">
        <v>4235095010</v>
      </c>
      <c r="B570" s="181" t="s">
        <v>13921</v>
      </c>
      <c r="C570" s="707"/>
      <c r="D570" s="614" t="s">
        <v>4987</v>
      </c>
      <c r="E570" s="693">
        <v>2018</v>
      </c>
      <c r="F570" s="694" t="str">
        <f>IF(ISBLANK(D570),"",VLOOKUP(D570,tegevusalad!$A$7:$B$188,2,FALSE))</f>
        <v xml:space="preserve">Põhi- ja üldkeskhariduse kaudsed kulud </v>
      </c>
      <c r="G570" s="698">
        <v>73050</v>
      </c>
    </row>
    <row r="571" spans="1:7" hidden="1" outlineLevel="1">
      <c r="A571" s="778">
        <v>4235211160</v>
      </c>
      <c r="B571" s="181" t="s">
        <v>13281</v>
      </c>
      <c r="C571" s="402" t="s">
        <v>13993</v>
      </c>
      <c r="D571" s="614" t="s">
        <v>4987</v>
      </c>
      <c r="E571" s="693">
        <v>2018</v>
      </c>
      <c r="F571" s="694" t="str">
        <f>IF(ISBLANK(D571),"",VLOOKUP(D571,tegevusalad!$A$7:$B$188,2,FALSE))</f>
        <v xml:space="preserve">Põhi- ja üldkeskhariduse kaudsed kulud </v>
      </c>
      <c r="G571" s="698">
        <v>44286</v>
      </c>
    </row>
    <row r="572" spans="1:7" hidden="1" outlineLevel="1">
      <c r="A572" s="642">
        <v>4235820130</v>
      </c>
      <c r="B572" s="181" t="s">
        <v>8715</v>
      </c>
      <c r="C572" s="402" t="s">
        <v>5251</v>
      </c>
      <c r="D572" s="614" t="s">
        <v>4986</v>
      </c>
      <c r="E572" s="693">
        <v>2018</v>
      </c>
      <c r="F572" s="694" t="str">
        <f>IF(ISBLANK(D572),"",VLOOKUP(D572,tegevusalad!$A$7:$B$188,2,FALSE))</f>
        <v>Põhi- ja üldkeskharidus</v>
      </c>
      <c r="G572" s="698">
        <v>44286</v>
      </c>
    </row>
    <row r="573" spans="1:7" collapsed="1">
      <c r="A573" s="639"/>
      <c r="B573" s="611"/>
      <c r="C573" s="707"/>
      <c r="G573" s="698"/>
    </row>
    <row r="574" spans="1:7">
      <c r="A574" s="646"/>
      <c r="B574" s="635" t="s">
        <v>14037</v>
      </c>
      <c r="C574" s="1008"/>
      <c r="G574" s="698"/>
    </row>
    <row r="575" spans="1:7" hidden="1" outlineLevel="1">
      <c r="A575" s="639">
        <v>4235510080</v>
      </c>
      <c r="B575" s="640" t="s">
        <v>8712</v>
      </c>
      <c r="C575" s="1007" t="s">
        <v>14039</v>
      </c>
      <c r="D575" s="614" t="s">
        <v>4986</v>
      </c>
      <c r="E575" s="693">
        <v>2019</v>
      </c>
      <c r="F575" s="694" t="str">
        <f>IF(ISBLANK(D575),"",VLOOKUP(D575,tegevusalad!$A$7:$B$188,2,FALSE))</f>
        <v>Põhi- ja üldkeskharidus</v>
      </c>
      <c r="G575" s="698">
        <v>44561</v>
      </c>
    </row>
    <row r="576" spans="1:7" hidden="1" outlineLevel="1">
      <c r="A576" s="639">
        <v>4235507120</v>
      </c>
      <c r="B576" s="611" t="s">
        <v>13713</v>
      </c>
      <c r="C576" s="1007" t="s">
        <v>14048</v>
      </c>
      <c r="D576" s="614" t="s">
        <v>4986</v>
      </c>
      <c r="E576" s="693">
        <v>2019</v>
      </c>
      <c r="F576" s="694" t="str">
        <f>IF(ISBLANK(D576),"",VLOOKUP(D576,tegevusalad!$A$7:$B$188,2,FALSE))</f>
        <v>Põhi- ja üldkeskharidus</v>
      </c>
      <c r="G576" s="698">
        <v>44561</v>
      </c>
    </row>
    <row r="577" spans="1:7" hidden="1" outlineLevel="1">
      <c r="A577" s="639">
        <v>4235222180</v>
      </c>
      <c r="B577" s="611" t="s">
        <v>13279</v>
      </c>
      <c r="C577" s="1007" t="s">
        <v>14064</v>
      </c>
      <c r="D577" s="614" t="s">
        <v>4986</v>
      </c>
      <c r="E577" s="693" t="s">
        <v>14065</v>
      </c>
      <c r="F577" s="694" t="str">
        <f>IF(ISBLANK(D577),"",VLOOKUP(D577,tegevusalad!$A$7:$B$188,2,FALSE))</f>
        <v>Põhi- ja üldkeskharidus</v>
      </c>
      <c r="G577" s="698">
        <v>44561</v>
      </c>
    </row>
    <row r="578" spans="1:7" hidden="1" outlineLevel="1">
      <c r="A578" s="639">
        <v>4235206020</v>
      </c>
      <c r="B578" s="274" t="s">
        <v>14067</v>
      </c>
      <c r="C578" s="1007" t="s">
        <v>14066</v>
      </c>
      <c r="D578" s="614" t="s">
        <v>4986</v>
      </c>
      <c r="E578" s="693" t="s">
        <v>14065</v>
      </c>
      <c r="F578" s="694" t="str">
        <f>IF(ISBLANK(D578),"",VLOOKUP(D578,tegevusalad!$A$7:$B$188,2,FALSE))</f>
        <v>Põhi- ja üldkeskharidus</v>
      </c>
      <c r="G578" s="698">
        <v>44561</v>
      </c>
    </row>
    <row r="579" spans="1:7" hidden="1" outlineLevel="1">
      <c r="A579" s="639">
        <v>4235205170</v>
      </c>
      <c r="B579" s="274" t="s">
        <v>9262</v>
      </c>
      <c r="C579" s="1007" t="s">
        <v>14158</v>
      </c>
      <c r="D579" s="614" t="s">
        <v>4986</v>
      </c>
      <c r="E579" s="693">
        <v>2019</v>
      </c>
      <c r="F579" s="694" t="str">
        <f>IF(ISBLANK(D579),"",VLOOKUP(D579,tegevusalad!$A$7:$B$188,2,FALSE))</f>
        <v>Põhi- ja üldkeskharidus</v>
      </c>
      <c r="G579" s="698">
        <v>44561</v>
      </c>
    </row>
    <row r="580" spans="1:7" hidden="1" outlineLevel="1">
      <c r="A580" s="639">
        <v>4235207210</v>
      </c>
      <c r="B580" s="274" t="s">
        <v>7876</v>
      </c>
      <c r="C580" s="1007" t="s">
        <v>14089</v>
      </c>
      <c r="D580" s="614" t="s">
        <v>4986</v>
      </c>
      <c r="E580" s="693">
        <v>2019</v>
      </c>
      <c r="F580" s="694" t="str">
        <f>IF(ISBLANK(D580),"",VLOOKUP(D580,tegevusalad!$A$7:$B$188,2,FALSE))</f>
        <v>Põhi- ja üldkeskharidus</v>
      </c>
      <c r="G580" s="698">
        <v>44561</v>
      </c>
    </row>
    <row r="581" spans="1:7" s="650" customFormat="1" hidden="1" outlineLevel="1">
      <c r="A581" s="639">
        <v>4235222610</v>
      </c>
      <c r="B581" s="654" t="s">
        <v>13279</v>
      </c>
      <c r="C581" s="1007" t="s">
        <v>14133</v>
      </c>
      <c r="D581" s="655" t="s">
        <v>4986</v>
      </c>
      <c r="E581" s="699" t="s">
        <v>14065</v>
      </c>
      <c r="F581" s="700" t="str">
        <f>IF(ISBLANK(D581),"",VLOOKUP(D581,tegevusalad!$A$7:$B$188,2,FALSE))</f>
        <v>Põhi- ja üldkeskharidus</v>
      </c>
      <c r="G581" s="779">
        <v>44561</v>
      </c>
    </row>
    <row r="582" spans="1:7" s="650" customFormat="1" hidden="1" outlineLevel="1">
      <c r="A582" s="639">
        <v>4235222620</v>
      </c>
      <c r="B582" s="654" t="s">
        <v>13279</v>
      </c>
      <c r="C582" s="1007" t="s">
        <v>14134</v>
      </c>
      <c r="D582" s="655" t="s">
        <v>4986</v>
      </c>
      <c r="E582" s="699" t="s">
        <v>14065</v>
      </c>
      <c r="F582" s="700" t="str">
        <f>IF(ISBLANK(D582),"",VLOOKUP(D582,tegevusalad!$A$7:$B$188,2,FALSE))</f>
        <v>Põhi- ja üldkeskharidus</v>
      </c>
      <c r="G582" s="779">
        <v>44561</v>
      </c>
    </row>
    <row r="583" spans="1:7" s="650" customFormat="1" hidden="1" outlineLevel="1">
      <c r="A583" s="639">
        <v>4235220150</v>
      </c>
      <c r="B583" s="654" t="s">
        <v>7875</v>
      </c>
      <c r="C583" s="1007" t="s">
        <v>10444</v>
      </c>
      <c r="D583" s="655" t="s">
        <v>4986</v>
      </c>
      <c r="E583" s="699">
        <v>2019</v>
      </c>
      <c r="F583" s="700" t="str">
        <f>IF(ISBLANK(D583),"",VLOOKUP(D583,tegevusalad!$A$7:$B$188,2,FALSE))</f>
        <v>Põhi- ja üldkeskharidus</v>
      </c>
      <c r="G583" s="779">
        <v>44561</v>
      </c>
    </row>
    <row r="584" spans="1:7" s="650" customFormat="1" hidden="1" outlineLevel="1">
      <c r="A584" s="639">
        <v>4235204260</v>
      </c>
      <c r="B584" s="654" t="s">
        <v>7745</v>
      </c>
      <c r="C584" s="1007" t="s">
        <v>14137</v>
      </c>
      <c r="D584" s="655" t="s">
        <v>4986</v>
      </c>
      <c r="E584" s="699">
        <v>2019</v>
      </c>
      <c r="F584" s="700" t="str">
        <f>IF(ISBLANK(D584),"",VLOOKUP(D584,tegevusalad!$A$7:$B$188,2,FALSE))</f>
        <v>Põhi- ja üldkeskharidus</v>
      </c>
      <c r="G584" s="779">
        <v>44561</v>
      </c>
    </row>
    <row r="585" spans="1:7" s="650" customFormat="1" hidden="1" outlineLevel="1">
      <c r="A585" s="639">
        <v>4235207220</v>
      </c>
      <c r="B585" s="654" t="s">
        <v>7876</v>
      </c>
      <c r="C585" s="1007" t="s">
        <v>14135</v>
      </c>
      <c r="D585" s="655" t="s">
        <v>4986</v>
      </c>
      <c r="E585" s="699">
        <v>2019</v>
      </c>
      <c r="F585" s="700" t="str">
        <f>IF(ISBLANK(D585),"",VLOOKUP(D585,tegevusalad!$A$7:$B$188,2,FALSE))</f>
        <v>Põhi- ja üldkeskharidus</v>
      </c>
      <c r="G585" s="779">
        <v>44561</v>
      </c>
    </row>
    <row r="586" spans="1:7" s="650" customFormat="1" hidden="1" outlineLevel="1">
      <c r="A586" s="639">
        <v>4235402140</v>
      </c>
      <c r="B586" s="654" t="s">
        <v>8925</v>
      </c>
      <c r="C586" s="1007" t="s">
        <v>14138</v>
      </c>
      <c r="D586" s="655" t="s">
        <v>4986</v>
      </c>
      <c r="E586" s="699">
        <v>2019</v>
      </c>
      <c r="F586" s="700" t="str">
        <f>IF(ISBLANK(D586),"",VLOOKUP(D586,tegevusalad!$A$7:$B$188,2,FALSE))</f>
        <v>Põhi- ja üldkeskharidus</v>
      </c>
      <c r="G586" s="779">
        <v>44561</v>
      </c>
    </row>
    <row r="587" spans="1:7" s="650" customFormat="1" hidden="1" outlineLevel="1">
      <c r="A587" s="639">
        <v>4235701120</v>
      </c>
      <c r="B587" s="654" t="s">
        <v>7612</v>
      </c>
      <c r="C587" s="1007" t="s">
        <v>14136</v>
      </c>
      <c r="D587" s="655" t="s">
        <v>4986</v>
      </c>
      <c r="E587" s="699">
        <v>2019</v>
      </c>
      <c r="F587" s="700" t="str">
        <f>IF(ISBLANK(D587),"",VLOOKUP(D587,tegevusalad!$A$7:$B$188,2,FALSE))</f>
        <v>Põhi- ja üldkeskharidus</v>
      </c>
      <c r="G587" s="779">
        <v>44561</v>
      </c>
    </row>
    <row r="588" spans="1:7" s="650" customFormat="1" hidden="1" outlineLevel="1">
      <c r="A588" s="639">
        <v>4235106040</v>
      </c>
      <c r="B588" s="654" t="s">
        <v>14154</v>
      </c>
      <c r="C588" s="1007" t="s">
        <v>14150</v>
      </c>
      <c r="D588" s="655" t="s">
        <v>4986</v>
      </c>
      <c r="E588" s="699">
        <v>2019</v>
      </c>
      <c r="F588" s="700" t="str">
        <f>IF(ISBLANK(D588),"",VLOOKUP(D588,tegevusalad!$A$7:$B$188,2,FALSE))</f>
        <v>Põhi- ja üldkeskharidus</v>
      </c>
      <c r="G588" s="779">
        <v>44926</v>
      </c>
    </row>
    <row r="589" spans="1:7" s="650" customFormat="1" hidden="1" outlineLevel="1">
      <c r="A589" s="639">
        <v>4235403030</v>
      </c>
      <c r="B589" s="654" t="s">
        <v>9430</v>
      </c>
      <c r="C589" s="1007" t="s">
        <v>14151</v>
      </c>
      <c r="D589" s="655" t="s">
        <v>4986</v>
      </c>
      <c r="E589" s="699">
        <v>2019</v>
      </c>
      <c r="F589" s="700" t="str">
        <f>IF(ISBLANK(D589),"",VLOOKUP(D589,tegevusalad!$A$7:$B$188,2,FALSE))</f>
        <v>Põhi- ja üldkeskharidus</v>
      </c>
      <c r="G589" s="779">
        <v>44926</v>
      </c>
    </row>
    <row r="590" spans="1:7" s="650" customFormat="1" hidden="1" outlineLevel="1">
      <c r="A590" s="639">
        <v>4235502220</v>
      </c>
      <c r="B590" s="654" t="s">
        <v>8057</v>
      </c>
      <c r="C590" s="1007" t="s">
        <v>14152</v>
      </c>
      <c r="D590" s="655" t="s">
        <v>4986</v>
      </c>
      <c r="E590" s="699">
        <v>2019</v>
      </c>
      <c r="F590" s="700" t="str">
        <f>IF(ISBLANK(D590),"",VLOOKUP(D590,tegevusalad!$A$7:$B$188,2,FALSE))</f>
        <v>Põhi- ja üldkeskharidus</v>
      </c>
      <c r="G590" s="779">
        <v>44926</v>
      </c>
    </row>
    <row r="591" spans="1:7" s="650" customFormat="1" hidden="1" outlineLevel="1">
      <c r="A591" s="639">
        <v>4235604140</v>
      </c>
      <c r="B591" s="654" t="s">
        <v>5254</v>
      </c>
      <c r="C591" s="1007" t="s">
        <v>14153</v>
      </c>
      <c r="D591" s="655" t="s">
        <v>4986</v>
      </c>
      <c r="E591" s="699">
        <v>2019</v>
      </c>
      <c r="F591" s="700" t="str">
        <f>IF(ISBLANK(D591),"",VLOOKUP(D591,tegevusalad!$A$7:$B$188,2,FALSE))</f>
        <v>Põhi- ja üldkeskharidus</v>
      </c>
      <c r="G591" s="779">
        <v>44926</v>
      </c>
    </row>
    <row r="592" spans="1:7" s="650" customFormat="1" hidden="1" outlineLevel="1">
      <c r="A592" s="639">
        <v>4235222630</v>
      </c>
      <c r="B592" s="654" t="s">
        <v>13279</v>
      </c>
      <c r="C592" s="1007" t="s">
        <v>14159</v>
      </c>
      <c r="D592" s="655" t="s">
        <v>4986</v>
      </c>
      <c r="E592" s="699">
        <v>2019</v>
      </c>
      <c r="F592" s="700" t="str">
        <f>IF(ISBLANK(D592),"",VLOOKUP(D592,tegevusalad!$A$7:$B$188,2,FALSE))</f>
        <v>Põhi- ja üldkeskharidus</v>
      </c>
      <c r="G592" s="779">
        <v>44561</v>
      </c>
    </row>
    <row r="593" spans="1:7" s="650" customFormat="1" hidden="1" outlineLevel="1">
      <c r="A593" s="639">
        <v>4235405060</v>
      </c>
      <c r="B593" s="654" t="s">
        <v>14172</v>
      </c>
      <c r="C593" s="402" t="s">
        <v>14173</v>
      </c>
      <c r="D593" s="655" t="s">
        <v>4986</v>
      </c>
      <c r="E593" s="699">
        <v>2019</v>
      </c>
      <c r="F593" s="700" t="str">
        <f>IF(ISBLANK(D593),"",VLOOKUP(D593,tegevusalad!$A$7:$B$188,2,FALSE))</f>
        <v>Põhi- ja üldkeskharidus</v>
      </c>
      <c r="G593" s="779">
        <v>44561</v>
      </c>
    </row>
    <row r="594" spans="1:7" hidden="1" outlineLevel="1">
      <c r="A594" s="639">
        <v>4235202180</v>
      </c>
      <c r="B594" s="654" t="s">
        <v>5253</v>
      </c>
      <c r="C594" s="1008" t="s">
        <v>14194</v>
      </c>
      <c r="D594" s="614" t="s">
        <v>4986</v>
      </c>
      <c r="E594" s="693">
        <v>2019</v>
      </c>
      <c r="F594" s="700" t="str">
        <f>IF(ISBLANK(D594),"",VLOOKUP(D594,tegevusalad!$A$7:$B$188,2,FALSE))</f>
        <v>Põhi- ja üldkeskharidus</v>
      </c>
      <c r="G594" s="779">
        <v>44561</v>
      </c>
    </row>
    <row r="595" spans="1:7" hidden="1" outlineLevel="1">
      <c r="A595" s="639">
        <v>4235207230</v>
      </c>
      <c r="B595" s="654" t="s">
        <v>14219</v>
      </c>
      <c r="C595" s="1008" t="s">
        <v>14215</v>
      </c>
      <c r="D595" s="614" t="s">
        <v>4986</v>
      </c>
      <c r="E595" s="693">
        <v>2019</v>
      </c>
      <c r="F595" s="700" t="str">
        <f>IF(ISBLANK(D595),"",VLOOKUP(D595,tegevusalad!$A$7:$B$188,2,FALSE))</f>
        <v>Põhi- ja üldkeskharidus</v>
      </c>
      <c r="G595" s="779">
        <v>44561</v>
      </c>
    </row>
    <row r="596" spans="1:7" hidden="1" outlineLevel="1">
      <c r="A596" s="639">
        <v>4235203160</v>
      </c>
      <c r="B596" s="654" t="s">
        <v>14257</v>
      </c>
      <c r="C596" s="1008" t="s">
        <v>14216</v>
      </c>
      <c r="D596" s="614" t="s">
        <v>4986</v>
      </c>
      <c r="E596" s="693">
        <v>2019</v>
      </c>
      <c r="F596" s="700" t="str">
        <f>IF(ISBLANK(D596),"",VLOOKUP(D596,tegevusalad!$A$7:$B$188,2,FALSE))</f>
        <v>Põhi- ja üldkeskharidus</v>
      </c>
      <c r="G596" s="779">
        <v>44561</v>
      </c>
    </row>
    <row r="597" spans="1:7" hidden="1" outlineLevel="1">
      <c r="A597" s="639">
        <v>4235204270</v>
      </c>
      <c r="B597" s="654" t="s">
        <v>13373</v>
      </c>
      <c r="C597" s="1008" t="s">
        <v>14217</v>
      </c>
      <c r="D597" s="614" t="s">
        <v>4986</v>
      </c>
      <c r="E597" s="693">
        <v>2019</v>
      </c>
      <c r="F597" s="700" t="str">
        <f>IF(ISBLANK(D597),"",VLOOKUP(D597,tegevusalad!$A$7:$B$188,2,FALSE))</f>
        <v>Põhi- ja üldkeskharidus</v>
      </c>
      <c r="G597" s="779">
        <v>44561</v>
      </c>
    </row>
    <row r="598" spans="1:7" hidden="1" outlineLevel="1">
      <c r="A598" s="639">
        <v>4235071010</v>
      </c>
      <c r="B598" s="654" t="s">
        <v>14220</v>
      </c>
      <c r="C598" s="1008" t="s">
        <v>14218</v>
      </c>
      <c r="D598" s="614" t="s">
        <v>4986</v>
      </c>
      <c r="E598" s="693">
        <v>2019</v>
      </c>
      <c r="F598" s="700" t="str">
        <f>IF(ISBLANK(D598),"",VLOOKUP(D598,tegevusalad!$A$7:$B$188,2,FALSE))</f>
        <v>Põhi- ja üldkeskharidus</v>
      </c>
      <c r="G598" s="779">
        <v>44561</v>
      </c>
    </row>
    <row r="599" spans="1:7" hidden="1" outlineLevel="1">
      <c r="A599" s="639">
        <v>4235820140</v>
      </c>
      <c r="B599" s="654" t="s">
        <v>8715</v>
      </c>
      <c r="C599" s="1008" t="s">
        <v>12295</v>
      </c>
      <c r="D599" s="614" t="s">
        <v>4986</v>
      </c>
      <c r="E599" s="693">
        <v>2019</v>
      </c>
      <c r="F599" s="700" t="str">
        <f>IF(ISBLANK(D599),"",VLOOKUP(D599,tegevusalad!$A$7:$B$188,2,FALSE))</f>
        <v>Põhi- ja üldkeskharidus</v>
      </c>
      <c r="G599" s="779">
        <v>44926</v>
      </c>
    </row>
    <row r="600" spans="1:7" hidden="1" outlineLevel="1">
      <c r="A600" s="639">
        <v>4235207240</v>
      </c>
      <c r="B600" s="654" t="s">
        <v>14258</v>
      </c>
      <c r="C600" s="1008" t="s">
        <v>14253</v>
      </c>
      <c r="D600" s="614" t="s">
        <v>4986</v>
      </c>
      <c r="E600" s="693">
        <v>2019</v>
      </c>
      <c r="F600" s="700" t="str">
        <f>IF(ISBLANK(D600),"",VLOOKUP(D600,tegevusalad!$A$7:$B$188,2,FALSE))</f>
        <v>Põhi- ja üldkeskharidus</v>
      </c>
      <c r="G600" s="779">
        <v>44561</v>
      </c>
    </row>
    <row r="601" spans="1:7" hidden="1" outlineLevel="1">
      <c r="A601" s="639">
        <v>4235604150</v>
      </c>
      <c r="B601" s="654" t="s">
        <v>5254</v>
      </c>
      <c r="C601" s="1008" t="s">
        <v>14254</v>
      </c>
      <c r="D601" s="614" t="s">
        <v>4986</v>
      </c>
      <c r="E601" s="693">
        <v>2019</v>
      </c>
      <c r="F601" s="700" t="str">
        <f>IF(ISBLANK(D601),"",VLOOKUP(D601,tegevusalad!$A$7:$B$188,2,FALSE))</f>
        <v>Põhi- ja üldkeskharidus</v>
      </c>
      <c r="G601" s="779">
        <v>44561</v>
      </c>
    </row>
    <row r="602" spans="1:7" hidden="1" outlineLevel="1">
      <c r="A602" s="639">
        <v>4235209130</v>
      </c>
      <c r="B602" s="654" t="s">
        <v>14257</v>
      </c>
      <c r="C602" s="1008" t="s">
        <v>14255</v>
      </c>
      <c r="D602" s="614" t="s">
        <v>4986</v>
      </c>
      <c r="E602" s="693">
        <v>2019</v>
      </c>
      <c r="F602" s="700" t="str">
        <f>IF(ISBLANK(D602),"",VLOOKUP(D602,tegevusalad!$A$7:$B$188,2,FALSE))</f>
        <v>Põhi- ja üldkeskharidus</v>
      </c>
      <c r="G602" s="779">
        <v>44561</v>
      </c>
    </row>
    <row r="603" spans="1:7" hidden="1" outlineLevel="1">
      <c r="A603" s="639">
        <v>4235413150</v>
      </c>
      <c r="B603" s="654" t="s">
        <v>14259</v>
      </c>
      <c r="C603" s="1008" t="s">
        <v>14256</v>
      </c>
      <c r="D603" s="614" t="s">
        <v>4986</v>
      </c>
      <c r="E603" s="693">
        <v>2019</v>
      </c>
      <c r="F603" s="700" t="str">
        <f>IF(ISBLANK(D603),"",VLOOKUP(D603,tegevusalad!$A$7:$B$188,2,FALSE))</f>
        <v>Põhi- ja üldkeskharidus</v>
      </c>
      <c r="G603" s="779">
        <v>44561</v>
      </c>
    </row>
    <row r="604" spans="1:7" hidden="1" outlineLevel="1">
      <c r="A604" s="639">
        <v>4235211170</v>
      </c>
      <c r="B604" s="654" t="s">
        <v>13281</v>
      </c>
      <c r="C604" s="1008" t="s">
        <v>14263</v>
      </c>
      <c r="D604" s="614" t="s">
        <v>4986</v>
      </c>
      <c r="E604" s="693">
        <v>2019</v>
      </c>
      <c r="F604" s="700" t="str">
        <f>IF(ISBLANK(D604),"",VLOOKUP(D604,tegevusalad!$A$7:$B$188,2,FALSE))</f>
        <v>Põhi- ja üldkeskharidus</v>
      </c>
      <c r="G604" s="779">
        <v>44561</v>
      </c>
    </row>
    <row r="605" spans="1:7" hidden="1" outlineLevel="1">
      <c r="A605" s="639">
        <v>4235201130</v>
      </c>
      <c r="B605" s="654" t="s">
        <v>13374</v>
      </c>
      <c r="C605" s="1008" t="s">
        <v>14313</v>
      </c>
      <c r="D605" s="614" t="s">
        <v>4986</v>
      </c>
      <c r="E605" s="693">
        <v>2019</v>
      </c>
      <c r="F605" s="700" t="str">
        <f>IF(ISBLANK(D605),"",VLOOKUP(D605,tegevusalad!$A$7:$B$188,2,FALSE))</f>
        <v>Põhi- ja üldkeskharidus</v>
      </c>
      <c r="G605" s="779">
        <v>44561</v>
      </c>
    </row>
    <row r="606" spans="1:7" hidden="1" outlineLevel="1">
      <c r="A606" s="639">
        <v>4235201140</v>
      </c>
      <c r="B606" s="654" t="s">
        <v>13374</v>
      </c>
      <c r="C606" s="1008" t="s">
        <v>14312</v>
      </c>
      <c r="D606" s="614" t="s">
        <v>4986</v>
      </c>
      <c r="E606" s="693">
        <v>2019</v>
      </c>
      <c r="F606" s="700" t="str">
        <f>IF(ISBLANK(D606),"",VLOOKUP(D606,tegevusalad!$A$7:$B$188,2,FALSE))</f>
        <v>Põhi- ja üldkeskharidus</v>
      </c>
      <c r="G606" s="779">
        <v>44561</v>
      </c>
    </row>
    <row r="607" spans="1:7" hidden="1" outlineLevel="1">
      <c r="A607" s="639">
        <v>4235801140</v>
      </c>
      <c r="B607" s="654" t="s">
        <v>8715</v>
      </c>
      <c r="C607" s="1008" t="s">
        <v>10655</v>
      </c>
      <c r="D607" s="614" t="s">
        <v>4986</v>
      </c>
      <c r="E607" s="693">
        <v>2019</v>
      </c>
      <c r="F607" s="700" t="str">
        <f>IF(ISBLANK(D607),"",VLOOKUP(D607,tegevusalad!$A$7:$B$188,2,FALSE))</f>
        <v>Põhi- ja üldkeskharidus</v>
      </c>
      <c r="G607" s="779">
        <v>44561</v>
      </c>
    </row>
    <row r="608" spans="1:7" hidden="1" outlineLevel="1">
      <c r="A608" s="639">
        <v>4235606130</v>
      </c>
      <c r="B608" s="654" t="s">
        <v>11427</v>
      </c>
      <c r="C608" s="1008" t="s">
        <v>14314</v>
      </c>
      <c r="D608" s="614" t="s">
        <v>4986</v>
      </c>
      <c r="E608" s="693">
        <v>2019</v>
      </c>
      <c r="F608" s="700" t="str">
        <f>IF(ISBLANK(D608),"",VLOOKUP(D608,tegevusalad!$A$7:$B$188,2,FALSE))</f>
        <v>Põhi- ja üldkeskharidus</v>
      </c>
      <c r="G608" s="779">
        <v>44561</v>
      </c>
    </row>
    <row r="609" spans="1:7" hidden="1" outlineLevel="1">
      <c r="A609" s="639">
        <v>4235202520</v>
      </c>
      <c r="B609" s="654" t="s">
        <v>5253</v>
      </c>
      <c r="C609" s="1008" t="s">
        <v>14315</v>
      </c>
      <c r="D609" s="614" t="s">
        <v>4986</v>
      </c>
      <c r="E609" s="693">
        <v>2019</v>
      </c>
      <c r="F609" s="700" t="str">
        <f>IF(ISBLANK(D609),"",VLOOKUP(D609,tegevusalad!$A$7:$B$188,2,FALSE))</f>
        <v>Põhi- ja üldkeskharidus</v>
      </c>
      <c r="G609" s="779">
        <v>44561</v>
      </c>
    </row>
    <row r="610" spans="1:7" hidden="1" outlineLevel="1">
      <c r="A610" s="639">
        <v>4235602060</v>
      </c>
      <c r="B610" s="654" t="s">
        <v>9073</v>
      </c>
      <c r="C610" s="1008" t="s">
        <v>14330</v>
      </c>
      <c r="D610" s="614" t="s">
        <v>4986</v>
      </c>
      <c r="E610" s="693">
        <v>2019</v>
      </c>
      <c r="F610" s="700" t="str">
        <f>IF(ISBLANK(D610),"",VLOOKUP(D610,tegevusalad!$A$7:$B$188,2,FALSE))</f>
        <v>Põhi- ja üldkeskharidus</v>
      </c>
      <c r="G610" s="779">
        <v>44561</v>
      </c>
    </row>
    <row r="611" spans="1:7" hidden="1" outlineLevel="1">
      <c r="A611" s="639">
        <v>4235220160</v>
      </c>
      <c r="B611" s="654" t="s">
        <v>7875</v>
      </c>
      <c r="C611" s="1008" t="s">
        <v>14331</v>
      </c>
      <c r="D611" s="614" t="s">
        <v>4986</v>
      </c>
      <c r="E611" s="693">
        <v>2019</v>
      </c>
      <c r="F611" s="700" t="str">
        <f>IF(ISBLANK(D611),"",VLOOKUP(D611,tegevusalad!$A$7:$B$188,2,FALSE))</f>
        <v>Põhi- ja üldkeskharidus</v>
      </c>
      <c r="G611" s="779">
        <v>44561</v>
      </c>
    </row>
    <row r="612" spans="1:7" hidden="1" outlineLevel="1">
      <c r="A612" s="639">
        <v>4235404140</v>
      </c>
      <c r="B612" s="654" t="s">
        <v>13281</v>
      </c>
      <c r="C612" s="1008" t="s">
        <v>14368</v>
      </c>
      <c r="D612" s="614" t="s">
        <v>4986</v>
      </c>
      <c r="E612" s="693">
        <v>2019</v>
      </c>
      <c r="F612" s="700" t="str">
        <f>IF(ISBLANK(D612),"",VLOOKUP(D612,tegevusalad!$A$7:$B$188,2,FALSE))</f>
        <v>Põhi- ja üldkeskharidus</v>
      </c>
      <c r="G612" s="779">
        <v>43830</v>
      </c>
    </row>
    <row r="613" spans="1:7" hidden="1" outlineLevel="1">
      <c r="A613" s="639">
        <v>4235207250</v>
      </c>
      <c r="B613" s="654" t="s">
        <v>7876</v>
      </c>
      <c r="C613" s="1008" t="s">
        <v>14369</v>
      </c>
      <c r="D613" s="614" t="s">
        <v>4986</v>
      </c>
      <c r="E613" s="693">
        <v>2019</v>
      </c>
      <c r="F613" s="700" t="str">
        <f>IF(ISBLANK(D613),"",VLOOKUP(D613,tegevusalad!$A$7:$B$188,2,FALSE))</f>
        <v>Põhi- ja üldkeskharidus</v>
      </c>
      <c r="G613" s="779">
        <v>43830</v>
      </c>
    </row>
    <row r="614" spans="1:7" hidden="1" outlineLevel="1">
      <c r="A614" s="639">
        <v>4235602070</v>
      </c>
      <c r="B614" s="654" t="s">
        <v>9073</v>
      </c>
      <c r="C614" s="1008" t="s">
        <v>14370</v>
      </c>
      <c r="D614" s="614" t="s">
        <v>4986</v>
      </c>
      <c r="E614" s="693">
        <v>2019</v>
      </c>
      <c r="F614" s="700" t="str">
        <f>IF(ISBLANK(D614),"",VLOOKUP(D614,tegevusalad!$A$7:$B$188,2,FALSE))</f>
        <v>Põhi- ja üldkeskharidus</v>
      </c>
      <c r="G614" s="779">
        <v>43830</v>
      </c>
    </row>
    <row r="615" spans="1:7" hidden="1" outlineLevel="1">
      <c r="A615" s="639">
        <v>4235222430</v>
      </c>
      <c r="B615" s="654" t="s">
        <v>13674</v>
      </c>
      <c r="C615" s="1008" t="s">
        <v>14390</v>
      </c>
      <c r="D615" s="614" t="s">
        <v>4986</v>
      </c>
      <c r="E615" s="693">
        <v>2019</v>
      </c>
      <c r="F615" s="700" t="str">
        <f>IF(ISBLANK(D615),"",VLOOKUP(D615,tegevusalad!$A$7:$B$188,2,FALSE))</f>
        <v>Põhi- ja üldkeskharidus</v>
      </c>
      <c r="G615" s="779">
        <v>44196</v>
      </c>
    </row>
    <row r="616" spans="1:7" hidden="1" outlineLevel="1">
      <c r="A616" s="639">
        <v>4235806140</v>
      </c>
      <c r="B616" s="654" t="s">
        <v>14395</v>
      </c>
      <c r="C616" s="1008" t="s">
        <v>14389</v>
      </c>
      <c r="D616" s="614" t="s">
        <v>4986</v>
      </c>
      <c r="E616" s="693">
        <v>2019</v>
      </c>
      <c r="F616" s="700" t="str">
        <f>IF(ISBLANK(D616),"",VLOOKUP(D616,tegevusalad!$A$7:$B$188,2,FALSE))</f>
        <v>Põhi- ja üldkeskharidus</v>
      </c>
      <c r="G616" s="779">
        <v>44196</v>
      </c>
    </row>
    <row r="617" spans="1:7" hidden="1" outlineLevel="1">
      <c r="A617" s="639">
        <v>4235806320</v>
      </c>
      <c r="B617" s="654" t="s">
        <v>14395</v>
      </c>
      <c r="C617" s="1008" t="s">
        <v>14391</v>
      </c>
      <c r="D617" s="614" t="s">
        <v>4986</v>
      </c>
      <c r="E617" s="693">
        <v>2019</v>
      </c>
      <c r="F617" s="700" t="str">
        <f>IF(ISBLANK(D617),"",VLOOKUP(D617,tegevusalad!$A$7:$B$188,2,FALSE))</f>
        <v>Põhi- ja üldkeskharidus</v>
      </c>
      <c r="G617" s="779">
        <v>44196</v>
      </c>
    </row>
    <row r="618" spans="1:7" hidden="1" outlineLevel="1">
      <c r="A618" s="639">
        <v>4235201150</v>
      </c>
      <c r="B618" s="654" t="s">
        <v>14396</v>
      </c>
      <c r="C618" s="1008" t="s">
        <v>14392</v>
      </c>
      <c r="D618" s="614" t="s">
        <v>4986</v>
      </c>
      <c r="E618" s="693">
        <v>2019</v>
      </c>
      <c r="F618" s="700" t="str">
        <f>IF(ISBLANK(D618),"",VLOOKUP(D618,tegevusalad!$A$7:$B$188,2,FALSE))</f>
        <v>Põhi- ja üldkeskharidus</v>
      </c>
      <c r="G618" s="779">
        <v>44196</v>
      </c>
    </row>
    <row r="619" spans="1:7" hidden="1" outlineLevel="1">
      <c r="A619" s="639">
        <v>4235701810</v>
      </c>
      <c r="B619" s="654" t="s">
        <v>7612</v>
      </c>
      <c r="C619" s="1008" t="s">
        <v>14393</v>
      </c>
      <c r="D619" s="614" t="s">
        <v>4986</v>
      </c>
      <c r="E619" s="693">
        <v>2019</v>
      </c>
      <c r="F619" s="700" t="str">
        <f>IF(ISBLANK(D619),"",VLOOKUP(D619,tegevusalad!$A$7:$B$188,2,FALSE))</f>
        <v>Põhi- ja üldkeskharidus</v>
      </c>
      <c r="G619" s="779">
        <v>44196</v>
      </c>
    </row>
    <row r="620" spans="1:7" hidden="1" outlineLevel="1">
      <c r="A620" s="639">
        <v>4235210120</v>
      </c>
      <c r="B620" s="654" t="s">
        <v>14404</v>
      </c>
      <c r="C620" s="1008" t="s">
        <v>14405</v>
      </c>
      <c r="D620" s="614" t="s">
        <v>4986</v>
      </c>
      <c r="E620" s="693">
        <v>2019</v>
      </c>
      <c r="F620" s="700" t="str">
        <f>IF(ISBLANK(D620),"",VLOOKUP(D620,tegevusalad!$A$7:$B$188,2,FALSE))</f>
        <v>Põhi- ja üldkeskharidus</v>
      </c>
      <c r="G620" s="779">
        <v>44196</v>
      </c>
    </row>
    <row r="621" spans="1:7" hidden="1" outlineLevel="1">
      <c r="A621" s="639">
        <v>4235402150</v>
      </c>
      <c r="B621" s="654" t="s">
        <v>8925</v>
      </c>
      <c r="C621" s="1008" t="s">
        <v>14406</v>
      </c>
      <c r="D621" s="614" t="s">
        <v>4986</v>
      </c>
      <c r="E621" s="693">
        <v>2019</v>
      </c>
      <c r="F621" s="700" t="str">
        <f>IF(ISBLANK(D621),"",VLOOKUP(D621,tegevusalad!$A$7:$B$188,2,FALSE))</f>
        <v>Põhi- ja üldkeskharidus</v>
      </c>
      <c r="G621" s="779">
        <v>44196</v>
      </c>
    </row>
    <row r="622" spans="1:7" hidden="1" outlineLevel="1">
      <c r="A622" s="639">
        <v>4235806520</v>
      </c>
      <c r="B622" s="654" t="s">
        <v>14395</v>
      </c>
      <c r="C622" s="1008" t="s">
        <v>14421</v>
      </c>
      <c r="D622" s="614" t="s">
        <v>4986</v>
      </c>
      <c r="E622" s="693">
        <v>2019</v>
      </c>
      <c r="F622" s="700" t="str">
        <f>IF(ISBLANK(D622),"",VLOOKUP(D622,tegevusalad!$A$7:$B$188,2,FALSE))</f>
        <v>Põhi- ja üldkeskharidus</v>
      </c>
      <c r="G622" s="779">
        <v>44196</v>
      </c>
    </row>
    <row r="623" spans="1:7" hidden="1" outlineLevel="1">
      <c r="A623" s="639">
        <v>4235508040</v>
      </c>
      <c r="B623" s="654" t="s">
        <v>12814</v>
      </c>
      <c r="C623" s="1008" t="s">
        <v>14420</v>
      </c>
      <c r="D623" s="614" t="s">
        <v>4986</v>
      </c>
      <c r="E623" s="693">
        <v>2019</v>
      </c>
      <c r="F623" s="700" t="str">
        <f>IF(ISBLANK(D623),"",VLOOKUP(D623,tegevusalad!$A$7:$B$188,2,FALSE))</f>
        <v>Põhi- ja üldkeskharidus</v>
      </c>
      <c r="G623" s="779">
        <v>44196</v>
      </c>
    </row>
    <row r="624" spans="1:7" hidden="1" outlineLevel="1">
      <c r="A624" s="639">
        <v>4235211180</v>
      </c>
      <c r="B624" s="654" t="s">
        <v>13281</v>
      </c>
      <c r="C624" s="1008" t="s">
        <v>14446</v>
      </c>
      <c r="D624" s="614" t="s">
        <v>4986</v>
      </c>
      <c r="E624" s="693">
        <v>2019</v>
      </c>
      <c r="F624" s="700" t="str">
        <f>IF(ISBLANK(D624),"",VLOOKUP(D624,tegevusalad!$A$7:$B$188,2,FALSE))</f>
        <v>Põhi- ja üldkeskharidus</v>
      </c>
      <c r="G624" s="779">
        <v>44196</v>
      </c>
    </row>
    <row r="625" spans="1:8" hidden="1" outlineLevel="1">
      <c r="A625" s="639">
        <v>4235301130</v>
      </c>
      <c r="B625" s="654" t="s">
        <v>7261</v>
      </c>
      <c r="C625" s="1008" t="s">
        <v>14465</v>
      </c>
      <c r="D625" s="614" t="s">
        <v>4986</v>
      </c>
      <c r="E625" s="693">
        <v>2019</v>
      </c>
      <c r="F625" s="700" t="str">
        <f>IF(ISBLANK(D625),"",VLOOKUP(D625,tegevusalad!$A$7:$B$188,2,FALSE))</f>
        <v>Põhi- ja üldkeskharidus</v>
      </c>
      <c r="G625" s="779">
        <v>44196</v>
      </c>
    </row>
    <row r="626" spans="1:8" hidden="1" outlineLevel="1">
      <c r="A626" s="639">
        <v>4235204300</v>
      </c>
      <c r="B626" s="654" t="s">
        <v>13373</v>
      </c>
      <c r="C626" s="1008" t="s">
        <v>14466</v>
      </c>
      <c r="D626" s="614" t="s">
        <v>4986</v>
      </c>
      <c r="E626" s="693">
        <v>2019</v>
      </c>
      <c r="F626" s="700" t="str">
        <f>IF(ISBLANK(D626),"",VLOOKUP(D626,tegevusalad!$A$7:$B$188,2,FALSE))</f>
        <v>Põhi- ja üldkeskharidus</v>
      </c>
      <c r="G626" s="779">
        <v>44196</v>
      </c>
    </row>
    <row r="627" spans="1:8" hidden="1" outlineLevel="1">
      <c r="A627" s="639">
        <v>4235602080</v>
      </c>
      <c r="B627" s="654" t="s">
        <v>9073</v>
      </c>
      <c r="C627" s="1008" t="s">
        <v>14492</v>
      </c>
      <c r="D627" s="614" t="s">
        <v>4986</v>
      </c>
      <c r="E627" s="693">
        <v>2019</v>
      </c>
      <c r="F627" s="700" t="str">
        <f>IF(ISBLANK(D627),"",VLOOKUP(D627,tegevusalad!$A$7:$B$188,2,FALSE))</f>
        <v>Põhi- ja üldkeskharidus</v>
      </c>
      <c r="G627" s="779">
        <v>44196</v>
      </c>
    </row>
    <row r="628" spans="1:8" s="302" customFormat="1" hidden="1" outlineLevel="1">
      <c r="A628" s="942">
        <v>4235208170</v>
      </c>
      <c r="B628" s="402" t="s">
        <v>13405</v>
      </c>
      <c r="C628" s="1010" t="s">
        <v>14535</v>
      </c>
      <c r="D628" s="614" t="s">
        <v>4986</v>
      </c>
      <c r="E628" s="693">
        <v>2019</v>
      </c>
      <c r="F628" s="944" t="str">
        <f>IF(ISBLANK(D628),"",VLOOKUP(D628,tegevusalad!$A$7:$B$188,2,FALSE))</f>
        <v>Põhi- ja üldkeskharidus</v>
      </c>
      <c r="G628" s="945">
        <v>44561</v>
      </c>
      <c r="H628" s="943"/>
    </row>
    <row r="629" spans="1:8" s="302" customFormat="1" hidden="1" outlineLevel="1">
      <c r="A629" s="942">
        <v>4235508050</v>
      </c>
      <c r="B629" s="402" t="s">
        <v>12814</v>
      </c>
      <c r="C629" s="1010" t="s">
        <v>14615</v>
      </c>
      <c r="D629" s="614" t="s">
        <v>4986</v>
      </c>
      <c r="E629" s="693">
        <v>2019</v>
      </c>
      <c r="F629" s="944" t="str">
        <f>IF(ISBLANK(D629),"",VLOOKUP(D629,tegevusalad!$A$7:$B$188,2,FALSE))</f>
        <v>Põhi- ja üldkeskharidus</v>
      </c>
      <c r="G629" s="945">
        <v>44196</v>
      </c>
      <c r="H629" s="943"/>
    </row>
    <row r="630" spans="1:8" s="302" customFormat="1" hidden="1" outlineLevel="1">
      <c r="A630" s="942">
        <v>4235205200</v>
      </c>
      <c r="B630" s="402" t="s">
        <v>9262</v>
      </c>
      <c r="C630" s="1010" t="s">
        <v>12295</v>
      </c>
      <c r="D630" s="614" t="s">
        <v>4986</v>
      </c>
      <c r="E630" s="693">
        <v>2019</v>
      </c>
      <c r="F630" s="944" t="str">
        <f>IF(ISBLANK(D630),"",VLOOKUP(D630,tegevusalad!$A$7:$B$188,2,FALSE))</f>
        <v>Põhi- ja üldkeskharidus</v>
      </c>
      <c r="G630" s="945">
        <v>46022</v>
      </c>
      <c r="H630" s="943"/>
    </row>
    <row r="631" spans="1:8" s="302" customFormat="1" hidden="1" outlineLevel="1">
      <c r="A631" s="942">
        <v>4235090990</v>
      </c>
      <c r="B631" s="402" t="s">
        <v>9958</v>
      </c>
      <c r="C631" s="1010" t="s">
        <v>14689</v>
      </c>
      <c r="D631" s="614" t="s">
        <v>4986</v>
      </c>
      <c r="E631" s="693">
        <v>2019</v>
      </c>
      <c r="F631" s="944" t="str">
        <f>IF(ISBLANK(D631),"",VLOOKUP(D631,tegevusalad!$A$7:$B$188,2,FALSE))</f>
        <v>Põhi- ja üldkeskharidus</v>
      </c>
      <c r="G631" s="945">
        <v>46022</v>
      </c>
      <c r="H631" s="943"/>
    </row>
    <row r="632" spans="1:8" s="302" customFormat="1" hidden="1" outlineLevel="1">
      <c r="A632" s="942">
        <v>4235503150</v>
      </c>
      <c r="B632" s="946" t="s">
        <v>9911</v>
      </c>
      <c r="C632" s="1010" t="s">
        <v>14789</v>
      </c>
      <c r="D632" s="614" t="s">
        <v>4986</v>
      </c>
      <c r="E632" s="693">
        <v>2019</v>
      </c>
      <c r="F632" s="944" t="str">
        <f>IF(ISBLANK(D632),"",VLOOKUP(D632,tegevusalad!$A$7:$B$188,2,FALSE))</f>
        <v>Põhi- ja üldkeskharidus</v>
      </c>
      <c r="G632" s="945">
        <v>44561</v>
      </c>
      <c r="H632" s="943"/>
    </row>
    <row r="633" spans="1:8" s="302" customFormat="1" hidden="1" outlineLevel="1">
      <c r="A633" s="942">
        <v>4235402160</v>
      </c>
      <c r="B633" s="402" t="s">
        <v>14788</v>
      </c>
      <c r="C633" s="1010" t="s">
        <v>14787</v>
      </c>
      <c r="D633" s="614" t="s">
        <v>4986</v>
      </c>
      <c r="E633" s="693">
        <v>2019</v>
      </c>
      <c r="F633" s="944" t="str">
        <f>IF(ISBLANK(D633),"",VLOOKUP(D633,tegevusalad!$A$7:$B$188,2,FALSE))</f>
        <v>Põhi- ja üldkeskharidus</v>
      </c>
      <c r="G633" s="945">
        <v>44561</v>
      </c>
      <c r="H633" s="943"/>
    </row>
    <row r="634" spans="1:8" s="302" customFormat="1" hidden="1" outlineLevel="1">
      <c r="A634" s="942">
        <v>4235701130</v>
      </c>
      <c r="B634" s="402" t="s">
        <v>7612</v>
      </c>
      <c r="C634" s="1010" t="s">
        <v>14833</v>
      </c>
      <c r="D634" s="614" t="s">
        <v>4986</v>
      </c>
      <c r="E634" s="693">
        <v>2019</v>
      </c>
      <c r="F634" s="944" t="str">
        <f>IF(ISBLANK(D634),"",VLOOKUP(D634,tegevusalad!$A$7:$B$188,2,FALSE))</f>
        <v>Põhi- ja üldkeskharidus</v>
      </c>
      <c r="G634" s="945">
        <v>44561</v>
      </c>
      <c r="H634" s="943"/>
    </row>
    <row r="635" spans="1:8" s="302" customFormat="1" hidden="1" outlineLevel="1">
      <c r="A635" s="942">
        <v>4235103080</v>
      </c>
      <c r="B635" s="402" t="s">
        <v>8205</v>
      </c>
      <c r="C635" s="1010" t="s">
        <v>14834</v>
      </c>
      <c r="D635" s="614" t="s">
        <v>4986</v>
      </c>
      <c r="E635" s="693">
        <v>2019</v>
      </c>
      <c r="F635" s="944" t="str">
        <f>IF(ISBLANK(D635),"",VLOOKUP(D635,tegevusalad!$A$7:$B$188,2,FALSE))</f>
        <v>Põhi- ja üldkeskharidus</v>
      </c>
      <c r="G635" s="945">
        <v>44561</v>
      </c>
      <c r="H635" s="943"/>
    </row>
    <row r="636" spans="1:8" s="302" customFormat="1" hidden="1" outlineLevel="1">
      <c r="A636" s="942">
        <v>4235801250</v>
      </c>
      <c r="B636" s="181" t="s">
        <v>8112</v>
      </c>
      <c r="C636" s="1010" t="s">
        <v>14835</v>
      </c>
      <c r="D636" s="614" t="s">
        <v>4986</v>
      </c>
      <c r="E636" s="693">
        <v>2019</v>
      </c>
      <c r="F636" s="944" t="str">
        <f>IF(ISBLANK(D636),"",VLOOKUP(D636,tegevusalad!$A$7:$B$188,2,FALSE))</f>
        <v>Põhi- ja üldkeskharidus</v>
      </c>
      <c r="G636" s="945">
        <v>44561</v>
      </c>
      <c r="H636" s="943"/>
    </row>
    <row r="637" spans="1:8" s="302" customFormat="1" hidden="1" outlineLevel="1">
      <c r="A637" s="942">
        <v>4235806150</v>
      </c>
      <c r="B637" s="181" t="s">
        <v>538</v>
      </c>
      <c r="C637" s="1010" t="s">
        <v>14836</v>
      </c>
      <c r="D637" s="614" t="s">
        <v>4986</v>
      </c>
      <c r="E637" s="693">
        <v>2019</v>
      </c>
      <c r="F637" s="944" t="str">
        <f>IF(ISBLANK(D637),"",VLOOKUP(D637,tegevusalad!$A$7:$B$188,2,FALSE))</f>
        <v>Põhi- ja üldkeskharidus</v>
      </c>
      <c r="G637" s="945">
        <v>44561</v>
      </c>
      <c r="H637" s="943"/>
    </row>
    <row r="638" spans="1:8" s="302" customFormat="1" hidden="1" outlineLevel="1">
      <c r="A638" s="942">
        <v>4235202190</v>
      </c>
      <c r="B638" s="181" t="s">
        <v>5253</v>
      </c>
      <c r="C638" s="1010" t="s">
        <v>14916</v>
      </c>
      <c r="D638" s="614" t="s">
        <v>4986</v>
      </c>
      <c r="E638" s="693">
        <v>2019</v>
      </c>
      <c r="F638" s="944" t="str">
        <f>IF(ISBLANK(D638),"",VLOOKUP(D638,tegevusalad!$A$7:$B$188,2,FALSE))</f>
        <v>Põhi- ja üldkeskharidus</v>
      </c>
      <c r="G638" s="945">
        <v>44561</v>
      </c>
      <c r="H638" s="943"/>
    </row>
    <row r="639" spans="1:8" collapsed="1">
      <c r="A639" s="892"/>
      <c r="B639" s="938"/>
      <c r="C639" s="1008"/>
      <c r="G639" s="698"/>
    </row>
    <row r="640" spans="1:8">
      <c r="A640" s="646"/>
      <c r="B640" s="635" t="s">
        <v>14982</v>
      </c>
      <c r="C640" s="1008"/>
      <c r="G640" s="698"/>
    </row>
    <row r="641" spans="1:7" hidden="1" outlineLevel="1">
      <c r="A641" s="639">
        <v>4235408210</v>
      </c>
      <c r="B641" s="640" t="s">
        <v>7993</v>
      </c>
      <c r="C641" s="1007" t="s">
        <v>14985</v>
      </c>
      <c r="D641" s="614" t="s">
        <v>4986</v>
      </c>
      <c r="E641" s="693">
        <v>2020</v>
      </c>
      <c r="F641" s="694" t="str">
        <f>IF(ISBLANK(D641),"",VLOOKUP(D641,tegevusalad!$A$7:$B$188,2,FALSE))</f>
        <v>Põhi- ja üldkeskharidus</v>
      </c>
      <c r="G641" s="698">
        <v>44926</v>
      </c>
    </row>
    <row r="642" spans="1:7" hidden="1" outlineLevel="1">
      <c r="A642" s="639">
        <v>4235402170</v>
      </c>
      <c r="B642" s="640" t="s">
        <v>8925</v>
      </c>
      <c r="C642" s="1007" t="s">
        <v>14986</v>
      </c>
      <c r="D642" s="614" t="s">
        <v>4986</v>
      </c>
      <c r="E642" s="693">
        <v>2020</v>
      </c>
      <c r="F642" s="694" t="str">
        <f>IF(ISBLANK(D642),"",VLOOKUP(D642,tegevusalad!$A$7:$B$188,2,FALSE))</f>
        <v>Põhi- ja üldkeskharidus</v>
      </c>
      <c r="G642" s="698">
        <v>44926</v>
      </c>
    </row>
    <row r="643" spans="1:7" hidden="1" outlineLevel="1">
      <c r="A643" s="639">
        <v>4235207260</v>
      </c>
      <c r="B643" s="640" t="s">
        <v>15010</v>
      </c>
      <c r="C643" s="1007" t="s">
        <v>15011</v>
      </c>
      <c r="D643" s="614" t="s">
        <v>4986</v>
      </c>
      <c r="E643" s="693">
        <v>2020</v>
      </c>
      <c r="F643" s="694" t="str">
        <f>IF(ISBLANK(D643),"",VLOOKUP(D643,tegevusalad!$A$7:$B$188,2,FALSE))</f>
        <v>Põhi- ja üldkeskharidus</v>
      </c>
      <c r="G643" s="698">
        <v>44926</v>
      </c>
    </row>
    <row r="644" spans="1:7" hidden="1" outlineLevel="1">
      <c r="A644" s="639">
        <v>4235507130</v>
      </c>
      <c r="B644" s="640" t="s">
        <v>13713</v>
      </c>
      <c r="C644" s="1007" t="s">
        <v>15056</v>
      </c>
      <c r="D644" s="614" t="s">
        <v>4986</v>
      </c>
      <c r="E644" s="693">
        <v>2020</v>
      </c>
      <c r="F644" s="694" t="str">
        <f>IF(ISBLANK(D644),"",VLOOKUP(D644,tegevusalad!$A$7:$B$188,2,FALSE))</f>
        <v>Põhi- ja üldkeskharidus</v>
      </c>
      <c r="G644" s="698">
        <v>44561</v>
      </c>
    </row>
    <row r="645" spans="1:7" hidden="1" outlineLevel="1">
      <c r="A645" s="639">
        <v>4235407020</v>
      </c>
      <c r="B645" s="640" t="s">
        <v>15058</v>
      </c>
      <c r="C645" s="1007" t="s">
        <v>15057</v>
      </c>
      <c r="D645" s="614" t="s">
        <v>4986</v>
      </c>
      <c r="E645" s="693">
        <v>2020</v>
      </c>
      <c r="F645" s="694" t="str">
        <f>IF(ISBLANK(D645),"",VLOOKUP(D645,tegevusalad!$A$7:$B$188,2,FALSE))</f>
        <v>Põhi- ja üldkeskharidus</v>
      </c>
      <c r="G645" s="698">
        <v>44561</v>
      </c>
    </row>
    <row r="646" spans="1:7" hidden="1" outlineLevel="1">
      <c r="A646" s="639">
        <v>4235103090</v>
      </c>
      <c r="B646" s="640" t="s">
        <v>15059</v>
      </c>
      <c r="C646" s="1007" t="s">
        <v>15055</v>
      </c>
      <c r="D646" s="614" t="s">
        <v>4986</v>
      </c>
      <c r="E646" s="693">
        <v>2020</v>
      </c>
      <c r="F646" s="694" t="str">
        <f>IF(ISBLANK(D646),"",VLOOKUP(D646,tegevusalad!$A$7:$B$188,2,FALSE))</f>
        <v>Põhi- ja üldkeskharidus</v>
      </c>
      <c r="G646" s="698">
        <v>44561</v>
      </c>
    </row>
    <row r="647" spans="1:7" hidden="1" outlineLevel="1">
      <c r="A647" s="639">
        <v>4235604160</v>
      </c>
      <c r="B647" s="640" t="s">
        <v>5254</v>
      </c>
      <c r="C647" s="1007" t="s">
        <v>15073</v>
      </c>
      <c r="D647" s="614" t="s">
        <v>4986</v>
      </c>
      <c r="E647" s="693">
        <v>2020</v>
      </c>
      <c r="F647" s="694" t="str">
        <f>IF(ISBLANK(D647),"",VLOOKUP(D647,tegevusalad!$A$7:$B$188,2,FALSE))</f>
        <v>Põhi- ja üldkeskharidus</v>
      </c>
      <c r="G647" s="698">
        <v>44561</v>
      </c>
    </row>
    <row r="648" spans="1:7" hidden="1" outlineLevel="1">
      <c r="A648" s="639">
        <v>4235205210</v>
      </c>
      <c r="B648" s="640" t="s">
        <v>9262</v>
      </c>
      <c r="C648" s="1007" t="s">
        <v>15074</v>
      </c>
      <c r="D648" s="614" t="s">
        <v>4986</v>
      </c>
      <c r="E648" s="693">
        <v>2020</v>
      </c>
      <c r="F648" s="694" t="str">
        <f>IF(ISBLANK(D648),"",VLOOKUP(D648,tegevusalad!$A$7:$B$188,2,FALSE))</f>
        <v>Põhi- ja üldkeskharidus</v>
      </c>
      <c r="G648" s="698">
        <v>44561</v>
      </c>
    </row>
    <row r="649" spans="1:7" hidden="1" outlineLevel="1">
      <c r="A649" s="639">
        <v>4235301140</v>
      </c>
      <c r="B649" s="640" t="s">
        <v>7261</v>
      </c>
      <c r="C649" s="1007" t="s">
        <v>16070</v>
      </c>
      <c r="D649" s="614" t="s">
        <v>4986</v>
      </c>
      <c r="E649" s="693">
        <v>2020</v>
      </c>
      <c r="F649" s="694" t="str">
        <f>IF(ISBLANK(D649),"",VLOOKUP(D649,tegevusalad!$A$7:$B$188,2,FALSE))</f>
        <v>Põhi- ja üldkeskharidus</v>
      </c>
      <c r="G649" s="698">
        <v>44561</v>
      </c>
    </row>
    <row r="650" spans="1:7" hidden="1" outlineLevel="1">
      <c r="A650" s="639">
        <v>4235702140</v>
      </c>
      <c r="B650" s="640" t="s">
        <v>13396</v>
      </c>
      <c r="C650" s="1007" t="s">
        <v>15103</v>
      </c>
      <c r="D650" s="614" t="s">
        <v>4986</v>
      </c>
      <c r="E650" s="693">
        <v>2020</v>
      </c>
      <c r="F650" s="694" t="str">
        <f>IF(ISBLANK(D650),"",VLOOKUP(D650,tegevusalad!$A$7:$B$188,2,FALSE))</f>
        <v>Põhi- ja üldkeskharidus</v>
      </c>
      <c r="G650" s="698">
        <v>44561</v>
      </c>
    </row>
    <row r="651" spans="1:7" hidden="1" outlineLevel="1">
      <c r="A651" s="639">
        <v>4235413160</v>
      </c>
      <c r="B651" s="640" t="s">
        <v>7611</v>
      </c>
      <c r="C651" s="1007" t="s">
        <v>15104</v>
      </c>
      <c r="D651" s="614" t="s">
        <v>4986</v>
      </c>
      <c r="E651" s="693">
        <v>2020</v>
      </c>
      <c r="F651" s="694" t="str">
        <f>IF(ISBLANK(D651),"",VLOOKUP(D651,tegevusalad!$A$7:$B$188,2,FALSE))</f>
        <v>Põhi- ja üldkeskharidus</v>
      </c>
      <c r="G651" s="698">
        <v>44561</v>
      </c>
    </row>
    <row r="652" spans="1:7" hidden="1" outlineLevel="1">
      <c r="A652" s="639">
        <v>4235202200</v>
      </c>
      <c r="B652" s="640" t="s">
        <v>5253</v>
      </c>
      <c r="C652" s="1007" t="s">
        <v>15107</v>
      </c>
      <c r="D652" s="614" t="s">
        <v>4986</v>
      </c>
      <c r="E652" s="693">
        <v>2020</v>
      </c>
      <c r="F652" s="694" t="s">
        <v>2048</v>
      </c>
      <c r="G652" s="698">
        <v>44561</v>
      </c>
    </row>
    <row r="653" spans="1:7" hidden="1" outlineLevel="1">
      <c r="A653" s="639">
        <v>4235204310</v>
      </c>
      <c r="B653" s="640" t="s">
        <v>15110</v>
      </c>
      <c r="C653" s="1007" t="s">
        <v>15108</v>
      </c>
      <c r="D653" s="614" t="s">
        <v>4986</v>
      </c>
      <c r="E653" s="693">
        <v>2020</v>
      </c>
      <c r="F653" s="694" t="s">
        <v>2048</v>
      </c>
      <c r="G653" s="698">
        <v>44561</v>
      </c>
    </row>
    <row r="654" spans="1:7" hidden="1" outlineLevel="1">
      <c r="A654" s="639">
        <v>4235207270</v>
      </c>
      <c r="B654" s="640" t="s">
        <v>7876</v>
      </c>
      <c r="C654" s="1007" t="s">
        <v>15109</v>
      </c>
      <c r="D654" s="614" t="s">
        <v>4986</v>
      </c>
      <c r="E654" s="693">
        <v>2020</v>
      </c>
      <c r="F654" s="694" t="s">
        <v>2048</v>
      </c>
      <c r="G654" s="698">
        <v>44561</v>
      </c>
    </row>
    <row r="655" spans="1:7" hidden="1" outlineLevel="1">
      <c r="A655" s="639">
        <v>4235502410</v>
      </c>
      <c r="B655" s="640" t="s">
        <v>8759</v>
      </c>
      <c r="C655" s="1007" t="s">
        <v>15113</v>
      </c>
      <c r="D655" s="614" t="s">
        <v>4986</v>
      </c>
      <c r="E655" s="693">
        <v>2020</v>
      </c>
      <c r="F655" s="694" t="s">
        <v>2048</v>
      </c>
      <c r="G655" s="698">
        <v>44561</v>
      </c>
    </row>
    <row r="656" spans="1:7" hidden="1" outlineLevel="1">
      <c r="A656" s="639">
        <v>4235402700</v>
      </c>
      <c r="B656" s="640" t="s">
        <v>8925</v>
      </c>
      <c r="C656" s="1007" t="s">
        <v>15202</v>
      </c>
      <c r="D656" s="614" t="s">
        <v>4986</v>
      </c>
      <c r="E656" s="693">
        <v>2020</v>
      </c>
      <c r="F656" s="694" t="s">
        <v>2048</v>
      </c>
      <c r="G656" s="698">
        <v>44561</v>
      </c>
    </row>
    <row r="657" spans="1:7" hidden="1" outlineLevel="1">
      <c r="A657" s="639">
        <v>4235702150</v>
      </c>
      <c r="B657" s="640" t="s">
        <v>13396</v>
      </c>
      <c r="C657" s="1007" t="s">
        <v>15247</v>
      </c>
      <c r="D657" s="614" t="s">
        <v>4986</v>
      </c>
      <c r="E657" s="693">
        <v>2020</v>
      </c>
      <c r="F657" s="694" t="s">
        <v>2048</v>
      </c>
      <c r="G657" s="698">
        <v>44926</v>
      </c>
    </row>
    <row r="658" spans="1:7" hidden="1" outlineLevel="1">
      <c r="A658" s="639">
        <v>4235820160</v>
      </c>
      <c r="B658" s="640" t="s">
        <v>8715</v>
      </c>
      <c r="C658" s="1007" t="s">
        <v>15609</v>
      </c>
      <c r="D658" s="614" t="s">
        <v>4986</v>
      </c>
      <c r="E658" s="693">
        <v>2020</v>
      </c>
      <c r="F658" s="694" t="s">
        <v>2048</v>
      </c>
      <c r="G658" s="698">
        <v>44926</v>
      </c>
    </row>
    <row r="659" spans="1:7" hidden="1" outlineLevel="1">
      <c r="A659" s="639">
        <v>4235503160</v>
      </c>
      <c r="B659" s="640" t="s">
        <v>13278</v>
      </c>
      <c r="C659" s="1007" t="s">
        <v>15611</v>
      </c>
      <c r="D659" s="614" t="s">
        <v>4986</v>
      </c>
      <c r="E659" s="693">
        <v>2020</v>
      </c>
      <c r="F659" s="694" t="s">
        <v>2048</v>
      </c>
      <c r="G659" s="698">
        <v>44561</v>
      </c>
    </row>
    <row r="660" spans="1:7" hidden="1" outlineLevel="1">
      <c r="A660" s="639">
        <v>4235103110</v>
      </c>
      <c r="B660" s="640" t="s">
        <v>13772</v>
      </c>
      <c r="C660" s="1007" t="s">
        <v>15623</v>
      </c>
      <c r="D660" s="614" t="s">
        <v>4986</v>
      </c>
      <c r="E660" s="693">
        <v>2020</v>
      </c>
      <c r="F660" s="694" t="s">
        <v>2048</v>
      </c>
      <c r="G660" s="698">
        <v>44926</v>
      </c>
    </row>
    <row r="661" spans="1:7" hidden="1" outlineLevel="1">
      <c r="A661" s="639">
        <v>4235103120</v>
      </c>
      <c r="B661" s="640" t="s">
        <v>13772</v>
      </c>
      <c r="C661" s="1007" t="s">
        <v>15624</v>
      </c>
      <c r="D661" s="614" t="s">
        <v>4986</v>
      </c>
      <c r="E661" s="693">
        <v>2020</v>
      </c>
      <c r="F661" s="694" t="s">
        <v>2048</v>
      </c>
      <c r="G661" s="698">
        <v>44926</v>
      </c>
    </row>
    <row r="662" spans="1:7" hidden="1" outlineLevel="1">
      <c r="A662" s="639">
        <v>4235503170</v>
      </c>
      <c r="B662" s="640" t="s">
        <v>13278</v>
      </c>
      <c r="C662" s="1007" t="s">
        <v>15634</v>
      </c>
      <c r="D662" s="614" t="s">
        <v>4986</v>
      </c>
      <c r="E662" s="693">
        <v>2020</v>
      </c>
      <c r="F662" s="694" t="s">
        <v>2048</v>
      </c>
      <c r="G662" s="698">
        <v>44561</v>
      </c>
    </row>
    <row r="663" spans="1:7" hidden="1" outlineLevel="1">
      <c r="A663" s="639">
        <v>4235403040</v>
      </c>
      <c r="B663" s="640" t="s">
        <v>9430</v>
      </c>
      <c r="C663" s="1007" t="s">
        <v>15635</v>
      </c>
      <c r="D663" s="614" t="s">
        <v>4986</v>
      </c>
      <c r="E663" s="693">
        <v>2020</v>
      </c>
      <c r="F663" s="694" t="s">
        <v>2048</v>
      </c>
      <c r="G663" s="698">
        <v>44561</v>
      </c>
    </row>
    <row r="664" spans="1:7" hidden="1" outlineLevel="1">
      <c r="A664" s="639">
        <v>4235806160</v>
      </c>
      <c r="B664" s="640" t="s">
        <v>13492</v>
      </c>
      <c r="C664" s="1007" t="s">
        <v>15636</v>
      </c>
      <c r="D664" s="614" t="s">
        <v>4986</v>
      </c>
      <c r="E664" s="693">
        <v>2020</v>
      </c>
      <c r="F664" s="694" t="s">
        <v>2048</v>
      </c>
      <c r="G664" s="698">
        <v>44561</v>
      </c>
    </row>
    <row r="665" spans="1:7" hidden="1" outlineLevel="1">
      <c r="A665" s="639">
        <v>4235806170</v>
      </c>
      <c r="B665" s="640" t="s">
        <v>13492</v>
      </c>
      <c r="C665" s="1007" t="s">
        <v>15637</v>
      </c>
      <c r="D665" s="614" t="s">
        <v>4986</v>
      </c>
      <c r="E665" s="693">
        <v>2020</v>
      </c>
      <c r="F665" s="694" t="s">
        <v>2048</v>
      </c>
      <c r="G665" s="698">
        <v>44561</v>
      </c>
    </row>
    <row r="666" spans="1:7" hidden="1" outlineLevel="1">
      <c r="A666" s="639">
        <v>4235101910</v>
      </c>
      <c r="B666" s="640" t="s">
        <v>13691</v>
      </c>
      <c r="C666" s="1007" t="s">
        <v>15649</v>
      </c>
      <c r="D666" s="614" t="s">
        <v>4986</v>
      </c>
      <c r="E666" s="693">
        <v>2020</v>
      </c>
      <c r="F666" s="694" t="s">
        <v>2048</v>
      </c>
      <c r="G666" s="698">
        <v>44926</v>
      </c>
    </row>
    <row r="667" spans="1:7" hidden="1" outlineLevel="1">
      <c r="A667" s="639">
        <v>4235410110</v>
      </c>
      <c r="B667" s="640" t="s">
        <v>15657</v>
      </c>
      <c r="C667" s="1007" t="s">
        <v>15655</v>
      </c>
      <c r="D667" s="614" t="s">
        <v>4986</v>
      </c>
      <c r="E667" s="693">
        <v>2020</v>
      </c>
      <c r="F667" s="694" t="s">
        <v>2048</v>
      </c>
      <c r="G667" s="698">
        <v>44561</v>
      </c>
    </row>
    <row r="668" spans="1:7" hidden="1" outlineLevel="1">
      <c r="A668" s="639">
        <v>4235604170</v>
      </c>
      <c r="B668" s="640" t="s">
        <v>5254</v>
      </c>
      <c r="C668" s="1007" t="s">
        <v>15656</v>
      </c>
      <c r="D668" s="614" t="s">
        <v>4986</v>
      </c>
      <c r="E668" s="693">
        <v>2020</v>
      </c>
      <c r="F668" s="694" t="s">
        <v>2048</v>
      </c>
      <c r="G668" s="698">
        <v>44561</v>
      </c>
    </row>
    <row r="669" spans="1:7" hidden="1" outlineLevel="1">
      <c r="A669" s="639">
        <v>4235410120</v>
      </c>
      <c r="B669" s="640" t="s">
        <v>15657</v>
      </c>
      <c r="C669" s="1007" t="s">
        <v>15663</v>
      </c>
      <c r="D669" s="614" t="s">
        <v>4986</v>
      </c>
      <c r="E669" s="693">
        <v>2020</v>
      </c>
      <c r="F669" s="694" t="s">
        <v>2048</v>
      </c>
      <c r="G669" s="698">
        <v>44561</v>
      </c>
    </row>
    <row r="670" spans="1:7" hidden="1" outlineLevel="1">
      <c r="A670" s="639">
        <v>4235220210</v>
      </c>
      <c r="B670" s="640" t="s">
        <v>7875</v>
      </c>
      <c r="C670" s="1007" t="s">
        <v>15667</v>
      </c>
      <c r="D670" s="614" t="s">
        <v>4986</v>
      </c>
      <c r="E670" s="693">
        <v>2020</v>
      </c>
      <c r="F670" s="694" t="s">
        <v>2048</v>
      </c>
      <c r="G670" s="698">
        <v>44561</v>
      </c>
    </row>
    <row r="671" spans="1:7" hidden="1" outlineLevel="1">
      <c r="A671" s="639">
        <v>4235301150</v>
      </c>
      <c r="B671" s="640" t="s">
        <v>7261</v>
      </c>
      <c r="C671" s="1036" t="s">
        <v>15671</v>
      </c>
      <c r="D671" s="614" t="s">
        <v>4986</v>
      </c>
      <c r="E671" s="693">
        <v>2020</v>
      </c>
      <c r="F671" s="694" t="s">
        <v>2048</v>
      </c>
      <c r="G671" s="698">
        <v>44561</v>
      </c>
    </row>
    <row r="672" spans="1:7" hidden="1" outlineLevel="1">
      <c r="A672" s="639">
        <v>4235202210</v>
      </c>
      <c r="B672" s="181" t="s">
        <v>5253</v>
      </c>
      <c r="C672" s="1036" t="s">
        <v>15672</v>
      </c>
      <c r="D672" s="614" t="s">
        <v>4986</v>
      </c>
      <c r="E672" s="693">
        <v>2020</v>
      </c>
      <c r="F672" s="694" t="s">
        <v>2048</v>
      </c>
      <c r="G672" s="698">
        <v>44561</v>
      </c>
    </row>
    <row r="673" spans="1:8" hidden="1" outlineLevel="1">
      <c r="A673" s="639">
        <v>4235202220</v>
      </c>
      <c r="B673" s="181" t="s">
        <v>5253</v>
      </c>
      <c r="C673" s="1036" t="s">
        <v>15673</v>
      </c>
      <c r="D673" s="614" t="s">
        <v>4986</v>
      </c>
      <c r="E673" s="693">
        <v>2020</v>
      </c>
      <c r="F673" s="694" t="s">
        <v>2048</v>
      </c>
      <c r="G673" s="698">
        <v>44561</v>
      </c>
    </row>
    <row r="674" spans="1:8" hidden="1" outlineLevel="1">
      <c r="A674" s="639">
        <v>4235202230</v>
      </c>
      <c r="B674" s="181" t="s">
        <v>5253</v>
      </c>
      <c r="C674" s="1036" t="s">
        <v>15674</v>
      </c>
      <c r="D674" s="614" t="s">
        <v>4986</v>
      </c>
      <c r="E674" s="693">
        <v>2020</v>
      </c>
      <c r="F674" s="694" t="s">
        <v>2048</v>
      </c>
      <c r="G674" s="698">
        <v>44561</v>
      </c>
    </row>
    <row r="675" spans="1:8" hidden="1" outlineLevel="1">
      <c r="A675" s="639">
        <v>4235202240</v>
      </c>
      <c r="B675" s="181" t="s">
        <v>5253</v>
      </c>
      <c r="C675" s="1036" t="s">
        <v>15676</v>
      </c>
      <c r="D675" s="614" t="s">
        <v>4986</v>
      </c>
      <c r="E675" s="693">
        <v>2020</v>
      </c>
      <c r="F675" s="694" t="s">
        <v>2048</v>
      </c>
      <c r="G675" s="698">
        <v>44561</v>
      </c>
    </row>
    <row r="676" spans="1:8" hidden="1" outlineLevel="1">
      <c r="A676" s="639">
        <v>4235202250</v>
      </c>
      <c r="B676" s="181" t="s">
        <v>5253</v>
      </c>
      <c r="C676" s="1036" t="s">
        <v>15675</v>
      </c>
      <c r="D676" s="614" t="s">
        <v>4986</v>
      </c>
      <c r="E676" s="693">
        <v>2020</v>
      </c>
      <c r="F676" s="694" t="s">
        <v>2048</v>
      </c>
      <c r="G676" s="698">
        <v>44561</v>
      </c>
    </row>
    <row r="677" spans="1:8" s="650" customFormat="1" hidden="1" outlineLevel="1">
      <c r="A677" s="639">
        <v>4235604180</v>
      </c>
      <c r="B677" s="918" t="s">
        <v>15683</v>
      </c>
      <c r="C677" s="1037" t="s">
        <v>15685</v>
      </c>
      <c r="D677" s="655" t="s">
        <v>4986</v>
      </c>
      <c r="E677" s="699">
        <v>2020</v>
      </c>
      <c r="F677" s="700" t="s">
        <v>2048</v>
      </c>
      <c r="G677" s="779">
        <v>44561</v>
      </c>
    </row>
    <row r="678" spans="1:8" s="650" customFormat="1" ht="24" hidden="1" outlineLevel="1">
      <c r="A678" s="639">
        <v>4235201160</v>
      </c>
      <c r="B678" s="918" t="s">
        <v>13374</v>
      </c>
      <c r="C678" s="1037" t="s">
        <v>15684</v>
      </c>
      <c r="D678" s="655" t="s">
        <v>4986</v>
      </c>
      <c r="E678" s="699">
        <v>2020</v>
      </c>
      <c r="F678" s="700" t="s">
        <v>2048</v>
      </c>
      <c r="G678" s="779">
        <v>44561</v>
      </c>
    </row>
    <row r="679" spans="1:8" s="650" customFormat="1" hidden="1" outlineLevel="1">
      <c r="A679" s="639">
        <v>4235503730</v>
      </c>
      <c r="B679" s="918" t="s">
        <v>13278</v>
      </c>
      <c r="C679" s="1037" t="s">
        <v>15699</v>
      </c>
      <c r="D679" s="655" t="s">
        <v>4986</v>
      </c>
      <c r="E679" s="699">
        <v>2020</v>
      </c>
      <c r="F679" s="700" t="s">
        <v>2048</v>
      </c>
      <c r="G679" s="779">
        <v>44561</v>
      </c>
    </row>
    <row r="680" spans="1:8" s="650" customFormat="1" hidden="1" outlineLevel="1">
      <c r="A680" s="639">
        <v>4235208190</v>
      </c>
      <c r="B680" s="918" t="s">
        <v>13405</v>
      </c>
      <c r="C680" s="1037" t="s">
        <v>15700</v>
      </c>
      <c r="D680" s="655" t="s">
        <v>4986</v>
      </c>
      <c r="E680" s="699">
        <v>2020</v>
      </c>
      <c r="F680" s="700" t="s">
        <v>2048</v>
      </c>
      <c r="G680" s="779">
        <v>44561</v>
      </c>
    </row>
    <row r="681" spans="1:8" s="650" customFormat="1" hidden="1" outlineLevel="1">
      <c r="A681" s="639">
        <v>4235702160</v>
      </c>
      <c r="B681" s="918" t="s">
        <v>13396</v>
      </c>
      <c r="C681" s="1037" t="s">
        <v>15705</v>
      </c>
      <c r="D681" s="655" t="s">
        <v>4986</v>
      </c>
      <c r="E681" s="699">
        <v>2020</v>
      </c>
      <c r="F681" s="700" t="s">
        <v>2048</v>
      </c>
      <c r="G681" s="779">
        <v>44561</v>
      </c>
    </row>
    <row r="682" spans="1:8" s="650" customFormat="1" ht="24" hidden="1" outlineLevel="1">
      <c r="A682" s="639">
        <v>4235432090</v>
      </c>
      <c r="B682" s="918" t="s">
        <v>15706</v>
      </c>
      <c r="C682" s="1037" t="s">
        <v>15707</v>
      </c>
      <c r="D682" s="655" t="s">
        <v>4986</v>
      </c>
      <c r="E682" s="699">
        <v>2020</v>
      </c>
      <c r="F682" s="700" t="s">
        <v>2048</v>
      </c>
      <c r="G682" s="779">
        <v>44561</v>
      </c>
    </row>
    <row r="683" spans="1:8" s="650" customFormat="1" hidden="1" outlineLevel="1">
      <c r="A683" s="639">
        <v>4235402190</v>
      </c>
      <c r="B683" s="918" t="s">
        <v>8925</v>
      </c>
      <c r="C683" s="1037" t="s">
        <v>15719</v>
      </c>
      <c r="D683" s="655" t="s">
        <v>4986</v>
      </c>
      <c r="E683" s="699">
        <v>2020</v>
      </c>
      <c r="F683" s="700" t="s">
        <v>2048</v>
      </c>
      <c r="G683" s="779">
        <v>44561</v>
      </c>
    </row>
    <row r="684" spans="1:8" s="650" customFormat="1" ht="36" hidden="1" outlineLevel="1">
      <c r="A684" s="639">
        <v>4235801800</v>
      </c>
      <c r="B684" s="918" t="s">
        <v>13374</v>
      </c>
      <c r="C684" s="1037" t="s">
        <v>15727</v>
      </c>
      <c r="D684" s="655" t="s">
        <v>4986</v>
      </c>
      <c r="E684" s="699">
        <v>2020</v>
      </c>
      <c r="F684" s="700" t="s">
        <v>2048</v>
      </c>
      <c r="G684" s="779">
        <v>44561</v>
      </c>
    </row>
    <row r="685" spans="1:8" s="650" customFormat="1" hidden="1" outlineLevel="1">
      <c r="A685" s="639">
        <v>4235065000</v>
      </c>
      <c r="B685" s="918" t="s">
        <v>15734</v>
      </c>
      <c r="C685" s="1037" t="s">
        <v>15735</v>
      </c>
      <c r="D685" s="655" t="s">
        <v>4986</v>
      </c>
      <c r="E685" s="699">
        <v>2020</v>
      </c>
      <c r="F685" s="700" t="s">
        <v>2048</v>
      </c>
      <c r="G685" s="779">
        <v>44926</v>
      </c>
    </row>
    <row r="686" spans="1:8" s="650" customFormat="1" hidden="1" outlineLevel="1">
      <c r="A686" s="639">
        <v>4235509130</v>
      </c>
      <c r="B686" s="918" t="s">
        <v>12538</v>
      </c>
      <c r="C686" s="1037" t="s">
        <v>15765</v>
      </c>
      <c r="D686" s="655" t="s">
        <v>4986</v>
      </c>
      <c r="E686" s="699">
        <v>2020</v>
      </c>
      <c r="F686" s="700" t="s">
        <v>2048</v>
      </c>
      <c r="G686" s="779">
        <v>44926</v>
      </c>
      <c r="H686" s="700" t="s">
        <v>15766</v>
      </c>
    </row>
    <row r="687" spans="1:8" s="650" customFormat="1" ht="36" hidden="1" outlineLevel="1">
      <c r="A687" s="639">
        <v>4235502420</v>
      </c>
      <c r="B687" s="918" t="s">
        <v>8759</v>
      </c>
      <c r="C687" s="1037" t="s">
        <v>15777</v>
      </c>
      <c r="D687" s="655" t="s">
        <v>4986</v>
      </c>
      <c r="E687" s="699">
        <v>2020</v>
      </c>
      <c r="F687" s="700" t="s">
        <v>2048</v>
      </c>
      <c r="G687" s="779">
        <v>44561</v>
      </c>
    </row>
    <row r="688" spans="1:8" s="650" customFormat="1" hidden="1" outlineLevel="1">
      <c r="A688" s="639">
        <v>4235701140</v>
      </c>
      <c r="B688" s="918" t="s">
        <v>15814</v>
      </c>
      <c r="C688" s="1037" t="s">
        <v>15816</v>
      </c>
      <c r="D688" s="655" t="s">
        <v>4986</v>
      </c>
      <c r="E688" s="699">
        <v>2020</v>
      </c>
      <c r="F688" s="700" t="s">
        <v>2048</v>
      </c>
      <c r="G688" s="779">
        <v>46022</v>
      </c>
      <c r="H688" s="700" t="s">
        <v>15766</v>
      </c>
    </row>
    <row r="689" spans="1:8" s="650" customFormat="1" hidden="1" outlineLevel="1">
      <c r="A689" s="639">
        <v>4235702170</v>
      </c>
      <c r="B689" s="918" t="s">
        <v>15815</v>
      </c>
      <c r="C689" s="1037" t="s">
        <v>15816</v>
      </c>
      <c r="D689" s="655" t="s">
        <v>4986</v>
      </c>
      <c r="E689" s="699">
        <v>2020</v>
      </c>
      <c r="F689" s="700" t="s">
        <v>2048</v>
      </c>
      <c r="G689" s="779">
        <v>46022</v>
      </c>
      <c r="H689" s="700" t="s">
        <v>15766</v>
      </c>
    </row>
    <row r="690" spans="1:8" s="650" customFormat="1" hidden="1" outlineLevel="1">
      <c r="A690" s="639">
        <v>4235405080</v>
      </c>
      <c r="B690" s="918" t="s">
        <v>9524</v>
      </c>
      <c r="C690" s="1037" t="s">
        <v>15822</v>
      </c>
      <c r="D690" s="655" t="s">
        <v>4986</v>
      </c>
      <c r="E690" s="699">
        <v>2020</v>
      </c>
      <c r="F690" s="700" t="s">
        <v>2048</v>
      </c>
      <c r="G690" s="779">
        <v>44926</v>
      </c>
      <c r="H690" s="700" t="s">
        <v>15766</v>
      </c>
    </row>
    <row r="691" spans="1:8" s="650" customFormat="1" hidden="1" outlineLevel="1">
      <c r="A691" s="639">
        <v>4235601120</v>
      </c>
      <c r="B691" s="918" t="s">
        <v>13597</v>
      </c>
      <c r="C691" s="1037" t="s">
        <v>15839</v>
      </c>
      <c r="D691" s="655" t="s">
        <v>4986</v>
      </c>
      <c r="E691" s="699">
        <v>2020</v>
      </c>
      <c r="F691" s="700" t="s">
        <v>2048</v>
      </c>
      <c r="G691" s="779">
        <v>44561</v>
      </c>
      <c r="H691" s="700"/>
    </row>
    <row r="692" spans="1:8" s="650" customFormat="1" hidden="1" outlineLevel="1">
      <c r="A692" s="639">
        <v>4235202260</v>
      </c>
      <c r="B692" s="918" t="s">
        <v>5253</v>
      </c>
      <c r="C692" s="1037" t="s">
        <v>15840</v>
      </c>
      <c r="D692" s="655" t="s">
        <v>4986</v>
      </c>
      <c r="E692" s="699">
        <v>2020</v>
      </c>
      <c r="F692" s="700" t="s">
        <v>2048</v>
      </c>
      <c r="G692" s="779">
        <v>44561</v>
      </c>
      <c r="H692" s="700"/>
    </row>
    <row r="693" spans="1:8" s="650" customFormat="1" hidden="1" outlineLevel="1">
      <c r="A693" s="639">
        <v>4235606150</v>
      </c>
      <c r="B693" s="918" t="s">
        <v>7992</v>
      </c>
      <c r="C693" s="1037" t="s">
        <v>15841</v>
      </c>
      <c r="D693" s="655" t="s">
        <v>4986</v>
      </c>
      <c r="E693" s="699">
        <v>2020</v>
      </c>
      <c r="F693" s="700" t="s">
        <v>2048</v>
      </c>
      <c r="G693" s="779">
        <v>44561</v>
      </c>
      <c r="H693" s="700" t="s">
        <v>15766</v>
      </c>
    </row>
    <row r="694" spans="1:8" s="650" customFormat="1" hidden="1" outlineLevel="1">
      <c r="A694" s="639">
        <v>4235207280</v>
      </c>
      <c r="B694" s="918" t="s">
        <v>7876</v>
      </c>
      <c r="C694" s="1037" t="s">
        <v>15842</v>
      </c>
      <c r="D694" s="655" t="s">
        <v>4986</v>
      </c>
      <c r="E694" s="699">
        <v>2020</v>
      </c>
      <c r="F694" s="700" t="s">
        <v>2048</v>
      </c>
      <c r="G694" s="779">
        <v>44561</v>
      </c>
      <c r="H694" s="700"/>
    </row>
    <row r="695" spans="1:8" s="650" customFormat="1" hidden="1" outlineLevel="1">
      <c r="A695" s="639">
        <v>4235301160</v>
      </c>
      <c r="B695" s="918" t="s">
        <v>7261</v>
      </c>
      <c r="C695" s="1037" t="s">
        <v>15843</v>
      </c>
      <c r="D695" s="655" t="s">
        <v>4986</v>
      </c>
      <c r="E695" s="699">
        <v>2020</v>
      </c>
      <c r="F695" s="700" t="s">
        <v>2048</v>
      </c>
      <c r="G695" s="779">
        <v>44561</v>
      </c>
      <c r="H695" s="700"/>
    </row>
    <row r="696" spans="1:8" s="650" customFormat="1" hidden="1" outlineLevel="1">
      <c r="A696" s="639">
        <v>4235402200</v>
      </c>
      <c r="B696" s="181" t="s">
        <v>8925</v>
      </c>
      <c r="C696" s="1037" t="s">
        <v>15866</v>
      </c>
      <c r="D696" s="655" t="s">
        <v>4986</v>
      </c>
      <c r="E696" s="699">
        <v>2020</v>
      </c>
      <c r="F696" s="700" t="s">
        <v>2048</v>
      </c>
      <c r="G696" s="779">
        <v>44561</v>
      </c>
      <c r="H696" s="700"/>
    </row>
    <row r="697" spans="1:8" s="650" customFormat="1" hidden="1" outlineLevel="1">
      <c r="A697" s="639">
        <v>4235211190</v>
      </c>
      <c r="B697" s="181" t="s">
        <v>13281</v>
      </c>
      <c r="C697" s="1037" t="s">
        <v>15890</v>
      </c>
      <c r="D697" s="655" t="s">
        <v>4986</v>
      </c>
      <c r="E697" s="699">
        <v>2020</v>
      </c>
      <c r="F697" s="700" t="s">
        <v>2048</v>
      </c>
      <c r="G697" s="779">
        <v>44561</v>
      </c>
      <c r="H697" s="700"/>
    </row>
    <row r="698" spans="1:8" s="650" customFormat="1" hidden="1" outlineLevel="1">
      <c r="A698" s="639">
        <v>4235209140</v>
      </c>
      <c r="B698" s="181" t="s">
        <v>14257</v>
      </c>
      <c r="C698" s="1037" t="s">
        <v>15891</v>
      </c>
      <c r="D698" s="655" t="s">
        <v>4986</v>
      </c>
      <c r="E698" s="699">
        <v>2020</v>
      </c>
      <c r="F698" s="700" t="s">
        <v>2048</v>
      </c>
      <c r="G698" s="779">
        <v>44561</v>
      </c>
      <c r="H698" s="700" t="s">
        <v>15766</v>
      </c>
    </row>
    <row r="699" spans="1:8" s="650" customFormat="1" hidden="1" outlineLevel="1">
      <c r="A699" s="639">
        <v>4235209150</v>
      </c>
      <c r="B699" s="181" t="s">
        <v>14257</v>
      </c>
      <c r="C699" s="1037" t="s">
        <v>15892</v>
      </c>
      <c r="D699" s="655" t="s">
        <v>4986</v>
      </c>
      <c r="E699" s="699">
        <v>2020</v>
      </c>
      <c r="F699" s="700" t="s">
        <v>2048</v>
      </c>
      <c r="G699" s="779">
        <v>44561</v>
      </c>
      <c r="H699" s="700" t="s">
        <v>15766</v>
      </c>
    </row>
    <row r="700" spans="1:8" s="650" customFormat="1" hidden="1" outlineLevel="1">
      <c r="A700" s="639">
        <v>4235209160</v>
      </c>
      <c r="B700" s="181" t="s">
        <v>14257</v>
      </c>
      <c r="C700" s="1037" t="s">
        <v>15893</v>
      </c>
      <c r="D700" s="655" t="s">
        <v>4986</v>
      </c>
      <c r="E700" s="699">
        <v>2020</v>
      </c>
      <c r="F700" s="700" t="s">
        <v>2048</v>
      </c>
      <c r="G700" s="779">
        <v>44561</v>
      </c>
      <c r="H700" s="700" t="s">
        <v>15766</v>
      </c>
    </row>
    <row r="701" spans="1:8" s="650" customFormat="1" hidden="1" outlineLevel="1">
      <c r="A701" s="639">
        <v>4235207290</v>
      </c>
      <c r="B701" s="181" t="s">
        <v>7876</v>
      </c>
      <c r="C701" s="1037" t="s">
        <v>15894</v>
      </c>
      <c r="D701" s="655" t="s">
        <v>4986</v>
      </c>
      <c r="E701" s="699">
        <v>2020</v>
      </c>
      <c r="F701" s="700" t="s">
        <v>2048</v>
      </c>
      <c r="G701" s="779">
        <v>44561</v>
      </c>
      <c r="H701" s="700"/>
    </row>
    <row r="702" spans="1:8" s="650" customFormat="1" ht="24" hidden="1" outlineLevel="1">
      <c r="A702" s="639">
        <v>4235604190</v>
      </c>
      <c r="B702" s="918" t="s">
        <v>5254</v>
      </c>
      <c r="C702" s="1037" t="s">
        <v>15936</v>
      </c>
      <c r="D702" s="655" t="s">
        <v>4986</v>
      </c>
      <c r="E702" s="699">
        <v>2020</v>
      </c>
      <c r="F702" s="700" t="s">
        <v>2048</v>
      </c>
      <c r="G702" s="779">
        <v>44561</v>
      </c>
      <c r="H702" s="700"/>
    </row>
    <row r="703" spans="1:8" s="650" customFormat="1" hidden="1" outlineLevel="1">
      <c r="A703" s="639">
        <v>4235603110</v>
      </c>
      <c r="B703" s="918" t="s">
        <v>8113</v>
      </c>
      <c r="C703" s="1037" t="s">
        <v>16048</v>
      </c>
      <c r="D703" s="655" t="s">
        <v>4986</v>
      </c>
      <c r="E703" s="699">
        <v>2020</v>
      </c>
      <c r="F703" s="700" t="s">
        <v>2048</v>
      </c>
      <c r="G703" s="779"/>
      <c r="H703" s="700" t="s">
        <v>5567</v>
      </c>
    </row>
    <row r="704" spans="1:8" s="650" customFormat="1" hidden="1" outlineLevel="1">
      <c r="A704" s="639">
        <v>4235208180</v>
      </c>
      <c r="B704" s="918" t="s">
        <v>8503</v>
      </c>
      <c r="C704" s="1037" t="s">
        <v>16047</v>
      </c>
      <c r="D704" s="655" t="s">
        <v>4986</v>
      </c>
      <c r="E704" s="699">
        <v>2020</v>
      </c>
      <c r="F704" s="700" t="s">
        <v>2048</v>
      </c>
      <c r="G704" s="779"/>
      <c r="H704" s="700" t="s">
        <v>5567</v>
      </c>
    </row>
    <row r="705" spans="1:8" s="650" customFormat="1" hidden="1" outlineLevel="1">
      <c r="A705" s="639">
        <v>4235202270</v>
      </c>
      <c r="B705" s="918" t="s">
        <v>5253</v>
      </c>
      <c r="C705" s="1037" t="s">
        <v>16047</v>
      </c>
      <c r="D705" s="655" t="s">
        <v>4986</v>
      </c>
      <c r="E705" s="699">
        <v>2020</v>
      </c>
      <c r="F705" s="700" t="s">
        <v>2048</v>
      </c>
      <c r="G705" s="779"/>
      <c r="H705" s="700" t="s">
        <v>5567</v>
      </c>
    </row>
    <row r="706" spans="1:8" s="650" customFormat="1" hidden="1" outlineLevel="1">
      <c r="A706" s="639">
        <v>4235606160</v>
      </c>
      <c r="B706" s="918" t="s">
        <v>7992</v>
      </c>
      <c r="C706" s="1037" t="s">
        <v>16046</v>
      </c>
      <c r="D706" s="655" t="s">
        <v>4986</v>
      </c>
      <c r="E706" s="699">
        <v>2020</v>
      </c>
      <c r="F706" s="700" t="s">
        <v>2048</v>
      </c>
      <c r="G706" s="779"/>
      <c r="H706" s="700" t="s">
        <v>5567</v>
      </c>
    </row>
    <row r="707" spans="1:8" s="650" customFormat="1" hidden="1" outlineLevel="1">
      <c r="A707" s="639">
        <v>4235604210</v>
      </c>
      <c r="B707" s="918" t="s">
        <v>5254</v>
      </c>
      <c r="C707" s="1037" t="s">
        <v>12295</v>
      </c>
      <c r="D707" s="655" t="s">
        <v>4986</v>
      </c>
      <c r="E707" s="699">
        <v>2020</v>
      </c>
      <c r="F707" s="700" t="s">
        <v>2048</v>
      </c>
      <c r="G707" s="779"/>
      <c r="H707" s="700" t="s">
        <v>5567</v>
      </c>
    </row>
    <row r="708" spans="1:8" s="650" customFormat="1" hidden="1" outlineLevel="1">
      <c r="A708" s="639">
        <v>4235809750</v>
      </c>
      <c r="B708" s="918" t="s">
        <v>9376</v>
      </c>
      <c r="C708" s="1037" t="s">
        <v>16049</v>
      </c>
      <c r="D708" s="655" t="s">
        <v>4986</v>
      </c>
      <c r="E708" s="699">
        <v>2020</v>
      </c>
      <c r="F708" s="700" t="s">
        <v>2048</v>
      </c>
      <c r="G708" s="779">
        <v>44561</v>
      </c>
      <c r="H708" s="700" t="s">
        <v>15766</v>
      </c>
    </row>
    <row r="709" spans="1:8" s="650" customFormat="1" hidden="1" outlineLevel="1">
      <c r="A709" s="639">
        <v>4235809080</v>
      </c>
      <c r="B709" s="918" t="s">
        <v>9376</v>
      </c>
      <c r="C709" s="1037" t="s">
        <v>16050</v>
      </c>
      <c r="D709" s="655" t="s">
        <v>4986</v>
      </c>
      <c r="E709" s="699">
        <v>2020</v>
      </c>
      <c r="F709" s="700" t="s">
        <v>2048</v>
      </c>
      <c r="G709" s="779">
        <v>44561</v>
      </c>
      <c r="H709" s="700" t="s">
        <v>15766</v>
      </c>
    </row>
    <row r="710" spans="1:8" s="650" customFormat="1" hidden="1" outlineLevel="1">
      <c r="A710" s="639">
        <v>4235201170</v>
      </c>
      <c r="B710" s="918" t="s">
        <v>13374</v>
      </c>
      <c r="C710" s="1037" t="s">
        <v>16066</v>
      </c>
      <c r="D710" s="655" t="s">
        <v>4986</v>
      </c>
      <c r="E710" s="699">
        <v>2020</v>
      </c>
      <c r="F710" s="700" t="s">
        <v>2048</v>
      </c>
      <c r="G710" s="779">
        <v>44561</v>
      </c>
      <c r="H710" s="700"/>
    </row>
    <row r="711" spans="1:8" s="650" customFormat="1" hidden="1" outlineLevel="1">
      <c r="A711" s="639">
        <v>4235204320</v>
      </c>
      <c r="B711" s="918" t="s">
        <v>13373</v>
      </c>
      <c r="C711" s="1037" t="s">
        <v>16067</v>
      </c>
      <c r="D711" s="655" t="s">
        <v>4986</v>
      </c>
      <c r="E711" s="699">
        <v>2020</v>
      </c>
      <c r="F711" s="700" t="s">
        <v>2048</v>
      </c>
      <c r="G711" s="779">
        <v>44561</v>
      </c>
      <c r="H711" s="700" t="s">
        <v>15766</v>
      </c>
    </row>
    <row r="712" spans="1:8" s="650" customFormat="1" hidden="1" outlineLevel="1">
      <c r="A712" s="639">
        <v>4235809090</v>
      </c>
      <c r="B712" s="918" t="s">
        <v>9376</v>
      </c>
      <c r="C712" s="1037" t="s">
        <v>16068</v>
      </c>
      <c r="D712" s="655" t="s">
        <v>4986</v>
      </c>
      <c r="E712" s="699">
        <v>2020</v>
      </c>
      <c r="F712" s="700" t="s">
        <v>2048</v>
      </c>
      <c r="G712" s="779">
        <v>44561</v>
      </c>
      <c r="H712" s="700" t="s">
        <v>15766</v>
      </c>
    </row>
    <row r="713" spans="1:8" s="650" customFormat="1" hidden="1" outlineLevel="1">
      <c r="A713" s="639">
        <v>4235222440</v>
      </c>
      <c r="B713" s="918" t="s">
        <v>13674</v>
      </c>
      <c r="C713" s="1037" t="s">
        <v>16069</v>
      </c>
      <c r="D713" s="655" t="s">
        <v>4986</v>
      </c>
      <c r="E713" s="699">
        <v>2020</v>
      </c>
      <c r="F713" s="700" t="s">
        <v>2048</v>
      </c>
      <c r="G713" s="779">
        <v>44561</v>
      </c>
      <c r="H713" s="700"/>
    </row>
    <row r="714" spans="1:8" s="650" customFormat="1" hidden="1" outlineLevel="1">
      <c r="A714" s="639">
        <v>4235208750</v>
      </c>
      <c r="B714" s="918" t="s">
        <v>13405</v>
      </c>
      <c r="C714" s="1037" t="s">
        <v>16086</v>
      </c>
      <c r="D714" s="655" t="s">
        <v>4986</v>
      </c>
      <c r="E714" s="699">
        <v>2020</v>
      </c>
      <c r="F714" s="700" t="s">
        <v>2048</v>
      </c>
      <c r="G714" s="779">
        <v>44561</v>
      </c>
      <c r="H714" s="700"/>
    </row>
    <row r="715" spans="1:8" s="650" customFormat="1" hidden="1" outlineLevel="1">
      <c r="A715" s="639">
        <v>4235220530</v>
      </c>
      <c r="B715" s="918" t="s">
        <v>16083</v>
      </c>
      <c r="C715" s="1037" t="s">
        <v>16087</v>
      </c>
      <c r="D715" s="655" t="s">
        <v>4986</v>
      </c>
      <c r="E715" s="699">
        <v>2020</v>
      </c>
      <c r="F715" s="700" t="s">
        <v>2048</v>
      </c>
      <c r="G715" s="779">
        <v>44561</v>
      </c>
      <c r="H715" s="700" t="s">
        <v>15766</v>
      </c>
    </row>
    <row r="716" spans="1:8" s="650" customFormat="1" hidden="1" outlineLevel="1">
      <c r="A716" s="639" t="s">
        <v>16114</v>
      </c>
      <c r="B716" s="918" t="s">
        <v>9262</v>
      </c>
      <c r="C716" s="1037" t="s">
        <v>16116</v>
      </c>
      <c r="D716" s="655" t="s">
        <v>4986</v>
      </c>
      <c r="E716" s="699">
        <v>2020</v>
      </c>
      <c r="F716" s="700" t="s">
        <v>2048</v>
      </c>
      <c r="G716" s="779">
        <v>44561</v>
      </c>
      <c r="H716" s="700"/>
    </row>
    <row r="717" spans="1:8" s="650" customFormat="1" hidden="1" outlineLevel="1">
      <c r="A717" s="639" t="s">
        <v>16115</v>
      </c>
      <c r="B717" s="918" t="s">
        <v>16119</v>
      </c>
      <c r="C717" s="1037" t="s">
        <v>16117</v>
      </c>
      <c r="D717" s="655" t="s">
        <v>4986</v>
      </c>
      <c r="E717" s="699">
        <v>2020</v>
      </c>
      <c r="F717" s="700" t="s">
        <v>2048</v>
      </c>
      <c r="G717" s="779">
        <v>44561</v>
      </c>
      <c r="H717" s="700"/>
    </row>
    <row r="718" spans="1:8" s="650" customFormat="1" hidden="1" outlineLevel="1">
      <c r="A718" s="639">
        <v>4235409110</v>
      </c>
      <c r="B718" s="918" t="s">
        <v>10336</v>
      </c>
      <c r="C718" s="1037" t="s">
        <v>16118</v>
      </c>
      <c r="D718" s="655" t="s">
        <v>4986</v>
      </c>
      <c r="E718" s="699">
        <v>2020</v>
      </c>
      <c r="F718" s="700" t="s">
        <v>2048</v>
      </c>
      <c r="G718" s="779">
        <v>44561</v>
      </c>
      <c r="H718" s="700"/>
    </row>
    <row r="719" spans="1:8" s="650" customFormat="1" hidden="1" outlineLevel="1">
      <c r="A719" s="639">
        <v>4235405090</v>
      </c>
      <c r="B719" s="918" t="s">
        <v>9524</v>
      </c>
      <c r="C719" s="1037" t="s">
        <v>16179</v>
      </c>
      <c r="D719" s="655" t="s">
        <v>4986</v>
      </c>
      <c r="E719" s="699">
        <v>2020</v>
      </c>
      <c r="F719" s="700" t="s">
        <v>2048</v>
      </c>
      <c r="G719" s="779">
        <v>44926</v>
      </c>
      <c r="H719" s="700"/>
    </row>
    <row r="720" spans="1:8" s="650" customFormat="1" hidden="1" outlineLevel="1">
      <c r="A720" s="639">
        <v>4235604220</v>
      </c>
      <c r="B720" s="918" t="s">
        <v>5254</v>
      </c>
      <c r="C720" s="1037" t="s">
        <v>16178</v>
      </c>
      <c r="D720" s="655" t="s">
        <v>4986</v>
      </c>
      <c r="E720" s="699">
        <v>2020</v>
      </c>
      <c r="F720" s="700" t="s">
        <v>2048</v>
      </c>
      <c r="G720" s="779">
        <v>44926</v>
      </c>
      <c r="H720" s="700"/>
    </row>
    <row r="721" spans="1:8" s="650" customFormat="1" hidden="1" outlineLevel="1">
      <c r="A721" s="639">
        <v>4235208200</v>
      </c>
      <c r="B721" s="918" t="s">
        <v>13405</v>
      </c>
      <c r="C721" s="1037" t="s">
        <v>16177</v>
      </c>
      <c r="D721" s="655" t="s">
        <v>4986</v>
      </c>
      <c r="E721" s="699">
        <v>2020</v>
      </c>
      <c r="F721" s="700" t="s">
        <v>2048</v>
      </c>
      <c r="G721" s="779">
        <v>44926</v>
      </c>
      <c r="H721" s="700"/>
    </row>
    <row r="722" spans="1:8" s="650" customFormat="1" hidden="1" outlineLevel="1">
      <c r="A722" s="639">
        <v>4235205220</v>
      </c>
      <c r="B722" s="918" t="s">
        <v>9262</v>
      </c>
      <c r="C722" s="1037" t="s">
        <v>16176</v>
      </c>
      <c r="D722" s="655" t="s">
        <v>4986</v>
      </c>
      <c r="E722" s="699">
        <v>2020</v>
      </c>
      <c r="F722" s="700" t="s">
        <v>2048</v>
      </c>
      <c r="G722" s="779">
        <v>44926</v>
      </c>
      <c r="H722" s="700"/>
    </row>
    <row r="723" spans="1:8" s="650" customFormat="1" hidden="1" outlineLevel="1">
      <c r="A723" s="639">
        <v>4235604230</v>
      </c>
      <c r="B723" s="918" t="s">
        <v>5254</v>
      </c>
      <c r="C723" s="1037" t="s">
        <v>16175</v>
      </c>
      <c r="D723" s="655" t="s">
        <v>4986</v>
      </c>
      <c r="E723" s="699">
        <v>2020</v>
      </c>
      <c r="F723" s="700" t="s">
        <v>2048</v>
      </c>
      <c r="G723" s="779">
        <v>44926</v>
      </c>
      <c r="H723" s="700" t="s">
        <v>15766</v>
      </c>
    </row>
    <row r="724" spans="1:8" s="650" customFormat="1" hidden="1" outlineLevel="1">
      <c r="A724" s="639">
        <v>4235701150</v>
      </c>
      <c r="B724" s="918" t="s">
        <v>7612</v>
      </c>
      <c r="C724" s="1037" t="s">
        <v>16187</v>
      </c>
      <c r="D724" s="655" t="s">
        <v>4986</v>
      </c>
      <c r="E724" s="699">
        <v>2020</v>
      </c>
      <c r="F724" s="700" t="s">
        <v>2048</v>
      </c>
      <c r="G724" s="779">
        <v>44926</v>
      </c>
      <c r="H724" s="700"/>
    </row>
    <row r="725" spans="1:8" s="650" customFormat="1" hidden="1" outlineLevel="1">
      <c r="A725" s="639">
        <v>4235222450</v>
      </c>
      <c r="B725" s="918" t="s">
        <v>16243</v>
      </c>
      <c r="C725" s="1037" t="s">
        <v>16244</v>
      </c>
      <c r="D725" s="655" t="s">
        <v>4986</v>
      </c>
      <c r="E725" s="699">
        <v>2020</v>
      </c>
      <c r="F725" s="700" t="s">
        <v>2048</v>
      </c>
      <c r="G725" s="779">
        <v>44926</v>
      </c>
      <c r="H725" s="700" t="s">
        <v>15766</v>
      </c>
    </row>
    <row r="726" spans="1:8" s="650" customFormat="1" hidden="1" outlineLevel="1">
      <c r="A726" s="639">
        <v>4235809100</v>
      </c>
      <c r="B726" s="918" t="s">
        <v>9376</v>
      </c>
      <c r="C726" s="1037" t="s">
        <v>16249</v>
      </c>
      <c r="D726" s="655" t="s">
        <v>4986</v>
      </c>
      <c r="E726" s="699">
        <v>2020</v>
      </c>
      <c r="F726" s="700" t="s">
        <v>2048</v>
      </c>
      <c r="G726" s="779">
        <v>44926</v>
      </c>
      <c r="H726" s="700" t="s">
        <v>15766</v>
      </c>
    </row>
    <row r="727" spans="1:8" s="650" customFormat="1" hidden="1" outlineLevel="1">
      <c r="A727" s="639"/>
      <c r="B727" s="918"/>
      <c r="C727" s="1037"/>
      <c r="D727" s="655"/>
      <c r="E727" s="699"/>
      <c r="F727" s="700"/>
      <c r="G727" s="779"/>
      <c r="H727" s="700"/>
    </row>
    <row r="728" spans="1:8" s="650" customFormat="1" collapsed="1">
      <c r="A728" s="639"/>
      <c r="B728" s="918"/>
      <c r="C728" s="1037"/>
      <c r="D728" s="655"/>
      <c r="E728" s="699"/>
      <c r="F728" s="700"/>
      <c r="G728" s="779"/>
      <c r="H728" s="700"/>
    </row>
    <row r="729" spans="1:8">
      <c r="A729" s="639"/>
      <c r="B729" s="635" t="s">
        <v>16310</v>
      </c>
      <c r="C729" s="1008"/>
    </row>
    <row r="730" spans="1:8" s="302" customFormat="1" hidden="1" outlineLevel="1">
      <c r="A730" s="942">
        <v>4235208210</v>
      </c>
      <c r="B730" s="402" t="s">
        <v>13405</v>
      </c>
      <c r="C730" s="1102" t="s">
        <v>16311</v>
      </c>
      <c r="D730" s="614" t="s">
        <v>4986</v>
      </c>
      <c r="E730" s="693">
        <v>2021</v>
      </c>
      <c r="F730" s="944" t="s">
        <v>2048</v>
      </c>
      <c r="G730" s="945">
        <v>44926</v>
      </c>
      <c r="H730" s="944"/>
    </row>
    <row r="731" spans="1:8" s="302" customFormat="1" hidden="1" outlineLevel="1">
      <c r="A731" s="942">
        <v>4235205230</v>
      </c>
      <c r="B731" s="402" t="s">
        <v>9262</v>
      </c>
      <c r="C731" s="1102" t="s">
        <v>17535</v>
      </c>
      <c r="D731" s="614" t="s">
        <v>4986</v>
      </c>
      <c r="E731" s="693">
        <v>2021</v>
      </c>
      <c r="F731" s="944" t="s">
        <v>2048</v>
      </c>
      <c r="G731" s="945">
        <v>44926</v>
      </c>
      <c r="H731" s="944"/>
    </row>
    <row r="732" spans="1:8" s="302" customFormat="1" hidden="1" outlineLevel="1">
      <c r="A732" s="942">
        <v>4235222190</v>
      </c>
      <c r="B732" s="402" t="s">
        <v>16343</v>
      </c>
      <c r="C732" s="1102" t="s">
        <v>16344</v>
      </c>
      <c r="D732" s="614" t="s">
        <v>4986</v>
      </c>
      <c r="E732" s="693">
        <v>2021</v>
      </c>
      <c r="F732" s="944" t="s">
        <v>2048</v>
      </c>
      <c r="G732" s="945">
        <v>44926</v>
      </c>
      <c r="H732" s="944"/>
    </row>
    <row r="733" spans="1:8" s="302" customFormat="1" hidden="1" outlineLevel="1">
      <c r="A733" s="942">
        <v>4235082180</v>
      </c>
      <c r="B733" s="402" t="s">
        <v>7426</v>
      </c>
      <c r="C733" s="1102" t="s">
        <v>16345</v>
      </c>
      <c r="D733" s="614" t="s">
        <v>4986</v>
      </c>
      <c r="E733" s="693">
        <v>2021</v>
      </c>
      <c r="F733" s="944" t="s">
        <v>2048</v>
      </c>
      <c r="G733" s="945">
        <v>44926</v>
      </c>
      <c r="H733" s="944"/>
    </row>
    <row r="734" spans="1:8" s="302" customFormat="1" hidden="1" outlineLevel="1">
      <c r="A734" s="942">
        <v>4235820170</v>
      </c>
      <c r="B734" s="402" t="s">
        <v>8715</v>
      </c>
      <c r="C734" s="1102" t="s">
        <v>16346</v>
      </c>
      <c r="D734" s="614" t="s">
        <v>4986</v>
      </c>
      <c r="E734" s="693">
        <v>2021</v>
      </c>
      <c r="F734" s="944" t="s">
        <v>2048</v>
      </c>
      <c r="G734" s="945">
        <v>44926</v>
      </c>
      <c r="H734" s="944"/>
    </row>
    <row r="735" spans="1:8" s="302" customFormat="1" hidden="1" outlineLevel="1">
      <c r="A735" s="942">
        <v>4235405100</v>
      </c>
      <c r="B735" s="402" t="s">
        <v>9524</v>
      </c>
      <c r="C735" s="1102" t="s">
        <v>16357</v>
      </c>
      <c r="D735" s="614" t="s">
        <v>4986</v>
      </c>
      <c r="E735" s="693">
        <v>2021</v>
      </c>
      <c r="F735" s="944" t="s">
        <v>2048</v>
      </c>
      <c r="G735" s="945">
        <v>45291</v>
      </c>
      <c r="H735" s="944"/>
    </row>
    <row r="736" spans="1:8" s="302" customFormat="1" hidden="1" outlineLevel="1">
      <c r="A736" s="942">
        <v>4235204330</v>
      </c>
      <c r="B736" s="402" t="s">
        <v>13373</v>
      </c>
      <c r="C736" s="1102" t="s">
        <v>16645</v>
      </c>
      <c r="D736" s="614" t="s">
        <v>4986</v>
      </c>
      <c r="E736" s="693">
        <v>2021</v>
      </c>
      <c r="F736" s="944" t="str">
        <f>IF(ISBLANK(D736),"",VLOOKUP(D736,tegevusalad!$A$7:$B$188,2,FALSE))</f>
        <v>Põhi- ja üldkeskharidus</v>
      </c>
      <c r="G736" s="945">
        <v>45291</v>
      </c>
      <c r="H736" s="944"/>
    </row>
    <row r="737" spans="1:8" s="302" customFormat="1" hidden="1" outlineLevel="1">
      <c r="A737" s="942">
        <v>4235702180</v>
      </c>
      <c r="B737" s="402" t="s">
        <v>13396</v>
      </c>
      <c r="C737" s="1102" t="s">
        <v>16646</v>
      </c>
      <c r="D737" s="614" t="s">
        <v>4986</v>
      </c>
      <c r="E737" s="693">
        <v>2021</v>
      </c>
      <c r="F737" s="944" t="str">
        <f>IF(ISBLANK(D737),"",VLOOKUP(D737,tegevusalad!$A$7:$B$188,2,FALSE))</f>
        <v>Põhi- ja üldkeskharidus</v>
      </c>
      <c r="G737" s="945">
        <v>45291</v>
      </c>
      <c r="H737" s="944"/>
    </row>
    <row r="738" spans="1:8" s="302" customFormat="1" hidden="1" outlineLevel="1">
      <c r="A738" s="942">
        <v>4235402210</v>
      </c>
      <c r="B738" s="402" t="s">
        <v>8925</v>
      </c>
      <c r="C738" s="1102" t="s">
        <v>16681</v>
      </c>
      <c r="D738" s="614" t="s">
        <v>4986</v>
      </c>
      <c r="E738" s="693">
        <v>2021</v>
      </c>
      <c r="F738" s="944" t="str">
        <f>IF(ISBLANK(D738),"",VLOOKUP(D738,tegevusalad!$A$7:$B$188,2,FALSE))</f>
        <v>Põhi- ja üldkeskharidus</v>
      </c>
      <c r="G738" s="945">
        <v>44926</v>
      </c>
      <c r="H738" s="944"/>
    </row>
    <row r="739" spans="1:8" s="302" customFormat="1" hidden="1" outlineLevel="1">
      <c r="A739" s="942">
        <v>4235202280</v>
      </c>
      <c r="B739" s="402" t="s">
        <v>5253</v>
      </c>
      <c r="C739" s="1102" t="s">
        <v>16755</v>
      </c>
      <c r="D739" s="614" t="s">
        <v>4986</v>
      </c>
      <c r="E739" s="693">
        <v>2021</v>
      </c>
      <c r="F739" s="944" t="str">
        <f>IF(ISBLANK(D739),"",VLOOKUP(D739,tegevusalad!$A$7:$B$188,2,FALSE))</f>
        <v>Põhi- ja üldkeskharidus</v>
      </c>
      <c r="G739" s="945">
        <v>44926</v>
      </c>
      <c r="H739" s="944"/>
    </row>
    <row r="740" spans="1:8" s="302" customFormat="1" hidden="1" outlineLevel="1">
      <c r="A740" s="942">
        <v>4235504160</v>
      </c>
      <c r="B740" s="402" t="s">
        <v>8202</v>
      </c>
      <c r="C740" s="1102" t="s">
        <v>16777</v>
      </c>
      <c r="D740" s="614" t="s">
        <v>4986</v>
      </c>
      <c r="E740" s="693">
        <v>2021</v>
      </c>
      <c r="F740" s="944" t="str">
        <f>IF(ISBLANK(D740),"",VLOOKUP(D740,tegevusalad!$A$7:$B$188,2,FALSE))</f>
        <v>Põhi- ja üldkeskharidus</v>
      </c>
      <c r="G740" s="945">
        <v>44926</v>
      </c>
      <c r="H740" s="944"/>
    </row>
    <row r="741" spans="1:8" s="302" customFormat="1" ht="24.75" hidden="1" outlineLevel="1">
      <c r="A741" s="1116">
        <v>4235205240</v>
      </c>
      <c r="B741" s="402" t="s">
        <v>16783</v>
      </c>
      <c r="C741" s="1102" t="s">
        <v>16782</v>
      </c>
      <c r="D741" s="614" t="s">
        <v>4986</v>
      </c>
      <c r="E741" s="693">
        <v>2021</v>
      </c>
      <c r="F741" s="944" t="str">
        <f>IF(ISBLANK(D741),"",VLOOKUP(D741,tegevusalad!$A$7:$B$188,2,FALSE))</f>
        <v>Põhi- ja üldkeskharidus</v>
      </c>
      <c r="G741" s="945">
        <v>44926</v>
      </c>
      <c r="H741" s="944"/>
    </row>
    <row r="742" spans="1:8" s="302" customFormat="1" ht="24.75" hidden="1" outlineLevel="1">
      <c r="A742" s="942">
        <v>4235204340</v>
      </c>
      <c r="B742" s="181" t="s">
        <v>13373</v>
      </c>
      <c r="C742" s="1102" t="s">
        <v>17485</v>
      </c>
      <c r="D742" s="614" t="s">
        <v>4986</v>
      </c>
      <c r="E742" s="693">
        <v>2021</v>
      </c>
      <c r="F742" s="944" t="str">
        <f>IF(ISBLANK(D742),"",VLOOKUP(D742,tegevusalad!$A$7:$B$188,2,FALSE))</f>
        <v>Põhi- ja üldkeskharidus</v>
      </c>
      <c r="G742" s="945">
        <v>44926</v>
      </c>
      <c r="H742" s="944"/>
    </row>
    <row r="743" spans="1:8" s="302" customFormat="1" hidden="1" outlineLevel="1">
      <c r="A743" s="942">
        <v>4235220220</v>
      </c>
      <c r="B743" s="181" t="s">
        <v>7875</v>
      </c>
      <c r="C743" s="1102" t="s">
        <v>16789</v>
      </c>
      <c r="D743" s="614" t="s">
        <v>4986</v>
      </c>
      <c r="E743" s="693">
        <v>2021</v>
      </c>
      <c r="F743" s="944" t="str">
        <f>IF(ISBLANK(D743),"",VLOOKUP(D743,tegevusalad!$A$7:$B$188,2,FALSE))</f>
        <v>Põhi- ja üldkeskharidus</v>
      </c>
      <c r="G743" s="945">
        <v>44926</v>
      </c>
      <c r="H743" s="944"/>
    </row>
    <row r="744" spans="1:8" s="302" customFormat="1" hidden="1" outlineLevel="1">
      <c r="A744" s="942">
        <v>4235201180</v>
      </c>
      <c r="B744" s="181" t="s">
        <v>13374</v>
      </c>
      <c r="C744" s="1007" t="s">
        <v>16864</v>
      </c>
      <c r="D744" s="614" t="s">
        <v>4986</v>
      </c>
      <c r="E744" s="693">
        <v>2021</v>
      </c>
      <c r="F744" s="944" t="str">
        <f>IF(ISBLANK(D744),"",VLOOKUP(D744,tegevusalad!$A$7:$B$188,2,FALSE))</f>
        <v>Põhi- ja üldkeskharidus</v>
      </c>
      <c r="G744" s="945">
        <v>44926</v>
      </c>
      <c r="H744" s="944"/>
    </row>
    <row r="745" spans="1:8" s="302" customFormat="1" hidden="1" outlineLevel="1">
      <c r="A745" s="942">
        <v>4235222650</v>
      </c>
      <c r="B745" s="181" t="s">
        <v>16343</v>
      </c>
      <c r="C745" s="1007" t="s">
        <v>16878</v>
      </c>
      <c r="D745" s="614" t="s">
        <v>4986</v>
      </c>
      <c r="E745" s="693">
        <v>2021</v>
      </c>
      <c r="F745" s="944" t="str">
        <f>IF(ISBLANK(D745),"",VLOOKUP(D745,tegevusalad!$A$7:$B$188,2,FALSE))</f>
        <v>Põhi- ja üldkeskharidus</v>
      </c>
      <c r="G745" s="945">
        <v>44926</v>
      </c>
      <c r="H745" s="944"/>
    </row>
    <row r="746" spans="1:8" s="302" customFormat="1" hidden="1" outlineLevel="1">
      <c r="A746" s="942">
        <v>4235220230</v>
      </c>
      <c r="B746" s="181" t="s">
        <v>7875</v>
      </c>
      <c r="C746" s="1007" t="s">
        <v>16879</v>
      </c>
      <c r="D746" s="614" t="s">
        <v>4986</v>
      </c>
      <c r="E746" s="693">
        <v>2021</v>
      </c>
      <c r="F746" s="944" t="str">
        <f>IF(ISBLANK(D746),"",VLOOKUP(D746,tegevusalad!$A$7:$B$188,2,FALSE))</f>
        <v>Põhi- ja üldkeskharidus</v>
      </c>
      <c r="G746" s="945">
        <v>44926</v>
      </c>
      <c r="H746" s="944"/>
    </row>
    <row r="747" spans="1:8" s="302" customFormat="1" hidden="1" outlineLevel="1">
      <c r="A747" s="942">
        <v>4235202290</v>
      </c>
      <c r="B747" s="181" t="s">
        <v>5253</v>
      </c>
      <c r="C747" s="1007" t="s">
        <v>16895</v>
      </c>
      <c r="D747" s="614" t="s">
        <v>4986</v>
      </c>
      <c r="E747" s="693">
        <v>2021</v>
      </c>
      <c r="F747" s="944" t="str">
        <f>IF(ISBLANK(D747),"",VLOOKUP(D747,tegevusalad!$A$7:$B$188,2,FALSE))</f>
        <v>Põhi- ja üldkeskharidus</v>
      </c>
      <c r="G747" s="945">
        <v>44926</v>
      </c>
      <c r="H747" s="944"/>
    </row>
    <row r="748" spans="1:8" s="302" customFormat="1" hidden="1" outlineLevel="1">
      <c r="A748" s="942">
        <v>4235207300</v>
      </c>
      <c r="B748" s="181" t="s">
        <v>7876</v>
      </c>
      <c r="C748" s="1007" t="s">
        <v>16896</v>
      </c>
      <c r="D748" s="614" t="s">
        <v>4986</v>
      </c>
      <c r="E748" s="693">
        <v>2021</v>
      </c>
      <c r="F748" s="944" t="str">
        <f>IF(ISBLANK(D748),"",VLOOKUP(D748,tegevusalad!$A$7:$B$188,2,FALSE))</f>
        <v>Põhi- ja üldkeskharidus</v>
      </c>
      <c r="G748" s="945">
        <v>44926</v>
      </c>
      <c r="H748" s="944"/>
    </row>
    <row r="749" spans="1:8" s="302" customFormat="1" hidden="1" outlineLevel="1">
      <c r="A749" s="942">
        <v>4235209170</v>
      </c>
      <c r="B749" s="181" t="s">
        <v>14257</v>
      </c>
      <c r="C749" s="1007" t="s">
        <v>16931</v>
      </c>
      <c r="D749" s="614" t="s">
        <v>4986</v>
      </c>
      <c r="E749" s="693">
        <v>2021</v>
      </c>
      <c r="F749" s="944" t="str">
        <f>IF(ISBLANK(D749),"",VLOOKUP(D749,tegevusalad!$A$7:$B$188,2,FALSE))</f>
        <v>Põhi- ja üldkeskharidus</v>
      </c>
      <c r="G749" s="945">
        <v>45291</v>
      </c>
      <c r="H749" s="944"/>
    </row>
    <row r="750" spans="1:8" s="302" customFormat="1" hidden="1" outlineLevel="1">
      <c r="A750" s="942">
        <v>4235602090</v>
      </c>
      <c r="B750" s="181" t="s">
        <v>9073</v>
      </c>
      <c r="C750" s="1007" t="s">
        <v>17006</v>
      </c>
      <c r="D750" s="614" t="s">
        <v>4986</v>
      </c>
      <c r="E750" s="693">
        <v>2021</v>
      </c>
      <c r="F750" s="944" t="str">
        <f>IF(ISBLANK(D750),"",VLOOKUP(D750,tegevusalad!$A$7:$B$188,2,FALSE))</f>
        <v>Põhi- ja üldkeskharidus</v>
      </c>
      <c r="G750" s="945">
        <v>45291</v>
      </c>
      <c r="H750" s="944"/>
    </row>
    <row r="751" spans="1:8" s="302" customFormat="1" hidden="1" outlineLevel="1">
      <c r="A751" s="942">
        <v>4235508060</v>
      </c>
      <c r="B751" s="181" t="s">
        <v>17005</v>
      </c>
      <c r="C751" s="1007" t="s">
        <v>17007</v>
      </c>
      <c r="D751" s="614" t="s">
        <v>4986</v>
      </c>
      <c r="E751" s="693">
        <v>2021</v>
      </c>
      <c r="F751" s="944" t="str">
        <f>IF(ISBLANK(D751),"",VLOOKUP(D751,tegevusalad!$A$7:$B$188,2,FALSE))</f>
        <v>Põhi- ja üldkeskharidus</v>
      </c>
      <c r="G751" s="945">
        <v>45291</v>
      </c>
      <c r="H751" s="944"/>
    </row>
    <row r="752" spans="1:8" s="302" customFormat="1" hidden="1" outlineLevel="1">
      <c r="A752" s="942">
        <v>4235222460</v>
      </c>
      <c r="B752" s="181" t="s">
        <v>13674</v>
      </c>
      <c r="C752" s="1007" t="s">
        <v>17008</v>
      </c>
      <c r="D752" s="614" t="s">
        <v>4986</v>
      </c>
      <c r="E752" s="693">
        <v>2021</v>
      </c>
      <c r="F752" s="944" t="str">
        <f>IF(ISBLANK(D752),"",VLOOKUP(D752,tegevusalad!$A$7:$B$188,2,FALSE))</f>
        <v>Põhi- ja üldkeskharidus</v>
      </c>
      <c r="G752" s="945">
        <v>45291</v>
      </c>
      <c r="H752" s="944"/>
    </row>
    <row r="753" spans="1:8" s="302" customFormat="1" hidden="1" outlineLevel="1">
      <c r="A753" s="942">
        <v>4235505810</v>
      </c>
      <c r="B753" s="181" t="s">
        <v>8759</v>
      </c>
      <c r="C753" s="1007" t="s">
        <v>17214</v>
      </c>
      <c r="D753" s="614" t="s">
        <v>4986</v>
      </c>
      <c r="E753" s="693">
        <v>2021</v>
      </c>
      <c r="F753" s="944" t="str">
        <f>IF(ISBLANK(D753),"",VLOOKUP(D753,tegevusalad!$A$7:$B$188,2,FALSE))</f>
        <v>Põhi- ja üldkeskharidus</v>
      </c>
      <c r="G753" s="945">
        <v>45291</v>
      </c>
      <c r="H753" s="944"/>
    </row>
    <row r="754" spans="1:8" s="302" customFormat="1" hidden="1" outlineLevel="1">
      <c r="A754" s="942">
        <v>4235201190</v>
      </c>
      <c r="B754" s="181" t="s">
        <v>13374</v>
      </c>
      <c r="C754" s="1007" t="s">
        <v>17104</v>
      </c>
      <c r="D754" s="614" t="s">
        <v>4986</v>
      </c>
      <c r="E754" s="693">
        <v>2021</v>
      </c>
      <c r="F754" s="944" t="str">
        <f>IF(ISBLANK(D754),"",VLOOKUP(D754,tegevusalad!$A$7:$B$188,2,FALSE))</f>
        <v>Põhi- ja üldkeskharidus</v>
      </c>
      <c r="G754" s="945">
        <v>45291</v>
      </c>
      <c r="H754" s="944"/>
    </row>
    <row r="755" spans="1:8" s="302" customFormat="1" hidden="1" outlineLevel="1">
      <c r="A755" s="942">
        <v>4235202310</v>
      </c>
      <c r="B755" s="181" t="s">
        <v>9884</v>
      </c>
      <c r="C755" s="1007" t="s">
        <v>17105</v>
      </c>
      <c r="D755" s="614" t="s">
        <v>4986</v>
      </c>
      <c r="E755" s="693">
        <v>2021</v>
      </c>
      <c r="F755" s="944" t="str">
        <f>IF(ISBLANK(D755),"",VLOOKUP(D755,tegevusalad!$A$7:$B$188,2,FALSE))</f>
        <v>Põhi- ja üldkeskharidus</v>
      </c>
      <c r="G755" s="945">
        <v>45291</v>
      </c>
      <c r="H755" s="944"/>
    </row>
    <row r="756" spans="1:8" s="302" customFormat="1" hidden="1" outlineLevel="1">
      <c r="A756" s="942">
        <v>4235202320</v>
      </c>
      <c r="B756" s="181" t="s">
        <v>9884</v>
      </c>
      <c r="C756" s="1007" t="s">
        <v>17106</v>
      </c>
      <c r="D756" s="614" t="s">
        <v>4986</v>
      </c>
      <c r="E756" s="693">
        <v>2021</v>
      </c>
      <c r="F756" s="944" t="str">
        <f>IF(ISBLANK(D756),"",VLOOKUP(D756,tegevusalad!$A$7:$B$188,2,FALSE))</f>
        <v>Põhi- ja üldkeskharidus</v>
      </c>
      <c r="G756" s="945">
        <v>45291</v>
      </c>
      <c r="H756" s="944"/>
    </row>
    <row r="757" spans="1:8" s="302" customFormat="1" hidden="1" outlineLevel="1">
      <c r="A757" s="942">
        <v>4235202330</v>
      </c>
      <c r="B757" s="181" t="s">
        <v>9884</v>
      </c>
      <c r="C757" s="1007" t="s">
        <v>17107</v>
      </c>
      <c r="D757" s="614" t="s">
        <v>4986</v>
      </c>
      <c r="E757" s="693">
        <v>2021</v>
      </c>
      <c r="F757" s="944" t="str">
        <f>IF(ISBLANK(D757),"",VLOOKUP(D757,tegevusalad!$A$7:$B$188,2,FALSE))</f>
        <v>Põhi- ja üldkeskharidus</v>
      </c>
      <c r="G757" s="945">
        <v>45291</v>
      </c>
      <c r="H757" s="944"/>
    </row>
    <row r="758" spans="1:8" s="302" customFormat="1" hidden="1" outlineLevel="1">
      <c r="A758" s="942">
        <v>4235209180</v>
      </c>
      <c r="B758" s="181" t="s">
        <v>14257</v>
      </c>
      <c r="C758" s="1007" t="s">
        <v>17109</v>
      </c>
      <c r="D758" s="614" t="s">
        <v>4986</v>
      </c>
      <c r="E758" s="693">
        <v>2021</v>
      </c>
      <c r="F758" s="944" t="str">
        <f>IF(ISBLANK(D758),"",VLOOKUP(D758,tegevusalad!$A$7:$B$188,2,FALSE))</f>
        <v>Põhi- ja üldkeskharidus</v>
      </c>
      <c r="G758" s="945">
        <v>45291</v>
      </c>
      <c r="H758" s="944"/>
    </row>
    <row r="759" spans="1:8" s="302" customFormat="1" hidden="1" outlineLevel="1">
      <c r="A759" s="942">
        <v>4235205250</v>
      </c>
      <c r="B759" s="181" t="s">
        <v>17108</v>
      </c>
      <c r="C759" s="1007" t="s">
        <v>17110</v>
      </c>
      <c r="D759" s="614" t="s">
        <v>4986</v>
      </c>
      <c r="E759" s="693">
        <v>2021</v>
      </c>
      <c r="F759" s="944" t="str">
        <f>IF(ISBLANK(D759),"",VLOOKUP(D759,tegevusalad!$A$7:$B$188,2,FALSE))</f>
        <v>Põhi- ja üldkeskharidus</v>
      </c>
      <c r="G759" s="945">
        <v>45291</v>
      </c>
      <c r="H759" s="944"/>
    </row>
    <row r="760" spans="1:8" s="302" customFormat="1" hidden="1" outlineLevel="1">
      <c r="A760" s="942">
        <v>4235207310</v>
      </c>
      <c r="B760" s="181" t="s">
        <v>9888</v>
      </c>
      <c r="C760" s="1007" t="s">
        <v>17111</v>
      </c>
      <c r="D760" s="614" t="s">
        <v>4986</v>
      </c>
      <c r="E760" s="693">
        <v>2021</v>
      </c>
      <c r="F760" s="944" t="str">
        <f>IF(ISBLANK(D760),"",VLOOKUP(D760,tegevusalad!$A$7:$B$188,2,FALSE))</f>
        <v>Põhi- ja üldkeskharidus</v>
      </c>
      <c r="G760" s="945">
        <v>45291</v>
      </c>
      <c r="H760" s="944"/>
    </row>
    <row r="761" spans="1:8" s="302" customFormat="1" hidden="1" outlineLevel="1">
      <c r="A761" s="942">
        <v>4235220540</v>
      </c>
      <c r="B761" s="181" t="s">
        <v>9893</v>
      </c>
      <c r="C761" s="1007" t="s">
        <v>17112</v>
      </c>
      <c r="D761" s="614" t="s">
        <v>4986</v>
      </c>
      <c r="E761" s="693">
        <v>2021</v>
      </c>
      <c r="F761" s="944" t="str">
        <f>IF(ISBLANK(D761),"",VLOOKUP(D761,tegevusalad!$A$7:$B$188,2,FALSE))</f>
        <v>Põhi- ja üldkeskharidus</v>
      </c>
      <c r="G761" s="945">
        <v>45291</v>
      </c>
      <c r="H761" s="944"/>
    </row>
    <row r="762" spans="1:8" s="302" customFormat="1" hidden="1" outlineLevel="1">
      <c r="A762" s="942">
        <v>4235220240</v>
      </c>
      <c r="B762" s="181" t="s">
        <v>9893</v>
      </c>
      <c r="C762" s="1007" t="s">
        <v>17113</v>
      </c>
      <c r="D762" s="614" t="s">
        <v>4986</v>
      </c>
      <c r="E762" s="693">
        <v>2021</v>
      </c>
      <c r="F762" s="944" t="str">
        <f>IF(ISBLANK(D762),"",VLOOKUP(D762,tegevusalad!$A$7:$B$188,2,FALSE))</f>
        <v>Põhi- ja üldkeskharidus</v>
      </c>
      <c r="G762" s="945">
        <v>45291</v>
      </c>
      <c r="H762" s="944"/>
    </row>
    <row r="763" spans="1:8" s="302" customFormat="1" hidden="1" outlineLevel="1">
      <c r="A763" s="942">
        <v>4235421120</v>
      </c>
      <c r="B763" s="181" t="s">
        <v>9862</v>
      </c>
      <c r="C763" s="1007" t="s">
        <v>17114</v>
      </c>
      <c r="D763" s="614" t="s">
        <v>4986</v>
      </c>
      <c r="E763" s="693">
        <v>2021</v>
      </c>
      <c r="F763" s="944" t="str">
        <f>IF(ISBLANK(D763),"",VLOOKUP(D763,tegevusalad!$A$7:$B$188,2,FALSE))</f>
        <v>Põhi- ja üldkeskharidus</v>
      </c>
      <c r="G763" s="945">
        <v>45291</v>
      </c>
      <c r="H763" s="944"/>
    </row>
    <row r="764" spans="1:8" s="302" customFormat="1" hidden="1" outlineLevel="1">
      <c r="A764" s="942">
        <v>4235421130</v>
      </c>
      <c r="B764" s="181" t="s">
        <v>9862</v>
      </c>
      <c r="C764" s="1007" t="s">
        <v>17714</v>
      </c>
      <c r="D764" s="614" t="s">
        <v>4986</v>
      </c>
      <c r="E764" s="693">
        <v>2021</v>
      </c>
      <c r="F764" s="944" t="str">
        <f>IF(ISBLANK(D764),"",VLOOKUP(D764,tegevusalad!$A$7:$B$188,2,FALSE))</f>
        <v>Põhi- ja üldkeskharidus</v>
      </c>
      <c r="G764" s="945">
        <v>45291</v>
      </c>
      <c r="H764" s="944"/>
    </row>
    <row r="765" spans="1:8" s="302" customFormat="1" hidden="1" outlineLevel="1">
      <c r="A765" s="942">
        <v>4235222470</v>
      </c>
      <c r="B765" s="181" t="s">
        <v>16343</v>
      </c>
      <c r="C765" s="1007" t="s">
        <v>17115</v>
      </c>
      <c r="D765" s="614" t="s">
        <v>4986</v>
      </c>
      <c r="E765" s="693">
        <v>2021</v>
      </c>
      <c r="F765" s="944" t="str">
        <f>IF(ISBLANK(D765),"",VLOOKUP(D765,tegevusalad!$A$7:$B$188,2,FALSE))</f>
        <v>Põhi- ja üldkeskharidus</v>
      </c>
      <c r="G765" s="945">
        <v>45291</v>
      </c>
      <c r="H765" s="944"/>
    </row>
    <row r="766" spans="1:8" s="302" customFormat="1" hidden="1" outlineLevel="1">
      <c r="A766" s="942">
        <v>4235402220</v>
      </c>
      <c r="B766" s="181" t="s">
        <v>8925</v>
      </c>
      <c r="C766" s="1007" t="s">
        <v>17116</v>
      </c>
      <c r="D766" s="614" t="s">
        <v>4986</v>
      </c>
      <c r="E766" s="693">
        <v>2021</v>
      </c>
      <c r="F766" s="944" t="str">
        <f>IF(ISBLANK(D766),"",VLOOKUP(D766,tegevusalad!$A$7:$B$188,2,FALSE))</f>
        <v>Põhi- ja üldkeskharidus</v>
      </c>
      <c r="G766" s="945">
        <v>45291</v>
      </c>
      <c r="H766" s="944"/>
    </row>
    <row r="767" spans="1:8" s="302" customFormat="1" hidden="1" outlineLevel="1">
      <c r="A767" s="942">
        <v>4235405110</v>
      </c>
      <c r="B767" s="181" t="s">
        <v>9902</v>
      </c>
      <c r="C767" s="1007" t="s">
        <v>17117</v>
      </c>
      <c r="D767" s="614" t="s">
        <v>4986</v>
      </c>
      <c r="E767" s="693">
        <v>2021</v>
      </c>
      <c r="F767" s="944" t="str">
        <f>IF(ISBLANK(D767),"",VLOOKUP(D767,tegevusalad!$A$7:$B$188,2,FALSE))</f>
        <v>Põhi- ja üldkeskharidus</v>
      </c>
      <c r="G767" s="945">
        <v>45291</v>
      </c>
      <c r="H767" s="944"/>
    </row>
    <row r="768" spans="1:8" s="302" customFormat="1" hidden="1" outlineLevel="1">
      <c r="A768" s="942">
        <v>4235405120</v>
      </c>
      <c r="B768" s="181" t="s">
        <v>9902</v>
      </c>
      <c r="C768" s="1007" t="s">
        <v>17118</v>
      </c>
      <c r="D768" s="614" t="s">
        <v>4986</v>
      </c>
      <c r="E768" s="693">
        <v>2021</v>
      </c>
      <c r="F768" s="944" t="str">
        <f>IF(ISBLANK(D768),"",VLOOKUP(D768,tegevusalad!$A$7:$B$188,2,FALSE))</f>
        <v>Põhi- ja üldkeskharidus</v>
      </c>
      <c r="G768" s="945">
        <v>45291</v>
      </c>
      <c r="H768" s="944"/>
    </row>
    <row r="769" spans="1:8" s="302" customFormat="1" hidden="1" outlineLevel="1">
      <c r="A769" s="942">
        <v>4235412020</v>
      </c>
      <c r="B769" s="181" t="s">
        <v>9907</v>
      </c>
      <c r="C769" s="1007" t="s">
        <v>17119</v>
      </c>
      <c r="D769" s="614" t="s">
        <v>4986</v>
      </c>
      <c r="E769" s="693">
        <v>2021</v>
      </c>
      <c r="F769" s="944" t="str">
        <f>IF(ISBLANK(D769),"",VLOOKUP(D769,tegevusalad!$A$7:$B$188,2,FALSE))</f>
        <v>Põhi- ja üldkeskharidus</v>
      </c>
      <c r="G769" s="945">
        <v>45291</v>
      </c>
      <c r="H769" s="944"/>
    </row>
    <row r="770" spans="1:8" s="302" customFormat="1" hidden="1" outlineLevel="1">
      <c r="A770" s="942">
        <v>4235503180</v>
      </c>
      <c r="B770" s="181" t="s">
        <v>9911</v>
      </c>
      <c r="C770" s="1007" t="s">
        <v>17120</v>
      </c>
      <c r="D770" s="614" t="s">
        <v>4986</v>
      </c>
      <c r="E770" s="693">
        <v>2021</v>
      </c>
      <c r="F770" s="944" t="str">
        <f>IF(ISBLANK(D770),"",VLOOKUP(D770,tegevusalad!$A$7:$B$188,2,FALSE))</f>
        <v>Põhi- ja üldkeskharidus</v>
      </c>
      <c r="G770" s="945">
        <v>45291</v>
      </c>
      <c r="H770" s="944"/>
    </row>
    <row r="771" spans="1:8" s="302" customFormat="1" hidden="1" outlineLevel="1">
      <c r="A771" s="942">
        <v>4235508070</v>
      </c>
      <c r="B771" s="181" t="s">
        <v>9914</v>
      </c>
      <c r="C771" s="1007" t="s">
        <v>17121</v>
      </c>
      <c r="D771" s="614" t="s">
        <v>4986</v>
      </c>
      <c r="E771" s="693">
        <v>2021</v>
      </c>
      <c r="F771" s="944" t="str">
        <f>IF(ISBLANK(D771),"",VLOOKUP(D771,tegevusalad!$A$7:$B$188,2,FALSE))</f>
        <v>Põhi- ja üldkeskharidus</v>
      </c>
      <c r="G771" s="945">
        <v>45291</v>
      </c>
      <c r="H771" s="944"/>
    </row>
    <row r="772" spans="1:8" s="302" customFormat="1" hidden="1" outlineLevel="1">
      <c r="A772" s="942">
        <v>4235606170</v>
      </c>
      <c r="B772" s="181" t="s">
        <v>9866</v>
      </c>
      <c r="C772" s="1007" t="s">
        <v>17122</v>
      </c>
      <c r="D772" s="614" t="s">
        <v>4986</v>
      </c>
      <c r="E772" s="693">
        <v>2021</v>
      </c>
      <c r="F772" s="944" t="str">
        <f>IF(ISBLANK(D772),"",VLOOKUP(D772,tegevusalad!$A$7:$B$188,2,FALSE))</f>
        <v>Põhi- ja üldkeskharidus</v>
      </c>
      <c r="G772" s="945">
        <v>45291</v>
      </c>
      <c r="H772" s="944"/>
    </row>
    <row r="773" spans="1:8" s="302" customFormat="1" hidden="1" outlineLevel="1">
      <c r="A773" s="942">
        <v>4235820180</v>
      </c>
      <c r="B773" s="181" t="s">
        <v>9919</v>
      </c>
      <c r="C773" s="1007" t="s">
        <v>17123</v>
      </c>
      <c r="D773" s="614" t="s">
        <v>4986</v>
      </c>
      <c r="E773" s="693">
        <v>2021</v>
      </c>
      <c r="F773" s="944" t="str">
        <f>IF(ISBLANK(D773),"",VLOOKUP(D773,tegevusalad!$A$7:$B$188,2,FALSE))</f>
        <v>Põhi- ja üldkeskharidus</v>
      </c>
      <c r="G773" s="945">
        <v>45291</v>
      </c>
      <c r="H773" s="944"/>
    </row>
    <row r="774" spans="1:8" s="302" customFormat="1" hidden="1" outlineLevel="1">
      <c r="A774" s="942">
        <v>4235806180</v>
      </c>
      <c r="B774" s="181" t="s">
        <v>36</v>
      </c>
      <c r="C774" s="1007" t="s">
        <v>17124</v>
      </c>
      <c r="D774" s="614" t="s">
        <v>4986</v>
      </c>
      <c r="E774" s="693">
        <v>2021</v>
      </c>
      <c r="F774" s="944" t="str">
        <f>IF(ISBLANK(D774),"",VLOOKUP(D774,tegevusalad!$A$7:$B$188,2,FALSE))</f>
        <v>Põhi- ja üldkeskharidus</v>
      </c>
      <c r="G774" s="945">
        <v>45291</v>
      </c>
      <c r="H774" s="944"/>
    </row>
    <row r="775" spans="1:8" s="302" customFormat="1" hidden="1" outlineLevel="1">
      <c r="A775" s="942">
        <v>4235806190</v>
      </c>
      <c r="B775" s="181" t="s">
        <v>36</v>
      </c>
      <c r="C775" s="1007" t="s">
        <v>17125</v>
      </c>
      <c r="D775" s="614" t="s">
        <v>4986</v>
      </c>
      <c r="E775" s="693">
        <v>2021</v>
      </c>
      <c r="F775" s="944" t="str">
        <f>IF(ISBLANK(D775),"",VLOOKUP(D775,tegevusalad!$A$7:$B$188,2,FALSE))</f>
        <v>Põhi- ja üldkeskharidus</v>
      </c>
      <c r="G775" s="945">
        <v>45291</v>
      </c>
      <c r="H775" s="944"/>
    </row>
    <row r="776" spans="1:8" s="302" customFormat="1" hidden="1" outlineLevel="1">
      <c r="A776" s="942">
        <v>4235806200</v>
      </c>
      <c r="B776" s="181" t="s">
        <v>36</v>
      </c>
      <c r="C776" s="1007" t="s">
        <v>17126</v>
      </c>
      <c r="D776" s="614" t="s">
        <v>4986</v>
      </c>
      <c r="E776" s="693">
        <v>2021</v>
      </c>
      <c r="F776" s="944" t="str">
        <f>IF(ISBLANK(D776),"",VLOOKUP(D776,tegevusalad!$A$7:$B$188,2,FALSE))</f>
        <v>Põhi- ja üldkeskharidus</v>
      </c>
      <c r="G776" s="945">
        <v>45291</v>
      </c>
      <c r="H776" s="944"/>
    </row>
    <row r="777" spans="1:8" s="302" customFormat="1" hidden="1" outlineLevel="1">
      <c r="A777" s="942">
        <v>4235804040</v>
      </c>
      <c r="B777" s="181" t="s">
        <v>10337</v>
      </c>
      <c r="C777" s="1007" t="s">
        <v>17127</v>
      </c>
      <c r="D777" s="614" t="s">
        <v>4986</v>
      </c>
      <c r="E777" s="693">
        <v>2021</v>
      </c>
      <c r="F777" s="944" t="str">
        <f>IF(ISBLANK(D777),"",VLOOKUP(D777,tegevusalad!$A$7:$B$188,2,FALSE))</f>
        <v>Põhi- ja üldkeskharidus</v>
      </c>
      <c r="G777" s="945">
        <v>45291</v>
      </c>
      <c r="H777" s="944"/>
    </row>
    <row r="778" spans="1:8" s="302" customFormat="1" hidden="1" outlineLevel="1">
      <c r="A778" s="942">
        <v>4235807110</v>
      </c>
      <c r="B778" s="181" t="s">
        <v>9923</v>
      </c>
      <c r="C778" s="1007" t="s">
        <v>17128</v>
      </c>
      <c r="D778" s="614" t="s">
        <v>4986</v>
      </c>
      <c r="E778" s="693">
        <v>2021</v>
      </c>
      <c r="F778" s="944" t="str">
        <f>IF(ISBLANK(D778),"",VLOOKUP(D778,tegevusalad!$A$7:$B$188,2,FALSE))</f>
        <v>Põhi- ja üldkeskharidus</v>
      </c>
      <c r="G778" s="945">
        <v>45291</v>
      </c>
      <c r="H778" s="944"/>
    </row>
    <row r="779" spans="1:8" s="302" customFormat="1" hidden="1" outlineLevel="1">
      <c r="A779" s="942">
        <v>4235820190</v>
      </c>
      <c r="B779" s="181" t="s">
        <v>8715</v>
      </c>
      <c r="C779" s="1007" t="s">
        <v>17164</v>
      </c>
      <c r="D779" s="614" t="s">
        <v>4986</v>
      </c>
      <c r="E779" s="693">
        <v>2021</v>
      </c>
      <c r="F779" s="944" t="str">
        <f>IF(ISBLANK(D779),"",VLOOKUP(D779,tegevusalad!$A$7:$B$188,2,FALSE))</f>
        <v>Põhi- ja üldkeskharidus</v>
      </c>
      <c r="G779" s="945">
        <v>45291</v>
      </c>
      <c r="H779" s="944"/>
    </row>
    <row r="780" spans="1:8" s="302" customFormat="1" hidden="1" outlineLevel="1">
      <c r="A780" s="942">
        <v>4235820200</v>
      </c>
      <c r="B780" s="181" t="s">
        <v>8715</v>
      </c>
      <c r="C780" s="1007" t="s">
        <v>17165</v>
      </c>
      <c r="D780" s="614" t="s">
        <v>4986</v>
      </c>
      <c r="E780" s="693">
        <v>2021</v>
      </c>
      <c r="F780" s="944" t="str">
        <f>IF(ISBLANK(D780),"",VLOOKUP(D780,tegevusalad!$A$7:$B$188,2,FALSE))</f>
        <v>Põhi- ja üldkeskharidus</v>
      </c>
      <c r="G780" s="945">
        <v>45291</v>
      </c>
      <c r="H780" s="944"/>
    </row>
    <row r="781" spans="1:8" s="302" customFormat="1" hidden="1" outlineLevel="1">
      <c r="A781" s="942">
        <v>4235820210</v>
      </c>
      <c r="B781" s="181" t="s">
        <v>8715</v>
      </c>
      <c r="C781" s="1007" t="s">
        <v>17166</v>
      </c>
      <c r="D781" s="614" t="s">
        <v>4986</v>
      </c>
      <c r="E781" s="693">
        <v>2021</v>
      </c>
      <c r="F781" s="944" t="str">
        <f>IF(ISBLANK(D781),"",VLOOKUP(D781,tegevusalad!$A$7:$B$188,2,FALSE))</f>
        <v>Põhi- ja üldkeskharidus</v>
      </c>
      <c r="G781" s="945">
        <v>45291</v>
      </c>
      <c r="H781" s="944"/>
    </row>
    <row r="782" spans="1:8" s="302" customFormat="1" hidden="1" outlineLevel="1">
      <c r="A782" s="942">
        <v>4235820220</v>
      </c>
      <c r="B782" s="181" t="s">
        <v>8715</v>
      </c>
      <c r="C782" s="1007" t="s">
        <v>17183</v>
      </c>
      <c r="D782" s="614" t="s">
        <v>4986</v>
      </c>
      <c r="E782" s="693">
        <v>2021</v>
      </c>
      <c r="F782" s="944" t="str">
        <f>IF(ISBLANK(D782),"",VLOOKUP(D782,tegevusalad!$A$7:$B$188,2,FALSE))</f>
        <v>Põhi- ja üldkeskharidus</v>
      </c>
      <c r="G782" s="945">
        <v>45291</v>
      </c>
      <c r="H782" s="944"/>
    </row>
    <row r="783" spans="1:8" s="302" customFormat="1" hidden="1" outlineLevel="1">
      <c r="A783" s="942">
        <v>4235101120</v>
      </c>
      <c r="B783" s="181" t="s">
        <v>14296</v>
      </c>
      <c r="C783" s="1007" t="s">
        <v>17169</v>
      </c>
      <c r="D783" s="614" t="s">
        <v>4986</v>
      </c>
      <c r="E783" s="693">
        <v>2021</v>
      </c>
      <c r="F783" s="944" t="str">
        <f>IF(ISBLANK(D783),"",VLOOKUP(D783,tegevusalad!$A$7:$B$188,2,FALSE))</f>
        <v>Põhi- ja üldkeskharidus</v>
      </c>
      <c r="G783" s="945">
        <v>45291</v>
      </c>
      <c r="H783" s="944"/>
    </row>
    <row r="784" spans="1:8" s="302" customFormat="1" hidden="1" outlineLevel="1">
      <c r="A784" s="942">
        <v>4235801260</v>
      </c>
      <c r="B784" s="181" t="s">
        <v>13374</v>
      </c>
      <c r="C784" s="1007" t="s">
        <v>17168</v>
      </c>
      <c r="D784" s="614" t="s">
        <v>4986</v>
      </c>
      <c r="E784" s="693">
        <v>2021</v>
      </c>
      <c r="F784" s="944" t="str">
        <f>IF(ISBLANK(D784),"",VLOOKUP(D784,tegevusalad!$A$7:$B$188,2,FALSE))</f>
        <v>Põhi- ja üldkeskharidus</v>
      </c>
      <c r="G784" s="945">
        <v>45291</v>
      </c>
      <c r="H784" s="944"/>
    </row>
    <row r="785" spans="1:8" s="302" customFormat="1" hidden="1" outlineLevel="1">
      <c r="A785" s="942">
        <v>4235208220</v>
      </c>
      <c r="B785" s="181" t="s">
        <v>13405</v>
      </c>
      <c r="C785" s="1007" t="s">
        <v>17167</v>
      </c>
      <c r="D785" s="614" t="s">
        <v>4986</v>
      </c>
      <c r="E785" s="693">
        <v>2021</v>
      </c>
      <c r="F785" s="944" t="str">
        <f>IF(ISBLANK(D785),"",VLOOKUP(D785,tegevusalad!$A$7:$B$188,2,FALSE))</f>
        <v>Põhi- ja üldkeskharidus</v>
      </c>
      <c r="G785" s="945">
        <v>45291</v>
      </c>
      <c r="H785" s="944"/>
    </row>
    <row r="786" spans="1:8" s="302" customFormat="1" hidden="1" outlineLevel="1">
      <c r="A786" s="942">
        <v>4235421120</v>
      </c>
      <c r="B786" s="181" t="s">
        <v>7993</v>
      </c>
      <c r="C786" s="1007" t="s">
        <v>17171</v>
      </c>
      <c r="D786" s="614" t="s">
        <v>4986</v>
      </c>
      <c r="E786" s="693">
        <v>2021</v>
      </c>
      <c r="F786" s="944" t="str">
        <f>IF(ISBLANK(D786),"",VLOOKUP(D786,tegevusalad!$A$7:$B$188,2,FALSE))</f>
        <v>Põhi- ja üldkeskharidus</v>
      </c>
      <c r="G786" s="945">
        <v>45291</v>
      </c>
      <c r="H786" s="944"/>
    </row>
    <row r="787" spans="1:8" s="302" customFormat="1" hidden="1" outlineLevel="1">
      <c r="A787" s="942">
        <v>4235801270</v>
      </c>
      <c r="B787" s="181" t="s">
        <v>13374</v>
      </c>
      <c r="C787" s="1007" t="s">
        <v>17170</v>
      </c>
      <c r="D787" s="614" t="s">
        <v>4986</v>
      </c>
      <c r="E787" s="693">
        <v>2021</v>
      </c>
      <c r="F787" s="944" t="str">
        <f>IF(ISBLANK(D787),"",VLOOKUP(D787,tegevusalad!$A$7:$B$188,2,FALSE))</f>
        <v>Põhi- ja üldkeskharidus</v>
      </c>
      <c r="G787" s="945">
        <v>45291</v>
      </c>
      <c r="H787" s="944"/>
    </row>
    <row r="788" spans="1:8" s="302" customFormat="1" hidden="1" outlineLevel="1">
      <c r="A788" s="942">
        <v>4235105070</v>
      </c>
      <c r="B788" s="181" t="s">
        <v>8748</v>
      </c>
      <c r="C788" s="1007" t="s">
        <v>17182</v>
      </c>
      <c r="D788" s="614" t="s">
        <v>4986</v>
      </c>
      <c r="E788" s="693">
        <v>2021</v>
      </c>
      <c r="F788" s="944" t="str">
        <f>IF(ISBLANK(D788),"",VLOOKUP(D788,tegevusalad!$A$7:$B$188,2,FALSE))</f>
        <v>Põhi- ja üldkeskharidus</v>
      </c>
      <c r="G788" s="945">
        <v>45291</v>
      </c>
      <c r="H788" s="944"/>
    </row>
    <row r="789" spans="1:8" s="302" customFormat="1" hidden="1" outlineLevel="1">
      <c r="A789" s="942">
        <v>4235212050</v>
      </c>
      <c r="B789" s="181" t="s">
        <v>9892</v>
      </c>
      <c r="C789" s="1133" t="s">
        <v>17202</v>
      </c>
      <c r="D789" s="614" t="s">
        <v>4986</v>
      </c>
      <c r="E789" s="693">
        <v>2021</v>
      </c>
      <c r="F789" s="944" t="str">
        <f>IF(ISBLANK(D789),"",VLOOKUP(D789,tegevusalad!$A$7:$B$188,2,FALSE))</f>
        <v>Põhi- ja üldkeskharidus</v>
      </c>
      <c r="G789" s="945">
        <v>44926</v>
      </c>
      <c r="H789" s="944"/>
    </row>
    <row r="790" spans="1:8" s="302" customFormat="1" hidden="1" outlineLevel="1">
      <c r="A790" s="942">
        <v>4235503190</v>
      </c>
      <c r="B790" s="181" t="s">
        <v>6755</v>
      </c>
      <c r="C790" s="1133" t="s">
        <v>17203</v>
      </c>
      <c r="D790" s="614" t="s">
        <v>4986</v>
      </c>
      <c r="E790" s="693">
        <v>2021</v>
      </c>
      <c r="F790" s="944" t="str">
        <f>IF(ISBLANK(D790),"",VLOOKUP(D790,tegevusalad!$A$7:$B$188,2,FALSE))</f>
        <v>Põhi- ja üldkeskharidus</v>
      </c>
      <c r="G790" s="945">
        <v>44926</v>
      </c>
      <c r="H790" s="944"/>
    </row>
    <row r="791" spans="1:8" s="302" customFormat="1" hidden="1" outlineLevel="1">
      <c r="A791" s="942">
        <v>4235201200</v>
      </c>
      <c r="B791" s="181" t="s">
        <v>13374</v>
      </c>
      <c r="C791" s="1133" t="s">
        <v>17218</v>
      </c>
      <c r="D791" s="614" t="s">
        <v>4986</v>
      </c>
      <c r="E791" s="693">
        <v>2021</v>
      </c>
      <c r="F791" s="944" t="str">
        <f>IF(ISBLANK(D791),"",VLOOKUP(D791,tegevusalad!$A$7:$B$188,2,FALSE))</f>
        <v>Põhi- ja üldkeskharidus</v>
      </c>
      <c r="G791" s="945">
        <v>44926</v>
      </c>
      <c r="H791" s="944"/>
    </row>
    <row r="792" spans="1:8" s="302" customFormat="1" hidden="1" outlineLevel="1">
      <c r="A792" s="942">
        <v>4235204350</v>
      </c>
      <c r="B792" s="181" t="s">
        <v>13373</v>
      </c>
      <c r="C792" s="1133" t="s">
        <v>17219</v>
      </c>
      <c r="D792" s="614" t="s">
        <v>4986</v>
      </c>
      <c r="E792" s="693">
        <v>2021</v>
      </c>
      <c r="F792" s="944" t="str">
        <f>IF(ISBLANK(D792),"",VLOOKUP(D792,tegevusalad!$A$7:$B$188,2,FALSE))</f>
        <v>Põhi- ja üldkeskharidus</v>
      </c>
      <c r="G792" s="945">
        <v>44926</v>
      </c>
      <c r="H792" s="944"/>
    </row>
    <row r="793" spans="1:8" s="302" customFormat="1" hidden="1" outlineLevel="1">
      <c r="A793" s="942">
        <v>4235701160</v>
      </c>
      <c r="B793" s="181" t="s">
        <v>7612</v>
      </c>
      <c r="C793" s="1133" t="s">
        <v>17366</v>
      </c>
      <c r="D793" s="614" t="s">
        <v>4986</v>
      </c>
      <c r="E793" s="693">
        <v>2021</v>
      </c>
      <c r="F793" s="944" t="str">
        <f>IF(ISBLANK(D793),"",VLOOKUP(D793,tegevusalad!$A$7:$B$188,2,FALSE))</f>
        <v>Põhi- ja üldkeskharidus</v>
      </c>
      <c r="G793" s="945">
        <v>44926</v>
      </c>
      <c r="H793" s="944"/>
    </row>
    <row r="794" spans="1:8" s="302" customFormat="1" hidden="1" outlineLevel="1">
      <c r="A794" s="942">
        <v>4235063000</v>
      </c>
      <c r="B794" s="918" t="s">
        <v>15734</v>
      </c>
      <c r="C794" s="1133" t="s">
        <v>17338</v>
      </c>
      <c r="D794" s="614" t="s">
        <v>4986</v>
      </c>
      <c r="E794" s="693">
        <v>2021</v>
      </c>
      <c r="F794" s="944" t="str">
        <f>IF(ISBLANK(D794),"",VLOOKUP(D794,tegevusalad!$A$7:$B$188,2,FALSE))</f>
        <v>Põhi- ja üldkeskharidus</v>
      </c>
      <c r="G794" s="945">
        <v>44926</v>
      </c>
      <c r="H794" s="944"/>
    </row>
    <row r="795" spans="1:8" s="302" customFormat="1" hidden="1" outlineLevel="1">
      <c r="A795" s="942" t="s">
        <v>17347</v>
      </c>
      <c r="B795" s="918" t="s">
        <v>7875</v>
      </c>
      <c r="C795" s="1133" t="s">
        <v>17351</v>
      </c>
      <c r="D795" s="614" t="s">
        <v>4986</v>
      </c>
      <c r="E795" s="693">
        <v>2021</v>
      </c>
      <c r="F795" s="944" t="str">
        <f>IF(ISBLANK(D795),"",VLOOKUP(D795,tegevusalad!$A$7:$B$188,2,FALSE))</f>
        <v>Põhi- ja üldkeskharidus</v>
      </c>
      <c r="G795" s="945">
        <v>44926</v>
      </c>
      <c r="H795" s="944"/>
    </row>
    <row r="796" spans="1:8" s="302" customFormat="1" hidden="1" outlineLevel="1">
      <c r="A796" s="942" t="s">
        <v>17348</v>
      </c>
      <c r="B796" s="918" t="s">
        <v>17350</v>
      </c>
      <c r="C796" s="1133" t="s">
        <v>17352</v>
      </c>
      <c r="D796" s="614" t="s">
        <v>4986</v>
      </c>
      <c r="E796" s="693">
        <v>2021</v>
      </c>
      <c r="F796" s="944" t="str">
        <f>IF(ISBLANK(D796),"",VLOOKUP(D796,tegevusalad!$A$7:$B$188,2,FALSE))</f>
        <v>Põhi- ja üldkeskharidus</v>
      </c>
      <c r="G796" s="945">
        <v>44926</v>
      </c>
      <c r="H796" s="944"/>
    </row>
    <row r="797" spans="1:8" s="302" customFormat="1" hidden="1" outlineLevel="1">
      <c r="A797" s="942">
        <v>4235407030</v>
      </c>
      <c r="B797" s="918" t="s">
        <v>17100</v>
      </c>
      <c r="C797" s="1133" t="s">
        <v>17353</v>
      </c>
      <c r="D797" s="614" t="s">
        <v>4986</v>
      </c>
      <c r="E797" s="693">
        <v>2021</v>
      </c>
      <c r="F797" s="944" t="str">
        <f>IF(ISBLANK(D797),"",VLOOKUP(D797,tegevusalad!$A$7:$B$188,2,FALSE))</f>
        <v>Põhi- ja üldkeskharidus</v>
      </c>
      <c r="G797" s="945">
        <v>44926</v>
      </c>
      <c r="H797" s="944"/>
    </row>
    <row r="798" spans="1:8" s="302" customFormat="1" hidden="1" outlineLevel="1">
      <c r="A798" s="942" t="s">
        <v>17349</v>
      </c>
      <c r="B798" s="918" t="s">
        <v>13713</v>
      </c>
      <c r="C798" s="1133" t="s">
        <v>17354</v>
      </c>
      <c r="D798" s="614" t="s">
        <v>4986</v>
      </c>
      <c r="E798" s="693">
        <v>2021</v>
      </c>
      <c r="F798" s="944" t="str">
        <f>IF(ISBLANK(D798),"",VLOOKUP(D798,tegevusalad!$A$7:$B$188,2,FALSE))</f>
        <v>Põhi- ja üldkeskharidus</v>
      </c>
      <c r="G798" s="945">
        <v>44926</v>
      </c>
      <c r="H798" s="944"/>
    </row>
    <row r="799" spans="1:8" s="302" customFormat="1" hidden="1" outlineLevel="1">
      <c r="A799" s="942">
        <v>4235611030</v>
      </c>
      <c r="B799" s="918" t="s">
        <v>9917</v>
      </c>
      <c r="C799" s="1133" t="s">
        <v>17455</v>
      </c>
      <c r="D799" s="614" t="s">
        <v>4986</v>
      </c>
      <c r="E799" s="693">
        <v>2021</v>
      </c>
      <c r="F799" s="944" t="str">
        <f>IF(ISBLANK(D799),"",VLOOKUP(D799,tegevusalad!$A$7:$B$188,2,FALSE))</f>
        <v>Põhi- ja üldkeskharidus</v>
      </c>
      <c r="G799" s="945">
        <v>44926</v>
      </c>
      <c r="H799" s="944"/>
    </row>
    <row r="800" spans="1:8" s="302" customFormat="1" hidden="1" outlineLevel="1">
      <c r="A800" s="942">
        <v>4235222480</v>
      </c>
      <c r="B800" s="918" t="s">
        <v>13674</v>
      </c>
      <c r="C800" s="1133" t="s">
        <v>17453</v>
      </c>
      <c r="D800" s="614" t="s">
        <v>4986</v>
      </c>
      <c r="E800" s="693">
        <v>2021</v>
      </c>
      <c r="F800" s="944" t="str">
        <f>IF(ISBLANK(D800),"",VLOOKUP(D800,tegevusalad!$A$7:$B$188,2,FALSE))</f>
        <v>Põhi- ja üldkeskharidus</v>
      </c>
      <c r="G800" s="945">
        <v>44926</v>
      </c>
      <c r="H800" s="944"/>
    </row>
    <row r="801" spans="1:8" s="302" customFormat="1" hidden="1" outlineLevel="1">
      <c r="A801" s="942">
        <v>4235205600</v>
      </c>
      <c r="B801" s="918" t="s">
        <v>9262</v>
      </c>
      <c r="C801" s="1133" t="s">
        <v>17454</v>
      </c>
      <c r="D801" s="614" t="s">
        <v>4986</v>
      </c>
      <c r="E801" s="693">
        <v>2021</v>
      </c>
      <c r="F801" s="944" t="str">
        <f>IF(ISBLANK(D801),"",VLOOKUP(D801,tegevusalad!$A$7:$B$188,2,FALSE))</f>
        <v>Põhi- ja üldkeskharidus</v>
      </c>
      <c r="G801" s="945">
        <v>46022</v>
      </c>
      <c r="H801" s="944"/>
    </row>
    <row r="802" spans="1:8" s="302" customFormat="1" hidden="1" outlineLevel="1">
      <c r="A802" s="942">
        <v>4235222660</v>
      </c>
      <c r="B802" s="918" t="s">
        <v>13674</v>
      </c>
      <c r="C802" s="1133" t="s">
        <v>17504</v>
      </c>
      <c r="D802" s="614" t="s">
        <v>4986</v>
      </c>
      <c r="E802" s="693">
        <v>2021</v>
      </c>
      <c r="F802" s="944" t="str">
        <f>IF(ISBLANK(D802),"",VLOOKUP(D802,tegevusalad!$A$7:$B$188,2,FALSE))</f>
        <v>Põhi- ja üldkeskharidus</v>
      </c>
      <c r="G802" s="945">
        <v>45291</v>
      </c>
      <c r="H802" s="944"/>
    </row>
    <row r="803" spans="1:8" s="302" customFormat="1" hidden="1" outlineLevel="1">
      <c r="A803" s="942">
        <v>4235820230</v>
      </c>
      <c r="B803" s="918" t="s">
        <v>8715</v>
      </c>
      <c r="C803" s="1133" t="s">
        <v>17505</v>
      </c>
      <c r="D803" s="614" t="s">
        <v>4986</v>
      </c>
      <c r="E803" s="693">
        <v>2021</v>
      </c>
      <c r="F803" s="944" t="str">
        <f>IF(ISBLANK(D803),"",VLOOKUP(D803,tegevusalad!$A$7:$B$188,2,FALSE))</f>
        <v>Põhi- ja üldkeskharidus</v>
      </c>
      <c r="G803" s="945">
        <v>45291</v>
      </c>
      <c r="H803" s="944"/>
    </row>
    <row r="804" spans="1:8" s="302" customFormat="1" hidden="1" outlineLevel="1">
      <c r="A804" s="942">
        <v>4235820240</v>
      </c>
      <c r="B804" s="918" t="s">
        <v>8715</v>
      </c>
      <c r="C804" s="1133" t="s">
        <v>17506</v>
      </c>
      <c r="D804" s="614" t="s">
        <v>4986</v>
      </c>
      <c r="E804" s="693">
        <v>2021</v>
      </c>
      <c r="F804" s="944" t="str">
        <f>IF(ISBLANK(D804),"",VLOOKUP(D804,tegevusalad!$A$7:$B$188,2,FALSE))</f>
        <v>Põhi- ja üldkeskharidus</v>
      </c>
      <c r="G804" s="945">
        <v>45291</v>
      </c>
      <c r="H804" s="944"/>
    </row>
    <row r="805" spans="1:8" s="302" customFormat="1" hidden="1" outlineLevel="1">
      <c r="A805" s="942">
        <v>4235810050</v>
      </c>
      <c r="B805" s="918" t="s">
        <v>17507</v>
      </c>
      <c r="C805" s="1133" t="s">
        <v>17508</v>
      </c>
      <c r="D805" s="614" t="s">
        <v>4986</v>
      </c>
      <c r="E805" s="693">
        <v>2021</v>
      </c>
      <c r="F805" s="944" t="str">
        <f>IF(ISBLANK(D805),"",VLOOKUP(D805,tegevusalad!$A$7:$B$188,2,FALSE))</f>
        <v>Põhi- ja üldkeskharidus</v>
      </c>
      <c r="G805" s="945">
        <v>45291</v>
      </c>
      <c r="H805" s="944"/>
    </row>
    <row r="806" spans="1:8" s="650" customFormat="1" ht="17.25" hidden="1" customHeight="1" outlineLevel="1">
      <c r="A806" s="639" t="s">
        <v>17676</v>
      </c>
      <c r="B806" s="918" t="s">
        <v>17679</v>
      </c>
      <c r="C806" s="1115" t="s">
        <v>17678</v>
      </c>
      <c r="D806" s="655" t="s">
        <v>4986</v>
      </c>
      <c r="E806" s="693">
        <v>2021</v>
      </c>
      <c r="F806" s="944" t="str">
        <f>IF(ISBLANK(D806),"",VLOOKUP(D806,tegevusalad!$A$7:$B$188,2,FALSE))</f>
        <v>Põhi- ja üldkeskharidus</v>
      </c>
      <c r="G806" s="779">
        <v>45291</v>
      </c>
    </row>
    <row r="807" spans="1:8" s="650" customFormat="1" ht="17.25" hidden="1" customHeight="1" outlineLevel="1">
      <c r="A807" s="639">
        <v>4235060000</v>
      </c>
      <c r="B807" s="918" t="s">
        <v>9354</v>
      </c>
      <c r="C807" s="1115" t="s">
        <v>17681</v>
      </c>
      <c r="D807" s="655" t="s">
        <v>4986</v>
      </c>
      <c r="E807" s="693">
        <v>2021</v>
      </c>
      <c r="F807" s="944" t="str">
        <f>IF(ISBLANK(D807),"",VLOOKUP(D807,tegevusalad!$A$7:$B$188,2,FALSE))</f>
        <v>Põhi- ja üldkeskharidus</v>
      </c>
      <c r="G807" s="779">
        <v>45291</v>
      </c>
    </row>
    <row r="808" spans="1:8" s="650" customFormat="1" ht="17.25" hidden="1" customHeight="1" outlineLevel="1">
      <c r="A808" s="639">
        <v>4235820260</v>
      </c>
      <c r="B808" s="918" t="s">
        <v>17725</v>
      </c>
      <c r="C808" s="1115" t="s">
        <v>17726</v>
      </c>
      <c r="D808" s="655" t="s">
        <v>4986</v>
      </c>
      <c r="E808" s="693">
        <v>2021</v>
      </c>
      <c r="F808" s="944" t="str">
        <f>IF(ISBLANK(D808),"",VLOOKUP(D808,tegevusalad!$A$7:$B$188,2,FALSE))</f>
        <v>Põhi- ja üldkeskharidus</v>
      </c>
      <c r="G808" s="779">
        <v>45291</v>
      </c>
    </row>
    <row r="809" spans="1:8" s="650" customFormat="1" ht="17.25" hidden="1" customHeight="1" outlineLevel="1">
      <c r="A809" s="639">
        <v>4235504170</v>
      </c>
      <c r="B809" s="918" t="s">
        <v>16119</v>
      </c>
      <c r="C809" s="1115" t="s">
        <v>17727</v>
      </c>
      <c r="D809" s="655" t="s">
        <v>4986</v>
      </c>
      <c r="E809" s="693">
        <v>2021</v>
      </c>
      <c r="F809" s="944" t="str">
        <f>IF(ISBLANK(D809),"",VLOOKUP(D809,tegevusalad!$A$7:$B$188,2,FALSE))</f>
        <v>Põhi- ja üldkeskharidus</v>
      </c>
      <c r="G809" s="779">
        <v>45291</v>
      </c>
    </row>
    <row r="810" spans="1:8" s="650" customFormat="1" ht="17.25" hidden="1" customHeight="1" outlineLevel="1">
      <c r="A810" s="639">
        <v>4235820250</v>
      </c>
      <c r="B810" s="918" t="s">
        <v>8715</v>
      </c>
      <c r="C810" s="1115" t="s">
        <v>11121</v>
      </c>
      <c r="D810" s="655" t="s">
        <v>4986</v>
      </c>
      <c r="E810" s="693">
        <v>2021</v>
      </c>
      <c r="F810" s="944" t="str">
        <f>IF(ISBLANK(D810),"",VLOOKUP(D810,tegevusalad!$A$7:$B$188,2,FALSE))</f>
        <v>Põhi- ja üldkeskharidus</v>
      </c>
      <c r="G810" s="779">
        <v>45291</v>
      </c>
    </row>
    <row r="811" spans="1:8" s="302" customFormat="1" collapsed="1">
      <c r="A811" s="1162"/>
      <c r="B811" s="181"/>
      <c r="C811" s="1007"/>
      <c r="D811" s="614"/>
      <c r="E811" s="693"/>
      <c r="F811" s="944"/>
      <c r="G811" s="945"/>
      <c r="H811" s="944"/>
    </row>
    <row r="812" spans="1:8" s="302" customFormat="1">
      <c r="A812" s="1162"/>
      <c r="B812" s="635" t="s">
        <v>17785</v>
      </c>
      <c r="C812" s="1007"/>
      <c r="D812" s="614"/>
      <c r="E812" s="693"/>
      <c r="F812" s="944"/>
      <c r="G812" s="945"/>
      <c r="H812" s="944"/>
    </row>
    <row r="813" spans="1:8" s="650" customFormat="1" ht="17.25" hidden="1" customHeight="1" outlineLevel="1">
      <c r="A813" s="639" t="s">
        <v>17858</v>
      </c>
      <c r="B813" s="918" t="s">
        <v>17860</v>
      </c>
      <c r="C813" s="1115" t="s">
        <v>17861</v>
      </c>
      <c r="D813" s="655" t="s">
        <v>4986</v>
      </c>
      <c r="E813" s="693">
        <v>2022</v>
      </c>
      <c r="F813" s="944" t="str">
        <f>IF(ISBLANK(D813),"",VLOOKUP(D813,tegevusalad!$A$7:$B$188,2,FALSE))</f>
        <v>Põhi- ja üldkeskharidus</v>
      </c>
      <c r="G813" s="779">
        <v>45291</v>
      </c>
    </row>
    <row r="814" spans="1:8" s="650" customFormat="1" ht="17.25" hidden="1" customHeight="1" outlineLevel="1">
      <c r="A814" s="639" t="s">
        <v>17859</v>
      </c>
      <c r="B814" s="918" t="s">
        <v>8759</v>
      </c>
      <c r="C814" s="1115" t="s">
        <v>17862</v>
      </c>
      <c r="D814" s="655" t="s">
        <v>4986</v>
      </c>
      <c r="E814" s="693">
        <v>2022</v>
      </c>
      <c r="F814" s="944" t="str">
        <f>IF(ISBLANK(D814),"",VLOOKUP(D814,tegevusalad!$A$7:$B$188,2,FALSE))</f>
        <v>Põhi- ja üldkeskharidus</v>
      </c>
      <c r="G814" s="779">
        <v>45291</v>
      </c>
    </row>
    <row r="815" spans="1:8" s="650" customFormat="1" ht="17.25" hidden="1" customHeight="1" outlineLevel="1">
      <c r="A815" s="639">
        <v>4235221020</v>
      </c>
      <c r="B815" s="918" t="s">
        <v>17894</v>
      </c>
      <c r="C815" s="1115" t="s">
        <v>17896</v>
      </c>
      <c r="D815" s="655" t="s">
        <v>4986</v>
      </c>
      <c r="E815" s="693">
        <v>2022</v>
      </c>
      <c r="F815" s="944" t="str">
        <f>IF(ISBLANK(D815),"",VLOOKUP(D815,tegevusalad!$A$7:$B$188,2,FALSE))</f>
        <v>Põhi- ja üldkeskharidus</v>
      </c>
      <c r="G815" s="779">
        <v>45291</v>
      </c>
    </row>
    <row r="816" spans="1:8" s="650" customFormat="1" ht="17.25" hidden="1" customHeight="1" outlineLevel="1">
      <c r="A816" s="639">
        <v>4235507150</v>
      </c>
      <c r="B816" s="918" t="s">
        <v>17895</v>
      </c>
      <c r="C816" s="1115" t="s">
        <v>17897</v>
      </c>
      <c r="D816" s="655" t="s">
        <v>4986</v>
      </c>
      <c r="E816" s="693">
        <v>2022</v>
      </c>
      <c r="F816" s="944" t="str">
        <f>IF(ISBLANK(D816),"",VLOOKUP(D816,tegevusalad!$A$7:$B$188,2,FALSE))</f>
        <v>Põhi- ja üldkeskharidus</v>
      </c>
      <c r="G816" s="779">
        <v>45291</v>
      </c>
    </row>
    <row r="817" spans="1:7" s="650" customFormat="1" ht="17.25" hidden="1" customHeight="1" outlineLevel="1">
      <c r="A817" s="639">
        <v>4235204360</v>
      </c>
      <c r="B817" s="918" t="s">
        <v>13373</v>
      </c>
      <c r="C817" s="1115" t="s">
        <v>17898</v>
      </c>
      <c r="D817" s="655" t="s">
        <v>4986</v>
      </c>
      <c r="E817" s="693">
        <v>2022</v>
      </c>
      <c r="F817" s="944" t="str">
        <f>IF(ISBLANK(D817),"",VLOOKUP(D817,tegevusalad!$A$7:$B$188,2,FALSE))</f>
        <v>Põhi- ja üldkeskharidus</v>
      </c>
      <c r="G817" s="779">
        <v>45291</v>
      </c>
    </row>
    <row r="818" spans="1:7" s="650" customFormat="1" ht="17.25" hidden="1" customHeight="1" outlineLevel="1">
      <c r="A818" s="639">
        <v>4235301170</v>
      </c>
      <c r="B818" s="918" t="s">
        <v>7261</v>
      </c>
      <c r="C818" s="1115" t="s">
        <v>17908</v>
      </c>
      <c r="D818" s="655" t="s">
        <v>4986</v>
      </c>
      <c r="E818" s="693">
        <v>2022</v>
      </c>
      <c r="F818" s="944" t="str">
        <f>IF(ISBLANK(D818),"",VLOOKUP(D818,tegevusalad!$A$7:$B$188,2,FALSE))</f>
        <v>Põhi- ja üldkeskharidus</v>
      </c>
      <c r="G818" s="779">
        <v>45291</v>
      </c>
    </row>
    <row r="819" spans="1:7" s="650" customFormat="1" ht="17.25" hidden="1" customHeight="1" outlineLevel="1">
      <c r="A819" s="639">
        <v>4235809110</v>
      </c>
      <c r="B819" s="918" t="s">
        <v>5256</v>
      </c>
      <c r="C819" s="1115" t="s">
        <v>17909</v>
      </c>
      <c r="D819" s="655" t="s">
        <v>4986</v>
      </c>
      <c r="E819" s="693">
        <v>2022</v>
      </c>
      <c r="F819" s="944" t="str">
        <f>IF(ISBLANK(D819),"",VLOOKUP(D819,tegevusalad!$A$7:$B$188,2,FALSE))</f>
        <v>Põhi- ja üldkeskharidus</v>
      </c>
      <c r="G819" s="779">
        <v>45291</v>
      </c>
    </row>
    <row r="820" spans="1:7" s="650" customFormat="1" ht="17.25" hidden="1" customHeight="1" outlineLevel="1">
      <c r="A820" s="639">
        <v>4235809120</v>
      </c>
      <c r="B820" s="918" t="s">
        <v>5256</v>
      </c>
      <c r="C820" s="1115" t="s">
        <v>17910</v>
      </c>
      <c r="D820" s="655" t="s">
        <v>4986</v>
      </c>
      <c r="E820" s="693">
        <v>2022</v>
      </c>
      <c r="F820" s="944" t="str">
        <f>IF(ISBLANK(D820),"",VLOOKUP(D820,tegevusalad!$A$7:$B$188,2,FALSE))</f>
        <v>Põhi- ja üldkeskharidus</v>
      </c>
      <c r="G820" s="779">
        <v>45291</v>
      </c>
    </row>
    <row r="821" spans="1:7" s="650" customFormat="1" ht="17.25" hidden="1" customHeight="1" outlineLevel="1">
      <c r="A821" s="639">
        <v>4235207710</v>
      </c>
      <c r="B821" s="918" t="s">
        <v>9958</v>
      </c>
      <c r="C821" s="1115" t="s">
        <v>17915</v>
      </c>
      <c r="D821" s="655" t="s">
        <v>4986</v>
      </c>
      <c r="E821" s="693">
        <v>2022</v>
      </c>
      <c r="F821" s="944" t="str">
        <f>IF(ISBLANK(D821),"",VLOOKUP(D821,tegevusalad!$A$7:$B$188,2,FALSE))</f>
        <v>Põhi- ja üldkeskharidus</v>
      </c>
      <c r="G821" s="779">
        <v>45291</v>
      </c>
    </row>
    <row r="822" spans="1:7" s="650" customFormat="1" ht="17.25" hidden="1" customHeight="1" outlineLevel="1">
      <c r="A822" s="639">
        <v>4235301180</v>
      </c>
      <c r="B822" s="918" t="s">
        <v>7261</v>
      </c>
      <c r="C822" s="1115" t="s">
        <v>17938</v>
      </c>
      <c r="D822" s="655" t="s">
        <v>4986</v>
      </c>
      <c r="E822" s="693">
        <v>2022</v>
      </c>
      <c r="F822" s="944" t="str">
        <f>IF(ISBLANK(D822),"",VLOOKUP(D822,tegevusalad!$A$7:$B$188,2,FALSE))</f>
        <v>Põhi- ja üldkeskharidus</v>
      </c>
      <c r="G822" s="779">
        <v>45291</v>
      </c>
    </row>
    <row r="823" spans="1:7" s="650" customFormat="1" ht="17.25" hidden="1" customHeight="1" outlineLevel="1">
      <c r="A823" s="639" t="s">
        <v>17935</v>
      </c>
      <c r="B823" s="918" t="s">
        <v>7745</v>
      </c>
      <c r="C823" s="1115" t="s">
        <v>17939</v>
      </c>
      <c r="D823" s="655" t="s">
        <v>4986</v>
      </c>
      <c r="E823" s="693">
        <v>2022</v>
      </c>
      <c r="F823" s="944" t="str">
        <f>IF(ISBLANK(D823),"",VLOOKUP(D823,tegevusalad!$A$7:$B$188,2,FALSE))</f>
        <v>Põhi- ja üldkeskharidus</v>
      </c>
      <c r="G823" s="779">
        <v>45291</v>
      </c>
    </row>
    <row r="824" spans="1:7" s="650" customFormat="1" ht="17.25" hidden="1" customHeight="1" outlineLevel="1">
      <c r="A824" s="639" t="s">
        <v>17936</v>
      </c>
      <c r="B824" s="918" t="s">
        <v>8127</v>
      </c>
      <c r="C824" s="1115" t="s">
        <v>17940</v>
      </c>
      <c r="D824" s="655" t="s">
        <v>4986</v>
      </c>
      <c r="E824" s="693">
        <v>2022</v>
      </c>
      <c r="F824" s="944" t="str">
        <f>IF(ISBLANK(D824),"",VLOOKUP(D824,tegevusalad!$A$7:$B$188,2,FALSE))</f>
        <v>Põhi- ja üldkeskharidus</v>
      </c>
      <c r="G824" s="779">
        <v>45291</v>
      </c>
    </row>
    <row r="825" spans="1:7" s="650" customFormat="1" ht="17.25" hidden="1" customHeight="1" outlineLevel="1">
      <c r="A825" s="639">
        <v>4235222540</v>
      </c>
      <c r="B825" s="918" t="s">
        <v>8470</v>
      </c>
      <c r="C825" s="1115" t="s">
        <v>18739</v>
      </c>
      <c r="D825" s="655" t="s">
        <v>4986</v>
      </c>
      <c r="E825" s="1213">
        <v>2022</v>
      </c>
      <c r="F825" s="944" t="str">
        <f>IF(ISBLANK(D825),"",VLOOKUP(D825,tegevusalad!$A$7:$B$188,2,FALSE))</f>
        <v>Põhi- ja üldkeskharidus</v>
      </c>
      <c r="G825" s="779">
        <v>45657</v>
      </c>
    </row>
    <row r="826" spans="1:7" s="650" customFormat="1" ht="17.25" hidden="1" customHeight="1" outlineLevel="1">
      <c r="A826" s="639">
        <v>4235205260</v>
      </c>
      <c r="B826" s="918" t="s">
        <v>9262</v>
      </c>
      <c r="C826" s="1115" t="s">
        <v>17942</v>
      </c>
      <c r="D826" s="655" t="s">
        <v>4986</v>
      </c>
      <c r="E826" s="693">
        <v>2022</v>
      </c>
      <c r="F826" s="944" t="str">
        <f>IF(ISBLANK(D826),"",VLOOKUP(D826,tegevusalad!$A$7:$B$188,2,FALSE))</f>
        <v>Põhi- ja üldkeskharidus</v>
      </c>
      <c r="G826" s="779">
        <v>45291</v>
      </c>
    </row>
    <row r="827" spans="1:7" s="650" customFormat="1" ht="17.25" hidden="1" customHeight="1" outlineLevel="1">
      <c r="A827" s="639">
        <v>4235405130</v>
      </c>
      <c r="B827" s="918" t="s">
        <v>17973</v>
      </c>
      <c r="C827" s="1115" t="s">
        <v>17974</v>
      </c>
      <c r="D827" s="655" t="s">
        <v>4986</v>
      </c>
      <c r="E827" s="693">
        <v>2022</v>
      </c>
      <c r="F827" s="944" t="str">
        <f>IF(ISBLANK(D827),"",VLOOKUP(D827,tegevusalad!$A$7:$B$188,2,FALSE))</f>
        <v>Põhi- ja üldkeskharidus</v>
      </c>
      <c r="G827" s="779">
        <v>45291</v>
      </c>
    </row>
    <row r="828" spans="1:7" s="650" customFormat="1" ht="17.25" hidden="1" customHeight="1" outlineLevel="1">
      <c r="A828" s="639">
        <v>4235409130</v>
      </c>
      <c r="B828" s="918" t="s">
        <v>10336</v>
      </c>
      <c r="C828" s="1115" t="s">
        <v>17978</v>
      </c>
      <c r="D828" s="655" t="s">
        <v>4986</v>
      </c>
      <c r="E828" s="693">
        <v>2022</v>
      </c>
      <c r="F828" s="944" t="str">
        <f>IF(ISBLANK(D828),"",VLOOKUP(D828,tegevusalad!$A$7:$B$188,2,FALSE))</f>
        <v>Põhi- ja üldkeskharidus</v>
      </c>
      <c r="G828" s="779">
        <v>45291</v>
      </c>
    </row>
    <row r="829" spans="1:7" s="650" customFormat="1" ht="17.25" hidden="1" customHeight="1" outlineLevel="1">
      <c r="A829" s="639">
        <v>4235201560</v>
      </c>
      <c r="B829" s="918" t="s">
        <v>13374</v>
      </c>
      <c r="C829" s="1115" t="s">
        <v>17975</v>
      </c>
      <c r="D829" s="655" t="s">
        <v>4986</v>
      </c>
      <c r="E829" s="693">
        <v>2022</v>
      </c>
      <c r="F829" s="944" t="str">
        <f>IF(ISBLANK(D829),"",VLOOKUP(D829,tegevusalad!$A$7:$B$188,2,FALSE))</f>
        <v>Põhi- ja üldkeskharidus</v>
      </c>
      <c r="G829" s="779">
        <v>45291</v>
      </c>
    </row>
    <row r="830" spans="1:7" s="650" customFormat="1" ht="17.25" hidden="1" customHeight="1" outlineLevel="1">
      <c r="A830" s="639">
        <v>4235209190</v>
      </c>
      <c r="B830" s="918" t="s">
        <v>14257</v>
      </c>
      <c r="C830" s="1115" t="s">
        <v>17976</v>
      </c>
      <c r="D830" s="655" t="s">
        <v>4986</v>
      </c>
      <c r="E830" s="693">
        <v>2022</v>
      </c>
      <c r="F830" s="944" t="str">
        <f>IF(ISBLANK(D830),"",VLOOKUP(D830,tegevusalad!$A$7:$B$188,2,FALSE))</f>
        <v>Põhi- ja üldkeskharidus</v>
      </c>
      <c r="G830" s="779">
        <v>45291</v>
      </c>
    </row>
    <row r="831" spans="1:7" s="650" customFormat="1" ht="17.25" hidden="1" customHeight="1" outlineLevel="1">
      <c r="A831" s="639">
        <v>4235504180</v>
      </c>
      <c r="B831" s="918" t="s">
        <v>16119</v>
      </c>
      <c r="C831" s="1115" t="s">
        <v>17977</v>
      </c>
      <c r="D831" s="655" t="s">
        <v>4986</v>
      </c>
      <c r="E831" s="693">
        <v>2022</v>
      </c>
      <c r="F831" s="944" t="str">
        <f>IF(ISBLANK(D831),"",VLOOKUP(D831,tegevusalad!$A$7:$B$188,2,FALSE))</f>
        <v>Põhi- ja üldkeskharidus</v>
      </c>
      <c r="G831" s="779">
        <v>45291</v>
      </c>
    </row>
    <row r="832" spans="1:7" s="650" customFormat="1" ht="17.25" hidden="1" customHeight="1" outlineLevel="1">
      <c r="A832" s="639">
        <v>4235201210</v>
      </c>
      <c r="B832" s="918" t="s">
        <v>13374</v>
      </c>
      <c r="C832" s="1115" t="s">
        <v>18001</v>
      </c>
      <c r="D832" s="655" t="s">
        <v>4986</v>
      </c>
      <c r="E832" s="693">
        <v>2022</v>
      </c>
      <c r="F832" s="944" t="str">
        <f>IF(ISBLANK(D832),"",VLOOKUP(D832,tegevusalad!$A$7:$B$188,2,FALSE))</f>
        <v>Põhi- ja üldkeskharidus</v>
      </c>
      <c r="G832" s="779">
        <v>45291</v>
      </c>
    </row>
    <row r="833" spans="1:7" s="650" customFormat="1" ht="17.25" hidden="1" customHeight="1" outlineLevel="1">
      <c r="A833" s="639">
        <v>4235201220</v>
      </c>
      <c r="B833" s="918" t="s">
        <v>13374</v>
      </c>
      <c r="C833" s="1115" t="s">
        <v>18332</v>
      </c>
      <c r="D833" s="655" t="s">
        <v>4986</v>
      </c>
      <c r="E833" s="693">
        <v>2022</v>
      </c>
      <c r="F833" s="944" t="str">
        <f>IF(ISBLANK(D833),"",VLOOKUP(D833,tegevusalad!$A$7:$B$188,2,FALSE))</f>
        <v>Põhi- ja üldkeskharidus</v>
      </c>
      <c r="G833" s="779">
        <v>45291</v>
      </c>
    </row>
    <row r="834" spans="1:7" s="650" customFormat="1" ht="17.25" hidden="1" customHeight="1" outlineLevel="1">
      <c r="A834" s="639">
        <v>4235201230</v>
      </c>
      <c r="B834" s="918" t="s">
        <v>13374</v>
      </c>
      <c r="C834" s="1115" t="s">
        <v>18333</v>
      </c>
      <c r="D834" s="655" t="s">
        <v>4986</v>
      </c>
      <c r="E834" s="693">
        <v>2022</v>
      </c>
      <c r="F834" s="944" t="str">
        <f>IF(ISBLANK(D834),"",VLOOKUP(D834,tegevusalad!$A$7:$B$188,2,FALSE))</f>
        <v>Põhi- ja üldkeskharidus</v>
      </c>
      <c r="G834" s="779">
        <v>45291</v>
      </c>
    </row>
    <row r="835" spans="1:7" s="650" customFormat="1" ht="17.25" hidden="1" customHeight="1" outlineLevel="1">
      <c r="A835" s="639">
        <v>4235432100</v>
      </c>
      <c r="B835" s="918" t="s">
        <v>17996</v>
      </c>
      <c r="C835" s="1115" t="s">
        <v>17997</v>
      </c>
      <c r="D835" s="655" t="s">
        <v>4986</v>
      </c>
      <c r="E835" s="693">
        <v>2022</v>
      </c>
      <c r="F835" s="944" t="str">
        <f>IF(ISBLANK(D835),"",VLOOKUP(D835,tegevusalad!$A$7:$B$188,2,FALSE))</f>
        <v>Põhi- ja üldkeskharidus</v>
      </c>
      <c r="G835" s="779">
        <v>45291</v>
      </c>
    </row>
    <row r="836" spans="1:7" s="650" customFormat="1" ht="17.25" hidden="1" customHeight="1" outlineLevel="1">
      <c r="A836" s="639">
        <v>4235103140</v>
      </c>
      <c r="B836" s="918" t="s">
        <v>13772</v>
      </c>
      <c r="C836" s="1115" t="s">
        <v>17998</v>
      </c>
      <c r="D836" s="655" t="s">
        <v>4986</v>
      </c>
      <c r="E836" s="693">
        <v>2022</v>
      </c>
      <c r="F836" s="944" t="str">
        <f>IF(ISBLANK(D836),"",VLOOKUP(D836,tegevusalad!$A$7:$B$188,2,FALSE))</f>
        <v>Põhi- ja üldkeskharidus</v>
      </c>
      <c r="G836" s="779">
        <v>45291</v>
      </c>
    </row>
    <row r="837" spans="1:7" s="650" customFormat="1" ht="17.25" hidden="1" customHeight="1" outlineLevel="1">
      <c r="A837" s="639">
        <v>4235207330</v>
      </c>
      <c r="B837" s="918" t="s">
        <v>17995</v>
      </c>
      <c r="C837" s="1115" t="s">
        <v>17999</v>
      </c>
      <c r="D837" s="655" t="s">
        <v>4986</v>
      </c>
      <c r="E837" s="693">
        <v>2022</v>
      </c>
      <c r="F837" s="944" t="str">
        <f>IF(ISBLANK(D837),"",VLOOKUP(D837,tegevusalad!$A$7:$B$188,2,FALSE))</f>
        <v>Põhi- ja üldkeskharidus</v>
      </c>
      <c r="G837" s="779">
        <v>45291</v>
      </c>
    </row>
    <row r="838" spans="1:7" s="650" customFormat="1" ht="17.25" hidden="1" customHeight="1" outlineLevel="1">
      <c r="A838" s="639">
        <v>4235503200</v>
      </c>
      <c r="B838" s="918" t="s">
        <v>13278</v>
      </c>
      <c r="C838" s="1115" t="s">
        <v>18015</v>
      </c>
      <c r="D838" s="655" t="s">
        <v>4986</v>
      </c>
      <c r="E838" s="693">
        <v>2022</v>
      </c>
      <c r="F838" s="944" t="str">
        <f>IF(ISBLANK(D838),"",VLOOKUP(D838,tegevusalad!$A$7:$B$188,2,FALSE))</f>
        <v>Põhi- ja üldkeskharidus</v>
      </c>
      <c r="G838" s="779">
        <v>45291</v>
      </c>
    </row>
    <row r="839" spans="1:7" s="650" customFormat="1" ht="24" hidden="1" outlineLevel="1">
      <c r="A839" s="639">
        <v>4235205270</v>
      </c>
      <c r="B839" s="918" t="s">
        <v>9886</v>
      </c>
      <c r="C839" s="1115" t="s">
        <v>18016</v>
      </c>
      <c r="D839" s="655" t="s">
        <v>4986</v>
      </c>
      <c r="E839" s="693">
        <v>2022</v>
      </c>
      <c r="F839" s="944" t="str">
        <f>IF(ISBLANK(D839),"",VLOOKUP(D839,tegevusalad!$A$7:$B$188,2,FALSE))</f>
        <v>Põhi- ja üldkeskharidus</v>
      </c>
      <c r="G839" s="779">
        <v>45291</v>
      </c>
    </row>
    <row r="840" spans="1:7" s="650" customFormat="1" ht="24" hidden="1" outlineLevel="1">
      <c r="A840" s="639">
        <v>4235502810</v>
      </c>
      <c r="B840" s="918" t="s">
        <v>9958</v>
      </c>
      <c r="C840" s="1115" t="s">
        <v>18027</v>
      </c>
      <c r="D840" s="655" t="s">
        <v>4986</v>
      </c>
      <c r="E840" s="693">
        <v>2022</v>
      </c>
      <c r="F840" s="944" t="str">
        <f>IF(ISBLANK(D840),"",VLOOKUP(D840,tegevusalad!$A$7:$B$188,2,FALSE))</f>
        <v>Põhi- ja üldkeskharidus</v>
      </c>
      <c r="G840" s="779">
        <v>45291</v>
      </c>
    </row>
    <row r="841" spans="1:7" s="650" customFormat="1" ht="24" hidden="1" outlineLevel="1">
      <c r="A841" s="639">
        <v>4235604240</v>
      </c>
      <c r="B841" s="918" t="s">
        <v>5254</v>
      </c>
      <c r="C841" s="1115" t="s">
        <v>18028</v>
      </c>
      <c r="D841" s="655" t="s">
        <v>4986</v>
      </c>
      <c r="E841" s="693">
        <v>2022</v>
      </c>
      <c r="F841" s="944" t="str">
        <f>IF(ISBLANK(D841),"",VLOOKUP(D841,tegevusalad!$A$7:$B$188,2,FALSE))</f>
        <v>Põhi- ja üldkeskharidus</v>
      </c>
      <c r="G841" s="779">
        <v>45291</v>
      </c>
    </row>
    <row r="842" spans="1:7" s="650" customFormat="1" hidden="1" outlineLevel="1">
      <c r="A842" s="639">
        <v>4235402230</v>
      </c>
      <c r="B842" s="918" t="s">
        <v>8925</v>
      </c>
      <c r="C842" s="1115" t="s">
        <v>18029</v>
      </c>
      <c r="D842" s="655" t="s">
        <v>4986</v>
      </c>
      <c r="E842" s="693">
        <v>2022</v>
      </c>
      <c r="F842" s="944" t="str">
        <f>IF(ISBLANK(D842),"",VLOOKUP(D842,tegevusalad!$A$7:$B$188,2,FALSE))</f>
        <v>Põhi- ja üldkeskharidus</v>
      </c>
      <c r="G842" s="779">
        <v>45291</v>
      </c>
    </row>
    <row r="843" spans="1:7" s="650" customFormat="1" hidden="1" outlineLevel="1">
      <c r="A843" s="639">
        <v>4235222290</v>
      </c>
      <c r="B843" s="918" t="s">
        <v>16343</v>
      </c>
      <c r="C843" s="1115" t="s">
        <v>18030</v>
      </c>
      <c r="D843" s="655" t="s">
        <v>4986</v>
      </c>
      <c r="E843" s="693">
        <v>2022</v>
      </c>
      <c r="F843" s="944" t="str">
        <f>IF(ISBLANK(D843),"",VLOOKUP(D843,tegevusalad!$A$7:$B$188,2,FALSE))</f>
        <v>Põhi- ja üldkeskharidus</v>
      </c>
      <c r="G843" s="779">
        <v>45291</v>
      </c>
    </row>
    <row r="844" spans="1:7" s="650" customFormat="1" hidden="1" outlineLevel="1">
      <c r="A844" s="639">
        <v>4235205280</v>
      </c>
      <c r="B844" s="918" t="s">
        <v>9262</v>
      </c>
      <c r="C844" s="1115" t="s">
        <v>18031</v>
      </c>
      <c r="D844" s="655" t="s">
        <v>4986</v>
      </c>
      <c r="E844" s="693">
        <v>2022</v>
      </c>
      <c r="F844" s="944" t="str">
        <f>IF(ISBLANK(D844),"",VLOOKUP(D844,tegevusalad!$A$7:$B$188,2,FALSE))</f>
        <v>Põhi- ja üldkeskharidus</v>
      </c>
      <c r="G844" s="779">
        <v>45291</v>
      </c>
    </row>
    <row r="845" spans="1:7" s="650" customFormat="1" hidden="1" outlineLevel="1">
      <c r="A845" s="639">
        <v>4235222670</v>
      </c>
      <c r="B845" s="918" t="s">
        <v>16343</v>
      </c>
      <c r="C845" s="1115" t="s">
        <v>18061</v>
      </c>
      <c r="D845" s="655" t="s">
        <v>4986</v>
      </c>
      <c r="E845" s="693">
        <v>2022</v>
      </c>
      <c r="F845" s="944" t="str">
        <f>IF(ISBLANK(D845),"",VLOOKUP(D845,tegevusalad!$A$7:$B$188,2,FALSE))</f>
        <v>Põhi- ja üldkeskharidus</v>
      </c>
      <c r="G845" s="779">
        <v>45291</v>
      </c>
    </row>
    <row r="846" spans="1:7" s="650" customFormat="1" hidden="1" outlineLevel="1">
      <c r="A846" s="639">
        <v>4235220260</v>
      </c>
      <c r="B846" s="918" t="s">
        <v>7875</v>
      </c>
      <c r="C846" s="1115" t="s">
        <v>18062</v>
      </c>
      <c r="D846" s="655" t="s">
        <v>4986</v>
      </c>
      <c r="E846" s="693">
        <v>2022</v>
      </c>
      <c r="F846" s="944" t="str">
        <f>IF(ISBLANK(D846),"",VLOOKUP(D846,tegevusalad!$A$7:$B$188,2,FALSE))</f>
        <v>Põhi- ja üldkeskharidus</v>
      </c>
      <c r="G846" s="779">
        <v>45291</v>
      </c>
    </row>
    <row r="847" spans="1:7" s="650" customFormat="1" hidden="1" outlineLevel="1">
      <c r="A847" s="639">
        <v>4235220550</v>
      </c>
      <c r="B847" s="918" t="s">
        <v>7875</v>
      </c>
      <c r="C847" s="1115" t="s">
        <v>18363</v>
      </c>
      <c r="D847" s="655" t="s">
        <v>4986</v>
      </c>
      <c r="E847" s="693">
        <v>2022</v>
      </c>
      <c r="F847" s="944" t="str">
        <f>IF(ISBLANK(D847),"",VLOOKUP(D847,tegevusalad!$A$7:$B$188,2,FALSE))</f>
        <v>Põhi- ja üldkeskharidus</v>
      </c>
      <c r="G847" s="779">
        <v>45291</v>
      </c>
    </row>
    <row r="848" spans="1:7" s="650" customFormat="1" hidden="1" outlineLevel="1">
      <c r="A848" s="639">
        <v>4235806210</v>
      </c>
      <c r="B848" s="918" t="s">
        <v>13492</v>
      </c>
      <c r="C848" s="1115" t="s">
        <v>18102</v>
      </c>
      <c r="D848" s="655" t="s">
        <v>4986</v>
      </c>
      <c r="E848" s="693">
        <v>2022</v>
      </c>
      <c r="F848" s="944" t="str">
        <f>IF(ISBLANK(D848),"",VLOOKUP(D848,tegevusalad!$A$7:$B$188,2,FALSE))</f>
        <v>Põhi- ja üldkeskharidus</v>
      </c>
      <c r="G848" s="779">
        <v>45291</v>
      </c>
    </row>
    <row r="849" spans="1:8" s="650" customFormat="1" hidden="1" outlineLevel="1">
      <c r="A849" s="639">
        <v>4235208230</v>
      </c>
      <c r="B849" s="918" t="s">
        <v>13405</v>
      </c>
      <c r="C849" s="1115" t="s">
        <v>18103</v>
      </c>
      <c r="D849" s="655" t="s">
        <v>4986</v>
      </c>
      <c r="E849" s="693">
        <v>2022</v>
      </c>
      <c r="F849" s="944" t="str">
        <f>IF(ISBLANK(D849),"",VLOOKUP(D849,tegevusalad!$A$7:$B$188,2,FALSE))</f>
        <v>Põhi- ja üldkeskharidus</v>
      </c>
      <c r="G849" s="779">
        <v>45291</v>
      </c>
    </row>
    <row r="850" spans="1:8" s="650" customFormat="1" hidden="1" outlineLevel="1">
      <c r="A850" s="639">
        <v>4235208240</v>
      </c>
      <c r="B850" s="918" t="s">
        <v>13405</v>
      </c>
      <c r="C850" s="1115" t="s">
        <v>18104</v>
      </c>
      <c r="D850" s="655" t="s">
        <v>4986</v>
      </c>
      <c r="E850" s="693">
        <v>2022</v>
      </c>
      <c r="F850" s="944" t="str">
        <f>IF(ISBLANK(D850),"",VLOOKUP(D850,tegevusalad!$A$7:$B$188,2,FALSE))</f>
        <v>Põhi- ja üldkeskharidus</v>
      </c>
      <c r="G850" s="779">
        <v>45291</v>
      </c>
    </row>
    <row r="851" spans="1:8" s="650" customFormat="1" hidden="1" outlineLevel="1">
      <c r="A851" s="639">
        <v>4235208560</v>
      </c>
      <c r="B851" s="918" t="s">
        <v>13405</v>
      </c>
      <c r="C851" s="1115" t="s">
        <v>18105</v>
      </c>
      <c r="D851" s="655" t="s">
        <v>4986</v>
      </c>
      <c r="E851" s="693">
        <v>2022</v>
      </c>
      <c r="F851" s="944" t="str">
        <f>IF(ISBLANK(D851),"",VLOOKUP(D851,tegevusalad!$A$7:$B$188,2,FALSE))</f>
        <v>Põhi- ja üldkeskharidus</v>
      </c>
      <c r="G851" s="779">
        <v>45291</v>
      </c>
    </row>
    <row r="852" spans="1:8" s="650" customFormat="1" hidden="1" outlineLevel="1">
      <c r="A852" s="639">
        <v>4235208250</v>
      </c>
      <c r="B852" s="918" t="s">
        <v>13405</v>
      </c>
      <c r="C852" s="1115" t="s">
        <v>18106</v>
      </c>
      <c r="D852" s="655" t="s">
        <v>4986</v>
      </c>
      <c r="E852" s="693">
        <v>2022</v>
      </c>
      <c r="F852" s="944" t="str">
        <f>IF(ISBLANK(D852),"",VLOOKUP(D852,tegevusalad!$A$7:$B$188,2,FALSE))</f>
        <v>Põhi- ja üldkeskharidus</v>
      </c>
      <c r="G852" s="779">
        <v>45291</v>
      </c>
    </row>
    <row r="853" spans="1:8" s="650" customFormat="1" hidden="1" outlineLevel="1">
      <c r="A853" s="639">
        <v>4235222200</v>
      </c>
      <c r="B853" s="918" t="s">
        <v>13674</v>
      </c>
      <c r="C853" s="1115" t="s">
        <v>18107</v>
      </c>
      <c r="D853" s="655" t="s">
        <v>4986</v>
      </c>
      <c r="E853" s="693">
        <v>2022</v>
      </c>
      <c r="F853" s="944" t="str">
        <f>IF(ISBLANK(D853),"",VLOOKUP(D853,tegevusalad!$A$7:$B$188,2,FALSE))</f>
        <v>Põhi- ja üldkeskharidus</v>
      </c>
      <c r="G853" s="779">
        <v>45291</v>
      </c>
    </row>
    <row r="854" spans="1:8" s="650" customFormat="1" ht="48" hidden="1" outlineLevel="1">
      <c r="A854" s="639">
        <v>4235503210</v>
      </c>
      <c r="B854" s="918" t="s">
        <v>13278</v>
      </c>
      <c r="C854" s="1115" t="s">
        <v>18108</v>
      </c>
      <c r="D854" s="655" t="s">
        <v>4986</v>
      </c>
      <c r="E854" s="693">
        <v>2022</v>
      </c>
      <c r="F854" s="944" t="str">
        <f>IF(ISBLANK(D854),"",VLOOKUP(D854,tegevusalad!$A$7:$B$188,2,FALSE))</f>
        <v>Põhi- ja üldkeskharidus</v>
      </c>
      <c r="G854" s="779">
        <v>45291</v>
      </c>
    </row>
    <row r="855" spans="1:8" s="650" customFormat="1" ht="24" hidden="1" outlineLevel="1">
      <c r="A855" s="639">
        <v>4235205300</v>
      </c>
      <c r="B855" s="918" t="s">
        <v>9262</v>
      </c>
      <c r="C855" s="1115" t="s">
        <v>18109</v>
      </c>
      <c r="D855" s="655" t="s">
        <v>4986</v>
      </c>
      <c r="E855" s="693">
        <v>2022</v>
      </c>
      <c r="F855" s="944" t="str">
        <f>IF(ISBLANK(D855),"",VLOOKUP(D855,tegevusalad!$A$7:$B$188,2,FALSE))</f>
        <v>Põhi- ja üldkeskharidus</v>
      </c>
      <c r="G855" s="779">
        <v>45291</v>
      </c>
    </row>
    <row r="856" spans="1:8" s="650" customFormat="1" hidden="1" outlineLevel="1">
      <c r="A856" s="639">
        <v>4235301190</v>
      </c>
      <c r="B856" s="918" t="s">
        <v>9897</v>
      </c>
      <c r="C856" s="1115" t="s">
        <v>18110</v>
      </c>
      <c r="D856" s="655" t="s">
        <v>4986</v>
      </c>
      <c r="E856" s="693">
        <v>2022</v>
      </c>
      <c r="F856" s="944" t="str">
        <f>IF(ISBLANK(D856),"",VLOOKUP(D856,tegevusalad!$A$7:$B$188,2,FALSE))</f>
        <v>Põhi- ja üldkeskharidus</v>
      </c>
      <c r="G856" s="779">
        <v>45291</v>
      </c>
    </row>
    <row r="857" spans="1:8" s="650" customFormat="1" hidden="1" outlineLevel="1">
      <c r="A857" s="639">
        <v>4235510110</v>
      </c>
      <c r="B857" s="918" t="s">
        <v>17679</v>
      </c>
      <c r="C857" s="1115" t="s">
        <v>18111</v>
      </c>
      <c r="D857" s="655" t="s">
        <v>4986</v>
      </c>
      <c r="E857" s="693">
        <v>2022</v>
      </c>
      <c r="F857" s="944" t="str">
        <f>IF(ISBLANK(D857),"",VLOOKUP(D857,tegevusalad!$A$7:$B$188,2,FALSE))</f>
        <v>Põhi- ja üldkeskharidus</v>
      </c>
      <c r="G857" s="779">
        <v>45291</v>
      </c>
    </row>
    <row r="858" spans="1:8" s="650" customFormat="1" hidden="1" outlineLevel="1">
      <c r="A858" s="639">
        <v>4235510120</v>
      </c>
      <c r="B858" s="918" t="s">
        <v>17679</v>
      </c>
      <c r="C858" s="1115" t="s">
        <v>18112</v>
      </c>
      <c r="D858" s="655" t="s">
        <v>4986</v>
      </c>
      <c r="E858" s="693">
        <v>2022</v>
      </c>
      <c r="F858" s="944" t="str">
        <f>IF(ISBLANK(D858),"",VLOOKUP(D858,tegevusalad!$A$7:$B$188,2,FALSE))</f>
        <v>Põhi- ja üldkeskharidus</v>
      </c>
      <c r="G858" s="779">
        <v>45291</v>
      </c>
    </row>
    <row r="859" spans="1:8" s="650" customFormat="1" hidden="1" outlineLevel="1">
      <c r="A859" s="639">
        <v>4235207340</v>
      </c>
      <c r="B859" s="918" t="s">
        <v>9958</v>
      </c>
      <c r="C859" s="1115" t="s">
        <v>18113</v>
      </c>
      <c r="D859" s="655" t="s">
        <v>4986</v>
      </c>
      <c r="E859" s="693">
        <v>2022</v>
      </c>
      <c r="F859" s="944" t="str">
        <f>IF(ISBLANK(D859),"",VLOOKUP(D859,tegevusalad!$A$7:$B$188,2,FALSE))</f>
        <v>Põhi- ja üldkeskharidus</v>
      </c>
      <c r="G859" s="779">
        <v>45291</v>
      </c>
    </row>
    <row r="860" spans="1:8" s="302" customFormat="1" hidden="1" outlineLevel="1">
      <c r="A860" s="639">
        <v>4235205290</v>
      </c>
      <c r="B860" s="918" t="s">
        <v>9958</v>
      </c>
      <c r="C860" s="1115" t="s">
        <v>18114</v>
      </c>
      <c r="D860" s="655" t="s">
        <v>4986</v>
      </c>
      <c r="E860" s="693">
        <v>2022</v>
      </c>
      <c r="F860" s="944" t="str">
        <f>IF(ISBLANK(D860),"",VLOOKUP(D860,tegevusalad!$A$7:$B$188,2,FALSE))</f>
        <v>Põhi- ja üldkeskharidus</v>
      </c>
      <c r="G860" s="779">
        <v>45291</v>
      </c>
      <c r="H860" s="944"/>
    </row>
    <row r="861" spans="1:8" s="302" customFormat="1" hidden="1" outlineLevel="1">
      <c r="A861" s="639">
        <v>4235409140</v>
      </c>
      <c r="B861" s="918" t="s">
        <v>9958</v>
      </c>
      <c r="C861" s="1115" t="s">
        <v>18233</v>
      </c>
      <c r="D861" s="655" t="s">
        <v>4986</v>
      </c>
      <c r="E861" s="693">
        <v>2022</v>
      </c>
      <c r="F861" s="944" t="str">
        <f>IF(ISBLANK(D861),"",VLOOKUP(D861,tegevusalad!$A$7:$B$188,2,FALSE))</f>
        <v>Põhi- ja üldkeskharidus</v>
      </c>
      <c r="G861" s="779">
        <v>45291</v>
      </c>
      <c r="H861" s="944"/>
    </row>
    <row r="862" spans="1:8" s="302" customFormat="1" hidden="1" outlineLevel="1">
      <c r="A862" s="639">
        <v>4235701170</v>
      </c>
      <c r="B862" s="918" t="s">
        <v>7612</v>
      </c>
      <c r="C862" s="1115" t="s">
        <v>18234</v>
      </c>
      <c r="D862" s="655" t="s">
        <v>4986</v>
      </c>
      <c r="E862" s="693">
        <v>2022</v>
      </c>
      <c r="F862" s="944" t="str">
        <f>IF(ISBLANK(D862),"",VLOOKUP(D862,tegevusalad!$A$7:$B$188,2,FALSE))</f>
        <v>Põhi- ja üldkeskharidus</v>
      </c>
      <c r="G862" s="779">
        <v>45291</v>
      </c>
      <c r="H862" s="944"/>
    </row>
    <row r="863" spans="1:8" s="302" customFormat="1" hidden="1" outlineLevel="1">
      <c r="A863" s="639">
        <v>4235222220</v>
      </c>
      <c r="B863" s="918" t="s">
        <v>8470</v>
      </c>
      <c r="C863" s="1115" t="s">
        <v>18235</v>
      </c>
      <c r="D863" s="655" t="s">
        <v>4986</v>
      </c>
      <c r="E863" s="693">
        <v>2022</v>
      </c>
      <c r="F863" s="944" t="str">
        <f>IF(ISBLANK(D863),"",VLOOKUP(D863,tegevusalad!$A$7:$B$188,2,FALSE))</f>
        <v>Põhi- ja üldkeskharidus</v>
      </c>
      <c r="G863" s="779">
        <v>45291</v>
      </c>
      <c r="H863" s="944"/>
    </row>
    <row r="864" spans="1:8" s="302" customFormat="1" hidden="1" outlineLevel="1">
      <c r="A864" s="639">
        <v>4235204380</v>
      </c>
      <c r="B864" s="918" t="s">
        <v>13373</v>
      </c>
      <c r="C864" s="1115" t="s">
        <v>18236</v>
      </c>
      <c r="D864" s="655" t="s">
        <v>4986</v>
      </c>
      <c r="E864" s="693">
        <v>2022</v>
      </c>
      <c r="F864" s="944" t="str">
        <f>IF(ISBLANK(D864),"",VLOOKUP(D864,tegevusalad!$A$7:$B$188,2,FALSE))</f>
        <v>Põhi- ja üldkeskharidus</v>
      </c>
      <c r="G864" s="779">
        <v>45291</v>
      </c>
      <c r="H864" s="944"/>
    </row>
    <row r="865" spans="1:8" s="302" customFormat="1" hidden="1" outlineLevel="1">
      <c r="A865" s="639">
        <v>4235204390</v>
      </c>
      <c r="B865" s="918" t="s">
        <v>13373</v>
      </c>
      <c r="C865" s="1115" t="s">
        <v>18237</v>
      </c>
      <c r="D865" s="655" t="s">
        <v>4986</v>
      </c>
      <c r="E865" s="693">
        <v>2022</v>
      </c>
      <c r="F865" s="944" t="str">
        <f>IF(ISBLANK(D865),"",VLOOKUP(D865,tegevusalad!$A$7:$B$188,2,FALSE))</f>
        <v>Põhi- ja üldkeskharidus</v>
      </c>
      <c r="G865" s="779">
        <v>45291</v>
      </c>
      <c r="H865" s="944"/>
    </row>
    <row r="866" spans="1:8" s="302" customFormat="1" hidden="1" outlineLevel="1">
      <c r="A866" s="639">
        <v>4235207350</v>
      </c>
      <c r="B866" s="918" t="s">
        <v>17995</v>
      </c>
      <c r="C866" s="1115" t="s">
        <v>18238</v>
      </c>
      <c r="D866" s="655" t="s">
        <v>4986</v>
      </c>
      <c r="E866" s="693">
        <v>2022</v>
      </c>
      <c r="F866" s="944" t="str">
        <f>IF(ISBLANK(D866),"",VLOOKUP(D866,tegevusalad!$A$7:$B$188,2,FALSE))</f>
        <v>Põhi- ja üldkeskharidus</v>
      </c>
      <c r="G866" s="779">
        <v>45291</v>
      </c>
      <c r="H866" s="944"/>
    </row>
    <row r="867" spans="1:8" s="302" customFormat="1" hidden="1" outlineLevel="1">
      <c r="A867" s="639">
        <v>4235207360</v>
      </c>
      <c r="B867" s="918" t="s">
        <v>17995</v>
      </c>
      <c r="C867" s="1115" t="s">
        <v>18239</v>
      </c>
      <c r="D867" s="655" t="s">
        <v>4986</v>
      </c>
      <c r="E867" s="693">
        <v>2022</v>
      </c>
      <c r="F867" s="944" t="str">
        <f>IF(ISBLANK(D867),"",VLOOKUP(D867,tegevusalad!$A$7:$B$188,2,FALSE))</f>
        <v>Põhi- ja üldkeskharidus</v>
      </c>
      <c r="G867" s="779">
        <v>45291</v>
      </c>
      <c r="H867" s="944"/>
    </row>
    <row r="868" spans="1:8" s="302" customFormat="1" hidden="1" outlineLevel="1">
      <c r="A868" s="639">
        <v>4235503220</v>
      </c>
      <c r="B868" s="918" t="s">
        <v>13278</v>
      </c>
      <c r="C868" s="1115" t="s">
        <v>18240</v>
      </c>
      <c r="D868" s="655" t="s">
        <v>4986</v>
      </c>
      <c r="E868" s="693">
        <v>2022</v>
      </c>
      <c r="F868" s="944" t="str">
        <f>IF(ISBLANK(D868),"",VLOOKUP(D868,tegevusalad!$A$7:$B$188,2,FALSE))</f>
        <v>Põhi- ja üldkeskharidus</v>
      </c>
      <c r="G868" s="779">
        <v>45291</v>
      </c>
      <c r="H868" s="944"/>
    </row>
    <row r="869" spans="1:8" s="302" customFormat="1" ht="16.5" hidden="1" customHeight="1" outlineLevel="1">
      <c r="A869" s="639">
        <v>4235211200</v>
      </c>
      <c r="B869" s="918" t="s">
        <v>13281</v>
      </c>
      <c r="C869" s="1115" t="s">
        <v>18253</v>
      </c>
      <c r="D869" s="655" t="s">
        <v>4986</v>
      </c>
      <c r="E869" s="693">
        <v>2022</v>
      </c>
      <c r="F869" s="944" t="str">
        <f>IF(ISBLANK(D869),"",VLOOKUP(D869,tegevusalad!$A$7:$B$188,2,FALSE))</f>
        <v>Põhi- ja üldkeskharidus</v>
      </c>
      <c r="G869" s="779">
        <v>45291</v>
      </c>
      <c r="H869" s="944"/>
    </row>
    <row r="870" spans="1:8" ht="24" hidden="1" outlineLevel="1">
      <c r="A870" s="639">
        <v>4235402240</v>
      </c>
      <c r="B870" s="918" t="s">
        <v>8925</v>
      </c>
      <c r="C870" s="1115" t="s">
        <v>18254</v>
      </c>
      <c r="D870" s="655" t="s">
        <v>4986</v>
      </c>
      <c r="E870" s="693">
        <v>2022</v>
      </c>
      <c r="F870" s="944" t="str">
        <f>IF(ISBLANK(D870),"",VLOOKUP(D870,tegevusalad!$A$7:$B$188,2,FALSE))</f>
        <v>Põhi- ja üldkeskharidus</v>
      </c>
      <c r="G870" s="779">
        <v>45291</v>
      </c>
    </row>
    <row r="871" spans="1:8" hidden="1" outlineLevel="1">
      <c r="A871" s="639">
        <v>4235413180</v>
      </c>
      <c r="B871" s="918" t="s">
        <v>18251</v>
      </c>
      <c r="C871" s="1115" t="s">
        <v>18255</v>
      </c>
      <c r="D871" s="655" t="s">
        <v>4986</v>
      </c>
      <c r="E871" s="693">
        <v>2022</v>
      </c>
      <c r="F871" s="944" t="str">
        <f>IF(ISBLANK(D871),"",VLOOKUP(D871,tegevusalad!$A$7:$B$188,2,FALSE))</f>
        <v>Põhi- ja üldkeskharidus</v>
      </c>
      <c r="G871" s="779">
        <v>45291</v>
      </c>
    </row>
    <row r="872" spans="1:8" hidden="1" outlineLevel="1">
      <c r="A872" s="639">
        <v>4235407040</v>
      </c>
      <c r="B872" s="918" t="s">
        <v>18252</v>
      </c>
      <c r="C872" s="1115" t="s">
        <v>18256</v>
      </c>
      <c r="D872" s="655" t="s">
        <v>4986</v>
      </c>
      <c r="E872" s="693">
        <v>2022</v>
      </c>
      <c r="F872" s="944" t="str">
        <f>IF(ISBLANK(D872),"",VLOOKUP(D872,tegevusalad!$A$7:$B$188,2,FALSE))</f>
        <v>Põhi- ja üldkeskharidus</v>
      </c>
      <c r="G872" s="779">
        <v>45291</v>
      </c>
    </row>
    <row r="873" spans="1:8" ht="24" hidden="1" outlineLevel="1">
      <c r="A873" s="639">
        <v>4235201240</v>
      </c>
      <c r="B873" s="918" t="s">
        <v>13374</v>
      </c>
      <c r="C873" s="1115" t="s">
        <v>18257</v>
      </c>
      <c r="D873" s="655" t="s">
        <v>4986</v>
      </c>
      <c r="E873" s="693">
        <v>2022</v>
      </c>
      <c r="F873" s="944" t="str">
        <f>IF(ISBLANK(D873),"",VLOOKUP(D873,tegevusalad!$A$7:$B$188,2,FALSE))</f>
        <v>Põhi- ja üldkeskharidus</v>
      </c>
      <c r="G873" s="779">
        <v>45291</v>
      </c>
    </row>
    <row r="874" spans="1:8" hidden="1" outlineLevel="1">
      <c r="A874" s="639">
        <v>4235807120</v>
      </c>
      <c r="B874" s="918" t="s">
        <v>7426</v>
      </c>
      <c r="C874" s="1115" t="s">
        <v>18259</v>
      </c>
      <c r="D874" s="655" t="s">
        <v>4986</v>
      </c>
      <c r="E874" s="693">
        <v>2022</v>
      </c>
      <c r="F874" s="944" t="str">
        <f>IF(ISBLANK(D874),"",VLOOKUP(D874,tegevusalad!$A$7:$B$188,2,FALSE))</f>
        <v>Põhi- ja üldkeskharidus</v>
      </c>
      <c r="G874" s="779">
        <v>45291</v>
      </c>
    </row>
    <row r="875" spans="1:8" hidden="1" outlineLevel="1">
      <c r="A875" s="639">
        <v>4235604250</v>
      </c>
      <c r="B875" s="918" t="s">
        <v>18319</v>
      </c>
      <c r="C875" s="1115" t="s">
        <v>18320</v>
      </c>
      <c r="D875" s="655" t="s">
        <v>4986</v>
      </c>
      <c r="E875" s="693">
        <v>2022</v>
      </c>
      <c r="F875" s="944" t="str">
        <f>IF(ISBLANK(D875),"",VLOOKUP(D875,tegevusalad!$A$7:$B$188,2,FALSE))</f>
        <v>Põhi- ja üldkeskharidus</v>
      </c>
      <c r="G875" s="779">
        <v>45291</v>
      </c>
    </row>
    <row r="876" spans="1:8" hidden="1" outlineLevel="1">
      <c r="A876" s="639">
        <v>4235604260</v>
      </c>
      <c r="B876" s="918" t="s">
        <v>18319</v>
      </c>
      <c r="C876" s="1115" t="s">
        <v>18321</v>
      </c>
      <c r="D876" s="655" t="s">
        <v>4986</v>
      </c>
      <c r="E876" s="693">
        <v>2022</v>
      </c>
      <c r="F876" s="944" t="str">
        <f>IF(ISBLANK(D876),"",VLOOKUP(D876,tegevusalad!$A$7:$B$188,2,FALSE))</f>
        <v>Põhi- ja üldkeskharidus</v>
      </c>
      <c r="G876" s="779">
        <v>45291</v>
      </c>
    </row>
    <row r="877" spans="1:8" hidden="1" outlineLevel="1">
      <c r="A877" s="639">
        <v>4235508080</v>
      </c>
      <c r="B877" s="918" t="s">
        <v>18464</v>
      </c>
      <c r="C877" s="1115" t="s">
        <v>18322</v>
      </c>
      <c r="D877" s="655" t="s">
        <v>4986</v>
      </c>
      <c r="E877" s="693">
        <v>2022</v>
      </c>
      <c r="F877" s="944" t="str">
        <f>IF(ISBLANK(D877),"",VLOOKUP(D877,tegevusalad!$A$7:$B$188,2,FALSE))</f>
        <v>Põhi- ja üldkeskharidus</v>
      </c>
      <c r="G877" s="779">
        <v>45291</v>
      </c>
    </row>
    <row r="878" spans="1:8" hidden="1" outlineLevel="1">
      <c r="A878" s="639">
        <v>4235432110</v>
      </c>
      <c r="B878" s="918" t="s">
        <v>17996</v>
      </c>
      <c r="C878" s="1115" t="s">
        <v>18323</v>
      </c>
      <c r="D878" s="655" t="s">
        <v>4986</v>
      </c>
      <c r="E878" s="693">
        <v>2022</v>
      </c>
      <c r="F878" s="944" t="str">
        <f>IF(ISBLANK(D878),"",VLOOKUP(D878,tegevusalad!$A$7:$B$188,2,FALSE))</f>
        <v>Põhi- ja üldkeskharidus</v>
      </c>
      <c r="G878" s="779">
        <v>45291</v>
      </c>
    </row>
    <row r="879" spans="1:8" hidden="1" outlineLevel="1">
      <c r="A879" s="639">
        <v>4235809130</v>
      </c>
      <c r="B879" s="918" t="s">
        <v>18463</v>
      </c>
      <c r="C879" s="1115" t="s">
        <v>18324</v>
      </c>
      <c r="D879" s="655" t="s">
        <v>4986</v>
      </c>
      <c r="E879" s="693">
        <v>2022</v>
      </c>
      <c r="F879" s="944" t="str">
        <f>IF(ISBLANK(D879),"",VLOOKUP(D879,tegevusalad!$A$7:$B$188,2,FALSE))</f>
        <v>Põhi- ja üldkeskharidus</v>
      </c>
      <c r="G879" s="779">
        <v>45291</v>
      </c>
    </row>
    <row r="880" spans="1:8" hidden="1" outlineLevel="1">
      <c r="A880" s="639">
        <v>4235222680</v>
      </c>
      <c r="B880" s="918" t="s">
        <v>13674</v>
      </c>
      <c r="C880" s="1115" t="s">
        <v>18326</v>
      </c>
      <c r="D880" s="655" t="s">
        <v>4986</v>
      </c>
      <c r="E880" s="693">
        <v>2022</v>
      </c>
      <c r="F880" s="944" t="str">
        <f>IF(ISBLANK(D880),"",VLOOKUP(D880,tegevusalad!$A$7:$B$188,2,FALSE))</f>
        <v>Põhi- ja üldkeskharidus</v>
      </c>
      <c r="G880" s="779">
        <v>45291</v>
      </c>
    </row>
    <row r="881" spans="1:7" hidden="1" outlineLevel="1">
      <c r="A881" s="639">
        <v>4235222690</v>
      </c>
      <c r="B881" s="918" t="s">
        <v>13674</v>
      </c>
      <c r="C881" s="1115" t="s">
        <v>18364</v>
      </c>
      <c r="D881" s="655" t="s">
        <v>4986</v>
      </c>
      <c r="E881" s="693">
        <v>2022</v>
      </c>
      <c r="F881" s="944" t="str">
        <f>IF(ISBLANK(D881),"",VLOOKUP(D881,tegevusalad!$A$7:$B$188,2,FALSE))</f>
        <v>Põhi- ja üldkeskharidus</v>
      </c>
      <c r="G881" s="779">
        <v>45291</v>
      </c>
    </row>
    <row r="882" spans="1:7" hidden="1" outlineLevel="1">
      <c r="A882" s="639">
        <v>4235103150</v>
      </c>
      <c r="B882" s="918" t="s">
        <v>13772</v>
      </c>
      <c r="C882" s="1115" t="s">
        <v>18325</v>
      </c>
      <c r="D882" s="655" t="s">
        <v>4986</v>
      </c>
      <c r="E882" s="693">
        <v>2022</v>
      </c>
      <c r="F882" s="944" t="str">
        <f>IF(ISBLANK(D882),"",VLOOKUP(D882,tegevusalad!$A$7:$B$188,2,FALSE))</f>
        <v>Põhi- ja üldkeskharidus</v>
      </c>
      <c r="G882" s="779">
        <v>45291</v>
      </c>
    </row>
    <row r="883" spans="1:7" hidden="1" outlineLevel="1">
      <c r="A883" s="639">
        <v>4235201250</v>
      </c>
      <c r="B883" s="918" t="s">
        <v>13374</v>
      </c>
      <c r="C883" s="1115" t="s">
        <v>18327</v>
      </c>
      <c r="D883" s="655" t="s">
        <v>4986</v>
      </c>
      <c r="E883" s="693">
        <v>2022</v>
      </c>
      <c r="F883" s="944" t="str">
        <f>IF(ISBLANK(D883),"",VLOOKUP(D883,tegevusalad!$A$7:$B$188,2,FALSE))</f>
        <v>Põhi- ja üldkeskharidus</v>
      </c>
      <c r="G883" s="779">
        <v>45291</v>
      </c>
    </row>
    <row r="884" spans="1:7" hidden="1" outlineLevel="1">
      <c r="A884" s="639">
        <v>4235201260</v>
      </c>
      <c r="B884" s="918" t="s">
        <v>13374</v>
      </c>
      <c r="C884" s="1115" t="s">
        <v>18328</v>
      </c>
      <c r="D884" s="655" t="s">
        <v>4986</v>
      </c>
      <c r="E884" s="693">
        <v>2022</v>
      </c>
      <c r="F884" s="944" t="str">
        <f>IF(ISBLANK(D884),"",VLOOKUP(D884,tegevusalad!$A$7:$B$188,2,FALSE))</f>
        <v>Põhi- ja üldkeskharidus</v>
      </c>
      <c r="G884" s="779">
        <v>45291</v>
      </c>
    </row>
    <row r="885" spans="1:7" ht="24" hidden="1" outlineLevel="1">
      <c r="A885" s="639">
        <v>4235202340</v>
      </c>
      <c r="B885" s="918" t="s">
        <v>5253</v>
      </c>
      <c r="C885" s="1115" t="s">
        <v>18329</v>
      </c>
      <c r="D885" s="655" t="s">
        <v>4986</v>
      </c>
      <c r="E885" s="693">
        <v>2022</v>
      </c>
      <c r="F885" s="944" t="str">
        <f>IF(ISBLANK(D885),"",VLOOKUP(D885,tegevusalad!$A$7:$B$188,2,FALSE))</f>
        <v>Põhi- ja üldkeskharidus</v>
      </c>
      <c r="G885" s="779">
        <v>45291</v>
      </c>
    </row>
    <row r="886" spans="1:7" hidden="1" outlineLevel="1">
      <c r="A886" s="639">
        <v>4235606180</v>
      </c>
      <c r="B886" s="918" t="s">
        <v>7992</v>
      </c>
      <c r="C886" s="1115" t="s">
        <v>18461</v>
      </c>
      <c r="D886" s="655" t="s">
        <v>4986</v>
      </c>
      <c r="E886" s="693">
        <v>2022</v>
      </c>
      <c r="F886" s="944" t="str">
        <f>IF(ISBLANK(D886),"",VLOOKUP(D886,tegevusalad!$A$7:$B$188,2,FALSE))</f>
        <v>Põhi- ja üldkeskharidus</v>
      </c>
      <c r="G886" s="779">
        <v>45291</v>
      </c>
    </row>
    <row r="887" spans="1:7" hidden="1" outlineLevel="1">
      <c r="A887" s="639">
        <v>4235820270</v>
      </c>
      <c r="B887" s="918" t="s">
        <v>8715</v>
      </c>
      <c r="C887" s="1115" t="s">
        <v>18462</v>
      </c>
      <c r="D887" s="655" t="s">
        <v>4986</v>
      </c>
      <c r="E887" s="693">
        <v>2022</v>
      </c>
      <c r="F887" s="944" t="str">
        <f>IF(ISBLANK(D887),"",VLOOKUP(D887,tegevusalad!$A$7:$B$188,2,FALSE))</f>
        <v>Põhi- ja üldkeskharidus</v>
      </c>
      <c r="G887" s="779">
        <v>45291</v>
      </c>
    </row>
    <row r="888" spans="1:7" hidden="1" outlineLevel="1">
      <c r="A888" s="639">
        <v>4235432120</v>
      </c>
      <c r="B888" s="918" t="s">
        <v>9593</v>
      </c>
      <c r="C888" s="1115" t="s">
        <v>18503</v>
      </c>
      <c r="D888" s="655" t="s">
        <v>4986</v>
      </c>
      <c r="E888" s="693">
        <v>2022</v>
      </c>
      <c r="F888" s="944" t="str">
        <f>IF(ISBLANK(D888),"",VLOOKUP(D888,tegevusalad!$A$7:$B$188,2,FALSE))</f>
        <v>Põhi- ja üldkeskharidus</v>
      </c>
      <c r="G888" s="779">
        <v>45291</v>
      </c>
    </row>
    <row r="889" spans="1:7" hidden="1" outlineLevel="1">
      <c r="A889" s="639">
        <v>4235432130</v>
      </c>
      <c r="B889" s="918" t="s">
        <v>9593</v>
      </c>
      <c r="C889" s="1115" t="s">
        <v>18504</v>
      </c>
      <c r="D889" s="655" t="s">
        <v>4986</v>
      </c>
      <c r="E889" s="693">
        <v>2022</v>
      </c>
      <c r="F889" s="944" t="str">
        <f>IF(ISBLANK(D889),"",VLOOKUP(D889,tegevusalad!$A$7:$B$188,2,FALSE))</f>
        <v>Põhi- ja üldkeskharidus</v>
      </c>
      <c r="G889" s="779">
        <v>45291</v>
      </c>
    </row>
    <row r="890" spans="1:7" hidden="1" outlineLevel="1">
      <c r="A890" s="639">
        <v>4235204400</v>
      </c>
      <c r="B890" s="918" t="s">
        <v>13373</v>
      </c>
      <c r="C890" s="1115" t="s">
        <v>18714</v>
      </c>
      <c r="D890" s="655" t="s">
        <v>4986</v>
      </c>
      <c r="E890" s="1213">
        <v>2022</v>
      </c>
      <c r="F890" s="944" t="str">
        <f>IF(ISBLANK(D890),"",VLOOKUP(D890,tegevusalad!$A$7:$B$188,2,FALSE))</f>
        <v>Põhi- ja üldkeskharidus</v>
      </c>
      <c r="G890" s="779">
        <v>45291</v>
      </c>
    </row>
    <row r="891" spans="1:7" ht="24" hidden="1" outlineLevel="1">
      <c r="A891" s="639">
        <v>4235602100</v>
      </c>
      <c r="B891" s="918" t="s">
        <v>9073</v>
      </c>
      <c r="C891" s="1115" t="s">
        <v>18715</v>
      </c>
      <c r="D891" s="655" t="s">
        <v>4986</v>
      </c>
      <c r="E891" s="1213">
        <v>2022</v>
      </c>
      <c r="F891" s="944" t="str">
        <f>IF(ISBLANK(D891),"",VLOOKUP(D891,tegevusalad!$A$7:$B$188,2,FALSE))</f>
        <v>Põhi- ja üldkeskharidus</v>
      </c>
      <c r="G891" s="779">
        <v>45291</v>
      </c>
    </row>
    <row r="892" spans="1:7" hidden="1" outlineLevel="1">
      <c r="A892" s="639">
        <v>4235409150</v>
      </c>
      <c r="B892" s="918" t="s">
        <v>18716</v>
      </c>
      <c r="C892" s="1115" t="s">
        <v>18718</v>
      </c>
      <c r="D892" s="655" t="s">
        <v>4986</v>
      </c>
      <c r="E892" s="1213">
        <v>2022</v>
      </c>
      <c r="F892" s="944" t="str">
        <f>IF(ISBLANK(D892),"",VLOOKUP(D892,tegevusalad!$A$7:$B$188,2,FALSE))</f>
        <v>Põhi- ja üldkeskharidus</v>
      </c>
      <c r="G892" s="779">
        <v>45291</v>
      </c>
    </row>
    <row r="893" spans="1:7" hidden="1" outlineLevel="1">
      <c r="A893" s="639">
        <v>4235203170</v>
      </c>
      <c r="B893" s="918" t="s">
        <v>14257</v>
      </c>
      <c r="C893" s="1115" t="s">
        <v>18719</v>
      </c>
      <c r="D893" s="655" t="s">
        <v>4986</v>
      </c>
      <c r="E893" s="1213">
        <v>2022</v>
      </c>
      <c r="F893" s="944" t="str">
        <f>IF(ISBLANK(D893),"",VLOOKUP(D893,tegevusalad!$A$7:$B$188,2,FALSE))</f>
        <v>Põhi- ja üldkeskharidus</v>
      </c>
      <c r="G893" s="779">
        <v>45291</v>
      </c>
    </row>
    <row r="894" spans="1:7" hidden="1" outlineLevel="1">
      <c r="A894" s="639">
        <v>4235412030</v>
      </c>
      <c r="B894" s="918" t="s">
        <v>18717</v>
      </c>
      <c r="C894" s="1115" t="s">
        <v>18720</v>
      </c>
      <c r="D894" s="655" t="s">
        <v>4986</v>
      </c>
      <c r="E894" s="1213">
        <v>2022</v>
      </c>
      <c r="F894" s="944" t="str">
        <f>IF(ISBLANK(D894),"",VLOOKUP(D894,tegevusalad!$A$7:$B$188,2,FALSE))</f>
        <v>Põhi- ja üldkeskharidus</v>
      </c>
      <c r="G894" s="779">
        <v>45291</v>
      </c>
    </row>
    <row r="895" spans="1:7" hidden="1" outlineLevel="1">
      <c r="A895" s="639">
        <v>4235611560</v>
      </c>
      <c r="B895" s="918" t="s">
        <v>8113</v>
      </c>
      <c r="C895" s="1115" t="s">
        <v>18794</v>
      </c>
      <c r="D895" s="655" t="s">
        <v>4986</v>
      </c>
      <c r="E895" s="1213">
        <v>2022</v>
      </c>
      <c r="F895" s="944" t="str">
        <f>IF(ISBLANK(D895),"",VLOOKUP(D895,tegevusalad!$A$7:$B$188,2,FALSE))</f>
        <v>Põhi- ja üldkeskharidus</v>
      </c>
      <c r="G895" s="779">
        <v>45291</v>
      </c>
    </row>
    <row r="896" spans="1:7" hidden="1" outlineLevel="1">
      <c r="A896" s="639">
        <v>4235208260</v>
      </c>
      <c r="B896" s="918" t="s">
        <v>13405</v>
      </c>
      <c r="C896" s="1115" t="s">
        <v>18820</v>
      </c>
      <c r="D896" s="655" t="s">
        <v>4986</v>
      </c>
      <c r="E896" s="1213">
        <v>2022</v>
      </c>
      <c r="F896" s="944" t="str">
        <f>IF(ISBLANK(D896),"",VLOOKUP(D896,tegevusalad!$A$7:$B$188,2,FALSE))</f>
        <v>Põhi- ja üldkeskharidus</v>
      </c>
      <c r="G896" s="779">
        <v>45291</v>
      </c>
    </row>
    <row r="897" spans="1:7" hidden="1" outlineLevel="1">
      <c r="A897" s="639">
        <v>4235205310</v>
      </c>
      <c r="B897" s="918" t="s">
        <v>16783</v>
      </c>
      <c r="C897" s="1115" t="s">
        <v>18821</v>
      </c>
      <c r="D897" s="655" t="s">
        <v>4986</v>
      </c>
      <c r="E897" s="1213">
        <v>2022</v>
      </c>
      <c r="F897" s="944" t="str">
        <f>IF(ISBLANK(D897),"",VLOOKUP(D897,tegevusalad!$A$7:$B$188,2,FALSE))</f>
        <v>Põhi- ja üldkeskharidus</v>
      </c>
      <c r="G897" s="779">
        <v>45291</v>
      </c>
    </row>
    <row r="898" spans="1:7" collapsed="1">
      <c r="A898" s="639"/>
      <c r="B898" s="918"/>
      <c r="C898" s="1115"/>
      <c r="D898" s="655"/>
      <c r="E898" s="1213"/>
      <c r="F898" s="944"/>
      <c r="G898" s="779"/>
    </row>
    <row r="899" spans="1:7">
      <c r="A899" s="639"/>
      <c r="B899" s="918"/>
      <c r="C899" s="1115"/>
      <c r="D899" s="655"/>
      <c r="E899" s="1213"/>
      <c r="F899" s="944"/>
      <c r="G899" s="779"/>
    </row>
    <row r="900" spans="1:7">
      <c r="A900" s="639"/>
      <c r="B900" s="635" t="s">
        <v>18813</v>
      </c>
      <c r="C900" s="1115"/>
      <c r="D900" s="655"/>
      <c r="E900" s="1213"/>
      <c r="F900" s="944"/>
      <c r="G900" s="779"/>
    </row>
    <row r="901" spans="1:7">
      <c r="A901" s="639">
        <v>4235207800</v>
      </c>
      <c r="B901" s="918" t="s">
        <v>17995</v>
      </c>
      <c r="C901" s="1115" t="s">
        <v>18768</v>
      </c>
      <c r="D901" s="655" t="s">
        <v>4986</v>
      </c>
      <c r="E901" s="1213">
        <v>2023</v>
      </c>
      <c r="F901" s="944" t="str">
        <f>IF(ISBLANK(D901),"",VLOOKUP(D901,tegevusalad!$A$7:$B$188,2,FALSE))</f>
        <v>Põhi- ja üldkeskharidus</v>
      </c>
      <c r="G901" s="779">
        <v>46022</v>
      </c>
    </row>
    <row r="902" spans="1:7">
      <c r="A902" s="639">
        <v>4235604270</v>
      </c>
      <c r="B902" s="918" t="s">
        <v>5254</v>
      </c>
      <c r="C902" s="1115" t="s">
        <v>18812</v>
      </c>
      <c r="D902" s="655" t="s">
        <v>4986</v>
      </c>
      <c r="E902" s="1213">
        <v>2023</v>
      </c>
      <c r="F902" s="944" t="str">
        <f>IF(ISBLANK(D902),"",VLOOKUP(D902,tegevusalad!$A$7:$B$188,2,FALSE))</f>
        <v>Põhi- ja üldkeskharidus</v>
      </c>
      <c r="G902" s="779">
        <v>46022</v>
      </c>
    </row>
    <row r="903" spans="1:7" ht="24">
      <c r="A903" s="639">
        <v>4235220270</v>
      </c>
      <c r="B903" s="918" t="s">
        <v>7875</v>
      </c>
      <c r="C903" s="1115" t="s">
        <v>18834</v>
      </c>
      <c r="D903" s="655" t="s">
        <v>4986</v>
      </c>
      <c r="E903" s="1213">
        <v>2023</v>
      </c>
      <c r="F903" s="944" t="str">
        <f>IF(ISBLANK(D903),"",VLOOKUP(D903,tegevusalad!$A$7:$B$188,2,FALSE))</f>
        <v>Põhi- ja üldkeskharidus</v>
      </c>
      <c r="G903" s="779">
        <v>46022</v>
      </c>
    </row>
    <row r="904" spans="1:7">
      <c r="A904" s="639">
        <v>4235202350</v>
      </c>
      <c r="B904" s="918" t="s">
        <v>5253</v>
      </c>
      <c r="C904" s="1115" t="s">
        <v>18876</v>
      </c>
      <c r="D904" s="655" t="s">
        <v>4986</v>
      </c>
      <c r="E904" s="1213">
        <v>2023</v>
      </c>
      <c r="F904" s="944" t="str">
        <f>IF(ISBLANK(D904),"",VLOOKUP(D904,tegevusalad!$A$7:$B$188,2,FALSE))</f>
        <v>Põhi- ja üldkeskharidus</v>
      </c>
      <c r="G904" s="779">
        <v>45657</v>
      </c>
    </row>
    <row r="905" spans="1:7" ht="24">
      <c r="A905" s="639">
        <v>4235220280</v>
      </c>
      <c r="B905" s="918" t="s">
        <v>7875</v>
      </c>
      <c r="C905" s="1115" t="s">
        <v>18877</v>
      </c>
      <c r="D905" s="655" t="s">
        <v>4986</v>
      </c>
      <c r="E905" s="1213">
        <v>2023</v>
      </c>
      <c r="F905" s="944" t="str">
        <f>IF(ISBLANK(D905),"",VLOOKUP(D905,tegevusalad!$A$7:$B$188,2,FALSE))</f>
        <v>Põhi- ja üldkeskharidus</v>
      </c>
      <c r="G905" s="779">
        <v>45657</v>
      </c>
    </row>
    <row r="906" spans="1:7" ht="24">
      <c r="A906" s="639">
        <v>4235208270</v>
      </c>
      <c r="B906" s="918" t="s">
        <v>18943</v>
      </c>
      <c r="C906" s="1115" t="s">
        <v>18942</v>
      </c>
      <c r="D906" s="655" t="s">
        <v>4986</v>
      </c>
      <c r="E906" s="1213">
        <v>2023</v>
      </c>
      <c r="F906" s="944" t="str">
        <f>IF(ISBLANK(D906),"",VLOOKUP(D906,tegevusalad!$A$7:$B$188,2,FALSE))</f>
        <v>Põhi- ja üldkeskharidus</v>
      </c>
      <c r="G906" s="779">
        <v>45657</v>
      </c>
    </row>
    <row r="907" spans="1:7">
      <c r="A907" s="639">
        <v>4235701180</v>
      </c>
      <c r="B907" s="918" t="s">
        <v>34</v>
      </c>
      <c r="C907" s="1115" t="s">
        <v>17512</v>
      </c>
      <c r="D907" s="655" t="s">
        <v>4986</v>
      </c>
      <c r="E907" s="1213">
        <v>2023</v>
      </c>
      <c r="F907" s="944" t="str">
        <f>IF(ISBLANK(D907),"",VLOOKUP(D907,tegevusalad!$A$7:$B$188,2,FALSE))</f>
        <v>Põhi- ja üldkeskharidus</v>
      </c>
      <c r="G907" s="779">
        <v>45657</v>
      </c>
    </row>
    <row r="908" spans="1:7">
      <c r="A908" s="639">
        <v>4235204410</v>
      </c>
      <c r="B908" s="918" t="s">
        <v>13373</v>
      </c>
      <c r="C908" s="1115" t="s">
        <v>18944</v>
      </c>
      <c r="D908" s="655" t="s">
        <v>4986</v>
      </c>
      <c r="E908" s="1213">
        <v>2023</v>
      </c>
      <c r="F908" s="944" t="str">
        <f>IF(ISBLANK(D908),"",VLOOKUP(D908,tegevusalad!$A$7:$B$188,2,FALSE))</f>
        <v>Põhi- ja üldkeskharidus</v>
      </c>
      <c r="G908" s="779">
        <v>45657</v>
      </c>
    </row>
    <row r="909" spans="1:7">
      <c r="A909" s="639">
        <v>4235204420</v>
      </c>
      <c r="B909" s="918" t="s">
        <v>13373</v>
      </c>
      <c r="C909" s="1115" t="s">
        <v>18945</v>
      </c>
      <c r="D909" s="655" t="s">
        <v>4986</v>
      </c>
      <c r="E909" s="1213">
        <v>2023</v>
      </c>
      <c r="F909" s="944" t="str">
        <f>IF(ISBLANK(D909),"",VLOOKUP(D909,tegevusalad!$A$7:$B$188,2,FALSE))</f>
        <v>Põhi- ja üldkeskharidus</v>
      </c>
      <c r="G909" s="779">
        <v>45657</v>
      </c>
    </row>
    <row r="910" spans="1:7">
      <c r="A910" s="639">
        <v>4235606190</v>
      </c>
      <c r="B910" s="918" t="s">
        <v>7992</v>
      </c>
      <c r="C910" s="1115" t="s">
        <v>18962</v>
      </c>
      <c r="D910" s="655" t="s">
        <v>4986</v>
      </c>
      <c r="E910" s="1213">
        <v>2023</v>
      </c>
      <c r="F910" s="944" t="str">
        <f>IF(ISBLANK(D910),"",VLOOKUP(D910,tegevusalad!$A$7:$B$188,2,FALSE))</f>
        <v>Põhi- ja üldkeskharidus</v>
      </c>
      <c r="G910" s="779">
        <v>45657</v>
      </c>
    </row>
    <row r="911" spans="1:7">
      <c r="A911" s="639">
        <v>4235606200</v>
      </c>
      <c r="B911" s="918" t="s">
        <v>7992</v>
      </c>
      <c r="C911" s="1115" t="s">
        <v>19091</v>
      </c>
      <c r="D911" s="655" t="s">
        <v>4986</v>
      </c>
      <c r="E911" s="1213">
        <v>2023</v>
      </c>
      <c r="F911" s="944" t="str">
        <f>IF(ISBLANK(D911),"",VLOOKUP(D911,tegevusalad!$A$7:$B$188,2,FALSE))</f>
        <v>Põhi- ja üldkeskharidus</v>
      </c>
      <c r="G911" s="779">
        <v>45657</v>
      </c>
    </row>
    <row r="912" spans="1:7">
      <c r="A912" s="639">
        <v>4235203180</v>
      </c>
      <c r="B912" s="918" t="s">
        <v>8505</v>
      </c>
      <c r="C912" s="1115" t="s">
        <v>19113</v>
      </c>
      <c r="D912" s="655" t="s">
        <v>4986</v>
      </c>
      <c r="E912" s="1213">
        <v>2023</v>
      </c>
      <c r="F912" s="944" t="str">
        <f>IF(ISBLANK(D912),"",VLOOKUP(D912,tegevusalad!$A$7:$B$188,2,FALSE))</f>
        <v>Põhi- ja üldkeskharidus</v>
      </c>
      <c r="G912" s="779">
        <v>45657</v>
      </c>
    </row>
    <row r="913" spans="1:7">
      <c r="A913" s="639">
        <v>4235220290</v>
      </c>
      <c r="B913" s="918" t="s">
        <v>7875</v>
      </c>
      <c r="C913" s="1115" t="s">
        <v>19114</v>
      </c>
      <c r="D913" s="655" t="s">
        <v>4986</v>
      </c>
      <c r="E913" s="1213">
        <v>2023</v>
      </c>
      <c r="F913" s="944" t="str">
        <f>IF(ISBLANK(D913),"",VLOOKUP(D913,tegevusalad!$A$7:$B$188,2,FALSE))</f>
        <v>Põhi- ja üldkeskharidus</v>
      </c>
      <c r="G913" s="779">
        <v>45657</v>
      </c>
    </row>
    <row r="914" spans="1:7">
      <c r="A914" s="639"/>
      <c r="B914" s="918"/>
      <c r="C914" s="1115"/>
      <c r="D914" s="655"/>
      <c r="E914" s="699"/>
      <c r="F914" s="700"/>
      <c r="G914" s="779"/>
    </row>
    <row r="915" spans="1:7">
      <c r="A915" s="639"/>
      <c r="B915" s="635"/>
      <c r="C915" s="1008"/>
    </row>
    <row r="916" spans="1:7" s="650" customFormat="1">
      <c r="A916" s="648">
        <v>4231802060</v>
      </c>
      <c r="B916" s="644" t="s">
        <v>12361</v>
      </c>
      <c r="C916" s="1007" t="s">
        <v>12360</v>
      </c>
      <c r="D916" s="649" t="s">
        <v>4989</v>
      </c>
      <c r="E916" s="699">
        <v>2008</v>
      </c>
      <c r="F916" s="700" t="str">
        <f>IF(ISBLANK(D916),"",VLOOKUP(D916,tegevusalad!$A$7:$B$188,2,FALSE))</f>
        <v>Täiskasvanute koolitus</v>
      </c>
      <c r="G916" s="700"/>
    </row>
    <row r="917" spans="1:7" s="650" customFormat="1">
      <c r="A917" s="648">
        <v>4231802070</v>
      </c>
      <c r="B917" s="644" t="s">
        <v>12361</v>
      </c>
      <c r="C917" s="1007" t="s">
        <v>12362</v>
      </c>
      <c r="D917" s="649" t="s">
        <v>4989</v>
      </c>
      <c r="E917" s="699">
        <v>2010</v>
      </c>
      <c r="F917" s="700" t="str">
        <f>IF(ISBLANK(D917),"",VLOOKUP(D917,tegevusalad!$A$7:$B$188,2,FALSE))</f>
        <v>Täiskasvanute koolitus</v>
      </c>
      <c r="G917" s="700"/>
    </row>
    <row r="918" spans="1:7" s="650" customFormat="1">
      <c r="A918" s="648">
        <v>4231802080</v>
      </c>
      <c r="B918" s="644" t="s">
        <v>12361</v>
      </c>
      <c r="C918" s="1007" t="s">
        <v>12295</v>
      </c>
      <c r="D918" s="649" t="s">
        <v>4989</v>
      </c>
      <c r="E918" s="699">
        <v>2010</v>
      </c>
      <c r="F918" s="700" t="str">
        <f>IF(ISBLANK(D918),"",VLOOKUP(D918,tegevusalad!$A$7:$B$188,2,FALSE))</f>
        <v>Täiskasvanute koolitus</v>
      </c>
      <c r="G918" s="700"/>
    </row>
    <row r="919" spans="1:7" s="650" customFormat="1">
      <c r="A919" s="648">
        <v>4231801070</v>
      </c>
      <c r="B919" s="644" t="s">
        <v>12365</v>
      </c>
      <c r="C919" s="1007" t="s">
        <v>12364</v>
      </c>
      <c r="D919" s="649" t="s">
        <v>4986</v>
      </c>
      <c r="E919" s="699">
        <v>2010</v>
      </c>
      <c r="F919" s="700" t="str">
        <f>IF(ISBLANK(D919),"",VLOOKUP(D919,tegevusalad!$A$7:$B$188,2,FALSE))</f>
        <v>Põhi- ja üldkeskharidus</v>
      </c>
      <c r="G919" s="700"/>
    </row>
    <row r="920" spans="1:7" s="650" customFormat="1">
      <c r="A920" s="648">
        <v>4231801510</v>
      </c>
      <c r="B920" s="651" t="s">
        <v>12365</v>
      </c>
      <c r="C920" s="700" t="s">
        <v>12366</v>
      </c>
      <c r="D920" s="652" t="s">
        <v>4986</v>
      </c>
      <c r="E920" s="699">
        <v>2011</v>
      </c>
      <c r="F920" s="700" t="str">
        <f>IF(ISBLANK(D920),"",VLOOKUP(D920,tegevusalad!$A$7:$B$188,2,FALSE))</f>
        <v>Põhi- ja üldkeskharidus</v>
      </c>
      <c r="G920" s="700"/>
    </row>
    <row r="921" spans="1:7" s="650" customFormat="1">
      <c r="A921" s="689">
        <v>4231801090</v>
      </c>
      <c r="B921" s="651" t="s">
        <v>8057</v>
      </c>
      <c r="C921" s="1007" t="s">
        <v>8756</v>
      </c>
      <c r="D921" s="652" t="s">
        <v>4986</v>
      </c>
      <c r="E921" s="699">
        <v>2013</v>
      </c>
      <c r="F921" s="700" t="str">
        <f>IF(ISBLANK(D921),"",VLOOKUP(D921,tegevusalad!$A$7:$B$188,2,FALSE))</f>
        <v>Põhi- ja üldkeskharidus</v>
      </c>
      <c r="G921" s="700"/>
    </row>
    <row r="922" spans="1:7" s="650" customFormat="1">
      <c r="A922" s="656">
        <v>4231801110</v>
      </c>
      <c r="B922" s="654" t="s">
        <v>8057</v>
      </c>
      <c r="C922" s="1007" t="s">
        <v>9377</v>
      </c>
      <c r="D922" s="655" t="s">
        <v>4986</v>
      </c>
      <c r="E922" s="699"/>
      <c r="F922" s="700" t="str">
        <f>IF(ISBLANK(D922),"",VLOOKUP(D922,tegevusalad!$A$7:$B$188,2,FALSE))</f>
        <v>Põhi- ja üldkeskharidus</v>
      </c>
      <c r="G922" s="700"/>
    </row>
    <row r="923" spans="1:7" s="650" customFormat="1">
      <c r="A923" s="656">
        <v>4231801120</v>
      </c>
      <c r="B923" s="654" t="s">
        <v>8057</v>
      </c>
      <c r="C923" s="1007" t="s">
        <v>11043</v>
      </c>
      <c r="D923" s="655" t="s">
        <v>4986</v>
      </c>
      <c r="E923" s="699"/>
      <c r="F923" s="700" t="str">
        <f>IF(ISBLANK(D923),"",VLOOKUP(D923,tegevusalad!$A$7:$B$188,2,FALSE))</f>
        <v>Põhi- ja üldkeskharidus</v>
      </c>
      <c r="G923" s="700"/>
    </row>
    <row r="924" spans="1:7" s="650" customFormat="1">
      <c r="A924" s="656">
        <v>4231801150</v>
      </c>
      <c r="B924" s="654" t="s">
        <v>8057</v>
      </c>
      <c r="C924" s="1007" t="s">
        <v>11647</v>
      </c>
      <c r="D924" s="655" t="s">
        <v>4986</v>
      </c>
      <c r="E924" s="699"/>
      <c r="F924" s="700" t="str">
        <f>IF(ISBLANK(D924),"",VLOOKUP(D924,tegevusalad!$A$7:$B$188,2,FALSE))</f>
        <v>Põhi- ja üldkeskharidus</v>
      </c>
      <c r="G924" s="700"/>
    </row>
    <row r="925" spans="1:7" s="650" customFormat="1">
      <c r="A925" s="656">
        <v>4231801520</v>
      </c>
      <c r="B925" s="654" t="s">
        <v>8057</v>
      </c>
      <c r="C925" s="1007" t="s">
        <v>11533</v>
      </c>
      <c r="D925" s="655" t="s">
        <v>4986</v>
      </c>
      <c r="E925" s="699"/>
      <c r="F925" s="700" t="str">
        <f>IF(ISBLANK(D925),"",VLOOKUP(D925,tegevusalad!$A$7:$B$188,2,FALSE))</f>
        <v>Põhi- ja üldkeskharidus</v>
      </c>
      <c r="G925" s="700"/>
    </row>
    <row r="926" spans="1:7" s="650" customFormat="1">
      <c r="A926" s="656">
        <v>4231801530</v>
      </c>
      <c r="B926" s="654" t="s">
        <v>8057</v>
      </c>
      <c r="C926" s="1007" t="s">
        <v>12236</v>
      </c>
      <c r="D926" s="655" t="s">
        <v>4986</v>
      </c>
      <c r="E926" s="699">
        <v>2017</v>
      </c>
      <c r="F926" s="700" t="str">
        <f>IF(ISBLANK(D926),"",VLOOKUP(D926,tegevusalad!$A$7:$B$188,2,FALSE))</f>
        <v>Põhi- ja üldkeskharidus</v>
      </c>
      <c r="G926" s="700"/>
    </row>
    <row r="927" spans="1:7">
      <c r="A927" s="639">
        <v>4231801160</v>
      </c>
      <c r="B927" s="640" t="s">
        <v>8057</v>
      </c>
      <c r="C927" s="1007" t="s">
        <v>12537</v>
      </c>
      <c r="D927" s="614" t="s">
        <v>4986</v>
      </c>
      <c r="E927" s="693">
        <v>2017</v>
      </c>
      <c r="F927" s="694" t="str">
        <f>IF(ISBLANK(D927),"",VLOOKUP(D927,tegevusalad!$A$7:$B$188,2,FALSE))</f>
        <v>Põhi- ja üldkeskharidus</v>
      </c>
      <c r="G927" s="698">
        <v>44196</v>
      </c>
    </row>
    <row r="928" spans="1:7">
      <c r="A928" s="639">
        <v>4235502230</v>
      </c>
      <c r="B928" s="640" t="s">
        <v>8057</v>
      </c>
      <c r="C928" s="1007" t="s">
        <v>14332</v>
      </c>
      <c r="D928" s="614" t="s">
        <v>4986</v>
      </c>
      <c r="E928" s="693">
        <v>2019</v>
      </c>
      <c r="F928" s="694" t="str">
        <f>IF(ISBLANK(D928),"",VLOOKUP(D928,tegevusalad!$A$7:$B$188,2,FALSE))</f>
        <v>Põhi- ja üldkeskharidus</v>
      </c>
      <c r="G928" s="698">
        <v>44196</v>
      </c>
    </row>
    <row r="929" spans="1:7">
      <c r="A929" s="639">
        <v>4235502240</v>
      </c>
      <c r="B929" s="654" t="s">
        <v>8057</v>
      </c>
      <c r="C929" s="1008" t="s">
        <v>14394</v>
      </c>
      <c r="D929" s="614" t="s">
        <v>4986</v>
      </c>
      <c r="E929" s="693">
        <v>2019</v>
      </c>
      <c r="F929" s="700" t="str">
        <f>IF(ISBLANK(D929),"",VLOOKUP(D929,tegevusalad!$A$7:$B$188,2,FALSE))</f>
        <v>Põhi- ja üldkeskharidus</v>
      </c>
      <c r="G929" s="779">
        <v>44196</v>
      </c>
    </row>
    <row r="930" spans="1:7">
      <c r="A930" s="639">
        <v>4235502730</v>
      </c>
      <c r="B930" s="640" t="s">
        <v>8057</v>
      </c>
      <c r="C930" s="1007" t="s">
        <v>8722</v>
      </c>
      <c r="D930" s="614" t="s">
        <v>4986</v>
      </c>
      <c r="E930" s="693">
        <v>2019</v>
      </c>
      <c r="F930" s="694" t="str">
        <f>IF(ISBLANK(D930),"",VLOOKUP(D930,tegevusalad!$A$7:$B$188,2,FALSE))</f>
        <v>Põhi- ja üldkeskharidus</v>
      </c>
      <c r="G930" s="698">
        <v>44196</v>
      </c>
    </row>
    <row r="931" spans="1:7" s="650" customFormat="1">
      <c r="A931" s="656"/>
      <c r="B931" s="654"/>
      <c r="C931" s="1007"/>
      <c r="D931" s="655"/>
      <c r="E931" s="699"/>
      <c r="F931" s="700"/>
      <c r="G931" s="700"/>
    </row>
    <row r="932" spans="1:7" s="650" customFormat="1">
      <c r="A932" s="656"/>
      <c r="B932" s="647" t="s">
        <v>12368</v>
      </c>
      <c r="C932" s="1007"/>
      <c r="D932" s="655"/>
      <c r="E932" s="699"/>
      <c r="F932" s="700"/>
      <c r="G932" s="700"/>
    </row>
    <row r="933" spans="1:7" s="650" customFormat="1">
      <c r="A933" s="648">
        <v>4231402020</v>
      </c>
      <c r="B933" s="644" t="s">
        <v>1713</v>
      </c>
      <c r="C933" s="1007" t="s">
        <v>12363</v>
      </c>
      <c r="D933" s="649" t="s">
        <v>4988</v>
      </c>
      <c r="E933" s="699"/>
      <c r="F933" s="700" t="str">
        <f>IF(ISBLANK(D933),"",VLOOKUP(D933,tegevusalad!$A$7:$B$188,2,FALSE))</f>
        <v>Täiskasvanute gümnaasiumide kaudsed kulud</v>
      </c>
      <c r="G933" s="700"/>
    </row>
    <row r="934" spans="1:7" s="650" customFormat="1">
      <c r="A934" s="653">
        <v>4231402700</v>
      </c>
      <c r="B934" s="654" t="s">
        <v>1713</v>
      </c>
      <c r="C934" s="1007" t="s">
        <v>1712</v>
      </c>
      <c r="D934" s="655" t="s">
        <v>4988</v>
      </c>
      <c r="E934" s="699"/>
      <c r="F934" s="700" t="str">
        <f>IF(ISBLANK(D934),"",VLOOKUP(D934,tegevusalad!$A$7:$B$188,2,FALSE))</f>
        <v>Täiskasvanute gümnaasiumide kaudsed kulud</v>
      </c>
      <c r="G934" s="700"/>
    </row>
    <row r="935" spans="1:7" s="650" customFormat="1">
      <c r="A935" s="648">
        <v>4231402030</v>
      </c>
      <c r="B935" s="644" t="s">
        <v>1711</v>
      </c>
      <c r="C935" s="1007" t="s">
        <v>12420</v>
      </c>
      <c r="D935" s="652" t="s">
        <v>4988</v>
      </c>
      <c r="E935" s="699"/>
      <c r="F935" s="700" t="str">
        <f>IF(ISBLANK(D935),"",VLOOKUP(D935,tegevusalad!$A$7:$B$188,2,FALSE))</f>
        <v>Täiskasvanute gümnaasiumide kaudsed kulud</v>
      </c>
      <c r="G935" s="700"/>
    </row>
    <row r="936" spans="1:7" s="650" customFormat="1">
      <c r="A936" s="648">
        <v>4231402040</v>
      </c>
      <c r="B936" s="644" t="s">
        <v>1711</v>
      </c>
      <c r="C936" s="1007" t="s">
        <v>1258</v>
      </c>
      <c r="D936" s="652" t="s">
        <v>4988</v>
      </c>
      <c r="E936" s="699"/>
      <c r="F936" s="700" t="str">
        <f>IF(ISBLANK(D936),"",VLOOKUP(D936,tegevusalad!$A$7:$B$188,2,FALSE))</f>
        <v>Täiskasvanute gümnaasiumide kaudsed kulud</v>
      </c>
      <c r="G936" s="700"/>
    </row>
    <row r="937" spans="1:7" s="650" customFormat="1">
      <c r="A937" s="656">
        <v>4231402050</v>
      </c>
      <c r="B937" s="654" t="s">
        <v>1713</v>
      </c>
      <c r="C937" s="1007" t="s">
        <v>10181</v>
      </c>
      <c r="D937" s="655" t="s">
        <v>4988</v>
      </c>
      <c r="E937" s="699"/>
      <c r="F937" s="700" t="str">
        <f>IF(ISBLANK(D937),"",VLOOKUP(D937,tegevusalad!$A$7:$B$188,2,FALSE))</f>
        <v>Täiskasvanute gümnaasiumide kaudsed kulud</v>
      </c>
      <c r="G937" s="700"/>
    </row>
    <row r="938" spans="1:7" s="650" customFormat="1">
      <c r="A938" s="656">
        <v>4231402060</v>
      </c>
      <c r="B938" s="654" t="s">
        <v>1713</v>
      </c>
      <c r="C938" s="1007" t="s">
        <v>10313</v>
      </c>
      <c r="D938" s="655" t="s">
        <v>4988</v>
      </c>
      <c r="E938" s="699"/>
      <c r="F938" s="700" t="str">
        <f>IF(ISBLANK(D938),"",VLOOKUP(D938,tegevusalad!$A$7:$B$188,2,FALSE))</f>
        <v>Täiskasvanute gümnaasiumide kaudsed kulud</v>
      </c>
      <c r="G938" s="700"/>
    </row>
    <row r="939" spans="1:7" s="650" customFormat="1">
      <c r="A939" s="653">
        <v>4231402080</v>
      </c>
      <c r="B939" s="654" t="s">
        <v>1713</v>
      </c>
      <c r="C939" s="1007" t="s">
        <v>10446</v>
      </c>
      <c r="D939" s="655" t="s">
        <v>4988</v>
      </c>
      <c r="E939" s="699"/>
      <c r="F939" s="700" t="str">
        <f>IF(ISBLANK(D939),"",VLOOKUP(D939,tegevusalad!$A$7:$B$188,2,FALSE))</f>
        <v>Täiskasvanute gümnaasiumide kaudsed kulud</v>
      </c>
      <c r="G939" s="700"/>
    </row>
    <row r="940" spans="1:7" s="650" customFormat="1">
      <c r="A940" s="653">
        <v>4231402710</v>
      </c>
      <c r="B940" s="654" t="s">
        <v>1713</v>
      </c>
      <c r="C940" s="1007" t="s">
        <v>11039</v>
      </c>
      <c r="D940" s="655" t="s">
        <v>4988</v>
      </c>
      <c r="E940" s="699"/>
      <c r="F940" s="700" t="str">
        <f>IF(ISBLANK(D940),"",VLOOKUP(D940,tegevusalad!$A$7:$B$188,2,FALSE))</f>
        <v>Täiskasvanute gümnaasiumide kaudsed kulud</v>
      </c>
      <c r="G940" s="700"/>
    </row>
    <row r="941" spans="1:7" s="650" customFormat="1">
      <c r="A941" s="653">
        <v>4231402090</v>
      </c>
      <c r="B941" s="654" t="s">
        <v>1713</v>
      </c>
      <c r="C941" s="1007" t="s">
        <v>11780</v>
      </c>
      <c r="D941" s="655" t="s">
        <v>4988</v>
      </c>
      <c r="E941" s="699"/>
      <c r="F941" s="700" t="str">
        <f>IF(ISBLANK(D941),"",VLOOKUP(D941,tegevusalad!$A$7:$B$188,2,FALSE))</f>
        <v>Täiskasvanute gümnaasiumide kaudsed kulud</v>
      </c>
      <c r="G941" s="700"/>
    </row>
    <row r="942" spans="1:7" s="650" customFormat="1">
      <c r="A942" s="656">
        <v>4231402100</v>
      </c>
      <c r="B942" s="654" t="s">
        <v>1713</v>
      </c>
      <c r="C942" s="1007" t="s">
        <v>12331</v>
      </c>
      <c r="D942" s="655" t="s">
        <v>4988</v>
      </c>
      <c r="E942" s="699">
        <v>2017</v>
      </c>
      <c r="F942" s="700" t="str">
        <f>IF(ISBLANK(D942),"",VLOOKUP(D942,tegevusalad!$A$7:$B$188,2,FALSE))</f>
        <v>Täiskasvanute gümnaasiumide kaudsed kulud</v>
      </c>
      <c r="G942" s="698">
        <v>43465</v>
      </c>
    </row>
    <row r="943" spans="1:7" s="650" customFormat="1">
      <c r="A943" s="656">
        <v>4231402110</v>
      </c>
      <c r="B943" s="654" t="s">
        <v>1713</v>
      </c>
      <c r="C943" s="1007" t="s">
        <v>12653</v>
      </c>
      <c r="D943" s="655" t="s">
        <v>4988</v>
      </c>
      <c r="E943" s="699">
        <v>2017</v>
      </c>
      <c r="F943" s="700" t="str">
        <f>IF(ISBLANK(D943),"",VLOOKUP(D943,tegevusalad!$A$7:$B$188,2,FALSE))</f>
        <v>Täiskasvanute gümnaasiumide kaudsed kulud</v>
      </c>
      <c r="G943" s="698">
        <v>43465</v>
      </c>
    </row>
    <row r="944" spans="1:7" s="650" customFormat="1">
      <c r="A944" s="656">
        <v>4231402120</v>
      </c>
      <c r="B944" s="654" t="s">
        <v>1713</v>
      </c>
      <c r="C944" s="1007" t="s">
        <v>13458</v>
      </c>
      <c r="D944" s="655" t="s">
        <v>4988</v>
      </c>
      <c r="E944" s="699">
        <v>2018</v>
      </c>
      <c r="F944" s="700" t="str">
        <f>IF(ISBLANK(D944),"",VLOOKUP(D944,tegevusalad!$A$7:$B$188,2,FALSE))</f>
        <v>Täiskasvanute gümnaasiumide kaudsed kulud</v>
      </c>
      <c r="G944" s="698">
        <v>43921</v>
      </c>
    </row>
    <row r="945" spans="1:8" s="650" customFormat="1">
      <c r="A945" s="656">
        <v>4231402130</v>
      </c>
      <c r="B945" s="654" t="s">
        <v>1713</v>
      </c>
      <c r="C945" s="1007" t="s">
        <v>5261</v>
      </c>
      <c r="D945" s="655" t="s">
        <v>4986</v>
      </c>
      <c r="E945" s="699">
        <v>2019</v>
      </c>
      <c r="F945" s="700" t="str">
        <f>IF(ISBLANK(D945),"",VLOOKUP(D945,tegevusalad!$A$7:$B$188,2,FALSE))</f>
        <v>Põhi- ja üldkeskharidus</v>
      </c>
      <c r="G945" s="698">
        <v>44651</v>
      </c>
    </row>
    <row r="946" spans="1:8" s="650" customFormat="1">
      <c r="A946" s="656">
        <v>4231402140</v>
      </c>
      <c r="B946" s="654" t="s">
        <v>1713</v>
      </c>
      <c r="C946" s="1007" t="s">
        <v>15622</v>
      </c>
      <c r="D946" s="655" t="s">
        <v>4986</v>
      </c>
      <c r="E946" s="699">
        <v>2020</v>
      </c>
      <c r="F946" s="700" t="str">
        <f>IF(ISBLANK(D946),"",VLOOKUP(D946,tegevusalad!$A$7:$B$188,2,FALSE))</f>
        <v>Põhi- ja üldkeskharidus</v>
      </c>
      <c r="G946" s="698">
        <v>44926</v>
      </c>
    </row>
    <row r="947" spans="1:8" s="650" customFormat="1">
      <c r="A947" s="656">
        <v>4231402150</v>
      </c>
      <c r="B947" s="654" t="s">
        <v>16111</v>
      </c>
      <c r="C947" s="1007" t="s">
        <v>16112</v>
      </c>
      <c r="D947" s="655" t="s">
        <v>4986</v>
      </c>
      <c r="E947" s="699">
        <v>2020</v>
      </c>
      <c r="F947" s="700" t="str">
        <f>IF(ISBLANK(D947),"",VLOOKUP(D947,tegevusalad!$A$7:$B$188,2,FALSE))</f>
        <v>Põhi- ja üldkeskharidus</v>
      </c>
      <c r="G947" s="698">
        <v>44926</v>
      </c>
    </row>
    <row r="948" spans="1:8" s="650" customFormat="1">
      <c r="A948" s="656">
        <v>4231402160</v>
      </c>
      <c r="B948" s="654" t="s">
        <v>16111</v>
      </c>
      <c r="C948" s="1007" t="s">
        <v>17129</v>
      </c>
      <c r="D948" s="655" t="s">
        <v>4986</v>
      </c>
      <c r="E948" s="699">
        <v>2021</v>
      </c>
      <c r="F948" s="700" t="str">
        <f>IF(ISBLANK(D948),"",VLOOKUP(D948,tegevusalad!$A$7:$B$188,2,FALSE))</f>
        <v>Põhi- ja üldkeskharidus</v>
      </c>
      <c r="G948" s="698">
        <v>45291</v>
      </c>
    </row>
    <row r="949" spans="1:8" s="650" customFormat="1">
      <c r="A949" s="656">
        <v>4231402730</v>
      </c>
      <c r="B949" s="654" t="s">
        <v>16111</v>
      </c>
      <c r="C949" s="1007" t="s">
        <v>17130</v>
      </c>
      <c r="D949" s="655" t="s">
        <v>4986</v>
      </c>
      <c r="E949" s="699">
        <v>2021</v>
      </c>
      <c r="F949" s="700" t="str">
        <f>IF(ISBLANK(D949),"",VLOOKUP(D949,tegevusalad!$A$7:$B$188,2,FALSE))</f>
        <v>Põhi- ja üldkeskharidus</v>
      </c>
      <c r="G949" s="698">
        <v>45291</v>
      </c>
    </row>
    <row r="950" spans="1:8" s="650" customFormat="1">
      <c r="A950" s="656">
        <v>4231402170</v>
      </c>
      <c r="B950" s="654" t="s">
        <v>16111</v>
      </c>
      <c r="C950" s="1007" t="s">
        <v>17172</v>
      </c>
      <c r="D950" s="655" t="s">
        <v>4986</v>
      </c>
      <c r="E950" s="699">
        <v>2021</v>
      </c>
      <c r="F950" s="700" t="str">
        <f>IF(ISBLANK(D950),"",VLOOKUP(D950,tegevusalad!$A$7:$B$188,2,FALSE))</f>
        <v>Põhi- ja üldkeskharidus</v>
      </c>
      <c r="G950" s="698">
        <v>45291</v>
      </c>
    </row>
    <row r="951" spans="1:8" s="650" customFormat="1">
      <c r="A951" s="656" t="s">
        <v>18388</v>
      </c>
      <c r="B951" s="654" t="s">
        <v>16111</v>
      </c>
      <c r="C951" s="1007" t="s">
        <v>18390</v>
      </c>
      <c r="D951" s="655" t="s">
        <v>4986</v>
      </c>
      <c r="E951" s="699">
        <v>2021</v>
      </c>
      <c r="F951" s="700" t="str">
        <f>IF(ISBLANK(D951),"",VLOOKUP(D951,tegevusalad!$A$7:$B$188,2,FALSE))</f>
        <v>Põhi- ja üldkeskharidus</v>
      </c>
      <c r="G951" s="698">
        <v>45291</v>
      </c>
    </row>
    <row r="952" spans="1:8" s="650" customFormat="1">
      <c r="A952" s="656">
        <v>4231402190</v>
      </c>
      <c r="B952" s="654" t="s">
        <v>16111</v>
      </c>
      <c r="C952" s="1007" t="s">
        <v>18460</v>
      </c>
      <c r="D952" s="655" t="s">
        <v>4986</v>
      </c>
      <c r="E952" s="699">
        <v>2022</v>
      </c>
      <c r="F952" s="700" t="str">
        <f>IF(ISBLANK(D952),"",VLOOKUP(D952,tegevusalad!$A$7:$B$188,2,FALSE))</f>
        <v>Põhi- ja üldkeskharidus</v>
      </c>
      <c r="G952" s="698">
        <v>45291</v>
      </c>
    </row>
    <row r="953" spans="1:8" s="650" customFormat="1">
      <c r="A953" s="656">
        <v>4231402200</v>
      </c>
      <c r="B953" s="654" t="s">
        <v>16111</v>
      </c>
      <c r="C953" s="1007" t="s">
        <v>19092</v>
      </c>
      <c r="D953" s="652" t="s">
        <v>4986</v>
      </c>
      <c r="E953" s="699">
        <v>2023</v>
      </c>
      <c r="F953" s="700" t="str">
        <f>IF(ISBLANK(D953),"",VLOOKUP(D953,tegevusalad!$A$7:$B$188,2,FALSE))</f>
        <v>Põhi- ja üldkeskharidus</v>
      </c>
      <c r="G953" s="698">
        <v>45657</v>
      </c>
    </row>
    <row r="954" spans="1:8" s="650" customFormat="1">
      <c r="A954" s="656">
        <v>4231401030</v>
      </c>
      <c r="B954" s="654" t="s">
        <v>16101</v>
      </c>
      <c r="C954" s="1007" t="s">
        <v>15895</v>
      </c>
      <c r="D954" s="655" t="s">
        <v>4986</v>
      </c>
      <c r="E954" s="699">
        <v>2020</v>
      </c>
      <c r="F954" s="700" t="str">
        <f>IF(ISBLANK(D954),"",VLOOKUP(D954,tegevusalad!$A$7:$B$188,2,FALSE))</f>
        <v>Põhi- ja üldkeskharidus</v>
      </c>
      <c r="G954" s="698">
        <v>44926</v>
      </c>
      <c r="H954" s="650" t="s">
        <v>15766</v>
      </c>
    </row>
    <row r="955" spans="1:8" s="650" customFormat="1">
      <c r="A955" s="656">
        <v>4231401020</v>
      </c>
      <c r="B955" s="654" t="s">
        <v>16101</v>
      </c>
      <c r="C955" s="1007" t="s">
        <v>16102</v>
      </c>
      <c r="D955" s="655" t="s">
        <v>4986</v>
      </c>
      <c r="E955" s="699">
        <v>2020</v>
      </c>
      <c r="F955" s="700" t="str">
        <f>IF(ISBLANK(D955),"",VLOOKUP(D955,tegevusalad!$A$7:$B$188,2,FALSE))</f>
        <v>Põhi- ja üldkeskharidus</v>
      </c>
      <c r="G955" s="698">
        <v>44926</v>
      </c>
    </row>
    <row r="956" spans="1:8" s="650" customFormat="1">
      <c r="A956" s="656">
        <v>4231401040</v>
      </c>
      <c r="B956" s="654" t="s">
        <v>16101</v>
      </c>
      <c r="C956" s="1007" t="s">
        <v>16113</v>
      </c>
      <c r="D956" s="655" t="s">
        <v>4986</v>
      </c>
      <c r="E956" s="699">
        <v>2020</v>
      </c>
      <c r="F956" s="700" t="str">
        <f>IF(ISBLANK(D956),"",VLOOKUP(D956,tegevusalad!$A$7:$B$188,2,FALSE))</f>
        <v>Põhi- ja üldkeskharidus</v>
      </c>
      <c r="G956" s="698">
        <v>44926</v>
      </c>
    </row>
    <row r="957" spans="1:8" s="650" customFormat="1">
      <c r="A957" s="656">
        <v>4231401050</v>
      </c>
      <c r="B957" s="654" t="s">
        <v>16101</v>
      </c>
      <c r="C957" s="1007" t="s">
        <v>16865</v>
      </c>
      <c r="D957" s="655" t="s">
        <v>4986</v>
      </c>
      <c r="E957" s="699">
        <v>2020</v>
      </c>
      <c r="F957" s="700" t="str">
        <f>IF(ISBLANK(D957),"",VLOOKUP(D957,tegevusalad!$A$7:$B$188,2,FALSE))</f>
        <v>Põhi- ja üldkeskharidus</v>
      </c>
      <c r="G957" s="698">
        <v>44926</v>
      </c>
    </row>
    <row r="958" spans="1:8" s="650" customFormat="1">
      <c r="A958" s="656"/>
      <c r="B958" s="654"/>
      <c r="C958" s="1007"/>
      <c r="D958" s="655"/>
      <c r="E958" s="699"/>
      <c r="F958" s="700"/>
      <c r="G958" s="698"/>
      <c r="H958" s="700"/>
    </row>
    <row r="959" spans="1:8">
      <c r="A959" s="657"/>
      <c r="B959" s="622"/>
      <c r="C959" s="707"/>
      <c r="F959" s="694" t="str">
        <f>IF(ISBLANK(D959),"",VLOOKUP(D959,tegevusalad!$A$7:$B$188,2,FALSE))</f>
        <v/>
      </c>
    </row>
    <row r="960" spans="1:8">
      <c r="A960" s="658">
        <v>4234099000</v>
      </c>
      <c r="B960" s="647" t="s">
        <v>1566</v>
      </c>
      <c r="C960" s="1011"/>
      <c r="D960" s="660" t="s">
        <v>4984</v>
      </c>
      <c r="F960" s="694" t="str">
        <f>IF(ISBLANK(D960),"",VLOOKUP(D960,tegevusalad!$A$7:$B$188,2,FALSE))</f>
        <v xml:space="preserve">Alusharidus </v>
      </c>
    </row>
    <row r="961" spans="1:6" hidden="1" outlineLevel="1">
      <c r="A961" s="625">
        <v>4234444050</v>
      </c>
      <c r="B961" s="622" t="s">
        <v>3227</v>
      </c>
      <c r="C961" s="707"/>
      <c r="F961" s="694" t="str">
        <f>IF(ISBLANK(D961),"",VLOOKUP(D961,tegevusalad!$A$7:$B$188,2,FALSE))</f>
        <v/>
      </c>
    </row>
    <row r="962" spans="1:6" hidden="1" outlineLevel="1">
      <c r="A962" s="625">
        <v>4234101010</v>
      </c>
      <c r="B962" s="622" t="s">
        <v>3540</v>
      </c>
      <c r="C962" s="707"/>
      <c r="F962" s="694" t="str">
        <f>IF(ISBLANK(D962),"",VLOOKUP(D962,tegevusalad!$A$7:$B$188,2,FALSE))</f>
        <v/>
      </c>
    </row>
    <row r="963" spans="1:6" hidden="1" outlineLevel="1">
      <c r="A963" s="625">
        <v>4234418040</v>
      </c>
      <c r="B963" s="299" t="s">
        <v>4550</v>
      </c>
      <c r="F963" s="694" t="str">
        <f>IF(ISBLANK(D963),"",VLOOKUP(D963,tegevusalad!$A$7:$B$188,2,FALSE))</f>
        <v/>
      </c>
    </row>
    <row r="964" spans="1:6" hidden="1" outlineLevel="1">
      <c r="A964" s="625">
        <v>4234431030</v>
      </c>
      <c r="B964" s="622" t="s">
        <v>5608</v>
      </c>
      <c r="C964" s="707"/>
      <c r="F964" s="694" t="str">
        <f>IF(ISBLANK(D964),"",VLOOKUP(D964,tegevusalad!$A$7:$B$188,2,FALSE))</f>
        <v/>
      </c>
    </row>
    <row r="965" spans="1:6" ht="30" hidden="1" outlineLevel="1">
      <c r="A965" s="625">
        <v>4234433070</v>
      </c>
      <c r="B965" s="622" t="s">
        <v>393</v>
      </c>
      <c r="C965" s="707"/>
      <c r="F965" s="694" t="str">
        <f>IF(ISBLANK(D965),"",VLOOKUP(D965,tegevusalad!$A$7:$B$188,2,FALSE))</f>
        <v/>
      </c>
    </row>
    <row r="966" spans="1:6" hidden="1" outlineLevel="1">
      <c r="A966" s="625">
        <v>4234242040</v>
      </c>
      <c r="B966" s="622" t="s">
        <v>2644</v>
      </c>
      <c r="C966" s="707"/>
      <c r="F966" s="694" t="str">
        <f>IF(ISBLANK(D966),"",VLOOKUP(D966,tegevusalad!$A$7:$B$188,2,FALSE))</f>
        <v/>
      </c>
    </row>
    <row r="967" spans="1:6" hidden="1" outlineLevel="1">
      <c r="A967" s="625">
        <v>4234204010</v>
      </c>
      <c r="B967" s="622" t="s">
        <v>5077</v>
      </c>
      <c r="C967" s="707"/>
      <c r="F967" s="694" t="str">
        <f>IF(ISBLANK(D967),"",VLOOKUP(D967,tegevusalad!$A$7:$B$188,2,FALSE))</f>
        <v/>
      </c>
    </row>
    <row r="968" spans="1:6" hidden="1" outlineLevel="1">
      <c r="A968" s="625">
        <v>4234617040</v>
      </c>
      <c r="B968" s="622" t="s">
        <v>5078</v>
      </c>
      <c r="C968" s="707"/>
      <c r="F968" s="694" t="str">
        <f>IF(ISBLANK(D968),"",VLOOKUP(D968,tegevusalad!$A$7:$B$188,2,FALSE))</f>
        <v/>
      </c>
    </row>
    <row r="969" spans="1:6" hidden="1" outlineLevel="1">
      <c r="A969" s="625">
        <v>4234812060</v>
      </c>
      <c r="B969" s="622" t="s">
        <v>4174</v>
      </c>
      <c r="C969" s="707"/>
      <c r="F969" s="694" t="str">
        <f>IF(ISBLANK(D969),"",VLOOKUP(D969,tegevusalad!$A$7:$B$188,2,FALSE))</f>
        <v/>
      </c>
    </row>
    <row r="970" spans="1:6" hidden="1" outlineLevel="1">
      <c r="A970" s="625">
        <v>4234826030</v>
      </c>
      <c r="B970" s="622" t="s">
        <v>6549</v>
      </c>
      <c r="C970" s="707"/>
      <c r="F970" s="694" t="str">
        <f>IF(ISBLANK(D970),"",VLOOKUP(D970,tegevusalad!$A$7:$B$188,2,FALSE))</f>
        <v/>
      </c>
    </row>
    <row r="971" spans="1:6" hidden="1" outlineLevel="1">
      <c r="A971" s="625">
        <v>4234203030</v>
      </c>
      <c r="B971" s="622" t="s">
        <v>4193</v>
      </c>
      <c r="C971" s="707"/>
      <c r="F971" s="694" t="str">
        <f>IF(ISBLANK(D971),"",VLOOKUP(D971,tegevusalad!$A$7:$B$188,2,FALSE))</f>
        <v/>
      </c>
    </row>
    <row r="972" spans="1:6" hidden="1" outlineLevel="1">
      <c r="A972" s="625">
        <v>4234446040</v>
      </c>
      <c r="B972" s="622" t="s">
        <v>2986</v>
      </c>
      <c r="C972" s="707"/>
      <c r="F972" s="694" t="str">
        <f>IF(ISBLANK(D972),"",VLOOKUP(D972,tegevusalad!$A$7:$B$188,2,FALSE))</f>
        <v/>
      </c>
    </row>
    <row r="973" spans="1:6" hidden="1" outlineLevel="1">
      <c r="A973" s="625">
        <v>4234449050</v>
      </c>
      <c r="B973" s="622" t="s">
        <v>1528</v>
      </c>
      <c r="C973" s="707"/>
      <c r="F973" s="694" t="str">
        <f>IF(ISBLANK(D973),"",VLOOKUP(D973,tegevusalad!$A$7:$B$188,2,FALSE))</f>
        <v/>
      </c>
    </row>
    <row r="974" spans="1:6" hidden="1" outlineLevel="1">
      <c r="A974" s="625">
        <v>4234450060</v>
      </c>
      <c r="B974" s="622" t="s">
        <v>2576</v>
      </c>
      <c r="C974" s="707"/>
      <c r="F974" s="694" t="str">
        <f>IF(ISBLANK(D974),"",VLOOKUP(D974,tegevusalad!$A$7:$B$188,2,FALSE))</f>
        <v/>
      </c>
    </row>
    <row r="975" spans="1:6" ht="30" hidden="1" outlineLevel="1">
      <c r="A975" s="625">
        <v>4234071000</v>
      </c>
      <c r="B975" s="622" t="s">
        <v>6172</v>
      </c>
      <c r="C975" s="707"/>
      <c r="F975" s="694" t="str">
        <f>IF(ISBLANK(D975),"",VLOOKUP(D975,tegevusalad!$A$7:$B$188,2,FALSE))</f>
        <v/>
      </c>
    </row>
    <row r="976" spans="1:6" hidden="1" outlineLevel="1">
      <c r="A976" s="625">
        <v>4234081000</v>
      </c>
      <c r="B976" s="622" t="s">
        <v>5671</v>
      </c>
      <c r="C976" s="707"/>
      <c r="F976" s="694" t="str">
        <f>IF(ISBLANK(D976),"",VLOOKUP(D976,tegevusalad!$A$7:$B$188,2,FALSE))</f>
        <v/>
      </c>
    </row>
    <row r="977" spans="1:6" hidden="1" outlineLevel="1">
      <c r="A977" s="626">
        <v>4234622020</v>
      </c>
      <c r="B977" s="622" t="s">
        <v>3247</v>
      </c>
      <c r="C977" s="707"/>
      <c r="F977" s="694" t="str">
        <f>IF(ISBLANK(D977),"",VLOOKUP(D977,tegevusalad!$A$7:$B$188,2,FALSE))</f>
        <v/>
      </c>
    </row>
    <row r="978" spans="1:6" hidden="1" outlineLevel="1">
      <c r="A978" s="625">
        <v>4234622030</v>
      </c>
      <c r="B978" s="622" t="s">
        <v>2293</v>
      </c>
      <c r="C978" s="707"/>
      <c r="F978" s="694" t="str">
        <f>IF(ISBLANK(D978),"",VLOOKUP(D978,tegevusalad!$A$7:$B$188,2,FALSE))</f>
        <v/>
      </c>
    </row>
    <row r="979" spans="1:6" hidden="1" outlineLevel="1">
      <c r="A979" s="626">
        <v>4234101020</v>
      </c>
      <c r="B979" s="622" t="s">
        <v>3980</v>
      </c>
      <c r="C979" s="707"/>
      <c r="F979" s="694" t="str">
        <f>IF(ISBLANK(D979),"",VLOOKUP(D979,tegevusalad!$A$7:$B$188,2,FALSE))</f>
        <v/>
      </c>
    </row>
    <row r="980" spans="1:6" hidden="1" outlineLevel="1">
      <c r="A980" s="625">
        <v>4234108070</v>
      </c>
      <c r="B980" s="622" t="s">
        <v>1530</v>
      </c>
      <c r="C980" s="707"/>
      <c r="F980" s="694" t="str">
        <f>IF(ISBLANK(D980),"",VLOOKUP(D980,tegevusalad!$A$7:$B$188,2,FALSE))</f>
        <v/>
      </c>
    </row>
    <row r="981" spans="1:6" ht="30" hidden="1" outlineLevel="1">
      <c r="A981" s="625">
        <v>4234109070</v>
      </c>
      <c r="B981" s="622" t="s">
        <v>1529</v>
      </c>
      <c r="C981" s="707"/>
      <c r="F981" s="694" t="str">
        <f>IF(ISBLANK(D981),"",VLOOKUP(D981,tegevusalad!$A$7:$B$188,2,FALSE))</f>
        <v/>
      </c>
    </row>
    <row r="982" spans="1:6" hidden="1" outlineLevel="1">
      <c r="A982" s="625">
        <v>4234314050</v>
      </c>
      <c r="B982" s="622" t="s">
        <v>240</v>
      </c>
      <c r="C982" s="707"/>
      <c r="F982" s="694" t="str">
        <f>IF(ISBLANK(D982),"",VLOOKUP(D982,tegevusalad!$A$7:$B$188,2,FALSE))</f>
        <v/>
      </c>
    </row>
    <row r="983" spans="1:6" hidden="1" outlineLevel="1">
      <c r="A983" s="625">
        <v>4234316040</v>
      </c>
      <c r="B983" s="622" t="s">
        <v>4136</v>
      </c>
      <c r="C983" s="707"/>
      <c r="F983" s="694" t="str">
        <f>IF(ISBLANK(D983),"",VLOOKUP(D983,tegevusalad!$A$7:$B$188,2,FALSE))</f>
        <v/>
      </c>
    </row>
    <row r="984" spans="1:6" hidden="1" outlineLevel="1">
      <c r="A984" s="626">
        <v>4234420040</v>
      </c>
      <c r="B984" s="622" t="s">
        <v>453</v>
      </c>
      <c r="C984" s="707"/>
      <c r="F984" s="694" t="str">
        <f>IF(ISBLANK(D984),"",VLOOKUP(D984,tegevusalad!$A$7:$B$188,2,FALSE))</f>
        <v/>
      </c>
    </row>
    <row r="985" spans="1:6" ht="30" hidden="1" outlineLevel="1">
      <c r="A985" s="626">
        <v>4234521070</v>
      </c>
      <c r="B985" s="622" t="s">
        <v>1757</v>
      </c>
      <c r="C985" s="707"/>
      <c r="F985" s="694" t="str">
        <f>IF(ISBLANK(D985),"",VLOOKUP(D985,tegevusalad!$A$7:$B$188,2,FALSE))</f>
        <v/>
      </c>
    </row>
    <row r="986" spans="1:6" hidden="1" outlineLevel="1">
      <c r="A986" s="626">
        <v>4234813070</v>
      </c>
      <c r="B986" s="622" t="s">
        <v>5991</v>
      </c>
      <c r="C986" s="707"/>
      <c r="F986" s="694" t="str">
        <f>IF(ISBLANK(D986),"",VLOOKUP(D986,tegevusalad!$A$7:$B$188,2,FALSE))</f>
        <v/>
      </c>
    </row>
    <row r="987" spans="1:6" hidden="1" outlineLevel="1">
      <c r="A987" s="625">
        <v>4234416040</v>
      </c>
      <c r="B987" s="622" t="s">
        <v>2578</v>
      </c>
      <c r="C987" s="707"/>
      <c r="F987" s="694" t="str">
        <f>IF(ISBLANK(D987),"",VLOOKUP(D987,tegevusalad!$A$7:$B$188,2,FALSE))</f>
        <v/>
      </c>
    </row>
    <row r="988" spans="1:6" hidden="1" outlineLevel="1">
      <c r="A988" s="626">
        <v>4234417040</v>
      </c>
      <c r="B988" s="622" t="s">
        <v>2195</v>
      </c>
      <c r="C988" s="707"/>
      <c r="F988" s="694" t="str">
        <f>IF(ISBLANK(D988),"",VLOOKUP(D988,tegevusalad!$A$7:$B$188,2,FALSE))</f>
        <v/>
      </c>
    </row>
    <row r="989" spans="1:6" hidden="1" outlineLevel="1">
      <c r="A989" s="626">
        <v>4234418040</v>
      </c>
      <c r="B989" s="622" t="s">
        <v>2196</v>
      </c>
      <c r="C989" s="707"/>
      <c r="F989" s="694" t="str">
        <f>IF(ISBLANK(D989),"",VLOOKUP(D989,tegevusalad!$A$7:$B$188,2,FALSE))</f>
        <v/>
      </c>
    </row>
    <row r="990" spans="1:6" ht="30" hidden="1" outlineLevel="1">
      <c r="A990" s="625">
        <v>4234418070</v>
      </c>
      <c r="B990" s="622" t="s">
        <v>2577</v>
      </c>
      <c r="C990" s="707"/>
      <c r="F990" s="694" t="str">
        <f>IF(ISBLANK(D990),"",VLOOKUP(D990,tegevusalad!$A$7:$B$188,2,FALSE))</f>
        <v/>
      </c>
    </row>
    <row r="991" spans="1:6" hidden="1" outlineLevel="1">
      <c r="A991" s="625">
        <v>4234213050</v>
      </c>
      <c r="B991" s="622" t="s">
        <v>5898</v>
      </c>
      <c r="C991" s="707"/>
      <c r="F991" s="694" t="str">
        <f>IF(ISBLANK(D991),"",VLOOKUP(D991,tegevusalad!$A$7:$B$188,2,FALSE))</f>
        <v/>
      </c>
    </row>
    <row r="992" spans="1:6" hidden="1" outlineLevel="1">
      <c r="A992" s="625">
        <v>4234105040</v>
      </c>
      <c r="B992" s="622" t="s">
        <v>983</v>
      </c>
      <c r="C992" s="707"/>
      <c r="F992" s="694" t="str">
        <f>IF(ISBLANK(D992),"",VLOOKUP(D992,tegevusalad!$A$7:$B$188,2,FALSE))</f>
        <v/>
      </c>
    </row>
    <row r="993" spans="1:6" hidden="1" outlineLevel="1">
      <c r="A993" s="625">
        <v>4234716030</v>
      </c>
      <c r="B993" s="622" t="s">
        <v>3442</v>
      </c>
      <c r="C993" s="707"/>
      <c r="F993" s="694" t="str">
        <f>IF(ISBLANK(D993),"",VLOOKUP(D993,tegevusalad!$A$7:$B$188,2,FALSE))</f>
        <v/>
      </c>
    </row>
    <row r="994" spans="1:6" hidden="1" outlineLevel="1">
      <c r="A994" s="625">
        <v>4234429060</v>
      </c>
      <c r="B994" s="622" t="s">
        <v>4274</v>
      </c>
      <c r="C994" s="707"/>
      <c r="F994" s="694" t="str">
        <f>IF(ISBLANK(D994),"",VLOOKUP(D994,tegevusalad!$A$7:$B$188,2,FALSE))</f>
        <v/>
      </c>
    </row>
    <row r="995" spans="1:6" hidden="1" outlineLevel="1">
      <c r="A995" s="625">
        <v>4234450040</v>
      </c>
      <c r="B995" s="622" t="s">
        <v>3874</v>
      </c>
      <c r="C995" s="707"/>
      <c r="F995" s="694" t="str">
        <f>IF(ISBLANK(D995),"",VLOOKUP(D995,tegevusalad!$A$7:$B$188,2,FALSE))</f>
        <v/>
      </c>
    </row>
    <row r="996" spans="1:6" hidden="1" outlineLevel="1">
      <c r="A996" s="625">
        <v>4234245040</v>
      </c>
      <c r="B996" s="622" t="s">
        <v>1299</v>
      </c>
      <c r="C996" s="707"/>
      <c r="F996" s="694" t="str">
        <f>IF(ISBLANK(D996),"",VLOOKUP(D996,tegevusalad!$A$7:$B$188,2,FALSE))</f>
        <v/>
      </c>
    </row>
    <row r="997" spans="1:6" hidden="1" outlineLevel="1">
      <c r="A997" s="625">
        <v>4234330060</v>
      </c>
      <c r="B997" s="622" t="s">
        <v>2706</v>
      </c>
      <c r="C997" s="707"/>
      <c r="F997" s="694" t="str">
        <f>IF(ISBLANK(D997),"",VLOOKUP(D997,tegevusalad!$A$7:$B$188,2,FALSE))</f>
        <v/>
      </c>
    </row>
    <row r="998" spans="1:6" hidden="1" outlineLevel="1">
      <c r="A998" s="625">
        <v>4234615040</v>
      </c>
      <c r="B998" s="622" t="s">
        <v>4389</v>
      </c>
      <c r="C998" s="707"/>
      <c r="F998" s="694" t="str">
        <f>IF(ISBLANK(D998),"",VLOOKUP(D998,tegevusalad!$A$7:$B$188,2,FALSE))</f>
        <v/>
      </c>
    </row>
    <row r="999" spans="1:6" hidden="1" outlineLevel="1">
      <c r="A999" s="625">
        <v>4234211090</v>
      </c>
      <c r="B999" s="622" t="s">
        <v>4390</v>
      </c>
      <c r="C999" s="707"/>
      <c r="F999" s="694" t="str">
        <f>IF(ISBLANK(D999),"",VLOOKUP(D999,tegevusalad!$A$7:$B$188,2,FALSE))</f>
        <v/>
      </c>
    </row>
    <row r="1000" spans="1:6" hidden="1" outlineLevel="1">
      <c r="A1000" s="625">
        <v>4234425020</v>
      </c>
      <c r="B1000" s="622" t="s">
        <v>4289</v>
      </c>
      <c r="C1000" s="707"/>
      <c r="F1000" s="694" t="str">
        <f>IF(ISBLANK(D1000),"",VLOOKUP(D1000,tegevusalad!$A$7:$B$188,2,FALSE))</f>
        <v/>
      </c>
    </row>
    <row r="1001" spans="1:6" hidden="1" outlineLevel="1">
      <c r="A1001" s="625">
        <v>4234320050</v>
      </c>
      <c r="B1001" s="622" t="s">
        <v>5352</v>
      </c>
      <c r="C1001" s="707"/>
      <c r="F1001" s="694" t="str">
        <f>IF(ISBLANK(D1001),"",VLOOKUP(D1001,tegevusalad!$A$7:$B$188,2,FALSE))</f>
        <v/>
      </c>
    </row>
    <row r="1002" spans="1:6" hidden="1" outlineLevel="1">
      <c r="A1002" s="625">
        <v>4234232050</v>
      </c>
      <c r="B1002" s="622" t="s">
        <v>5899</v>
      </c>
      <c r="C1002" s="707"/>
      <c r="F1002" s="694" t="str">
        <f>IF(ISBLANK(D1002),"",VLOOKUP(D1002,tegevusalad!$A$7:$B$188,2,FALSE))</f>
        <v/>
      </c>
    </row>
    <row r="1003" spans="1:6" hidden="1" outlineLevel="1">
      <c r="A1003" s="625">
        <v>4234239040</v>
      </c>
      <c r="B1003" s="622" t="s">
        <v>5353</v>
      </c>
      <c r="C1003" s="707"/>
      <c r="F1003" s="694" t="str">
        <f>IF(ISBLANK(D1003),"",VLOOKUP(D1003,tegevusalad!$A$7:$B$188,2,FALSE))</f>
        <v/>
      </c>
    </row>
    <row r="1004" spans="1:6" hidden="1" outlineLevel="1">
      <c r="A1004" s="625">
        <v>4234108060</v>
      </c>
      <c r="B1004" s="622" t="s">
        <v>1696</v>
      </c>
      <c r="C1004" s="707"/>
      <c r="F1004" s="694" t="str">
        <f>IF(ISBLANK(D1004),"",VLOOKUP(D1004,tegevusalad!$A$7:$B$188,2,FALSE))</f>
        <v/>
      </c>
    </row>
    <row r="1005" spans="1:6" ht="30" hidden="1" outlineLevel="1">
      <c r="A1005" s="625">
        <v>4234107070</v>
      </c>
      <c r="B1005" s="622" t="s">
        <v>7043</v>
      </c>
      <c r="C1005" s="707"/>
      <c r="F1005" s="694" t="str">
        <f>IF(ISBLANK(D1005),"",VLOOKUP(D1005,tegevusalad!$A$7:$B$188,2,FALSE))</f>
        <v/>
      </c>
    </row>
    <row r="1006" spans="1:6" hidden="1" outlineLevel="1">
      <c r="A1006" s="625">
        <v>4234838030</v>
      </c>
      <c r="B1006" s="622" t="s">
        <v>1697</v>
      </c>
      <c r="C1006" s="707"/>
      <c r="F1006" s="694" t="str">
        <f>IF(ISBLANK(D1006),"",VLOOKUP(D1006,tegevusalad!$A$7:$B$188,2,FALSE))</f>
        <v/>
      </c>
    </row>
    <row r="1007" spans="1:6" hidden="1" outlineLevel="1">
      <c r="A1007" s="625">
        <v>4234838800</v>
      </c>
      <c r="B1007" s="622" t="s">
        <v>3080</v>
      </c>
      <c r="C1007" s="707"/>
      <c r="F1007" s="694" t="str">
        <f>IF(ISBLANK(D1007),"",VLOOKUP(D1007,tegevusalad!$A$7:$B$188,2,FALSE))</f>
        <v/>
      </c>
    </row>
    <row r="1008" spans="1:6" hidden="1" outlineLevel="1">
      <c r="A1008" s="625">
        <v>4234815070</v>
      </c>
      <c r="B1008" s="622" t="s">
        <v>1698</v>
      </c>
      <c r="C1008" s="707"/>
      <c r="F1008" s="694" t="str">
        <f>IF(ISBLANK(D1008),"",VLOOKUP(D1008,tegevusalad!$A$7:$B$188,2,FALSE))</f>
        <v/>
      </c>
    </row>
    <row r="1009" spans="1:6" hidden="1" outlineLevel="1">
      <c r="A1009" s="625">
        <v>4234841800</v>
      </c>
      <c r="B1009" s="622" t="s">
        <v>3081</v>
      </c>
      <c r="C1009" s="707"/>
      <c r="F1009" s="694" t="str">
        <f>IF(ISBLANK(D1009),"",VLOOKUP(D1009,tegevusalad!$A$7:$B$188,2,FALSE))</f>
        <v/>
      </c>
    </row>
    <row r="1010" spans="1:6" hidden="1" outlineLevel="1">
      <c r="A1010" s="625">
        <v>4234534060</v>
      </c>
      <c r="B1010" s="622" t="s">
        <v>2983</v>
      </c>
      <c r="C1010" s="707"/>
      <c r="F1010" s="694" t="str">
        <f>IF(ISBLANK(D1010),"",VLOOKUP(D1010,tegevusalad!$A$7:$B$188,2,FALSE))</f>
        <v/>
      </c>
    </row>
    <row r="1011" spans="1:6" hidden="1" outlineLevel="1">
      <c r="A1011" s="625">
        <v>4234231060</v>
      </c>
      <c r="B1011" s="622" t="s">
        <v>195</v>
      </c>
      <c r="C1011" s="707"/>
      <c r="F1011" s="694" t="str">
        <f>IF(ISBLANK(D1011),"",VLOOKUP(D1011,tegevusalad!$A$7:$B$188,2,FALSE))</f>
        <v/>
      </c>
    </row>
    <row r="1012" spans="1:6" hidden="1" outlineLevel="1">
      <c r="A1012" s="625">
        <v>4234602050</v>
      </c>
      <c r="B1012" s="622" t="s">
        <v>6936</v>
      </c>
      <c r="C1012" s="707"/>
      <c r="F1012" s="694" t="str">
        <f>IF(ISBLANK(D1012),"",VLOOKUP(D1012,tegevusalad!$A$7:$B$188,2,FALSE))</f>
        <v/>
      </c>
    </row>
    <row r="1013" spans="1:6" hidden="1" outlineLevel="1">
      <c r="A1013" s="625">
        <v>4234319080</v>
      </c>
      <c r="B1013" s="622" t="s">
        <v>6746</v>
      </c>
      <c r="C1013" s="707"/>
      <c r="F1013" s="694" t="str">
        <f>IF(ISBLANK(D1013),"",VLOOKUP(D1013,tegevusalad!$A$7:$B$188,2,FALSE))</f>
        <v/>
      </c>
    </row>
    <row r="1014" spans="1:6" hidden="1" outlineLevel="1">
      <c r="A1014" s="625">
        <v>4234450050</v>
      </c>
      <c r="B1014" s="622" t="s">
        <v>3099</v>
      </c>
      <c r="C1014" s="707"/>
      <c r="F1014" s="694" t="str">
        <f>IF(ISBLANK(D1014),"",VLOOKUP(D1014,tegevusalad!$A$7:$B$188,2,FALSE))</f>
        <v/>
      </c>
    </row>
    <row r="1015" spans="1:6" hidden="1" outlineLevel="1">
      <c r="A1015" s="625">
        <v>4234213060</v>
      </c>
      <c r="B1015" s="622" t="s">
        <v>1603</v>
      </c>
      <c r="C1015" s="707"/>
      <c r="F1015" s="694" t="str">
        <f>IF(ISBLANK(D1015),"",VLOOKUP(D1015,tegevusalad!$A$7:$B$188,2,FALSE))</f>
        <v/>
      </c>
    </row>
    <row r="1016" spans="1:6" hidden="1" outlineLevel="1">
      <c r="A1016" s="625">
        <v>4234613040</v>
      </c>
      <c r="B1016" s="622" t="s">
        <v>1604</v>
      </c>
      <c r="C1016" s="707"/>
      <c r="F1016" s="694" t="str">
        <f>IF(ISBLANK(D1016),"",VLOOKUP(D1016,tegevusalad!$A$7:$B$188,2,FALSE))</f>
        <v/>
      </c>
    </row>
    <row r="1017" spans="1:6" hidden="1" outlineLevel="1">
      <c r="A1017" s="625">
        <v>4234829030</v>
      </c>
      <c r="B1017" s="622" t="s">
        <v>1605</v>
      </c>
      <c r="C1017" s="707"/>
      <c r="F1017" s="694" t="str">
        <f>IF(ISBLANK(D1017),"",VLOOKUP(D1017,tegevusalad!$A$7:$B$188,2,FALSE))</f>
        <v/>
      </c>
    </row>
    <row r="1018" spans="1:6" hidden="1" outlineLevel="1">
      <c r="A1018" s="625">
        <v>4234616080</v>
      </c>
      <c r="B1018" s="622" t="s">
        <v>1606</v>
      </c>
      <c r="C1018" s="707"/>
      <c r="F1018" s="694" t="str">
        <f>IF(ISBLANK(D1018),"",VLOOKUP(D1018,tegevusalad!$A$7:$B$188,2,FALSE))</f>
        <v/>
      </c>
    </row>
    <row r="1019" spans="1:6" hidden="1" outlineLevel="1">
      <c r="A1019" s="625">
        <v>4234830070</v>
      </c>
      <c r="B1019" s="622" t="s">
        <v>1349</v>
      </c>
      <c r="C1019" s="707"/>
      <c r="F1019" s="694" t="str">
        <f>IF(ISBLANK(D1019),"",VLOOKUP(D1019,tegevusalad!$A$7:$B$188,2,FALSE))</f>
        <v/>
      </c>
    </row>
    <row r="1020" spans="1:6" hidden="1" outlineLevel="1">
      <c r="A1020" s="625">
        <v>4234104060</v>
      </c>
      <c r="B1020" s="622" t="s">
        <v>5179</v>
      </c>
      <c r="C1020" s="707"/>
      <c r="F1020" s="694" t="str">
        <f>IF(ISBLANK(D1020),"",VLOOKUP(D1020,tegevusalad!$A$7:$B$188,2,FALSE))</f>
        <v/>
      </c>
    </row>
    <row r="1021" spans="1:6" hidden="1" outlineLevel="1">
      <c r="A1021" s="625">
        <v>4234311100</v>
      </c>
      <c r="B1021" s="622" t="s">
        <v>2931</v>
      </c>
      <c r="C1021" s="707"/>
      <c r="F1021" s="694" t="str">
        <f>IF(ISBLANK(D1021),"",VLOOKUP(D1021,tegevusalad!$A$7:$B$188,2,FALSE))</f>
        <v/>
      </c>
    </row>
    <row r="1022" spans="1:6" hidden="1" outlineLevel="1">
      <c r="A1022" s="625">
        <v>4234319090</v>
      </c>
      <c r="B1022" s="622" t="s">
        <v>4524</v>
      </c>
      <c r="C1022" s="707"/>
      <c r="F1022" s="694" t="str">
        <f>IF(ISBLANK(D1022),"",VLOOKUP(D1022,tegevusalad!$A$7:$B$188,2,FALSE))</f>
        <v/>
      </c>
    </row>
    <row r="1023" spans="1:6" hidden="1" outlineLevel="1">
      <c r="A1023" s="625">
        <v>4234437070</v>
      </c>
      <c r="B1023" s="622" t="s">
        <v>864</v>
      </c>
      <c r="C1023" s="707"/>
      <c r="F1023" s="694" t="str">
        <f>IF(ISBLANK(D1023),"",VLOOKUP(D1023,tegevusalad!$A$7:$B$188,2,FALSE))</f>
        <v/>
      </c>
    </row>
    <row r="1024" spans="1:6" ht="30" hidden="1" outlineLevel="1">
      <c r="A1024" s="625">
        <v>4234422030</v>
      </c>
      <c r="B1024" s="622" t="s">
        <v>1720</v>
      </c>
      <c r="C1024" s="707"/>
      <c r="F1024" s="694" t="str">
        <f>IF(ISBLANK(D1024),"",VLOOKUP(D1024,tegevusalad!$A$7:$B$188,2,FALSE))</f>
        <v/>
      </c>
    </row>
    <row r="1025" spans="1:6" hidden="1" outlineLevel="1">
      <c r="A1025" s="625">
        <v>4234518060</v>
      </c>
      <c r="B1025" s="622" t="s">
        <v>5219</v>
      </c>
      <c r="C1025" s="707"/>
      <c r="F1025" s="694" t="str">
        <f>IF(ISBLANK(D1025),"",VLOOKUP(D1025,tegevusalad!$A$7:$B$188,2,FALSE))</f>
        <v/>
      </c>
    </row>
    <row r="1026" spans="1:6" hidden="1" outlineLevel="1">
      <c r="A1026" s="625">
        <v>4234518070</v>
      </c>
      <c r="B1026" s="622" t="s">
        <v>1208</v>
      </c>
      <c r="C1026" s="707"/>
      <c r="F1026" s="694" t="str">
        <f>IF(ISBLANK(D1026),"",VLOOKUP(D1026,tegevusalad!$A$7:$B$188,2,FALSE))</f>
        <v/>
      </c>
    </row>
    <row r="1027" spans="1:6" hidden="1" outlineLevel="1">
      <c r="A1027" s="625">
        <v>4234838070</v>
      </c>
      <c r="B1027" s="622" t="s">
        <v>2808</v>
      </c>
      <c r="C1027" s="707"/>
      <c r="F1027" s="694" t="str">
        <f>IF(ISBLANK(D1027),"",VLOOKUP(D1027,tegevusalad!$A$7:$B$188,2,FALSE))</f>
        <v/>
      </c>
    </row>
    <row r="1028" spans="1:6" hidden="1" outlineLevel="1">
      <c r="A1028" s="625">
        <v>4234601070</v>
      </c>
      <c r="B1028" s="622" t="s">
        <v>2810</v>
      </c>
      <c r="C1028" s="707"/>
      <c r="F1028" s="694" t="str">
        <f>IF(ISBLANK(D1028),"",VLOOKUP(D1028,tegevusalad!$A$7:$B$188,2,FALSE))</f>
        <v/>
      </c>
    </row>
    <row r="1029" spans="1:6" hidden="1" outlineLevel="1">
      <c r="A1029" s="625">
        <v>4234231070</v>
      </c>
      <c r="B1029" s="622" t="s">
        <v>5513</v>
      </c>
      <c r="C1029" s="707"/>
      <c r="F1029" s="694" t="str">
        <f>IF(ISBLANK(D1029),"",VLOOKUP(D1029,tegevusalad!$A$7:$B$188,2,FALSE))</f>
        <v/>
      </c>
    </row>
    <row r="1030" spans="1:6" hidden="1" outlineLevel="1">
      <c r="A1030" s="625">
        <v>4234245050</v>
      </c>
      <c r="B1030" s="622" t="s">
        <v>6270</v>
      </c>
      <c r="C1030" s="707"/>
      <c r="F1030" s="694" t="str">
        <f>IF(ISBLANK(D1030),"",VLOOKUP(D1030,tegevusalad!$A$7:$B$188,2,FALSE))</f>
        <v/>
      </c>
    </row>
    <row r="1031" spans="1:6" ht="30" hidden="1" outlineLevel="1">
      <c r="A1031" s="625">
        <v>4234205040</v>
      </c>
      <c r="B1031" s="622" t="s">
        <v>6271</v>
      </c>
      <c r="C1031" s="707"/>
      <c r="F1031" s="694" t="str">
        <f>IF(ISBLANK(D1031),"",VLOOKUP(D1031,tegevusalad!$A$7:$B$188,2,FALSE))</f>
        <v/>
      </c>
    </row>
    <row r="1032" spans="1:6" hidden="1" outlineLevel="1">
      <c r="A1032" s="625">
        <v>4234103060</v>
      </c>
      <c r="B1032" s="622" t="s">
        <v>1085</v>
      </c>
      <c r="C1032" s="707"/>
      <c r="F1032" s="694" t="str">
        <f>IF(ISBLANK(D1032),"",VLOOKUP(D1032,tegevusalad!$A$7:$B$188,2,FALSE))</f>
        <v/>
      </c>
    </row>
    <row r="1033" spans="1:6" hidden="1" outlineLevel="1">
      <c r="A1033" s="625">
        <v>4234211110</v>
      </c>
      <c r="B1033" s="622" t="s">
        <v>558</v>
      </c>
      <c r="C1033" s="707"/>
      <c r="F1033" s="694" t="str">
        <f>IF(ISBLANK(D1033),"",VLOOKUP(D1033,tegevusalad!$A$7:$B$188,2,FALSE))</f>
        <v/>
      </c>
    </row>
    <row r="1034" spans="1:6" hidden="1" outlineLevel="1">
      <c r="A1034" s="625">
        <v>4234239050</v>
      </c>
      <c r="B1034" s="622" t="s">
        <v>559</v>
      </c>
      <c r="C1034" s="707"/>
      <c r="F1034" s="694" t="str">
        <f>IF(ISBLANK(D1034),"",VLOOKUP(D1034,tegevusalad!$A$7:$B$188,2,FALSE))</f>
        <v/>
      </c>
    </row>
    <row r="1035" spans="1:6" hidden="1" outlineLevel="1">
      <c r="A1035" s="625">
        <v>4234452050</v>
      </c>
      <c r="B1035" s="622" t="s">
        <v>560</v>
      </c>
      <c r="C1035" s="707"/>
      <c r="F1035" s="694" t="str">
        <f>IF(ISBLANK(D1035),"",VLOOKUP(D1035,tegevusalad!$A$7:$B$188,2,FALSE))</f>
        <v/>
      </c>
    </row>
    <row r="1036" spans="1:6" hidden="1" outlineLevel="1">
      <c r="A1036" s="625">
        <v>4234525060</v>
      </c>
      <c r="B1036" s="622" t="s">
        <v>6758</v>
      </c>
      <c r="C1036" s="707"/>
      <c r="F1036" s="694" t="str">
        <f>IF(ISBLANK(D1036),"",VLOOKUP(D1036,tegevusalad!$A$7:$B$188,2,FALSE))</f>
        <v/>
      </c>
    </row>
    <row r="1037" spans="1:6" hidden="1" outlineLevel="1">
      <c r="A1037" s="625">
        <v>4234528050</v>
      </c>
      <c r="B1037" s="622" t="s">
        <v>1209</v>
      </c>
      <c r="C1037" s="707"/>
      <c r="F1037" s="694" t="str">
        <f>IF(ISBLANK(D1037),"",VLOOKUP(D1037,tegevusalad!$A$7:$B$188,2,FALSE))</f>
        <v/>
      </c>
    </row>
    <row r="1038" spans="1:6" hidden="1" outlineLevel="1">
      <c r="A1038" s="625">
        <v>4234828030</v>
      </c>
      <c r="B1038" s="622" t="s">
        <v>6764</v>
      </c>
      <c r="C1038" s="707"/>
      <c r="F1038" s="694" t="str">
        <f>IF(ISBLANK(D1038),"",VLOOKUP(D1038,tegevusalad!$A$7:$B$188,2,FALSE))</f>
        <v/>
      </c>
    </row>
    <row r="1039" spans="1:6" hidden="1" outlineLevel="1">
      <c r="A1039" s="625">
        <v>4234235080</v>
      </c>
      <c r="B1039" s="622" t="s">
        <v>6147</v>
      </c>
      <c r="C1039" s="707"/>
      <c r="F1039" s="694" t="str">
        <f>IF(ISBLANK(D1039),"",VLOOKUP(D1039,tegevusalad!$A$7:$B$188,2,FALSE))</f>
        <v/>
      </c>
    </row>
    <row r="1040" spans="1:6" hidden="1" outlineLevel="1">
      <c r="A1040" s="625">
        <v>4234815080</v>
      </c>
      <c r="B1040" s="622" t="s">
        <v>6148</v>
      </c>
      <c r="C1040" s="707"/>
      <c r="F1040" s="694" t="str">
        <f>IF(ISBLANK(D1040),"",VLOOKUP(D1040,tegevusalad!$A$7:$B$188,2,FALSE))</f>
        <v/>
      </c>
    </row>
    <row r="1041" spans="1:6" ht="30" hidden="1" outlineLevel="1">
      <c r="A1041" s="625">
        <v>4234213070</v>
      </c>
      <c r="B1041" s="622" t="s">
        <v>3817</v>
      </c>
      <c r="C1041" s="707"/>
      <c r="D1041" s="298"/>
      <c r="F1041" s="694" t="str">
        <f>IF(ISBLANK(D1041),"",VLOOKUP(D1041,tegevusalad!$A$7:$B$188,2,FALSE))</f>
        <v/>
      </c>
    </row>
    <row r="1042" spans="1:6" hidden="1" outlineLevel="1">
      <c r="A1042" s="625">
        <v>4234712050</v>
      </c>
      <c r="B1042" s="622" t="s">
        <v>5707</v>
      </c>
      <c r="C1042" s="707"/>
      <c r="D1042" s="298"/>
      <c r="F1042" s="694" t="str">
        <f>IF(ISBLANK(D1042),"",VLOOKUP(D1042,tegevusalad!$A$7:$B$188,2,FALSE))</f>
        <v/>
      </c>
    </row>
    <row r="1043" spans="1:6" hidden="1" outlineLevel="1">
      <c r="A1043" s="625">
        <v>4234411060</v>
      </c>
      <c r="B1043" s="622" t="s">
        <v>13075</v>
      </c>
      <c r="C1043" s="707"/>
      <c r="D1043" s="298"/>
      <c r="F1043" s="694" t="str">
        <f>IF(ISBLANK(D1043),"",VLOOKUP(D1043,tegevusalad!$A$7:$B$188,2,FALSE))</f>
        <v/>
      </c>
    </row>
    <row r="1044" spans="1:6" hidden="1" outlineLevel="1">
      <c r="A1044" s="625">
        <v>4234239060</v>
      </c>
      <c r="B1044" s="622" t="s">
        <v>13076</v>
      </c>
      <c r="C1044" s="707"/>
      <c r="D1044" s="298"/>
      <c r="F1044" s="694" t="str">
        <f>IF(ISBLANK(D1044),"",VLOOKUP(D1044,tegevusalad!$A$7:$B$188,2,FALSE))</f>
        <v/>
      </c>
    </row>
    <row r="1045" spans="1:6" hidden="1" outlineLevel="1">
      <c r="A1045" s="625">
        <v>4234316060</v>
      </c>
      <c r="B1045" s="622" t="s">
        <v>5377</v>
      </c>
      <c r="C1045" s="707"/>
      <c r="D1045" s="298"/>
      <c r="F1045" s="694" t="str">
        <f>IF(ISBLANK(D1045),"",VLOOKUP(D1045,tegevusalad!$A$7:$B$188,2,FALSE))</f>
        <v/>
      </c>
    </row>
    <row r="1046" spans="1:6" ht="30" hidden="1" outlineLevel="1">
      <c r="A1046" s="625">
        <v>4234437080</v>
      </c>
      <c r="B1046" s="622" t="s">
        <v>5378</v>
      </c>
      <c r="C1046" s="707"/>
      <c r="D1046" s="298"/>
      <c r="F1046" s="694" t="str">
        <f>IF(ISBLANK(D1046),"",VLOOKUP(D1046,tegevusalad!$A$7:$B$188,2,FALSE))</f>
        <v/>
      </c>
    </row>
    <row r="1047" spans="1:6" hidden="1" outlineLevel="1">
      <c r="A1047" s="625">
        <v>4234417050</v>
      </c>
      <c r="B1047" s="622" t="s">
        <v>5379</v>
      </c>
      <c r="C1047" s="707"/>
      <c r="D1047" s="298"/>
      <c r="F1047" s="694" t="str">
        <f>IF(ISBLANK(D1047),"",VLOOKUP(D1047,tegevusalad!$A$7:$B$188,2,FALSE))</f>
        <v/>
      </c>
    </row>
    <row r="1048" spans="1:6" ht="30" hidden="1" outlineLevel="1">
      <c r="A1048" s="625">
        <v>4234238040</v>
      </c>
      <c r="B1048" s="622" t="s">
        <v>6899</v>
      </c>
      <c r="C1048" s="707"/>
      <c r="D1048" s="298"/>
      <c r="F1048" s="694" t="str">
        <f>IF(ISBLANK(D1048),"",VLOOKUP(D1048,tegevusalad!$A$7:$B$188,2,FALSE))</f>
        <v/>
      </c>
    </row>
    <row r="1049" spans="1:6" hidden="1" outlineLevel="1">
      <c r="A1049" s="625">
        <v>4234613050</v>
      </c>
      <c r="B1049" s="622" t="s">
        <v>6900</v>
      </c>
      <c r="C1049" s="707"/>
      <c r="D1049" s="298"/>
      <c r="F1049" s="694" t="str">
        <f>IF(ISBLANK(D1049),"",VLOOKUP(D1049,tegevusalad!$A$7:$B$188,2,FALSE))</f>
        <v/>
      </c>
    </row>
    <row r="1050" spans="1:6" hidden="1" outlineLevel="1">
      <c r="A1050" s="625">
        <v>4234811030</v>
      </c>
      <c r="B1050" s="622" t="s">
        <v>2774</v>
      </c>
      <c r="C1050" s="707"/>
      <c r="D1050" s="298"/>
      <c r="F1050" s="694" t="str">
        <f>IF(ISBLANK(D1050),"",VLOOKUP(D1050,tegevusalad!$A$7:$B$188,2,FALSE))</f>
        <v/>
      </c>
    </row>
    <row r="1051" spans="1:6" hidden="1" outlineLevel="1">
      <c r="A1051" s="625">
        <v>4234420050</v>
      </c>
      <c r="B1051" s="622" t="s">
        <v>2169</v>
      </c>
      <c r="C1051" s="707"/>
      <c r="D1051" s="298"/>
      <c r="F1051" s="694" t="str">
        <f>IF(ISBLANK(D1051),"",VLOOKUP(D1051,tegevusalad!$A$7:$B$188,2,FALSE))</f>
        <v/>
      </c>
    </row>
    <row r="1052" spans="1:6" hidden="1" outlineLevel="1">
      <c r="A1052" s="625">
        <v>4234619040</v>
      </c>
      <c r="B1052" s="622" t="s">
        <v>2170</v>
      </c>
      <c r="C1052" s="707"/>
      <c r="D1052" s="298"/>
      <c r="F1052" s="694" t="str">
        <f>IF(ISBLANK(D1052),"",VLOOKUP(D1052,tegevusalad!$A$7:$B$188,2,FALSE))</f>
        <v/>
      </c>
    </row>
    <row r="1053" spans="1:6" ht="30" hidden="1" outlineLevel="1">
      <c r="A1053" s="625">
        <v>4234103070</v>
      </c>
      <c r="B1053" s="622" t="s">
        <v>2171</v>
      </c>
      <c r="C1053" s="707"/>
      <c r="D1053" s="298"/>
      <c r="F1053" s="694" t="str">
        <f>IF(ISBLANK(D1053),"",VLOOKUP(D1053,tegevusalad!$A$7:$B$188,2,FALSE))</f>
        <v/>
      </c>
    </row>
    <row r="1054" spans="1:6" ht="30" hidden="1" outlineLevel="1">
      <c r="A1054" s="625">
        <v>4234449060</v>
      </c>
      <c r="B1054" s="622" t="s">
        <v>1332</v>
      </c>
      <c r="C1054" s="707"/>
      <c r="D1054" s="298"/>
      <c r="F1054" s="694" t="str">
        <f>IF(ISBLANK(D1054),"",VLOOKUP(D1054,tegevusalad!$A$7:$B$188,2,FALSE))</f>
        <v/>
      </c>
    </row>
    <row r="1055" spans="1:6" hidden="1" outlineLevel="1">
      <c r="A1055" s="625">
        <v>4234616090</v>
      </c>
      <c r="B1055" s="622" t="s">
        <v>1333</v>
      </c>
      <c r="C1055" s="707"/>
      <c r="D1055" s="298"/>
      <c r="F1055" s="694" t="str">
        <f>IF(ISBLANK(D1055),"",VLOOKUP(D1055,tegevusalad!$A$7:$B$188,2,FALSE))</f>
        <v/>
      </c>
    </row>
    <row r="1056" spans="1:6" hidden="1" outlineLevel="1">
      <c r="A1056" s="625">
        <v>4234314080</v>
      </c>
      <c r="B1056" s="622" t="s">
        <v>1334</v>
      </c>
      <c r="C1056" s="707"/>
      <c r="D1056" s="298"/>
      <c r="F1056" s="694" t="str">
        <f>IF(ISBLANK(D1056),"",VLOOKUP(D1056,tegevusalad!$A$7:$B$188,2,FALSE))</f>
        <v/>
      </c>
    </row>
    <row r="1057" spans="1:6" hidden="1" outlineLevel="1">
      <c r="A1057" s="625">
        <v>4234311050</v>
      </c>
      <c r="B1057" s="622" t="s">
        <v>1335</v>
      </c>
      <c r="C1057" s="707"/>
      <c r="D1057" s="298"/>
      <c r="F1057" s="694" t="str">
        <f>IF(ISBLANK(D1057),"",VLOOKUP(D1057,tegevusalad!$A$7:$B$188,2,FALSE))</f>
        <v/>
      </c>
    </row>
    <row r="1058" spans="1:6" hidden="1" outlineLevel="1">
      <c r="A1058" s="625">
        <v>4234218050</v>
      </c>
      <c r="B1058" s="622" t="s">
        <v>1336</v>
      </c>
      <c r="C1058" s="707"/>
      <c r="D1058" s="298"/>
      <c r="F1058" s="694" t="str">
        <f>IF(ISBLANK(D1058),"",VLOOKUP(D1058,tegevusalad!$A$7:$B$188,2,FALSE))</f>
        <v/>
      </c>
    </row>
    <row r="1059" spans="1:6" hidden="1" outlineLevel="1">
      <c r="A1059" s="625">
        <v>4234433080</v>
      </c>
      <c r="B1059" s="622" t="s">
        <v>4693</v>
      </c>
      <c r="C1059" s="707"/>
      <c r="D1059" s="298"/>
      <c r="F1059" s="694" t="str">
        <f>IF(ISBLANK(D1059),"",VLOOKUP(D1059,tegevusalad!$A$7:$B$188,2,FALSE))</f>
        <v/>
      </c>
    </row>
    <row r="1060" spans="1:6" hidden="1" outlineLevel="1">
      <c r="A1060" s="625">
        <v>4234518080</v>
      </c>
      <c r="B1060" s="299" t="s">
        <v>6528</v>
      </c>
      <c r="D1060" s="298"/>
      <c r="F1060" s="694" t="str">
        <f>IF(ISBLANK(D1060),"",VLOOKUP(D1060,tegevusalad!$A$7:$B$188,2,FALSE))</f>
        <v/>
      </c>
    </row>
    <row r="1061" spans="1:6" hidden="1" outlineLevel="1">
      <c r="A1061" s="625">
        <v>4234516050</v>
      </c>
      <c r="B1061" s="299" t="s">
        <v>6529</v>
      </c>
      <c r="D1061" s="298"/>
      <c r="F1061" s="694" t="str">
        <f>IF(ISBLANK(D1061),"",VLOOKUP(D1061,tegevusalad!$A$7:$B$188,2,FALSE))</f>
        <v/>
      </c>
    </row>
    <row r="1062" spans="1:6" hidden="1" outlineLevel="1">
      <c r="A1062" s="625">
        <v>4234320060</v>
      </c>
      <c r="B1062" s="299" t="s">
        <v>6658</v>
      </c>
      <c r="D1062" s="298"/>
      <c r="F1062" s="694" t="str">
        <f>IF(ISBLANK(D1062),"",VLOOKUP(D1062,tegevusalad!$A$7:$B$188,2,FALSE))</f>
        <v/>
      </c>
    </row>
    <row r="1063" spans="1:6" hidden="1" outlineLevel="1">
      <c r="A1063" s="625">
        <v>4234840030</v>
      </c>
      <c r="B1063" s="299" t="s">
        <v>6659</v>
      </c>
      <c r="D1063" s="298"/>
      <c r="F1063" s="694" t="str">
        <f>IF(ISBLANK(D1063),"",VLOOKUP(D1063,tegevusalad!$A$7:$B$188,2,FALSE))</f>
        <v/>
      </c>
    </row>
    <row r="1064" spans="1:6" hidden="1" outlineLevel="1">
      <c r="A1064" s="625">
        <v>4234826040</v>
      </c>
      <c r="B1064" s="299" t="s">
        <v>6660</v>
      </c>
      <c r="D1064" s="298"/>
      <c r="F1064" s="694" t="str">
        <f>IF(ISBLANK(D1064),"",VLOOKUP(D1064,tegevusalad!$A$7:$B$188,2,FALSE))</f>
        <v/>
      </c>
    </row>
    <row r="1065" spans="1:6" ht="30" hidden="1" outlineLevel="1">
      <c r="A1065" s="625">
        <v>4234418080</v>
      </c>
      <c r="B1065" s="633" t="s">
        <v>3598</v>
      </c>
      <c r="D1065" s="298"/>
      <c r="F1065" s="694" t="str">
        <f>IF(ISBLANK(D1065),"",VLOOKUP(D1065,tegevusalad!$A$7:$B$188,2,FALSE))</f>
        <v/>
      </c>
    </row>
    <row r="1066" spans="1:6" hidden="1" outlineLevel="1">
      <c r="A1066" s="625">
        <v>4234107100</v>
      </c>
      <c r="B1066" s="299" t="s">
        <v>3473</v>
      </c>
      <c r="D1066" s="298"/>
      <c r="F1066" s="694" t="str">
        <f>IF(ISBLANK(D1066),"",VLOOKUP(D1066,tegevusalad!$A$7:$B$188,2,FALSE))</f>
        <v/>
      </c>
    </row>
    <row r="1067" spans="1:6" hidden="1" outlineLevel="1">
      <c r="A1067" s="625">
        <v>4234319100</v>
      </c>
      <c r="B1067" s="299" t="s">
        <v>1994</v>
      </c>
      <c r="D1067" s="298"/>
      <c r="F1067" s="694" t="str">
        <f>IF(ISBLANK(D1067),"",VLOOKUP(D1067,tegevusalad!$A$7:$B$188,2,FALSE))</f>
        <v/>
      </c>
    </row>
    <row r="1068" spans="1:6" hidden="1" outlineLevel="1">
      <c r="A1068" s="625">
        <v>4234317060</v>
      </c>
      <c r="B1068" s="299" t="s">
        <v>1995</v>
      </c>
      <c r="D1068" s="298"/>
      <c r="F1068" s="694" t="str">
        <f>IF(ISBLANK(D1068),"",VLOOKUP(D1068,tegevusalad!$A$7:$B$188,2,FALSE))</f>
        <v/>
      </c>
    </row>
    <row r="1069" spans="1:6" ht="30" hidden="1" outlineLevel="1">
      <c r="A1069" s="625">
        <v>4234108080</v>
      </c>
      <c r="B1069" s="622" t="s">
        <v>4190</v>
      </c>
      <c r="C1069" s="707"/>
      <c r="D1069" s="298"/>
      <c r="F1069" s="694" t="str">
        <f>IF(ISBLANK(D1069),"",VLOOKUP(D1069,tegevusalad!$A$7:$B$188,2,FALSE))</f>
        <v/>
      </c>
    </row>
    <row r="1070" spans="1:6" hidden="1" outlineLevel="1">
      <c r="A1070" s="625">
        <v>4234529060</v>
      </c>
      <c r="B1070" s="299" t="s">
        <v>6681</v>
      </c>
      <c r="D1070" s="298"/>
      <c r="F1070" s="694" t="str">
        <f>IF(ISBLANK(D1070),"",VLOOKUP(D1070,tegevusalad!$A$7:$B$188,2,FALSE))</f>
        <v/>
      </c>
    </row>
    <row r="1071" spans="1:6" hidden="1" outlineLevel="1">
      <c r="A1071" s="625">
        <v>4234614030</v>
      </c>
      <c r="B1071" s="299" t="s">
        <v>6682</v>
      </c>
      <c r="D1071" s="298"/>
      <c r="F1071" s="694" t="str">
        <f>IF(ISBLANK(D1071),"",VLOOKUP(D1071,tegevusalad!$A$7:$B$188,2,FALSE))</f>
        <v/>
      </c>
    </row>
    <row r="1072" spans="1:6" hidden="1" outlineLevel="1">
      <c r="A1072" s="625">
        <v>4234237060</v>
      </c>
      <c r="B1072" s="299" t="s">
        <v>1575</v>
      </c>
      <c r="D1072" s="298"/>
      <c r="F1072" s="694" t="str">
        <f>IF(ISBLANK(D1072),"",VLOOKUP(D1072,tegevusalad!$A$7:$B$188,2,FALSE))</f>
        <v/>
      </c>
    </row>
    <row r="1073" spans="1:6" hidden="1" outlineLevel="1">
      <c r="A1073" s="625">
        <v>4234211120</v>
      </c>
      <c r="B1073" s="299" t="s">
        <v>1574</v>
      </c>
      <c r="D1073" s="298"/>
      <c r="F1073" s="694" t="str">
        <f>IF(ISBLANK(D1073),"",VLOOKUP(D1073,tegevusalad!$A$7:$B$188,2,FALSE))</f>
        <v/>
      </c>
    </row>
    <row r="1074" spans="1:6" hidden="1" outlineLevel="1">
      <c r="A1074" s="625">
        <v>4234437090</v>
      </c>
      <c r="B1074" s="299" t="s">
        <v>1576</v>
      </c>
      <c r="D1074" s="298"/>
      <c r="F1074" s="694" t="str">
        <f>IF(ISBLANK(D1074),"",VLOOKUP(D1074,tegevusalad!$A$7:$B$188,2,FALSE))</f>
        <v/>
      </c>
    </row>
    <row r="1075" spans="1:6" hidden="1" outlineLevel="1">
      <c r="A1075" s="625">
        <v>4234615060</v>
      </c>
      <c r="B1075" s="299" t="s">
        <v>4004</v>
      </c>
      <c r="D1075" s="298"/>
      <c r="F1075" s="694" t="str">
        <f>IF(ISBLANK(D1075),"",VLOOKUP(D1075,tegevusalad!$A$7:$B$188,2,FALSE))</f>
        <v/>
      </c>
    </row>
    <row r="1076" spans="1:6" hidden="1" outlineLevel="1">
      <c r="A1076" s="625">
        <v>4234243110</v>
      </c>
      <c r="B1076" s="299" t="s">
        <v>4005</v>
      </c>
      <c r="D1076" s="298"/>
      <c r="F1076" s="694" t="str">
        <f>IF(ISBLANK(D1076),"",VLOOKUP(D1076,tegevusalad!$A$7:$B$188,2,FALSE))</f>
        <v/>
      </c>
    </row>
    <row r="1077" spans="1:6" hidden="1" outlineLevel="1">
      <c r="A1077" s="625">
        <v>4234415080</v>
      </c>
      <c r="B1077" s="299" t="s">
        <v>6530</v>
      </c>
      <c r="D1077" s="298"/>
      <c r="F1077" s="694" t="str">
        <f>IF(ISBLANK(D1077),"",VLOOKUP(D1077,tegevusalad!$A$7:$B$188,2,FALSE))</f>
        <v/>
      </c>
    </row>
    <row r="1078" spans="1:6" hidden="1" outlineLevel="1">
      <c r="A1078" s="625">
        <v>4234830080</v>
      </c>
      <c r="B1078" s="299" t="s">
        <v>6531</v>
      </c>
      <c r="D1078" s="298"/>
      <c r="F1078" s="694" t="str">
        <f>IF(ISBLANK(D1078),"",VLOOKUP(D1078,tegevusalad!$A$7:$B$188,2,FALSE))</f>
        <v/>
      </c>
    </row>
    <row r="1079" spans="1:6" hidden="1" outlineLevel="1">
      <c r="A1079" s="625">
        <v>4234233080</v>
      </c>
      <c r="B1079" s="299" t="s">
        <v>1815</v>
      </c>
      <c r="D1079" s="298"/>
      <c r="F1079" s="694" t="str">
        <f>IF(ISBLANK(D1079),"",VLOOKUP(D1079,tegevusalad!$A$7:$B$188,2,FALSE))</f>
        <v/>
      </c>
    </row>
    <row r="1080" spans="1:6" hidden="1" outlineLevel="1">
      <c r="A1080" s="625">
        <v>4234318070</v>
      </c>
      <c r="B1080" s="299" t="s">
        <v>2145</v>
      </c>
      <c r="D1080" s="298"/>
      <c r="F1080" s="694" t="str">
        <f>IF(ISBLANK(D1080),"",VLOOKUP(D1080,tegevusalad!$A$7:$B$188,2,FALSE))</f>
        <v/>
      </c>
    </row>
    <row r="1081" spans="1:6" hidden="1" outlineLevel="1">
      <c r="A1081" s="625">
        <v>4234317070</v>
      </c>
      <c r="B1081" s="299" t="s">
        <v>2146</v>
      </c>
      <c r="D1081" s="298"/>
      <c r="F1081" s="694" t="str">
        <f>IF(ISBLANK(D1081),"",VLOOKUP(D1081,tegevusalad!$A$7:$B$188,2,FALSE))</f>
        <v/>
      </c>
    </row>
    <row r="1082" spans="1:6" hidden="1" outlineLevel="1">
      <c r="A1082" s="625">
        <v>4234106080</v>
      </c>
      <c r="B1082" s="299" t="s">
        <v>2147</v>
      </c>
      <c r="D1082" s="298"/>
      <c r="F1082" s="694" t="str">
        <f>IF(ISBLANK(D1082),"",VLOOKUP(D1082,tegevusalad!$A$7:$B$188,2,FALSE))</f>
        <v/>
      </c>
    </row>
    <row r="1083" spans="1:6" hidden="1" outlineLevel="1">
      <c r="A1083" s="625">
        <v>4234313060</v>
      </c>
      <c r="B1083" s="299" t="s">
        <v>2148</v>
      </c>
      <c r="D1083" s="298"/>
      <c r="F1083" s="694" t="str">
        <f>IF(ISBLANK(D1083),"",VLOOKUP(D1083,tegevusalad!$A$7:$B$188,2,FALSE))</f>
        <v/>
      </c>
    </row>
    <row r="1084" spans="1:6" hidden="1" outlineLevel="1">
      <c r="A1084" s="625">
        <v>4234445040</v>
      </c>
      <c r="B1084" s="299" t="s">
        <v>2149</v>
      </c>
      <c r="D1084" s="298"/>
      <c r="F1084" s="694" t="str">
        <f>IF(ISBLANK(D1084),"",VLOOKUP(D1084,tegevusalad!$A$7:$B$188,2,FALSE))</f>
        <v/>
      </c>
    </row>
    <row r="1085" spans="1:6" hidden="1" outlineLevel="1">
      <c r="A1085" s="625">
        <v>4234425030</v>
      </c>
      <c r="B1085" s="299" t="s">
        <v>6177</v>
      </c>
      <c r="D1085" s="298"/>
      <c r="F1085" s="694" t="str">
        <f>IF(ISBLANK(D1085),"",VLOOKUP(D1085,tegevusalad!$A$7:$B$188,2,FALSE))</f>
        <v/>
      </c>
    </row>
    <row r="1086" spans="1:6" hidden="1" outlineLevel="1">
      <c r="A1086" s="625">
        <v>4234431040</v>
      </c>
      <c r="B1086" s="299" t="s">
        <v>6178</v>
      </c>
      <c r="D1086" s="298"/>
      <c r="F1086" s="694" t="str">
        <f>IF(ISBLANK(D1086),"",VLOOKUP(D1086,tegevusalad!$A$7:$B$188,2,FALSE))</f>
        <v/>
      </c>
    </row>
    <row r="1087" spans="1:6" hidden="1" outlineLevel="1">
      <c r="A1087" s="625">
        <v>4234429070</v>
      </c>
      <c r="B1087" s="299" t="s">
        <v>6113</v>
      </c>
      <c r="D1087" s="298"/>
      <c r="F1087" s="694" t="str">
        <f>IF(ISBLANK(D1087),"",VLOOKUP(D1087,tegevusalad!$A$7:$B$188,2,FALSE))</f>
        <v/>
      </c>
    </row>
    <row r="1088" spans="1:6" hidden="1" outlineLevel="1">
      <c r="A1088" s="625">
        <v>4234221100</v>
      </c>
      <c r="B1088" s="299" t="s">
        <v>6114</v>
      </c>
      <c r="D1088" s="298"/>
      <c r="F1088" s="694" t="str">
        <f>IF(ISBLANK(D1088),"",VLOOKUP(D1088,tegevusalad!$A$7:$B$188,2,FALSE))</f>
        <v/>
      </c>
    </row>
    <row r="1089" spans="1:6" hidden="1" outlineLevel="1">
      <c r="A1089" s="625" t="s">
        <v>6115</v>
      </c>
      <c r="B1089" s="299" t="s">
        <v>6116</v>
      </c>
      <c r="D1089" s="298"/>
      <c r="F1089" s="694" t="str">
        <f>IF(ISBLANK(D1089),"",VLOOKUP(D1089,tegevusalad!$A$7:$B$188,2,FALSE))</f>
        <v/>
      </c>
    </row>
    <row r="1090" spans="1:6" hidden="1" outlineLevel="1">
      <c r="A1090" s="625">
        <v>4234233090</v>
      </c>
      <c r="B1090" s="299" t="s">
        <v>6117</v>
      </c>
      <c r="D1090" s="298"/>
      <c r="F1090" s="694" t="str">
        <f>IF(ISBLANK(D1090),"",VLOOKUP(D1090,tegevusalad!$A$7:$B$188,2,FALSE))</f>
        <v/>
      </c>
    </row>
    <row r="1091" spans="1:6" hidden="1" outlineLevel="1">
      <c r="A1091" s="625">
        <v>4234445050</v>
      </c>
      <c r="B1091" s="299" t="s">
        <v>1117</v>
      </c>
      <c r="D1091" s="298"/>
      <c r="F1091" s="694" t="str">
        <f>IF(ISBLANK(D1091),"",VLOOKUP(D1091,tegevusalad!$A$7:$B$188,2,FALSE))</f>
        <v/>
      </c>
    </row>
    <row r="1092" spans="1:6" hidden="1" outlineLevel="1">
      <c r="A1092" s="625">
        <v>4234216050</v>
      </c>
      <c r="B1092" s="299" t="s">
        <v>1118</v>
      </c>
      <c r="D1092" s="298"/>
      <c r="F1092" s="694" t="str">
        <f>IF(ISBLANK(D1092),"",VLOOKUP(D1092,tegevusalad!$A$7:$B$188,2,FALSE))</f>
        <v/>
      </c>
    </row>
    <row r="1093" spans="1:6" hidden="1" outlineLevel="1">
      <c r="A1093" s="625">
        <v>4234442050</v>
      </c>
      <c r="B1093" s="299" t="s">
        <v>1179</v>
      </c>
      <c r="D1093" s="298"/>
      <c r="F1093" s="694" t="str">
        <f>IF(ISBLANK(D1093),"",VLOOKUP(D1093,tegevusalad!$A$7:$B$188,2,FALSE))</f>
        <v/>
      </c>
    </row>
    <row r="1094" spans="1:6" hidden="1" outlineLevel="1">
      <c r="A1094" s="625">
        <v>4234314090</v>
      </c>
      <c r="B1094" s="299" t="s">
        <v>1180</v>
      </c>
      <c r="D1094" s="298"/>
      <c r="F1094" s="694" t="str">
        <f>IF(ISBLANK(D1094),"",VLOOKUP(D1094,tegevusalad!$A$7:$B$188,2,FALSE))</f>
        <v/>
      </c>
    </row>
    <row r="1095" spans="1:6" hidden="1" outlineLevel="1">
      <c r="A1095" s="625">
        <v>4234203040</v>
      </c>
      <c r="B1095" s="299" t="s">
        <v>1181</v>
      </c>
      <c r="D1095" s="298"/>
      <c r="F1095" s="694" t="str">
        <f>IF(ISBLANK(D1095),"",VLOOKUP(D1095,tegevusalad!$A$7:$B$188,2,FALSE))</f>
        <v/>
      </c>
    </row>
    <row r="1096" spans="1:6" hidden="1" outlineLevel="1">
      <c r="A1096" s="625">
        <v>4234219040</v>
      </c>
      <c r="B1096" s="299" t="s">
        <v>6901</v>
      </c>
      <c r="D1096" s="298"/>
      <c r="F1096" s="694" t="str">
        <f>IF(ISBLANK(D1096),"",VLOOKUP(D1096,tegevusalad!$A$7:$B$188,2,FALSE))</f>
        <v/>
      </c>
    </row>
    <row r="1097" spans="1:6" hidden="1" outlineLevel="1">
      <c r="A1097" s="625">
        <v>4234452060</v>
      </c>
      <c r="B1097" s="299" t="s">
        <v>3847</v>
      </c>
      <c r="D1097" s="298"/>
      <c r="F1097" s="694" t="str">
        <f>IF(ISBLANK(D1097),"",VLOOKUP(D1097,tegevusalad!$A$7:$B$188,2,FALSE))</f>
        <v/>
      </c>
    </row>
    <row r="1098" spans="1:6" hidden="1" outlineLevel="1">
      <c r="A1098" s="625">
        <v>4234431050</v>
      </c>
      <c r="B1098" s="299" t="s">
        <v>3848</v>
      </c>
      <c r="D1098" s="298"/>
      <c r="F1098" s="694" t="str">
        <f>IF(ISBLANK(D1098),"",VLOOKUP(D1098,tegevusalad!$A$7:$B$188,2,FALSE))</f>
        <v/>
      </c>
    </row>
    <row r="1099" spans="1:6" collapsed="1">
      <c r="A1099" s="625"/>
      <c r="D1099" s="298"/>
    </row>
    <row r="1100" spans="1:6">
      <c r="A1100" s="625"/>
      <c r="B1100" s="635" t="s">
        <v>4902</v>
      </c>
      <c r="C1100" s="1006"/>
      <c r="D1100" s="298"/>
      <c r="F1100" s="694" t="str">
        <f>IF(ISBLANK(D1100),"",VLOOKUP(D1100,tegevusalad!$A$7:$B$188,2,FALSE))</f>
        <v/>
      </c>
    </row>
    <row r="1101" spans="1:6" hidden="1" outlineLevel="1">
      <c r="A1101" s="625">
        <v>4234051000</v>
      </c>
      <c r="B1101" s="299" t="s">
        <v>2824</v>
      </c>
      <c r="D1101" s="614" t="s">
        <v>4984</v>
      </c>
      <c r="F1101" s="694" t="str">
        <f>IF(ISBLANK(D1101),"",VLOOKUP(D1101,tegevusalad!$A$7:$B$188,2,FALSE))</f>
        <v xml:space="preserve">Alusharidus </v>
      </c>
    </row>
    <row r="1102" spans="1:6" hidden="1" outlineLevel="1">
      <c r="A1102" s="625">
        <v>4234242050</v>
      </c>
      <c r="B1102" s="299" t="s">
        <v>1717</v>
      </c>
      <c r="C1102" s="944" t="s">
        <v>1258</v>
      </c>
      <c r="D1102" s="614" t="s">
        <v>4984</v>
      </c>
      <c r="F1102" s="694" t="str">
        <f>IF(ISBLANK(D1102),"",VLOOKUP(D1102,tegevusalad!$A$7:$B$188,2,FALSE))</f>
        <v xml:space="preserve">Alusharidus </v>
      </c>
    </row>
    <row r="1103" spans="1:6" hidden="1" outlineLevel="1">
      <c r="A1103" s="625">
        <v>4234813080</v>
      </c>
      <c r="B1103" s="299" t="s">
        <v>1716</v>
      </c>
      <c r="C1103" s="944" t="s">
        <v>1051</v>
      </c>
      <c r="D1103" s="614" t="s">
        <v>4984</v>
      </c>
      <c r="F1103" s="694" t="str">
        <f>IF(ISBLANK(D1103),"",VLOOKUP(D1103,tegevusalad!$A$7:$B$188,2,FALSE))</f>
        <v xml:space="preserve">Alusharidus </v>
      </c>
    </row>
    <row r="1104" spans="1:6" hidden="1" outlineLevel="1">
      <c r="A1104" s="625">
        <v>4234823030</v>
      </c>
      <c r="B1104" s="299" t="s">
        <v>1715</v>
      </c>
      <c r="C1104" s="944" t="s">
        <v>1714</v>
      </c>
      <c r="D1104" s="614" t="s">
        <v>4984</v>
      </c>
      <c r="F1104" s="694" t="str">
        <f>IF(ISBLANK(D1104),"",VLOOKUP(D1104,tegevusalad!$A$7:$B$188,2,FALSE))</f>
        <v xml:space="preserve">Alusharidus </v>
      </c>
    </row>
    <row r="1105" spans="1:6" hidden="1" outlineLevel="1">
      <c r="A1105" s="625">
        <v>4234107110</v>
      </c>
      <c r="B1105" s="299" t="s">
        <v>4903</v>
      </c>
      <c r="D1105" s="614" t="s">
        <v>4984</v>
      </c>
      <c r="F1105" s="694" t="str">
        <f>IF(ISBLANK(D1105),"",VLOOKUP(D1105,tegevusalad!$A$7:$B$188,2,FALSE))</f>
        <v xml:space="preserve">Alusharidus </v>
      </c>
    </row>
    <row r="1106" spans="1:6" hidden="1" outlineLevel="1">
      <c r="A1106" s="625">
        <v>4234102060</v>
      </c>
      <c r="B1106" s="299" t="s">
        <v>4904</v>
      </c>
      <c r="D1106" s="614" t="s">
        <v>4984</v>
      </c>
      <c r="F1106" s="694" t="str">
        <f>IF(ISBLANK(D1106),"",VLOOKUP(D1106,tegevusalad!$A$7:$B$188,2,FALSE))</f>
        <v xml:space="preserve">Alusharidus </v>
      </c>
    </row>
    <row r="1107" spans="1:6" hidden="1" outlineLevel="1">
      <c r="A1107" s="625">
        <v>4234102090</v>
      </c>
      <c r="B1107" s="299" t="s">
        <v>4904</v>
      </c>
      <c r="C1107" s="944" t="s">
        <v>1498</v>
      </c>
      <c r="D1107" s="614" t="s">
        <v>4984</v>
      </c>
      <c r="F1107" s="694" t="str">
        <f>IF(ISBLANK(D1107),"",VLOOKUP(D1107,tegevusalad!$A$7:$B$188,2,FALSE))</f>
        <v xml:space="preserve">Alusharidus </v>
      </c>
    </row>
    <row r="1108" spans="1:6" hidden="1" outlineLevel="1">
      <c r="A1108" s="625">
        <v>4234102100</v>
      </c>
      <c r="B1108" s="299" t="s">
        <v>4904</v>
      </c>
      <c r="C1108" s="944" t="s">
        <v>2561</v>
      </c>
      <c r="D1108" s="614" t="s">
        <v>4984</v>
      </c>
      <c r="F1108" s="694" t="str">
        <f>IF(ISBLANK(D1108),"",VLOOKUP(D1108,tegevusalad!$A$7:$B$188,2,FALSE))</f>
        <v xml:space="preserve">Alusharidus </v>
      </c>
    </row>
    <row r="1109" spans="1:6" hidden="1" outlineLevel="1">
      <c r="A1109" s="625">
        <v>4234104070</v>
      </c>
      <c r="B1109" s="299" t="s">
        <v>1499</v>
      </c>
      <c r="C1109" s="944" t="s">
        <v>1500</v>
      </c>
      <c r="D1109" s="614" t="s">
        <v>4984</v>
      </c>
      <c r="F1109" s="694" t="str">
        <f>IF(ISBLANK(D1109),"",VLOOKUP(D1109,tegevusalad!$A$7:$B$188,2,FALSE))</f>
        <v xml:space="preserve">Alusharidus </v>
      </c>
    </row>
    <row r="1110" spans="1:6" hidden="1" outlineLevel="1">
      <c r="A1110" s="625">
        <v>4234109090</v>
      </c>
      <c r="B1110" s="299" t="s">
        <v>1496</v>
      </c>
      <c r="C1110" s="944" t="s">
        <v>1497</v>
      </c>
      <c r="D1110" s="614" t="s">
        <v>4984</v>
      </c>
      <c r="F1110" s="694" t="str">
        <f>IF(ISBLANK(D1110),"",VLOOKUP(D1110,tegevusalad!$A$7:$B$188,2,FALSE))</f>
        <v xml:space="preserve">Alusharidus </v>
      </c>
    </row>
    <row r="1111" spans="1:6" hidden="1" outlineLevel="1">
      <c r="A1111" s="625">
        <v>4234109100</v>
      </c>
      <c r="B1111" s="299" t="s">
        <v>1496</v>
      </c>
      <c r="C1111" s="944" t="s">
        <v>177</v>
      </c>
      <c r="D1111" s="614" t="s">
        <v>4984</v>
      </c>
      <c r="F1111" s="694" t="str">
        <f>IF(ISBLANK(D1111),"",VLOOKUP(D1111,tegevusalad!$A$7:$B$188,2,FALSE))</f>
        <v xml:space="preserve">Alusharidus </v>
      </c>
    </row>
    <row r="1112" spans="1:6" hidden="1" outlineLevel="1">
      <c r="A1112" s="625">
        <v>4234103090</v>
      </c>
      <c r="B1112" s="299" t="s">
        <v>6875</v>
      </c>
      <c r="C1112" s="944" t="s">
        <v>6876</v>
      </c>
      <c r="D1112" s="614" t="s">
        <v>4984</v>
      </c>
      <c r="F1112" s="694" t="str">
        <f>IF(ISBLANK(D1112),"",VLOOKUP(D1112,tegevusalad!$A$7:$B$188,2,FALSE))</f>
        <v xml:space="preserve">Alusharidus </v>
      </c>
    </row>
    <row r="1113" spans="1:6" hidden="1" outlineLevel="1">
      <c r="A1113" s="625">
        <v>4234104080</v>
      </c>
      <c r="B1113" s="299" t="s">
        <v>1499</v>
      </c>
      <c r="C1113" s="944" t="s">
        <v>490</v>
      </c>
      <c r="D1113" s="614" t="s">
        <v>4984</v>
      </c>
      <c r="F1113" s="694" t="str">
        <f>IF(ISBLANK(D1113),"",VLOOKUP(D1113,tegevusalad!$A$7:$B$188,2,FALSE))</f>
        <v xml:space="preserve">Alusharidus </v>
      </c>
    </row>
    <row r="1114" spans="1:6" hidden="1" outlineLevel="1">
      <c r="A1114" s="625">
        <v>4234107120</v>
      </c>
      <c r="B1114" s="299" t="s">
        <v>4903</v>
      </c>
      <c r="C1114" s="944" t="s">
        <v>490</v>
      </c>
      <c r="D1114" s="614" t="s">
        <v>4984</v>
      </c>
      <c r="F1114" s="694" t="str">
        <f>IF(ISBLANK(D1114),"",VLOOKUP(D1114,tegevusalad!$A$7:$B$188,2,FALSE))</f>
        <v xml:space="preserve">Alusharidus </v>
      </c>
    </row>
    <row r="1115" spans="1:6" hidden="1" outlineLevel="1">
      <c r="A1115" s="637">
        <v>4234109110</v>
      </c>
      <c r="B1115" s="299" t="s">
        <v>1496</v>
      </c>
      <c r="C1115" s="944" t="s">
        <v>7319</v>
      </c>
      <c r="D1115" s="614" t="s">
        <v>4984</v>
      </c>
      <c r="F1115" s="694" t="str">
        <f>IF(ISBLANK(D1115),"",VLOOKUP(D1115,tegevusalad!$A$7:$B$188,2,FALSE))</f>
        <v xml:space="preserve">Alusharidus </v>
      </c>
    </row>
    <row r="1116" spans="1:6" hidden="1" outlineLevel="1">
      <c r="A1116" s="625">
        <v>4234233100</v>
      </c>
      <c r="B1116" s="299" t="s">
        <v>4905</v>
      </c>
      <c r="C1116" s="944" t="s">
        <v>4848</v>
      </c>
      <c r="D1116" s="614" t="s">
        <v>4984</v>
      </c>
      <c r="F1116" s="694" t="str">
        <f>IF(ISBLANK(D1116),"",VLOOKUP(D1116,tegevusalad!$A$7:$B$188,2,FALSE))</f>
        <v xml:space="preserve">Alusharidus </v>
      </c>
    </row>
    <row r="1117" spans="1:6" hidden="1" outlineLevel="1">
      <c r="A1117" s="625">
        <v>4234231090</v>
      </c>
      <c r="B1117" s="299" t="s">
        <v>4845</v>
      </c>
      <c r="C1117" s="944" t="s">
        <v>7393</v>
      </c>
      <c r="D1117" s="614" t="s">
        <v>4984</v>
      </c>
      <c r="F1117" s="694" t="str">
        <f>IF(ISBLANK(D1117),"",VLOOKUP(D1117,tegevusalad!$A$7:$B$188,2,FALSE))</f>
        <v xml:space="preserve">Alusharidus </v>
      </c>
    </row>
    <row r="1118" spans="1:6" hidden="1" outlineLevel="1">
      <c r="A1118" s="625">
        <v>4234214020</v>
      </c>
      <c r="B1118" s="299" t="s">
        <v>4906</v>
      </c>
      <c r="C1118" s="944" t="s">
        <v>4849</v>
      </c>
      <c r="D1118" s="614" t="s">
        <v>4984</v>
      </c>
      <c r="F1118" s="694" t="str">
        <f>IF(ISBLANK(D1118),"",VLOOKUP(D1118,tegevusalad!$A$7:$B$188,2,FALSE))</f>
        <v xml:space="preserve">Alusharidus </v>
      </c>
    </row>
    <row r="1119" spans="1:6" hidden="1" outlineLevel="1">
      <c r="A1119" s="625">
        <v>4234221110</v>
      </c>
      <c r="B1119" s="299" t="s">
        <v>4907</v>
      </c>
      <c r="C1119" s="944" t="s">
        <v>4850</v>
      </c>
      <c r="D1119" s="614" t="s">
        <v>4984</v>
      </c>
      <c r="F1119" s="694" t="str">
        <f>IF(ISBLANK(D1119),"",VLOOKUP(D1119,tegevusalad!$A$7:$B$188,2,FALSE))</f>
        <v xml:space="preserve">Alusharidus </v>
      </c>
    </row>
    <row r="1120" spans="1:6" hidden="1" outlineLevel="1">
      <c r="A1120" s="625">
        <v>4234222050</v>
      </c>
      <c r="B1120" s="299" t="s">
        <v>4908</v>
      </c>
      <c r="C1120" s="944" t="s">
        <v>7431</v>
      </c>
      <c r="D1120" s="614" t="s">
        <v>4984</v>
      </c>
      <c r="F1120" s="694" t="str">
        <f>IF(ISBLANK(D1120),"",VLOOKUP(D1120,tegevusalad!$A$7:$B$188,2,FALSE))</f>
        <v xml:space="preserve">Alusharidus </v>
      </c>
    </row>
    <row r="1121" spans="1:6" hidden="1" outlineLevel="1">
      <c r="A1121" s="625">
        <v>4234248010</v>
      </c>
      <c r="B1121" s="299" t="s">
        <v>4909</v>
      </c>
      <c r="C1121" s="944" t="s">
        <v>4851</v>
      </c>
      <c r="D1121" s="614" t="s">
        <v>4984</v>
      </c>
      <c r="F1121" s="694" t="str">
        <f>IF(ISBLANK(D1121),"",VLOOKUP(D1121,tegevusalad!$A$7:$B$188,2,FALSE))</f>
        <v xml:space="preserve">Alusharidus </v>
      </c>
    </row>
    <row r="1122" spans="1:6" hidden="1" outlineLevel="1">
      <c r="A1122" s="625">
        <v>4234241060</v>
      </c>
      <c r="B1122" s="299" t="s">
        <v>494</v>
      </c>
      <c r="C1122" s="944" t="s">
        <v>7277</v>
      </c>
      <c r="D1122" s="614" t="s">
        <v>4984</v>
      </c>
      <c r="F1122" s="694" t="str">
        <f>IF(ISBLANK(D1122),"",VLOOKUP(D1122,tegevusalad!$A$7:$B$188,2,FALSE))</f>
        <v xml:space="preserve">Alusharidus </v>
      </c>
    </row>
    <row r="1123" spans="1:6" hidden="1" outlineLevel="1">
      <c r="A1123" s="625">
        <v>4234245060</v>
      </c>
      <c r="B1123" s="299" t="s">
        <v>4844</v>
      </c>
      <c r="C1123" s="944" t="s">
        <v>7221</v>
      </c>
      <c r="D1123" s="614" t="s">
        <v>4984</v>
      </c>
      <c r="F1123" s="694" t="str">
        <f>IF(ISBLANK(D1123),"",VLOOKUP(D1123,tegevusalad!$A$7:$B$188,2,FALSE))</f>
        <v xml:space="preserve">Alusharidus </v>
      </c>
    </row>
    <row r="1124" spans="1:6" hidden="1" outlineLevel="1">
      <c r="A1124" s="625">
        <v>4234243120</v>
      </c>
      <c r="B1124" s="299" t="s">
        <v>7399</v>
      </c>
      <c r="C1124" s="944" t="s">
        <v>7400</v>
      </c>
      <c r="D1124" s="614" t="s">
        <v>4984</v>
      </c>
      <c r="F1124" s="694" t="str">
        <f>IF(ISBLANK(D1124),"",VLOOKUP(D1124,tegevusalad!$A$7:$B$188,2,FALSE))</f>
        <v xml:space="preserve">Alusharidus </v>
      </c>
    </row>
    <row r="1125" spans="1:6" hidden="1" outlineLevel="1">
      <c r="A1125" s="625">
        <v>4234238050</v>
      </c>
      <c r="B1125" s="299" t="s">
        <v>4842</v>
      </c>
      <c r="C1125" s="944" t="s">
        <v>4852</v>
      </c>
      <c r="D1125" s="614" t="s">
        <v>4984</v>
      </c>
      <c r="F1125" s="694" t="str">
        <f>IF(ISBLANK(D1125),"",VLOOKUP(D1125,tegevusalad!$A$7:$B$188,2,FALSE))</f>
        <v xml:space="preserve">Alusharidus </v>
      </c>
    </row>
    <row r="1126" spans="1:6" hidden="1" outlineLevel="1">
      <c r="A1126" s="625">
        <v>4234211130</v>
      </c>
      <c r="B1126" s="299" t="s">
        <v>4843</v>
      </c>
      <c r="C1126" s="944" t="s">
        <v>7220</v>
      </c>
      <c r="D1126" s="614" t="s">
        <v>4984</v>
      </c>
      <c r="F1126" s="694" t="str">
        <f>IF(ISBLANK(D1126),"",VLOOKUP(D1126,tegevusalad!$A$7:$B$188,2,FALSE))</f>
        <v xml:space="preserve">Alusharidus </v>
      </c>
    </row>
    <row r="1127" spans="1:6" hidden="1" outlineLevel="1">
      <c r="A1127" s="625">
        <v>4234231080</v>
      </c>
      <c r="B1127" s="299" t="s">
        <v>4845</v>
      </c>
      <c r="C1127" s="944" t="s">
        <v>7222</v>
      </c>
      <c r="D1127" s="614" t="s">
        <v>4984</v>
      </c>
      <c r="F1127" s="694" t="str">
        <f>IF(ISBLANK(D1127),"",VLOOKUP(D1127,tegevusalad!$A$7:$B$188,2,FALSE))</f>
        <v xml:space="preserve">Alusharidus </v>
      </c>
    </row>
    <row r="1128" spans="1:6" hidden="1" outlineLevel="1">
      <c r="A1128" s="625">
        <v>4234216060</v>
      </c>
      <c r="B1128" s="299" t="s">
        <v>4846</v>
      </c>
      <c r="C1128" s="944" t="s">
        <v>7223</v>
      </c>
      <c r="D1128" s="614" t="s">
        <v>4984</v>
      </c>
      <c r="F1128" s="694" t="str">
        <f>IF(ISBLANK(D1128),"",VLOOKUP(D1128,tegevusalad!$A$7:$B$188,2,FALSE))</f>
        <v xml:space="preserve">Alusharidus </v>
      </c>
    </row>
    <row r="1129" spans="1:6" hidden="1" outlineLevel="1">
      <c r="A1129" s="625">
        <v>4234216080</v>
      </c>
      <c r="B1129" s="299" t="s">
        <v>4846</v>
      </c>
      <c r="C1129" s="944" t="s">
        <v>6310</v>
      </c>
      <c r="D1129" s="614" t="s">
        <v>4984</v>
      </c>
      <c r="F1129" s="694" t="str">
        <f>IF(ISBLANK(D1129),"",VLOOKUP(D1129,tegevusalad!$A$7:$B$188,2,FALSE))</f>
        <v xml:space="preserve">Alusharidus </v>
      </c>
    </row>
    <row r="1130" spans="1:6" hidden="1" outlineLevel="1">
      <c r="A1130" s="625">
        <v>4234218060</v>
      </c>
      <c r="B1130" s="622" t="s">
        <v>493</v>
      </c>
      <c r="C1130" s="707" t="s">
        <v>1486</v>
      </c>
      <c r="D1130" s="614" t="s">
        <v>4984</v>
      </c>
      <c r="F1130" s="694" t="str">
        <f>IF(ISBLANK(D1130),"",VLOOKUP(D1130,tegevusalad!$A$7:$B$188,2,FALSE))</f>
        <v xml:space="preserve">Alusharidus </v>
      </c>
    </row>
    <row r="1131" spans="1:6" hidden="1" outlineLevel="1">
      <c r="A1131" s="625">
        <v>4234225030</v>
      </c>
      <c r="B1131" s="299" t="s">
        <v>4847</v>
      </c>
      <c r="C1131" s="944" t="s">
        <v>7224</v>
      </c>
      <c r="D1131" s="614" t="s">
        <v>4984</v>
      </c>
      <c r="F1131" s="694" t="str">
        <f>IF(ISBLANK(D1131),"",VLOOKUP(D1131,tegevusalad!$A$7:$B$188,2,FALSE))</f>
        <v xml:space="preserve">Alusharidus </v>
      </c>
    </row>
    <row r="1132" spans="1:6" hidden="1" outlineLevel="1">
      <c r="A1132" s="625">
        <v>4234312080</v>
      </c>
      <c r="B1132" s="299" t="s">
        <v>1489</v>
      </c>
      <c r="C1132" s="944" t="s">
        <v>1490</v>
      </c>
      <c r="D1132" s="614" t="s">
        <v>4984</v>
      </c>
      <c r="F1132" s="694" t="str">
        <f>IF(ISBLANK(D1132),"",VLOOKUP(D1132,tegevusalad!$A$7:$B$188,2,FALSE))</f>
        <v xml:space="preserve">Alusharidus </v>
      </c>
    </row>
    <row r="1133" spans="1:6" hidden="1" outlineLevel="1">
      <c r="A1133" s="625">
        <v>4234314100</v>
      </c>
      <c r="B1133" s="299" t="s">
        <v>7225</v>
      </c>
      <c r="C1133" s="944" t="s">
        <v>7226</v>
      </c>
      <c r="D1133" s="614" t="s">
        <v>4984</v>
      </c>
      <c r="F1133" s="694" t="str">
        <f>IF(ISBLANK(D1133),"",VLOOKUP(D1133,tegevusalad!$A$7:$B$188,2,FALSE))</f>
        <v xml:space="preserve">Alusharidus </v>
      </c>
    </row>
    <row r="1134" spans="1:6" hidden="1" outlineLevel="1">
      <c r="A1134" s="625">
        <v>4234317090</v>
      </c>
      <c r="B1134" s="299" t="s">
        <v>7231</v>
      </c>
      <c r="C1134" s="944" t="s">
        <v>1495</v>
      </c>
      <c r="D1134" s="614" t="s">
        <v>4984</v>
      </c>
      <c r="F1134" s="694" t="str">
        <f>IF(ISBLANK(D1134),"",VLOOKUP(D1134,tegevusalad!$A$7:$B$188,2,FALSE))</f>
        <v xml:space="preserve">Alusharidus </v>
      </c>
    </row>
    <row r="1135" spans="1:6" hidden="1" outlineLevel="1">
      <c r="A1135" s="625">
        <v>4234318080</v>
      </c>
      <c r="B1135" s="299" t="s">
        <v>7227</v>
      </c>
      <c r="C1135" s="944" t="s">
        <v>7228</v>
      </c>
      <c r="D1135" s="614" t="s">
        <v>4984</v>
      </c>
      <c r="F1135" s="694" t="str">
        <f>IF(ISBLANK(D1135),"",VLOOKUP(D1135,tegevusalad!$A$7:$B$188,2,FALSE))</f>
        <v xml:space="preserve">Alusharidus </v>
      </c>
    </row>
    <row r="1136" spans="1:6" hidden="1" outlineLevel="1">
      <c r="A1136" s="625">
        <v>4234318090</v>
      </c>
      <c r="B1136" s="299" t="s">
        <v>7227</v>
      </c>
      <c r="C1136" s="944" t="s">
        <v>1491</v>
      </c>
      <c r="D1136" s="614" t="s">
        <v>4984</v>
      </c>
      <c r="F1136" s="694" t="str">
        <f>IF(ISBLANK(D1136),"",VLOOKUP(D1136,tegevusalad!$A$7:$B$188,2,FALSE))</f>
        <v xml:space="preserve">Alusharidus </v>
      </c>
    </row>
    <row r="1137" spans="1:6" hidden="1" outlineLevel="1">
      <c r="A1137" s="625">
        <v>4234319110</v>
      </c>
      <c r="B1137" s="299" t="s">
        <v>7229</v>
      </c>
      <c r="C1137" s="944" t="s">
        <v>7230</v>
      </c>
      <c r="D1137" s="614" t="s">
        <v>4984</v>
      </c>
      <c r="F1137" s="694" t="str">
        <f>IF(ISBLANK(D1137),"",VLOOKUP(D1137,tegevusalad!$A$7:$B$188,2,FALSE))</f>
        <v xml:space="preserve">Alusharidus </v>
      </c>
    </row>
    <row r="1138" spans="1:6" hidden="1" outlineLevel="1">
      <c r="A1138" s="625">
        <v>4234319120</v>
      </c>
      <c r="B1138" s="299" t="s">
        <v>7229</v>
      </c>
      <c r="C1138" s="944" t="s">
        <v>1492</v>
      </c>
      <c r="D1138" s="614" t="s">
        <v>4984</v>
      </c>
      <c r="F1138" s="694" t="str">
        <f>IF(ISBLANK(D1138),"",VLOOKUP(D1138,tegevusalad!$A$7:$B$188,2,FALSE))</f>
        <v xml:space="preserve">Alusharidus </v>
      </c>
    </row>
    <row r="1139" spans="1:6" hidden="1" outlineLevel="1">
      <c r="A1139" s="625">
        <v>4234317080</v>
      </c>
      <c r="B1139" s="299" t="s">
        <v>7231</v>
      </c>
      <c r="C1139" s="944" t="s">
        <v>7228</v>
      </c>
      <c r="D1139" s="614" t="s">
        <v>4984</v>
      </c>
      <c r="F1139" s="694" t="str">
        <f>IF(ISBLANK(D1139),"",VLOOKUP(D1139,tegevusalad!$A$7:$B$188,2,FALSE))</f>
        <v xml:space="preserve">Alusharidus </v>
      </c>
    </row>
    <row r="1140" spans="1:6" hidden="1" outlineLevel="1">
      <c r="A1140" s="625">
        <v>4234330070</v>
      </c>
      <c r="B1140" s="299" t="s">
        <v>1493</v>
      </c>
      <c r="C1140" s="944" t="s">
        <v>1494</v>
      </c>
      <c r="D1140" s="614" t="s">
        <v>4984</v>
      </c>
      <c r="F1140" s="694" t="str">
        <f>IF(ISBLANK(D1140),"",VLOOKUP(D1140,tegevusalad!$A$7:$B$188,2,FALSE))</f>
        <v xml:space="preserve">Alusharidus </v>
      </c>
    </row>
    <row r="1141" spans="1:6" hidden="1" outlineLevel="1">
      <c r="A1141" s="625">
        <v>4234412030</v>
      </c>
      <c r="B1141" s="299" t="s">
        <v>7232</v>
      </c>
      <c r="C1141" s="944" t="s">
        <v>7233</v>
      </c>
      <c r="D1141" s="614" t="s">
        <v>4984</v>
      </c>
      <c r="F1141" s="694" t="str">
        <f>IF(ISBLANK(D1141),"",VLOOKUP(D1141,tegevusalad!$A$7:$B$188,2,FALSE))</f>
        <v xml:space="preserve">Alusharidus </v>
      </c>
    </row>
    <row r="1142" spans="1:6" hidden="1" outlineLevel="1">
      <c r="A1142" s="625">
        <v>4234433090</v>
      </c>
      <c r="B1142" s="299" t="s">
        <v>4937</v>
      </c>
      <c r="C1142" s="944" t="s">
        <v>4938</v>
      </c>
      <c r="D1142" s="614" t="s">
        <v>4984</v>
      </c>
      <c r="F1142" s="694" t="str">
        <f>IF(ISBLANK(D1142),"",VLOOKUP(D1142,tegevusalad!$A$7:$B$188,2,FALSE))</f>
        <v xml:space="preserve">Alusharidus </v>
      </c>
    </row>
    <row r="1143" spans="1:6" hidden="1" outlineLevel="1">
      <c r="A1143" s="625">
        <v>4234453050</v>
      </c>
      <c r="B1143" s="299" t="s">
        <v>4939</v>
      </c>
      <c r="C1143" s="944" t="s">
        <v>4940</v>
      </c>
      <c r="D1143" s="614" t="s">
        <v>4984</v>
      </c>
      <c r="F1143" s="694" t="str">
        <f>IF(ISBLANK(D1143),"",VLOOKUP(D1143,tegevusalad!$A$7:$B$188,2,FALSE))</f>
        <v xml:space="preserve">Alusharidus </v>
      </c>
    </row>
    <row r="1144" spans="1:6" hidden="1" outlineLevel="1">
      <c r="A1144" s="625">
        <v>4234443060</v>
      </c>
      <c r="B1144" s="299" t="s">
        <v>4941</v>
      </c>
      <c r="C1144" s="944" t="s">
        <v>4942</v>
      </c>
      <c r="D1144" s="614" t="s">
        <v>4984</v>
      </c>
      <c r="F1144" s="694" t="str">
        <f>IF(ISBLANK(D1144),"",VLOOKUP(D1144,tegevusalad!$A$7:$B$188,2,FALSE))</f>
        <v xml:space="preserve">Alusharidus </v>
      </c>
    </row>
    <row r="1145" spans="1:6" hidden="1" outlineLevel="1">
      <c r="A1145" s="625">
        <v>4234411070</v>
      </c>
      <c r="B1145" s="299" t="s">
        <v>4943</v>
      </c>
      <c r="C1145" s="944" t="s">
        <v>4944</v>
      </c>
      <c r="D1145" s="614" t="s">
        <v>4984</v>
      </c>
      <c r="F1145" s="694" t="str">
        <f>IF(ISBLANK(D1145),"",VLOOKUP(D1145,tegevusalad!$A$7:$B$188,2,FALSE))</f>
        <v xml:space="preserve">Alusharidus </v>
      </c>
    </row>
    <row r="1146" spans="1:6" hidden="1" outlineLevel="1">
      <c r="A1146" s="625">
        <v>4234429080</v>
      </c>
      <c r="B1146" s="622" t="s">
        <v>176</v>
      </c>
      <c r="C1146" s="707" t="s">
        <v>177</v>
      </c>
      <c r="D1146" s="614" t="s">
        <v>4984</v>
      </c>
      <c r="F1146" s="694" t="str">
        <f>IF(ISBLANK(D1146),"",VLOOKUP(D1146,tegevusalad!$A$7:$B$188,2,FALSE))</f>
        <v xml:space="preserve">Alusharidus </v>
      </c>
    </row>
    <row r="1147" spans="1:6" hidden="1" outlineLevel="1">
      <c r="A1147" s="625">
        <v>4234425040</v>
      </c>
      <c r="B1147" s="299" t="s">
        <v>4945</v>
      </c>
      <c r="C1147" s="944" t="s">
        <v>4946</v>
      </c>
      <c r="D1147" s="614" t="s">
        <v>4984</v>
      </c>
      <c r="F1147" s="694" t="str">
        <f>IF(ISBLANK(D1147),"",VLOOKUP(D1147,tegevusalad!$A$7:$B$188,2,FALSE))</f>
        <v xml:space="preserve">Alusharidus </v>
      </c>
    </row>
    <row r="1148" spans="1:6" hidden="1" outlineLevel="1">
      <c r="A1148" s="625">
        <v>4234429090</v>
      </c>
      <c r="B1148" s="299" t="s">
        <v>176</v>
      </c>
      <c r="C1148" s="944" t="s">
        <v>490</v>
      </c>
      <c r="D1148" s="614" t="s">
        <v>4984</v>
      </c>
      <c r="F1148" s="694" t="str">
        <f>IF(ISBLANK(D1148),"",VLOOKUP(D1148,tegevusalad!$A$7:$B$188,2,FALSE))</f>
        <v xml:space="preserve">Alusharidus </v>
      </c>
    </row>
    <row r="1149" spans="1:6" hidden="1" outlineLevel="1">
      <c r="A1149" s="625">
        <v>4234420060</v>
      </c>
      <c r="B1149" s="299" t="s">
        <v>7401</v>
      </c>
      <c r="C1149" s="944" t="s">
        <v>7402</v>
      </c>
      <c r="D1149" s="614" t="s">
        <v>4984</v>
      </c>
      <c r="F1149" s="694" t="str">
        <f>IF(ISBLANK(D1149),"",VLOOKUP(D1149,tegevusalad!$A$7:$B$188,2,FALSE))</f>
        <v xml:space="preserve">Alusharidus </v>
      </c>
    </row>
    <row r="1150" spans="1:6" hidden="1" outlineLevel="1">
      <c r="A1150" s="625">
        <v>4234432050</v>
      </c>
      <c r="B1150" s="622" t="s">
        <v>1483</v>
      </c>
      <c r="C1150" s="707" t="s">
        <v>1484</v>
      </c>
      <c r="D1150" s="614" t="s">
        <v>4984</v>
      </c>
      <c r="F1150" s="694" t="str">
        <f>IF(ISBLANK(D1150),"",VLOOKUP(D1150,tegevusalad!$A$7:$B$188,2,FALSE))</f>
        <v xml:space="preserve">Alusharidus </v>
      </c>
    </row>
    <row r="1151" spans="1:6" hidden="1" outlineLevel="1">
      <c r="A1151" s="625">
        <v>4234437100</v>
      </c>
      <c r="B1151" s="622" t="s">
        <v>6407</v>
      </c>
      <c r="C1151" s="707" t="s">
        <v>1477</v>
      </c>
      <c r="D1151" s="614" t="s">
        <v>4984</v>
      </c>
      <c r="F1151" s="694" t="str">
        <f>IF(ISBLANK(D1151),"",VLOOKUP(D1151,tegevusalad!$A$7:$B$188,2,FALSE))</f>
        <v xml:space="preserve">Alusharidus </v>
      </c>
    </row>
    <row r="1152" spans="1:6" hidden="1" outlineLevel="1">
      <c r="A1152" s="625">
        <v>4234448010</v>
      </c>
      <c r="B1152" s="299" t="s">
        <v>4947</v>
      </c>
      <c r="C1152" s="944" t="s">
        <v>4851</v>
      </c>
      <c r="D1152" s="614" t="s">
        <v>4984</v>
      </c>
      <c r="F1152" s="694" t="str">
        <f>IF(ISBLANK(D1152),"",VLOOKUP(D1152,tegevusalad!$A$7:$B$188,2,FALSE))</f>
        <v xml:space="preserve">Alusharidus </v>
      </c>
    </row>
    <row r="1153" spans="1:6" hidden="1" outlineLevel="1">
      <c r="A1153" s="625">
        <v>4234446050</v>
      </c>
      <c r="B1153" s="299" t="s">
        <v>7029</v>
      </c>
      <c r="C1153" s="944" t="s">
        <v>490</v>
      </c>
      <c r="D1153" s="614" t="s">
        <v>4984</v>
      </c>
      <c r="F1153" s="694" t="str">
        <f>IF(ISBLANK(D1153),"",VLOOKUP(D1153,tegevusalad!$A$7:$B$188,2,FALSE))</f>
        <v xml:space="preserve">Alusharidus </v>
      </c>
    </row>
    <row r="1154" spans="1:6" hidden="1" outlineLevel="1">
      <c r="A1154" s="625">
        <v>4234521080</v>
      </c>
      <c r="B1154" s="299" t="s">
        <v>4950</v>
      </c>
      <c r="C1154" s="944" t="s">
        <v>4951</v>
      </c>
      <c r="D1154" s="614" t="s">
        <v>4984</v>
      </c>
      <c r="F1154" s="694" t="str">
        <f>IF(ISBLANK(D1154),"",VLOOKUP(D1154,tegevusalad!$A$7:$B$188,2,FALSE))</f>
        <v xml:space="preserve">Alusharidus </v>
      </c>
    </row>
    <row r="1155" spans="1:6" hidden="1" outlineLevel="1">
      <c r="A1155" s="625">
        <v>4234521110</v>
      </c>
      <c r="B1155" s="299" t="s">
        <v>4950</v>
      </c>
      <c r="C1155" s="944" t="s">
        <v>1480</v>
      </c>
      <c r="D1155" s="614" t="s">
        <v>4984</v>
      </c>
      <c r="F1155" s="694" t="str">
        <f>IF(ISBLANK(D1155),"",VLOOKUP(D1155,tegevusalad!$A$7:$B$188,2,FALSE))</f>
        <v xml:space="preserve">Alusharidus </v>
      </c>
    </row>
    <row r="1156" spans="1:6" hidden="1" outlineLevel="1">
      <c r="A1156" s="625">
        <v>4234530010</v>
      </c>
      <c r="B1156" s="299" t="s">
        <v>4952</v>
      </c>
      <c r="C1156" s="944" t="s">
        <v>4951</v>
      </c>
      <c r="D1156" s="614" t="s">
        <v>4984</v>
      </c>
      <c r="F1156" s="694" t="str">
        <f>IF(ISBLANK(D1156),"",VLOOKUP(D1156,tegevusalad!$A$7:$B$188,2,FALSE))</f>
        <v xml:space="preserve">Alusharidus </v>
      </c>
    </row>
    <row r="1157" spans="1:6" hidden="1" outlineLevel="1">
      <c r="A1157" s="625">
        <v>4234535040</v>
      </c>
      <c r="B1157" s="622" t="s">
        <v>1478</v>
      </c>
      <c r="C1157" s="707" t="s">
        <v>1479</v>
      </c>
      <c r="D1157" s="614" t="s">
        <v>4984</v>
      </c>
      <c r="F1157" s="694" t="str">
        <f>IF(ISBLANK(D1157),"",VLOOKUP(D1157,tegevusalad!$A$7:$B$188,2,FALSE))</f>
        <v xml:space="preserve">Alusharidus </v>
      </c>
    </row>
    <row r="1158" spans="1:6" hidden="1" outlineLevel="1">
      <c r="A1158" s="625">
        <v>4234535050</v>
      </c>
      <c r="B1158" s="622" t="s">
        <v>1478</v>
      </c>
      <c r="C1158" s="944" t="s">
        <v>1714</v>
      </c>
      <c r="D1158" s="614" t="s">
        <v>4984</v>
      </c>
      <c r="F1158" s="694" t="str">
        <f>IF(ISBLANK(D1158),"",VLOOKUP(D1158,tegevusalad!$A$7:$B$188,2,FALSE))</f>
        <v xml:space="preserve">Alusharidus </v>
      </c>
    </row>
    <row r="1159" spans="1:6" hidden="1" outlineLevel="1">
      <c r="A1159" s="625">
        <v>4234519060</v>
      </c>
      <c r="B1159" s="299" t="s">
        <v>4953</v>
      </c>
      <c r="C1159" s="944" t="s">
        <v>4940</v>
      </c>
      <c r="D1159" s="614" t="s">
        <v>4984</v>
      </c>
      <c r="F1159" s="694" t="str">
        <f>IF(ISBLANK(D1159),"",VLOOKUP(D1159,tegevusalad!$A$7:$B$188,2,FALSE))</f>
        <v xml:space="preserve">Alusharidus </v>
      </c>
    </row>
    <row r="1160" spans="1:6" hidden="1" outlineLevel="1">
      <c r="A1160" s="625">
        <v>4234516060</v>
      </c>
      <c r="B1160" s="299" t="s">
        <v>7031</v>
      </c>
      <c r="C1160" s="944" t="s">
        <v>2562</v>
      </c>
      <c r="D1160" s="614" t="s">
        <v>4984</v>
      </c>
      <c r="F1160" s="694" t="str">
        <f>IF(ISBLANK(D1160),"",VLOOKUP(D1160,tegevusalad!$A$7:$B$188,2,FALSE))</f>
        <v xml:space="preserve">Alusharidus </v>
      </c>
    </row>
    <row r="1161" spans="1:6" hidden="1" outlineLevel="1">
      <c r="A1161" s="625">
        <v>4234516070</v>
      </c>
      <c r="B1161" s="299" t="s">
        <v>7031</v>
      </c>
      <c r="C1161" s="944" t="s">
        <v>490</v>
      </c>
      <c r="D1161" s="614" t="s">
        <v>4984</v>
      </c>
      <c r="F1161" s="694" t="str">
        <f>IF(ISBLANK(D1161),"",VLOOKUP(D1161,tegevusalad!$A$7:$B$188,2,FALSE))</f>
        <v xml:space="preserve">Alusharidus </v>
      </c>
    </row>
    <row r="1162" spans="1:6" hidden="1" outlineLevel="1">
      <c r="A1162" s="625">
        <v>4234511080</v>
      </c>
      <c r="B1162" s="299" t="s">
        <v>4948</v>
      </c>
      <c r="C1162" s="944" t="s">
        <v>4949</v>
      </c>
      <c r="D1162" s="614" t="s">
        <v>4984</v>
      </c>
      <c r="F1162" s="694" t="str">
        <f>IF(ISBLANK(D1162),"",VLOOKUP(D1162,tegevusalad!$A$7:$B$188,2,FALSE))</f>
        <v xml:space="preserve">Alusharidus </v>
      </c>
    </row>
    <row r="1163" spans="1:6" hidden="1" outlineLevel="1">
      <c r="A1163" s="625">
        <v>4234515040</v>
      </c>
      <c r="B1163" s="299" t="s">
        <v>4957</v>
      </c>
      <c r="C1163" s="944" t="s">
        <v>4958</v>
      </c>
      <c r="D1163" s="614" t="s">
        <v>4984</v>
      </c>
      <c r="F1163" s="694" t="str">
        <f>IF(ISBLANK(D1163),"",VLOOKUP(D1163,tegevusalad!$A$7:$B$188,2,FALSE))</f>
        <v xml:space="preserve">Alusharidus </v>
      </c>
    </row>
    <row r="1164" spans="1:6" hidden="1" outlineLevel="1">
      <c r="A1164" s="625">
        <v>4234513060</v>
      </c>
      <c r="B1164" s="299" t="s">
        <v>1777</v>
      </c>
      <c r="C1164" s="944" t="s">
        <v>490</v>
      </c>
      <c r="D1164" s="614" t="s">
        <v>4984</v>
      </c>
      <c r="F1164" s="694" t="str">
        <f>IF(ISBLANK(D1164),"",VLOOKUP(D1164,tegevusalad!$A$7:$B$188,2,FALSE))</f>
        <v xml:space="preserve">Alusharidus </v>
      </c>
    </row>
    <row r="1165" spans="1:6" hidden="1" outlineLevel="1">
      <c r="A1165" s="625">
        <v>4234528060</v>
      </c>
      <c r="B1165" s="299" t="s">
        <v>4954</v>
      </c>
      <c r="C1165" s="944" t="s">
        <v>4955</v>
      </c>
      <c r="D1165" s="614" t="s">
        <v>4984</v>
      </c>
      <c r="F1165" s="694" t="str">
        <f>IF(ISBLANK(D1165),"",VLOOKUP(D1165,tegevusalad!$A$7:$B$188,2,FALSE))</f>
        <v xml:space="preserve">Alusharidus </v>
      </c>
    </row>
    <row r="1166" spans="1:6" hidden="1" outlineLevel="1">
      <c r="A1166" s="625">
        <v>4234527010</v>
      </c>
      <c r="B1166" s="299" t="s">
        <v>4956</v>
      </c>
      <c r="C1166" s="944" t="s">
        <v>4940</v>
      </c>
      <c r="D1166" s="661" t="s">
        <v>4985</v>
      </c>
      <c r="F1166" s="694" t="str">
        <f>IF(ISBLANK(D1166),"",VLOOKUP(D1166,tegevusalad!$A$7:$B$188,2,FALSE))</f>
        <v>Alus- ja põhihariduse kaudsed kulud</v>
      </c>
    </row>
    <row r="1167" spans="1:6" hidden="1" outlineLevel="1">
      <c r="A1167" s="625">
        <v>4234529070</v>
      </c>
      <c r="B1167" s="299" t="s">
        <v>7397</v>
      </c>
      <c r="C1167" s="944" t="s">
        <v>7398</v>
      </c>
      <c r="D1167" s="614" t="s">
        <v>4984</v>
      </c>
      <c r="F1167" s="694" t="str">
        <f>IF(ISBLANK(D1167),"",VLOOKUP(D1167,tegevusalad!$A$7:$B$188,2,FALSE))</f>
        <v xml:space="preserve">Alusharidus </v>
      </c>
    </row>
    <row r="1168" spans="1:6" hidden="1" outlineLevel="1">
      <c r="A1168" s="625">
        <v>4234527040</v>
      </c>
      <c r="B1168" s="299" t="s">
        <v>4956</v>
      </c>
      <c r="C1168" s="944" t="s">
        <v>7405</v>
      </c>
      <c r="D1168" s="661" t="s">
        <v>4985</v>
      </c>
      <c r="F1168" s="694" t="str">
        <f>IF(ISBLANK(D1168),"",VLOOKUP(D1168,tegevusalad!$A$7:$B$188,2,FALSE))</f>
        <v>Alus- ja põhihariduse kaudsed kulud</v>
      </c>
    </row>
    <row r="1169" spans="1:6" hidden="1" outlineLevel="1">
      <c r="A1169" s="625">
        <v>4234522050</v>
      </c>
      <c r="B1169" s="299" t="s">
        <v>7406</v>
      </c>
      <c r="C1169" s="944" t="s">
        <v>1714</v>
      </c>
      <c r="D1169" s="614" t="s">
        <v>4984</v>
      </c>
      <c r="F1169" s="694" t="str">
        <f>IF(ISBLANK(D1169),"",VLOOKUP(D1169,tegevusalad!$A$7:$B$188,2,FALSE))</f>
        <v xml:space="preserve">Alusharidus </v>
      </c>
    </row>
    <row r="1170" spans="1:6" hidden="1" outlineLevel="1">
      <c r="A1170" s="625">
        <v>4234534080</v>
      </c>
      <c r="B1170" s="299" t="s">
        <v>4959</v>
      </c>
      <c r="C1170" s="944" t="s">
        <v>7228</v>
      </c>
      <c r="D1170" s="614" t="s">
        <v>4984</v>
      </c>
      <c r="F1170" s="694" t="str">
        <f>IF(ISBLANK(D1170),"",VLOOKUP(D1170,tegevusalad!$A$7:$B$188,2,FALSE))</f>
        <v xml:space="preserve">Alusharidus </v>
      </c>
    </row>
    <row r="1171" spans="1:6" hidden="1" outlineLevel="1">
      <c r="A1171" s="625">
        <v>4234534090</v>
      </c>
      <c r="B1171" s="299" t="s">
        <v>4959</v>
      </c>
      <c r="C1171" s="944" t="s">
        <v>1714</v>
      </c>
      <c r="D1171" s="614" t="s">
        <v>4984</v>
      </c>
      <c r="F1171" s="694" t="str">
        <f>IF(ISBLANK(D1171),"",VLOOKUP(D1171,tegevusalad!$A$7:$B$188,2,FALSE))</f>
        <v xml:space="preserve">Alusharidus </v>
      </c>
    </row>
    <row r="1172" spans="1:6" hidden="1" outlineLevel="1">
      <c r="A1172" s="625">
        <v>4234613060</v>
      </c>
      <c r="B1172" s="299" t="s">
        <v>4960</v>
      </c>
      <c r="C1172" s="944" t="s">
        <v>3365</v>
      </c>
      <c r="D1172" s="614" t="s">
        <v>4984</v>
      </c>
      <c r="F1172" s="694" t="str">
        <f>IF(ISBLANK(D1172),"",VLOOKUP(D1172,tegevusalad!$A$7:$B$188,2,FALSE))</f>
        <v xml:space="preserve">Alusharidus </v>
      </c>
    </row>
    <row r="1173" spans="1:6" hidden="1" outlineLevel="1">
      <c r="A1173" s="625">
        <v>4234614040</v>
      </c>
      <c r="B1173" s="622" t="s">
        <v>1481</v>
      </c>
      <c r="C1173" s="707" t="s">
        <v>1482</v>
      </c>
      <c r="D1173" s="614" t="s">
        <v>4984</v>
      </c>
      <c r="F1173" s="694" t="str">
        <f>IF(ISBLANK(D1173),"",VLOOKUP(D1173,tegevusalad!$A$7:$B$188,2,FALSE))</f>
        <v xml:space="preserve">Alusharidus </v>
      </c>
    </row>
    <row r="1174" spans="1:6" hidden="1" outlineLevel="1">
      <c r="A1174" s="625">
        <v>4234616120</v>
      </c>
      <c r="B1174" s="622" t="s">
        <v>914</v>
      </c>
      <c r="C1174" s="707" t="s">
        <v>7396</v>
      </c>
      <c r="D1174" s="614" t="s">
        <v>4984</v>
      </c>
      <c r="F1174" s="694" t="str">
        <f>IF(ISBLANK(D1174),"",VLOOKUP(D1174,tegevusalad!$A$7:$B$188,2,FALSE))</f>
        <v xml:space="preserve">Alusharidus </v>
      </c>
    </row>
    <row r="1175" spans="1:6" hidden="1" outlineLevel="1">
      <c r="A1175" s="625">
        <v>4234620050</v>
      </c>
      <c r="B1175" s="299" t="s">
        <v>3366</v>
      </c>
      <c r="C1175" s="944" t="s">
        <v>3365</v>
      </c>
      <c r="D1175" s="614" t="s">
        <v>4984</v>
      </c>
      <c r="F1175" s="694" t="str">
        <f>IF(ISBLANK(D1175),"",VLOOKUP(D1175,tegevusalad!$A$7:$B$188,2,FALSE))</f>
        <v xml:space="preserve">Alusharidus </v>
      </c>
    </row>
    <row r="1176" spans="1:6" hidden="1" outlineLevel="1">
      <c r="A1176" s="625">
        <v>4234612020</v>
      </c>
      <c r="B1176" s="299" t="s">
        <v>3367</v>
      </c>
      <c r="C1176" s="944" t="s">
        <v>3368</v>
      </c>
      <c r="D1176" s="614" t="s">
        <v>4984</v>
      </c>
      <c r="F1176" s="694" t="str">
        <f>IF(ISBLANK(D1176),"",VLOOKUP(D1176,tegevusalad!$A$7:$B$188,2,FALSE))</f>
        <v xml:space="preserve">Alusharidus </v>
      </c>
    </row>
    <row r="1177" spans="1:6" hidden="1" outlineLevel="1">
      <c r="A1177" s="625">
        <v>4234612030</v>
      </c>
      <c r="B1177" s="299" t="s">
        <v>3367</v>
      </c>
      <c r="C1177" s="944" t="s">
        <v>1488</v>
      </c>
      <c r="D1177" s="614" t="s">
        <v>4984</v>
      </c>
      <c r="F1177" s="694" t="str">
        <f>IF(ISBLANK(D1177),"",VLOOKUP(D1177,tegevusalad!$A$7:$B$188,2,FALSE))</f>
        <v xml:space="preserve">Alusharidus </v>
      </c>
    </row>
    <row r="1178" spans="1:6" hidden="1" outlineLevel="1">
      <c r="A1178" s="625">
        <v>4234601080</v>
      </c>
      <c r="B1178" s="299" t="s">
        <v>3369</v>
      </c>
      <c r="C1178" s="944" t="s">
        <v>913</v>
      </c>
      <c r="D1178" s="614" t="s">
        <v>4984</v>
      </c>
      <c r="F1178" s="694" t="str">
        <f>IF(ISBLANK(D1178),"",VLOOKUP(D1178,tegevusalad!$A$7:$B$188,2,FALSE))</f>
        <v xml:space="preserve">Alusharidus </v>
      </c>
    </row>
    <row r="1179" spans="1:6" hidden="1" outlineLevel="1">
      <c r="A1179" s="625">
        <v>4234616100</v>
      </c>
      <c r="B1179" s="299" t="s">
        <v>914</v>
      </c>
      <c r="C1179" s="944" t="s">
        <v>915</v>
      </c>
      <c r="D1179" s="614" t="s">
        <v>4984</v>
      </c>
      <c r="F1179" s="694" t="str">
        <f>IF(ISBLANK(D1179),"",VLOOKUP(D1179,tegevusalad!$A$7:$B$188,2,FALSE))</f>
        <v xml:space="preserve">Alusharidus </v>
      </c>
    </row>
    <row r="1180" spans="1:6" hidden="1" outlineLevel="1">
      <c r="A1180" s="625">
        <v>4234712060</v>
      </c>
      <c r="B1180" s="299" t="s">
        <v>916</v>
      </c>
      <c r="C1180" s="944" t="s">
        <v>3368</v>
      </c>
      <c r="D1180" s="614" t="s">
        <v>4984</v>
      </c>
      <c r="F1180" s="694" t="str">
        <f>IF(ISBLANK(D1180),"",VLOOKUP(D1180,tegevusalad!$A$7:$B$188,2,FALSE))</f>
        <v xml:space="preserve">Alusharidus </v>
      </c>
    </row>
    <row r="1181" spans="1:6" hidden="1" outlineLevel="1">
      <c r="A1181" s="625">
        <v>4234712070</v>
      </c>
      <c r="B1181" s="299" t="s">
        <v>916</v>
      </c>
      <c r="C1181" s="944" t="s">
        <v>1485</v>
      </c>
      <c r="D1181" s="614" t="s">
        <v>4984</v>
      </c>
      <c r="F1181" s="694" t="str">
        <f>IF(ISBLANK(D1181),"",VLOOKUP(D1181,tegevusalad!$A$7:$B$188,2,FALSE))</f>
        <v xml:space="preserve">Alusharidus </v>
      </c>
    </row>
    <row r="1182" spans="1:6" hidden="1" outlineLevel="1">
      <c r="A1182" s="625">
        <v>4234820040</v>
      </c>
      <c r="B1182" s="299" t="s">
        <v>917</v>
      </c>
      <c r="C1182" s="944" t="s">
        <v>918</v>
      </c>
      <c r="D1182" s="614" t="s">
        <v>4984</v>
      </c>
      <c r="F1182" s="694" t="str">
        <f>IF(ISBLANK(D1182),"",VLOOKUP(D1182,tegevusalad!$A$7:$B$188,2,FALSE))</f>
        <v xml:space="preserve">Alusharidus </v>
      </c>
    </row>
    <row r="1183" spans="1:6" hidden="1" outlineLevel="1">
      <c r="A1183" s="625">
        <v>4234840040</v>
      </c>
      <c r="B1183" s="299" t="s">
        <v>919</v>
      </c>
      <c r="C1183" s="944" t="s">
        <v>920</v>
      </c>
      <c r="D1183" s="614" t="s">
        <v>4984</v>
      </c>
      <c r="F1183" s="694" t="str">
        <f>IF(ISBLANK(D1183),"",VLOOKUP(D1183,tegevusalad!$A$7:$B$188,2,FALSE))</f>
        <v xml:space="preserve">Alusharidus </v>
      </c>
    </row>
    <row r="1184" spans="1:6" hidden="1" outlineLevel="1">
      <c r="A1184" s="625">
        <v>4234840060</v>
      </c>
      <c r="B1184" s="299" t="s">
        <v>919</v>
      </c>
      <c r="C1184" s="944" t="s">
        <v>2563</v>
      </c>
      <c r="D1184" s="614" t="s">
        <v>4984</v>
      </c>
      <c r="F1184" s="694" t="str">
        <f>IF(ISBLANK(D1184),"",VLOOKUP(D1184,tegevusalad!$A$7:$B$188,2,FALSE))</f>
        <v xml:space="preserve">Alusharidus </v>
      </c>
    </row>
    <row r="1185" spans="1:6" hidden="1" outlineLevel="1">
      <c r="A1185" s="625">
        <v>4234841040</v>
      </c>
      <c r="B1185" s="299" t="s">
        <v>3833</v>
      </c>
      <c r="C1185" s="944" t="s">
        <v>1714</v>
      </c>
      <c r="D1185" s="614" t="s">
        <v>4984</v>
      </c>
      <c r="F1185" s="694" t="str">
        <f>IF(ISBLANK(D1185),"",VLOOKUP(D1185,tegevusalad!$A$7:$B$188,2,FALSE))</f>
        <v xml:space="preserve">Alusharidus </v>
      </c>
    </row>
    <row r="1186" spans="1:6" hidden="1" outlineLevel="1">
      <c r="A1186" s="625">
        <v>4234806040</v>
      </c>
      <c r="B1186" s="299" t="s">
        <v>487</v>
      </c>
      <c r="C1186" s="944" t="s">
        <v>488</v>
      </c>
      <c r="D1186" s="614" t="s">
        <v>4984</v>
      </c>
      <c r="F1186" s="694" t="str">
        <f>IF(ISBLANK(D1186),"",VLOOKUP(D1186,tegevusalad!$A$7:$B$188,2,FALSE))</f>
        <v xml:space="preserve">Alusharidus </v>
      </c>
    </row>
    <row r="1187" spans="1:6" hidden="1" outlineLevel="1">
      <c r="A1187" s="625">
        <v>4234815090</v>
      </c>
      <c r="B1187" s="299" t="s">
        <v>489</v>
      </c>
      <c r="C1187" s="944" t="s">
        <v>490</v>
      </c>
      <c r="D1187" s="614" t="s">
        <v>4984</v>
      </c>
      <c r="F1187" s="694" t="str">
        <f>IF(ISBLANK(D1187),"",VLOOKUP(D1187,tegevusalad!$A$7:$B$188,2,FALSE))</f>
        <v xml:space="preserve">Alusharidus </v>
      </c>
    </row>
    <row r="1188" spans="1:6" hidden="1" outlineLevel="1">
      <c r="A1188" s="625">
        <v>4234828040</v>
      </c>
      <c r="B1188" s="299" t="s">
        <v>491</v>
      </c>
      <c r="C1188" s="944" t="s">
        <v>4938</v>
      </c>
      <c r="D1188" s="614" t="s">
        <v>4984</v>
      </c>
      <c r="F1188" s="694" t="str">
        <f>IF(ISBLANK(D1188),"",VLOOKUP(D1188,tegevusalad!$A$7:$B$188,2,FALSE))</f>
        <v xml:space="preserve">Alusharidus </v>
      </c>
    </row>
    <row r="1189" spans="1:6" hidden="1" outlineLevel="1">
      <c r="A1189" s="625">
        <v>4234222710</v>
      </c>
      <c r="B1189" s="299" t="s">
        <v>4908</v>
      </c>
      <c r="C1189" s="944" t="s">
        <v>492</v>
      </c>
      <c r="D1189" s="614" t="s">
        <v>4984</v>
      </c>
      <c r="F1189" s="694" t="str">
        <f>IF(ISBLANK(D1189),"",VLOOKUP(D1189,tegevusalad!$A$7:$B$188,2,FALSE))</f>
        <v xml:space="preserve">Alusharidus </v>
      </c>
    </row>
    <row r="1190" spans="1:6" hidden="1" outlineLevel="1">
      <c r="A1190" s="625">
        <v>4234218710</v>
      </c>
      <c r="B1190" s="299" t="s">
        <v>493</v>
      </c>
      <c r="C1190" s="944" t="s">
        <v>492</v>
      </c>
      <c r="D1190" s="614" t="s">
        <v>4984</v>
      </c>
      <c r="F1190" s="694" t="str">
        <f>IF(ISBLANK(D1190),"",VLOOKUP(D1190,tegevusalad!$A$7:$B$188,2,FALSE))</f>
        <v xml:space="preserve">Alusharidus </v>
      </c>
    </row>
    <row r="1191" spans="1:6" hidden="1" outlineLevel="1">
      <c r="A1191" s="625">
        <v>4234241710</v>
      </c>
      <c r="B1191" s="299" t="s">
        <v>494</v>
      </c>
      <c r="C1191" s="944" t="s">
        <v>492</v>
      </c>
      <c r="D1191" s="614" t="s">
        <v>4984</v>
      </c>
      <c r="F1191" s="694" t="str">
        <f>IF(ISBLANK(D1191),"",VLOOKUP(D1191,tegevusalad!$A$7:$B$188,2,FALSE))</f>
        <v xml:space="preserve">Alusharidus </v>
      </c>
    </row>
    <row r="1192" spans="1:6" hidden="1" outlineLevel="1">
      <c r="A1192" s="625">
        <v>4234235710</v>
      </c>
      <c r="B1192" s="299" t="s">
        <v>495</v>
      </c>
      <c r="C1192" s="944" t="s">
        <v>492</v>
      </c>
      <c r="D1192" s="614" t="s">
        <v>4984</v>
      </c>
      <c r="F1192" s="694" t="str">
        <f>IF(ISBLANK(D1192),"",VLOOKUP(D1192,tegevusalad!$A$7:$B$188,2,FALSE))</f>
        <v xml:space="preserve">Alusharidus </v>
      </c>
    </row>
    <row r="1193" spans="1:6" hidden="1" outlineLevel="1">
      <c r="A1193" s="625">
        <v>4234219710</v>
      </c>
      <c r="B1193" s="299" t="s">
        <v>496</v>
      </c>
      <c r="C1193" s="944" t="s">
        <v>492</v>
      </c>
      <c r="D1193" s="614" t="s">
        <v>4984</v>
      </c>
      <c r="F1193" s="694" t="str">
        <f>IF(ISBLANK(D1193),"",VLOOKUP(D1193,tegevusalad!$A$7:$B$188,2,FALSE))</f>
        <v xml:space="preserve">Alusharidus </v>
      </c>
    </row>
    <row r="1194" spans="1:6" hidden="1" outlineLevel="1">
      <c r="A1194" s="625">
        <v>4234231710</v>
      </c>
      <c r="B1194" s="299" t="s">
        <v>4845</v>
      </c>
      <c r="C1194" s="944" t="s">
        <v>492</v>
      </c>
      <c r="D1194" s="614" t="s">
        <v>4984</v>
      </c>
      <c r="F1194" s="694" t="str">
        <f>IF(ISBLANK(D1194),"",VLOOKUP(D1194,tegevusalad!$A$7:$B$188,2,FALSE))</f>
        <v xml:space="preserve">Alusharidus </v>
      </c>
    </row>
    <row r="1195" spans="1:6" hidden="1" outlineLevel="1">
      <c r="A1195" s="625">
        <v>4234238060</v>
      </c>
      <c r="B1195" s="299" t="s">
        <v>4842</v>
      </c>
      <c r="C1195" s="944" t="s">
        <v>178</v>
      </c>
      <c r="D1195" s="614" t="s">
        <v>4984</v>
      </c>
      <c r="F1195" s="694" t="str">
        <f>IF(ISBLANK(D1195),"",VLOOKUP(D1195,tegevusalad!$A$7:$B$188,2,FALSE))</f>
        <v xml:space="preserve">Alusharidus </v>
      </c>
    </row>
    <row r="1196" spans="1:6" hidden="1" outlineLevel="1">
      <c r="A1196" s="625">
        <v>4234316710</v>
      </c>
      <c r="B1196" s="299" t="s">
        <v>6397</v>
      </c>
      <c r="C1196" s="944" t="s">
        <v>492</v>
      </c>
      <c r="D1196" s="614" t="s">
        <v>4984</v>
      </c>
      <c r="F1196" s="694" t="str">
        <f>IF(ISBLANK(D1196),"",VLOOKUP(D1196,tegevusalad!$A$7:$B$188,2,FALSE))</f>
        <v xml:space="preserve">Alusharidus </v>
      </c>
    </row>
    <row r="1197" spans="1:6" hidden="1" outlineLevel="1">
      <c r="A1197" s="625">
        <v>4234318710</v>
      </c>
      <c r="B1197" s="299" t="s">
        <v>7227</v>
      </c>
      <c r="C1197" s="944" t="s">
        <v>492</v>
      </c>
      <c r="D1197" s="614" t="s">
        <v>4984</v>
      </c>
      <c r="F1197" s="694" t="str">
        <f>IF(ISBLANK(D1197),"",VLOOKUP(D1197,tegevusalad!$A$7:$B$188,2,FALSE))</f>
        <v xml:space="preserve">Alusharidus </v>
      </c>
    </row>
    <row r="1198" spans="1:6" hidden="1" outlineLevel="1">
      <c r="A1198" s="625">
        <v>4234319710</v>
      </c>
      <c r="B1198" s="299" t="s">
        <v>7229</v>
      </c>
      <c r="C1198" s="944" t="s">
        <v>492</v>
      </c>
      <c r="D1198" s="614" t="s">
        <v>4984</v>
      </c>
      <c r="F1198" s="694" t="str">
        <f>IF(ISBLANK(D1198),"",VLOOKUP(D1198,tegevusalad!$A$7:$B$188,2,FALSE))</f>
        <v xml:space="preserve">Alusharidus </v>
      </c>
    </row>
    <row r="1199" spans="1:6" hidden="1" outlineLevel="1">
      <c r="A1199" s="625">
        <v>4234317710</v>
      </c>
      <c r="B1199" s="299" t="s">
        <v>7231</v>
      </c>
      <c r="C1199" s="944" t="s">
        <v>492</v>
      </c>
      <c r="D1199" s="614" t="s">
        <v>4984</v>
      </c>
      <c r="F1199" s="694" t="str">
        <f>IF(ISBLANK(D1199),"",VLOOKUP(D1199,tegevusalad!$A$7:$B$188,2,FALSE))</f>
        <v xml:space="preserve">Alusharidus </v>
      </c>
    </row>
    <row r="1200" spans="1:6" hidden="1" outlineLevel="1">
      <c r="A1200" s="625">
        <v>4234317100</v>
      </c>
      <c r="B1200" s="299" t="s">
        <v>7231</v>
      </c>
      <c r="C1200" s="944" t="s">
        <v>177</v>
      </c>
      <c r="D1200" s="614" t="s">
        <v>4984</v>
      </c>
      <c r="F1200" s="694" t="str">
        <f>IF(ISBLANK(D1200),"",VLOOKUP(D1200,tegevusalad!$A$7:$B$188,2,FALSE))</f>
        <v xml:space="preserve">Alusharidus </v>
      </c>
    </row>
    <row r="1201" spans="1:6" hidden="1" outlineLevel="1">
      <c r="A1201" s="625">
        <v>4234313070</v>
      </c>
      <c r="B1201" s="299" t="s">
        <v>180</v>
      </c>
      <c r="C1201" s="944" t="s">
        <v>2560</v>
      </c>
      <c r="D1201" s="614" t="s">
        <v>4984</v>
      </c>
      <c r="F1201" s="694" t="str">
        <f>IF(ISBLANK(D1201),"",VLOOKUP(D1201,tegevusalad!$A$7:$B$188,2,FALSE))</f>
        <v xml:space="preserve">Alusharidus </v>
      </c>
    </row>
    <row r="1202" spans="1:6" hidden="1" outlineLevel="1">
      <c r="A1202" s="625">
        <v>4234320710</v>
      </c>
      <c r="B1202" s="299" t="s">
        <v>6398</v>
      </c>
      <c r="C1202" s="944" t="s">
        <v>492</v>
      </c>
      <c r="D1202" s="614" t="s">
        <v>4984</v>
      </c>
      <c r="F1202" s="694" t="str">
        <f>IF(ISBLANK(D1202),"",VLOOKUP(D1202,tegevusalad!$A$7:$B$188,2,FALSE))</f>
        <v xml:space="preserve">Alusharidus </v>
      </c>
    </row>
    <row r="1203" spans="1:6" hidden="1" outlineLevel="1">
      <c r="A1203" s="625">
        <v>4234512710</v>
      </c>
      <c r="B1203" s="299" t="s">
        <v>6399</v>
      </c>
      <c r="C1203" s="944" t="s">
        <v>492</v>
      </c>
      <c r="D1203" s="614" t="s">
        <v>4984</v>
      </c>
      <c r="F1203" s="694" t="str">
        <f>IF(ISBLANK(D1203),"",VLOOKUP(D1203,tegevusalad!$A$7:$B$188,2,FALSE))</f>
        <v xml:space="preserve">Alusharidus </v>
      </c>
    </row>
    <row r="1204" spans="1:6" hidden="1" outlineLevel="1">
      <c r="A1204" s="625">
        <v>4234534710</v>
      </c>
      <c r="B1204" s="299" t="s">
        <v>4959</v>
      </c>
      <c r="C1204" s="944" t="s">
        <v>492</v>
      </c>
      <c r="D1204" s="614" t="s">
        <v>4984</v>
      </c>
      <c r="F1204" s="694" t="str">
        <f>IF(ISBLANK(D1204),"",VLOOKUP(D1204,tegevusalad!$A$7:$B$188,2,FALSE))</f>
        <v xml:space="preserve">Alusharidus </v>
      </c>
    </row>
    <row r="1205" spans="1:6" hidden="1" outlineLevel="1">
      <c r="A1205" s="625">
        <v>4234412710</v>
      </c>
      <c r="B1205" s="299" t="s">
        <v>7232</v>
      </c>
      <c r="C1205" s="944" t="s">
        <v>492</v>
      </c>
      <c r="D1205" s="614" t="s">
        <v>4984</v>
      </c>
      <c r="F1205" s="694" t="str">
        <f>IF(ISBLANK(D1205),"",VLOOKUP(D1205,tegevusalad!$A$7:$B$188,2,FALSE))</f>
        <v xml:space="preserve">Alusharidus </v>
      </c>
    </row>
    <row r="1206" spans="1:6" hidden="1" outlineLevel="1">
      <c r="A1206" s="625">
        <v>4234447710</v>
      </c>
      <c r="B1206" s="299" t="s">
        <v>6400</v>
      </c>
      <c r="C1206" s="944" t="s">
        <v>492</v>
      </c>
      <c r="D1206" s="614" t="s">
        <v>4984</v>
      </c>
      <c r="F1206" s="694" t="str">
        <f>IF(ISBLANK(D1206),"",VLOOKUP(D1206,tegevusalad!$A$7:$B$188,2,FALSE))</f>
        <v xml:space="preserve">Alusharidus </v>
      </c>
    </row>
    <row r="1207" spans="1:6" hidden="1" outlineLevel="1">
      <c r="A1207" s="625">
        <v>4234413710</v>
      </c>
      <c r="B1207" s="299" t="s">
        <v>6401</v>
      </c>
      <c r="C1207" s="944" t="s">
        <v>492</v>
      </c>
      <c r="D1207" s="614" t="s">
        <v>4984</v>
      </c>
      <c r="F1207" s="694" t="str">
        <f>IF(ISBLANK(D1207),"",VLOOKUP(D1207,tegevusalad!$A$7:$B$188,2,FALSE))</f>
        <v xml:space="preserve">Alusharidus </v>
      </c>
    </row>
    <row r="1208" spans="1:6" hidden="1" outlineLevel="1">
      <c r="A1208" s="625">
        <v>4234433710</v>
      </c>
      <c r="B1208" s="299" t="s">
        <v>6402</v>
      </c>
      <c r="C1208" s="944" t="s">
        <v>492</v>
      </c>
      <c r="D1208" s="614" t="s">
        <v>4984</v>
      </c>
      <c r="F1208" s="694" t="str">
        <f>IF(ISBLANK(D1208),"",VLOOKUP(D1208,tegevusalad!$A$7:$B$188,2,FALSE))</f>
        <v xml:space="preserve">Alusharidus </v>
      </c>
    </row>
    <row r="1209" spans="1:6" hidden="1" outlineLevel="1">
      <c r="A1209" s="625">
        <v>4234422710</v>
      </c>
      <c r="B1209" s="299" t="s">
        <v>6403</v>
      </c>
      <c r="C1209" s="944" t="s">
        <v>492</v>
      </c>
      <c r="D1209" s="614" t="s">
        <v>4984</v>
      </c>
      <c r="F1209" s="694" t="str">
        <f>IF(ISBLANK(D1209),"",VLOOKUP(D1209,tegevusalad!$A$7:$B$188,2,FALSE))</f>
        <v xml:space="preserve">Alusharidus </v>
      </c>
    </row>
    <row r="1210" spans="1:6" hidden="1" outlineLevel="1">
      <c r="A1210" s="625">
        <v>4234449710</v>
      </c>
      <c r="B1210" s="299" t="s">
        <v>6404</v>
      </c>
      <c r="C1210" s="944" t="s">
        <v>492</v>
      </c>
      <c r="D1210" s="614" t="s">
        <v>4984</v>
      </c>
      <c r="F1210" s="694" t="str">
        <f>IF(ISBLANK(D1210),"",VLOOKUP(D1210,tegevusalad!$A$7:$B$188,2,FALSE))</f>
        <v xml:space="preserve">Alusharidus </v>
      </c>
    </row>
    <row r="1211" spans="1:6" hidden="1" outlineLevel="1">
      <c r="A1211" s="625">
        <v>4234431710</v>
      </c>
      <c r="B1211" s="299" t="s">
        <v>6405</v>
      </c>
      <c r="C1211" s="944" t="s">
        <v>492</v>
      </c>
      <c r="D1211" s="614" t="s">
        <v>4984</v>
      </c>
      <c r="F1211" s="694" t="str">
        <f>IF(ISBLANK(D1211),"",VLOOKUP(D1211,tegevusalad!$A$7:$B$188,2,FALSE))</f>
        <v xml:space="preserve">Alusharidus </v>
      </c>
    </row>
    <row r="1212" spans="1:6" hidden="1" outlineLevel="1">
      <c r="A1212" s="625">
        <v>4234450710</v>
      </c>
      <c r="B1212" s="299" t="s">
        <v>6406</v>
      </c>
      <c r="C1212" s="944" t="s">
        <v>492</v>
      </c>
      <c r="D1212" s="614" t="s">
        <v>4984</v>
      </c>
      <c r="F1212" s="694" t="str">
        <f>IF(ISBLANK(D1212),"",VLOOKUP(D1212,tegevusalad!$A$7:$B$188,2,FALSE))</f>
        <v xml:space="preserve">Alusharidus </v>
      </c>
    </row>
    <row r="1213" spans="1:6" hidden="1" outlineLevel="1">
      <c r="A1213" s="625">
        <v>4234437710</v>
      </c>
      <c r="B1213" s="299" t="s">
        <v>6407</v>
      </c>
      <c r="C1213" s="944" t="s">
        <v>492</v>
      </c>
      <c r="D1213" s="614" t="s">
        <v>4984</v>
      </c>
      <c r="F1213" s="694" t="str">
        <f>IF(ISBLANK(D1213),"",VLOOKUP(D1213,tegevusalad!$A$7:$B$188,2,FALSE))</f>
        <v xml:space="preserve">Alusharidus </v>
      </c>
    </row>
    <row r="1214" spans="1:6" hidden="1" outlineLevel="1">
      <c r="A1214" s="625">
        <v>4234426710</v>
      </c>
      <c r="B1214" s="299" t="s">
        <v>6408</v>
      </c>
      <c r="C1214" s="944" t="s">
        <v>492</v>
      </c>
      <c r="D1214" s="614" t="s">
        <v>4984</v>
      </c>
      <c r="F1214" s="694" t="str">
        <f>IF(ISBLANK(D1214),"",VLOOKUP(D1214,tegevusalad!$A$7:$B$188,2,FALSE))</f>
        <v xml:space="preserve">Alusharidus </v>
      </c>
    </row>
    <row r="1215" spans="1:6" hidden="1" outlineLevel="1">
      <c r="A1215" s="625">
        <v>4234430710</v>
      </c>
      <c r="B1215" s="299" t="s">
        <v>6409</v>
      </c>
      <c r="C1215" s="944" t="s">
        <v>492</v>
      </c>
      <c r="D1215" s="614" t="s">
        <v>4984</v>
      </c>
      <c r="F1215" s="694" t="str">
        <f>IF(ISBLANK(D1215),"",VLOOKUP(D1215,tegevusalad!$A$7:$B$188,2,FALSE))</f>
        <v xml:space="preserve">Alusharidus </v>
      </c>
    </row>
    <row r="1216" spans="1:6" hidden="1" outlineLevel="1">
      <c r="A1216" s="625">
        <v>4234425710</v>
      </c>
      <c r="B1216" s="299" t="s">
        <v>4945</v>
      </c>
      <c r="C1216" s="944" t="s">
        <v>492</v>
      </c>
      <c r="D1216" s="614" t="s">
        <v>4984</v>
      </c>
      <c r="F1216" s="694" t="str">
        <f>IF(ISBLANK(D1216),"",VLOOKUP(D1216,tegevusalad!$A$7:$B$188,2,FALSE))</f>
        <v xml:space="preserve">Alusharidus </v>
      </c>
    </row>
    <row r="1217" spans="1:6" hidden="1" outlineLevel="1">
      <c r="A1217" s="625">
        <v>4234452710</v>
      </c>
      <c r="B1217" s="299" t="s">
        <v>6410</v>
      </c>
      <c r="C1217" s="944" t="s">
        <v>492</v>
      </c>
      <c r="D1217" s="614" t="s">
        <v>4984</v>
      </c>
      <c r="F1217" s="694" t="str">
        <f>IF(ISBLANK(D1217),"",VLOOKUP(D1217,tegevusalad!$A$7:$B$188,2,FALSE))</f>
        <v xml:space="preserve">Alusharidus </v>
      </c>
    </row>
    <row r="1218" spans="1:6" hidden="1" outlineLevel="1">
      <c r="A1218" s="625">
        <v>4234418710</v>
      </c>
      <c r="B1218" s="299" t="s">
        <v>6411</v>
      </c>
      <c r="C1218" s="944" t="s">
        <v>492</v>
      </c>
      <c r="D1218" s="614" t="s">
        <v>4984</v>
      </c>
      <c r="F1218" s="694" t="str">
        <f>IF(ISBLANK(D1218),"",VLOOKUP(D1218,tegevusalad!$A$7:$B$188,2,FALSE))</f>
        <v xml:space="preserve">Alusharidus </v>
      </c>
    </row>
    <row r="1219" spans="1:6" hidden="1" outlineLevel="1">
      <c r="A1219" s="625">
        <v>4234617710</v>
      </c>
      <c r="B1219" s="299" t="s">
        <v>6412</v>
      </c>
      <c r="C1219" s="944" t="s">
        <v>492</v>
      </c>
      <c r="D1219" s="614" t="s">
        <v>4984</v>
      </c>
      <c r="F1219" s="694" t="str">
        <f>IF(ISBLANK(D1219),"",VLOOKUP(D1219,tegevusalad!$A$7:$B$188,2,FALSE))</f>
        <v xml:space="preserve">Alusharidus </v>
      </c>
    </row>
    <row r="1220" spans="1:6" hidden="1" outlineLevel="1">
      <c r="A1220" s="625">
        <v>4234602710</v>
      </c>
      <c r="B1220" s="299" t="s">
        <v>6413</v>
      </c>
      <c r="C1220" s="944" t="s">
        <v>492</v>
      </c>
      <c r="D1220" s="614" t="s">
        <v>4984</v>
      </c>
      <c r="F1220" s="694" t="str">
        <f>IF(ISBLANK(D1220),"",VLOOKUP(D1220,tegevusalad!$A$7:$B$188,2,FALSE))</f>
        <v xml:space="preserve">Alusharidus </v>
      </c>
    </row>
    <row r="1221" spans="1:6" hidden="1" outlineLevel="1">
      <c r="A1221" s="625">
        <v>4234601090</v>
      </c>
      <c r="B1221" s="299" t="s">
        <v>3369</v>
      </c>
      <c r="C1221" s="944" t="s">
        <v>179</v>
      </c>
      <c r="D1221" s="614" t="s">
        <v>4984</v>
      </c>
      <c r="F1221" s="694" t="str">
        <f>IF(ISBLANK(D1221),"",VLOOKUP(D1221,tegevusalad!$A$7:$B$188,2,FALSE))</f>
        <v xml:space="preserve">Alusharidus </v>
      </c>
    </row>
    <row r="1222" spans="1:6" hidden="1" outlineLevel="1">
      <c r="A1222" s="625">
        <v>4234715710</v>
      </c>
      <c r="B1222" s="299" t="s">
        <v>3831</v>
      </c>
      <c r="C1222" s="944" t="s">
        <v>492</v>
      </c>
      <c r="D1222" s="614" t="s">
        <v>4984</v>
      </c>
      <c r="F1222" s="694" t="str">
        <f>IF(ISBLANK(D1222),"",VLOOKUP(D1222,tegevusalad!$A$7:$B$188,2,FALSE))</f>
        <v xml:space="preserve">Alusharidus </v>
      </c>
    </row>
    <row r="1223" spans="1:6" hidden="1" outlineLevel="1">
      <c r="A1223" s="625">
        <v>4234712710</v>
      </c>
      <c r="B1223" s="299" t="s">
        <v>916</v>
      </c>
      <c r="C1223" s="944" t="s">
        <v>492</v>
      </c>
      <c r="D1223" s="614" t="s">
        <v>4984</v>
      </c>
      <c r="F1223" s="694" t="str">
        <f>IF(ISBLANK(D1223),"",VLOOKUP(D1223,tegevusalad!$A$7:$B$188,2,FALSE))</f>
        <v xml:space="preserve">Alusharidus </v>
      </c>
    </row>
    <row r="1224" spans="1:6" hidden="1" outlineLevel="1">
      <c r="A1224" s="625">
        <v>4234814710</v>
      </c>
      <c r="B1224" s="299" t="s">
        <v>3832</v>
      </c>
      <c r="C1224" s="944" t="s">
        <v>492</v>
      </c>
      <c r="D1224" s="614" t="s">
        <v>4984</v>
      </c>
      <c r="F1224" s="694" t="str">
        <f>IF(ISBLANK(D1224),"",VLOOKUP(D1224,tegevusalad!$A$7:$B$188,2,FALSE))</f>
        <v xml:space="preserve">Alusharidus </v>
      </c>
    </row>
    <row r="1225" spans="1:6" hidden="1" outlineLevel="1">
      <c r="A1225" s="625">
        <v>4234841710</v>
      </c>
      <c r="B1225" s="299" t="s">
        <v>3833</v>
      </c>
      <c r="C1225" s="944" t="s">
        <v>492</v>
      </c>
      <c r="D1225" s="614" t="s">
        <v>4984</v>
      </c>
      <c r="F1225" s="694" t="str">
        <f>IF(ISBLANK(D1225),"",VLOOKUP(D1225,tegevusalad!$A$7:$B$188,2,FALSE))</f>
        <v xml:space="preserve">Alusharidus </v>
      </c>
    </row>
    <row r="1226" spans="1:6" hidden="1" outlineLevel="1">
      <c r="A1226" s="637">
        <v>4234841050</v>
      </c>
      <c r="B1226" s="299" t="s">
        <v>3833</v>
      </c>
      <c r="C1226" s="944" t="s">
        <v>1714</v>
      </c>
      <c r="D1226" s="614" t="s">
        <v>4984</v>
      </c>
      <c r="F1226" s="694" t="str">
        <f>IF(ISBLANK(D1226),"",VLOOKUP(D1226,tegevusalad!$A$7:$B$188,2,FALSE))</f>
        <v xml:space="preserve">Alusharidus </v>
      </c>
    </row>
    <row r="1227" spans="1:6" hidden="1" outlineLevel="1">
      <c r="A1227" s="625">
        <v>4234828710</v>
      </c>
      <c r="B1227" s="299" t="s">
        <v>491</v>
      </c>
      <c r="C1227" s="944" t="s">
        <v>492</v>
      </c>
      <c r="D1227" s="614" t="s">
        <v>4984</v>
      </c>
      <c r="F1227" s="694" t="str">
        <f>IF(ISBLANK(D1227),"",VLOOKUP(D1227,tegevusalad!$A$7:$B$188,2,FALSE))</f>
        <v xml:space="preserve">Alusharidus </v>
      </c>
    </row>
    <row r="1228" spans="1:6" hidden="1" outlineLevel="1">
      <c r="A1228" s="625">
        <v>4234806710</v>
      </c>
      <c r="B1228" s="299" t="s">
        <v>487</v>
      </c>
      <c r="C1228" s="944" t="s">
        <v>492</v>
      </c>
      <c r="D1228" s="614" t="s">
        <v>4984</v>
      </c>
      <c r="F1228" s="694" t="str">
        <f>IF(ISBLANK(D1228),"",VLOOKUP(D1228,tegevusalad!$A$7:$B$188,2,FALSE))</f>
        <v xml:space="preserve">Alusharidus </v>
      </c>
    </row>
    <row r="1229" spans="1:6" hidden="1" outlineLevel="1">
      <c r="A1229" s="625">
        <v>4234815710</v>
      </c>
      <c r="B1229" s="299" t="s">
        <v>489</v>
      </c>
      <c r="C1229" s="944" t="s">
        <v>492</v>
      </c>
      <c r="D1229" s="614" t="s">
        <v>4984</v>
      </c>
      <c r="F1229" s="694" t="str">
        <f>IF(ISBLANK(D1229),"",VLOOKUP(D1229,tegevusalad!$A$7:$B$188,2,FALSE))</f>
        <v xml:space="preserve">Alusharidus </v>
      </c>
    </row>
    <row r="1230" spans="1:6" hidden="1" outlineLevel="1">
      <c r="A1230" s="625">
        <v>4234238720</v>
      </c>
      <c r="B1230" s="299" t="s">
        <v>4842</v>
      </c>
      <c r="C1230" s="944" t="s">
        <v>6173</v>
      </c>
      <c r="D1230" s="614" t="s">
        <v>4984</v>
      </c>
      <c r="F1230" s="694" t="str">
        <f>IF(ISBLANK(D1230),"",VLOOKUP(D1230,tegevusalad!$A$7:$B$188,2,FALSE))</f>
        <v xml:space="preserve">Alusharidus </v>
      </c>
    </row>
    <row r="1231" spans="1:6" hidden="1" outlineLevel="1">
      <c r="A1231" s="625">
        <v>4234235720</v>
      </c>
      <c r="B1231" s="299" t="s">
        <v>3902</v>
      </c>
      <c r="C1231" s="944" t="s">
        <v>6173</v>
      </c>
      <c r="D1231" s="614" t="s">
        <v>4984</v>
      </c>
      <c r="F1231" s="694" t="str">
        <f>IF(ISBLANK(D1231),"",VLOOKUP(D1231,tegevusalad!$A$7:$B$188,2,FALSE))</f>
        <v xml:space="preserve">Alusharidus </v>
      </c>
    </row>
    <row r="1232" spans="1:6" hidden="1" outlineLevel="1">
      <c r="A1232" s="625">
        <v>4234617720</v>
      </c>
      <c r="B1232" s="299" t="s">
        <v>6412</v>
      </c>
      <c r="C1232" s="944" t="s">
        <v>6173</v>
      </c>
      <c r="D1232" s="614" t="s">
        <v>4984</v>
      </c>
      <c r="F1232" s="694" t="str">
        <f>IF(ISBLANK(D1232),"",VLOOKUP(D1232,tegevusalad!$A$7:$B$188,2,FALSE))</f>
        <v xml:space="preserve">Alusharidus </v>
      </c>
    </row>
    <row r="1233" spans="1:6" hidden="1" outlineLevel="1">
      <c r="A1233" s="625">
        <v>4234413720</v>
      </c>
      <c r="B1233" s="299" t="s">
        <v>3903</v>
      </c>
      <c r="C1233" s="944" t="s">
        <v>6173</v>
      </c>
      <c r="D1233" s="614" t="s">
        <v>4984</v>
      </c>
      <c r="F1233" s="694" t="str">
        <f>IF(ISBLANK(D1233),"",VLOOKUP(D1233,tegevusalad!$A$7:$B$188,2,FALSE))</f>
        <v xml:space="preserve">Alusharidus </v>
      </c>
    </row>
    <row r="1234" spans="1:6" hidden="1" outlineLevel="1">
      <c r="A1234" s="625">
        <v>4234444720</v>
      </c>
      <c r="B1234" s="299" t="s">
        <v>6611</v>
      </c>
      <c r="C1234" s="944" t="s">
        <v>6173</v>
      </c>
      <c r="D1234" s="614" t="s">
        <v>4984</v>
      </c>
      <c r="F1234" s="694" t="str">
        <f>IF(ISBLANK(D1234),"",VLOOKUP(D1234,tegevusalad!$A$7:$B$188,2,FALSE))</f>
        <v xml:space="preserve">Alusharidus </v>
      </c>
    </row>
    <row r="1235" spans="1:6" hidden="1" outlineLevel="1">
      <c r="A1235" s="625">
        <v>4234425720</v>
      </c>
      <c r="B1235" s="299" t="s">
        <v>4945</v>
      </c>
      <c r="C1235" s="944" t="s">
        <v>6173</v>
      </c>
      <c r="D1235" s="614" t="s">
        <v>4984</v>
      </c>
      <c r="F1235" s="694" t="str">
        <f>IF(ISBLANK(D1235),"",VLOOKUP(D1235,tegevusalad!$A$7:$B$188,2,FALSE))</f>
        <v xml:space="preserve">Alusharidus </v>
      </c>
    </row>
    <row r="1236" spans="1:6" hidden="1" outlineLevel="1">
      <c r="A1236" s="625">
        <v>4234830720</v>
      </c>
      <c r="B1236" s="299" t="s">
        <v>6612</v>
      </c>
      <c r="C1236" s="944" t="s">
        <v>6173</v>
      </c>
      <c r="D1236" s="614" t="s">
        <v>4984</v>
      </c>
      <c r="F1236" s="694" t="str">
        <f>IF(ISBLANK(D1236),"",VLOOKUP(D1236,tegevusalad!$A$7:$B$188,2,FALSE))</f>
        <v xml:space="preserve">Alusharidus </v>
      </c>
    </row>
    <row r="1237" spans="1:6" hidden="1" outlineLevel="1">
      <c r="A1237" s="625">
        <v>4234838080</v>
      </c>
      <c r="B1237" s="299" t="s">
        <v>1776</v>
      </c>
      <c r="C1237" s="944" t="s">
        <v>490</v>
      </c>
      <c r="D1237" s="614" t="s">
        <v>4984</v>
      </c>
      <c r="F1237" s="694" t="str">
        <f>IF(ISBLANK(D1237),"",VLOOKUP(D1237,tegevusalad!$A$7:$B$188,2,FALSE))</f>
        <v xml:space="preserve">Alusharidus </v>
      </c>
    </row>
    <row r="1238" spans="1:6" hidden="1" outlineLevel="1">
      <c r="A1238" s="625">
        <v>4234453710</v>
      </c>
      <c r="B1238" s="299" t="s">
        <v>4939</v>
      </c>
      <c r="C1238" s="944" t="s">
        <v>492</v>
      </c>
      <c r="D1238" s="614" t="s">
        <v>4984</v>
      </c>
      <c r="F1238" s="694" t="str">
        <f>IF(ISBLANK(D1238),"",VLOOKUP(D1238,tegevusalad!$A$7:$B$188,2,FALSE))</f>
        <v xml:space="preserve">Alusharidus </v>
      </c>
    </row>
    <row r="1239" spans="1:6" hidden="1" outlineLevel="1">
      <c r="A1239" s="625">
        <v>4234615710</v>
      </c>
      <c r="B1239" s="299" t="s">
        <v>5447</v>
      </c>
      <c r="C1239" s="944" t="s">
        <v>492</v>
      </c>
      <c r="D1239" s="614" t="s">
        <v>4984</v>
      </c>
      <c r="F1239" s="694" t="str">
        <f>IF(ISBLANK(D1239),"",VLOOKUP(D1239,tegevusalad!$A$7:$B$188,2,FALSE))</f>
        <v xml:space="preserve">Alusharidus </v>
      </c>
    </row>
    <row r="1240" spans="1:6" hidden="1" outlineLevel="1">
      <c r="A1240" s="625">
        <v>4234615070</v>
      </c>
      <c r="B1240" s="299" t="s">
        <v>5447</v>
      </c>
      <c r="C1240" s="944" t="s">
        <v>13077</v>
      </c>
      <c r="D1240" s="614" t="s">
        <v>4984</v>
      </c>
      <c r="F1240" s="694" t="str">
        <f>IF(ISBLANK(D1240),"",VLOOKUP(D1240,tegevusalad!$A$7:$B$188,2,FALSE))</f>
        <v xml:space="preserve">Alusharidus </v>
      </c>
    </row>
    <row r="1241" spans="1:6" hidden="1" outlineLevel="1">
      <c r="A1241" s="625">
        <v>4234828720</v>
      </c>
      <c r="B1241" s="299" t="s">
        <v>491</v>
      </c>
      <c r="C1241" s="944" t="s">
        <v>6173</v>
      </c>
      <c r="D1241" s="614" t="s">
        <v>4984</v>
      </c>
      <c r="F1241" s="694" t="str">
        <f>IF(ISBLANK(D1241),"",VLOOKUP(D1241,tegevusalad!$A$7:$B$188,2,FALSE))</f>
        <v xml:space="preserve">Alusharidus </v>
      </c>
    </row>
    <row r="1242" spans="1:6" hidden="1" outlineLevel="1">
      <c r="A1242" s="625">
        <v>4234438710</v>
      </c>
      <c r="B1242" s="299" t="s">
        <v>7028</v>
      </c>
      <c r="C1242" s="944" t="s">
        <v>7026</v>
      </c>
      <c r="D1242" s="614" t="s">
        <v>4984</v>
      </c>
      <c r="F1242" s="694" t="str">
        <f>IF(ISBLANK(D1242),"",VLOOKUP(D1242,tegevusalad!$A$7:$B$188,2,FALSE))</f>
        <v xml:space="preserve">Alusharidus </v>
      </c>
    </row>
    <row r="1243" spans="1:6" hidden="1" outlineLevel="1">
      <c r="A1243" s="637">
        <v>4234432060</v>
      </c>
      <c r="B1243" s="299" t="s">
        <v>1483</v>
      </c>
      <c r="C1243" s="944" t="s">
        <v>7318</v>
      </c>
      <c r="D1243" s="614" t="s">
        <v>4984</v>
      </c>
      <c r="F1243" s="694" t="str">
        <f>IF(ISBLANK(D1243),"",VLOOKUP(D1243,tegevusalad!$A$7:$B$188,2,FALSE))</f>
        <v xml:space="preserve">Alusharidus </v>
      </c>
    </row>
    <row r="1244" spans="1:6" hidden="1" outlineLevel="1">
      <c r="A1244" s="625">
        <v>4234446710</v>
      </c>
      <c r="B1244" s="299" t="s">
        <v>7029</v>
      </c>
      <c r="C1244" s="944" t="s">
        <v>7026</v>
      </c>
      <c r="D1244" s="614" t="s">
        <v>4984</v>
      </c>
      <c r="F1244" s="694" t="str">
        <f>IF(ISBLANK(D1244),"",VLOOKUP(D1244,tegevusalad!$A$7:$B$188,2,FALSE))</f>
        <v xml:space="preserve">Alusharidus </v>
      </c>
    </row>
    <row r="1245" spans="1:6" hidden="1" outlineLevel="1">
      <c r="A1245" s="625">
        <v>4234611710</v>
      </c>
      <c r="B1245" s="299" t="s">
        <v>7030</v>
      </c>
      <c r="C1245" s="944" t="s">
        <v>7026</v>
      </c>
      <c r="D1245" s="614" t="s">
        <v>4984</v>
      </c>
      <c r="F1245" s="694" t="str">
        <f>IF(ISBLANK(D1245),"",VLOOKUP(D1245,tegevusalad!$A$7:$B$188,2,FALSE))</f>
        <v xml:space="preserve">Alusharidus </v>
      </c>
    </row>
    <row r="1246" spans="1:6" hidden="1" outlineLevel="1">
      <c r="A1246" s="625">
        <v>4234516730</v>
      </c>
      <c r="B1246" s="299" t="s">
        <v>7031</v>
      </c>
      <c r="C1246" s="944" t="s">
        <v>7027</v>
      </c>
      <c r="D1246" s="614" t="s">
        <v>4984</v>
      </c>
      <c r="F1246" s="694" t="str">
        <f>IF(ISBLANK(D1246),"",VLOOKUP(D1246,tegevusalad!$A$7:$B$188,2,FALSE))</f>
        <v xml:space="preserve">Alusharidus </v>
      </c>
    </row>
    <row r="1247" spans="1:6" hidden="1" outlineLevel="1">
      <c r="A1247" s="625">
        <v>4234534730</v>
      </c>
      <c r="B1247" s="299" t="s">
        <v>4959</v>
      </c>
      <c r="C1247" s="944" t="s">
        <v>7027</v>
      </c>
      <c r="D1247" s="614" t="s">
        <v>4984</v>
      </c>
      <c r="F1247" s="694" t="str">
        <f>IF(ISBLANK(D1247),"",VLOOKUP(D1247,tegevusalad!$A$7:$B$188,2,FALSE))</f>
        <v xml:space="preserve">Alusharidus </v>
      </c>
    </row>
    <row r="1248" spans="1:6" hidden="1" outlineLevel="1">
      <c r="A1248" s="625">
        <v>4234515730</v>
      </c>
      <c r="B1248" s="299" t="s">
        <v>4957</v>
      </c>
      <c r="C1248" s="944" t="s">
        <v>7027</v>
      </c>
      <c r="D1248" s="614" t="s">
        <v>4984</v>
      </c>
      <c r="F1248" s="694" t="str">
        <f>IF(ISBLANK(D1248),"",VLOOKUP(D1248,tegevusalad!$A$7:$B$188,2,FALSE))</f>
        <v xml:space="preserve">Alusharidus </v>
      </c>
    </row>
    <row r="1249" spans="1:6" hidden="1" outlineLevel="1">
      <c r="A1249" s="625">
        <v>4234106090</v>
      </c>
      <c r="B1249" s="299" t="s">
        <v>7032</v>
      </c>
      <c r="C1249" s="944" t="s">
        <v>179</v>
      </c>
      <c r="D1249" s="614" t="s">
        <v>4984</v>
      </c>
      <c r="F1249" s="694" t="str">
        <f>IF(ISBLANK(D1249),"",VLOOKUP(D1249,tegevusalad!$A$7:$B$188,2,FALSE))</f>
        <v xml:space="preserve">Alusharidus </v>
      </c>
    </row>
    <row r="1250" spans="1:6" hidden="1" outlineLevel="1">
      <c r="A1250" s="625">
        <v>4234106100</v>
      </c>
      <c r="B1250" s="299" t="s">
        <v>7032</v>
      </c>
      <c r="C1250" s="944" t="s">
        <v>1501</v>
      </c>
      <c r="D1250" s="614" t="s">
        <v>4984</v>
      </c>
      <c r="F1250" s="694" t="str">
        <f>IF(ISBLANK(D1250),"",VLOOKUP(D1250,tegevusalad!$A$7:$B$188,2,FALSE))</f>
        <v xml:space="preserve">Alusharidus </v>
      </c>
    </row>
    <row r="1251" spans="1:6" hidden="1" outlineLevel="1">
      <c r="A1251" s="625">
        <v>4234619710</v>
      </c>
      <c r="B1251" s="299" t="s">
        <v>7053</v>
      </c>
      <c r="C1251" s="944" t="s">
        <v>13078</v>
      </c>
      <c r="D1251" s="614" t="s">
        <v>4984</v>
      </c>
      <c r="F1251" s="694" t="str">
        <f>IF(ISBLANK(D1251),"",VLOOKUP(D1251,tegevusalad!$A$7:$B$188,2,FALSE))</f>
        <v xml:space="preserve">Alusharidus </v>
      </c>
    </row>
    <row r="1252" spans="1:6" hidden="1" outlineLevel="1">
      <c r="A1252" s="625">
        <v>4234619050</v>
      </c>
      <c r="B1252" s="622" t="s">
        <v>7053</v>
      </c>
      <c r="C1252" s="707" t="s">
        <v>1487</v>
      </c>
      <c r="D1252" s="614" t="s">
        <v>4984</v>
      </c>
      <c r="F1252" s="694" t="str">
        <f>IF(ISBLANK(D1252),"",VLOOKUP(D1252,tegevusalad!$A$7:$B$188,2,FALSE))</f>
        <v xml:space="preserve">Alusharidus </v>
      </c>
    </row>
    <row r="1253" spans="1:6" hidden="1" outlineLevel="1">
      <c r="A1253" s="625">
        <v>4234239070</v>
      </c>
      <c r="B1253" s="299" t="s">
        <v>5081</v>
      </c>
      <c r="C1253" s="944" t="s">
        <v>3426</v>
      </c>
      <c r="D1253" s="614" t="s">
        <v>4984</v>
      </c>
      <c r="F1253" s="694" t="str">
        <f>IF(ISBLANK(D1253),"",VLOOKUP(D1253,tegevusalad!$A$7:$B$188,2,FALSE))</f>
        <v xml:space="preserve">Alusharidus </v>
      </c>
    </row>
    <row r="1254" spans="1:6" hidden="1" outlineLevel="1">
      <c r="A1254" s="625">
        <v>4234211140</v>
      </c>
      <c r="B1254" s="299" t="s">
        <v>4843</v>
      </c>
      <c r="C1254" s="944" t="s">
        <v>3427</v>
      </c>
      <c r="D1254" s="614" t="s">
        <v>4984</v>
      </c>
      <c r="F1254" s="694" t="str">
        <f>IF(ISBLANK(D1254),"",VLOOKUP(D1254,tegevusalad!$A$7:$B$188,2,FALSE))</f>
        <v xml:space="preserve">Alusharidus </v>
      </c>
    </row>
    <row r="1255" spans="1:6" hidden="1" outlineLevel="1">
      <c r="A1255" s="625">
        <v>4234204020</v>
      </c>
      <c r="B1255" s="299" t="s">
        <v>1259</v>
      </c>
      <c r="C1255" s="944" t="s">
        <v>1258</v>
      </c>
      <c r="D1255" s="614" t="s">
        <v>4984</v>
      </c>
      <c r="F1255" s="694" t="str">
        <f>IF(ISBLANK(D1255),"",VLOOKUP(D1255,tegevusalad!$A$7:$B$188,2,FALSE))</f>
        <v xml:space="preserve">Alusharidus </v>
      </c>
    </row>
    <row r="1256" spans="1:6" hidden="1" outlineLevel="1">
      <c r="A1256" s="625">
        <v>4234052000</v>
      </c>
      <c r="B1256" s="299" t="s">
        <v>1704</v>
      </c>
      <c r="C1256" s="944" t="s">
        <v>1704</v>
      </c>
      <c r="D1256" s="614" t="s">
        <v>4984</v>
      </c>
      <c r="F1256" s="694" t="str">
        <f>IF(ISBLANK(D1256),"",VLOOKUP(D1256,tegevusalad!$A$7:$B$188,2,FALSE))</f>
        <v xml:space="preserve">Alusharidus </v>
      </c>
    </row>
    <row r="1257" spans="1:6" hidden="1" outlineLevel="1">
      <c r="A1257" s="625">
        <v>4234438070</v>
      </c>
      <c r="B1257" s="299" t="s">
        <v>1705</v>
      </c>
      <c r="C1257" s="944" t="s">
        <v>1706</v>
      </c>
      <c r="D1257" s="614" t="s">
        <v>4984</v>
      </c>
      <c r="F1257" s="694" t="str">
        <f>IF(ISBLANK(D1257),"",VLOOKUP(D1257,tegevusalad!$A$7:$B$188,2,FALSE))</f>
        <v xml:space="preserve">Alusharidus </v>
      </c>
    </row>
    <row r="1258" spans="1:6" hidden="1" outlineLevel="1">
      <c r="A1258" s="637">
        <v>4234431060</v>
      </c>
      <c r="B1258" s="299" t="s">
        <v>5250</v>
      </c>
      <c r="C1258" s="944" t="s">
        <v>5251</v>
      </c>
      <c r="D1258" s="614" t="s">
        <v>4984</v>
      </c>
      <c r="F1258" s="694" t="str">
        <f>IF(ISBLANK(D1258),"",VLOOKUP(D1258,tegevusalad!$A$7:$B$188,2,FALSE))</f>
        <v xml:space="preserve">Alusharidus </v>
      </c>
    </row>
    <row r="1259" spans="1:6" hidden="1" outlineLevel="1">
      <c r="A1259" s="637">
        <v>4234452700</v>
      </c>
      <c r="B1259" s="299" t="s">
        <v>6410</v>
      </c>
      <c r="C1259" s="944" t="s">
        <v>5252</v>
      </c>
      <c r="D1259" s="614" t="s">
        <v>4984</v>
      </c>
      <c r="F1259" s="694" t="str">
        <f>IF(ISBLANK(D1259),"",VLOOKUP(D1259,tegevusalad!$A$7:$B$188,2,FALSE))</f>
        <v xml:space="preserve">Alusharidus </v>
      </c>
    </row>
    <row r="1260" spans="1:6" hidden="1" outlineLevel="1">
      <c r="A1260" s="637">
        <v>4234827050</v>
      </c>
      <c r="B1260" s="299" t="s">
        <v>7004</v>
      </c>
      <c r="C1260" s="944" t="s">
        <v>13079</v>
      </c>
      <c r="D1260" s="614" t="s">
        <v>4984</v>
      </c>
      <c r="F1260" s="694" t="str">
        <f>IF(ISBLANK(D1260),"",VLOOKUP(D1260,tegevusalad!$A$7:$B$188,2,FALSE))</f>
        <v xml:space="preserve">Alusharidus </v>
      </c>
    </row>
    <row r="1261" spans="1:6" hidden="1" outlineLevel="1">
      <c r="A1261" s="637">
        <v>4234234030</v>
      </c>
      <c r="B1261" s="299" t="s">
        <v>1778</v>
      </c>
      <c r="C1261" s="944" t="s">
        <v>7005</v>
      </c>
      <c r="D1261" s="614" t="s">
        <v>4984</v>
      </c>
      <c r="F1261" s="694" t="str">
        <f>IF(ISBLANK(D1261),"",VLOOKUP(D1261,tegevusalad!$A$7:$B$188,2,FALSE))</f>
        <v xml:space="preserve">Alusharidus </v>
      </c>
    </row>
    <row r="1262" spans="1:6" hidden="1" outlineLevel="1">
      <c r="A1262" s="637">
        <v>4234818040</v>
      </c>
      <c r="B1262" s="299" t="s">
        <v>7409</v>
      </c>
      <c r="C1262" s="707" t="s">
        <v>7408</v>
      </c>
      <c r="D1262" s="614" t="s">
        <v>4984</v>
      </c>
      <c r="F1262" s="694" t="str">
        <f>IF(ISBLANK(D1262),"",VLOOKUP(D1262,tegevusalad!$A$7:$B$188,2,FALSE))</f>
        <v xml:space="preserve">Alusharidus </v>
      </c>
    </row>
    <row r="1263" spans="1:6" hidden="1" outlineLevel="1">
      <c r="A1263" s="637">
        <v>4234216090</v>
      </c>
      <c r="B1263" s="299" t="s">
        <v>7427</v>
      </c>
      <c r="C1263" s="707" t="s">
        <v>7428</v>
      </c>
      <c r="D1263" s="614" t="s">
        <v>4984</v>
      </c>
      <c r="F1263" s="694" t="str">
        <f>IF(ISBLANK(D1263),"",VLOOKUP(D1263,tegevusalad!$A$7:$B$188,2,FALSE))</f>
        <v xml:space="preserve">Alusharidus </v>
      </c>
    </row>
    <row r="1264" spans="1:6" hidden="1" outlineLevel="1">
      <c r="A1264" s="637">
        <v>4234616110</v>
      </c>
      <c r="B1264" s="299" t="s">
        <v>7429</v>
      </c>
      <c r="C1264" s="707" t="s">
        <v>7430</v>
      </c>
      <c r="D1264" s="614" t="s">
        <v>4984</v>
      </c>
      <c r="F1264" s="694" t="str">
        <f>IF(ISBLANK(D1264),"",VLOOKUP(D1264,tegevusalad!$A$7:$B$188,2,FALSE))</f>
        <v xml:space="preserve">Alusharidus </v>
      </c>
    </row>
    <row r="1265" spans="1:6" hidden="1" outlineLevel="1">
      <c r="A1265" s="637">
        <v>4234431070</v>
      </c>
      <c r="B1265" s="622" t="s">
        <v>7454</v>
      </c>
      <c r="C1265" s="707" t="s">
        <v>5261</v>
      </c>
      <c r="D1265" s="614" t="s">
        <v>4984</v>
      </c>
      <c r="F1265" s="694" t="str">
        <f>IF(ISBLANK(D1265),"",VLOOKUP(D1265,tegevusalad!$A$7:$B$188,2,FALSE))</f>
        <v xml:space="preserve">Alusharidus </v>
      </c>
    </row>
    <row r="1266" spans="1:6" hidden="1" outlineLevel="1">
      <c r="A1266" s="637">
        <v>4234432070</v>
      </c>
      <c r="B1266" s="622" t="s">
        <v>1483</v>
      </c>
      <c r="C1266" s="707" t="s">
        <v>7498</v>
      </c>
      <c r="D1266" s="614" t="s">
        <v>4984</v>
      </c>
      <c r="F1266" s="694" t="str">
        <f>IF(ISBLANK(D1266),"",VLOOKUP(D1266,tegevusalad!$A$7:$B$188,2,FALSE))</f>
        <v xml:space="preserve">Alusharidus </v>
      </c>
    </row>
    <row r="1267" spans="1:6" hidden="1" outlineLevel="1">
      <c r="A1267" s="637">
        <v>4234618030</v>
      </c>
      <c r="B1267" s="622" t="s">
        <v>7496</v>
      </c>
      <c r="C1267" s="707" t="s">
        <v>7499</v>
      </c>
      <c r="D1267" s="614" t="s">
        <v>4984</v>
      </c>
      <c r="F1267" s="694" t="str">
        <f>IF(ISBLANK(D1267),"",VLOOKUP(D1267,tegevusalad!$A$7:$B$188,2,FALSE))</f>
        <v xml:space="preserve">Alusharidus </v>
      </c>
    </row>
    <row r="1268" spans="1:6" hidden="1" outlineLevel="1">
      <c r="A1268" s="638">
        <v>4234240050</v>
      </c>
      <c r="B1268" s="622" t="s">
        <v>7497</v>
      </c>
      <c r="C1268" s="707" t="s">
        <v>7500</v>
      </c>
      <c r="D1268" s="614" t="s">
        <v>4984</v>
      </c>
      <c r="F1268" s="694" t="str">
        <f>IF(ISBLANK(D1268),"",VLOOKUP(D1268,tegevusalad!$A$7:$B$188,2,FALSE))</f>
        <v xml:space="preserve">Alusharidus </v>
      </c>
    </row>
    <row r="1269" spans="1:6" collapsed="1">
      <c r="A1269" s="637"/>
      <c r="B1269" s="622"/>
      <c r="C1269" s="707"/>
      <c r="F1269" s="694" t="str">
        <f>IF(ISBLANK(D1269),"",VLOOKUP(D1269,tegevusalad!$A$7:$B$188,2,FALSE))</f>
        <v/>
      </c>
    </row>
    <row r="1270" spans="1:6">
      <c r="A1270" s="637"/>
      <c r="B1270" s="635" t="s">
        <v>7598</v>
      </c>
      <c r="C1270" s="707"/>
      <c r="F1270" s="694" t="str">
        <f>IF(ISBLANK(D1270),"",VLOOKUP(D1270,tegevusalad!$A$7:$B$188,2,FALSE))</f>
        <v/>
      </c>
    </row>
    <row r="1271" spans="1:6" ht="30" hidden="1" outlineLevel="1">
      <c r="A1271" s="637">
        <v>4234043000</v>
      </c>
      <c r="B1271" s="622" t="s">
        <v>7867</v>
      </c>
      <c r="C1271" s="707"/>
      <c r="D1271" s="614" t="s">
        <v>4984</v>
      </c>
      <c r="F1271" s="694" t="str">
        <f>IF(ISBLANK(D1271),"",VLOOKUP(D1271,tegevusalad!$A$7:$B$188,2,FALSE))</f>
        <v xml:space="preserve">Alusharidus </v>
      </c>
    </row>
    <row r="1272" spans="1:6" ht="30" hidden="1" outlineLevel="1">
      <c r="A1272" s="637">
        <v>4234053000</v>
      </c>
      <c r="B1272" s="622" t="s">
        <v>7599</v>
      </c>
      <c r="C1272" s="707"/>
      <c r="D1272" s="614" t="s">
        <v>4984</v>
      </c>
      <c r="F1272" s="694" t="str">
        <f>IF(ISBLANK(D1272),"",VLOOKUP(D1272,tegevusalad!$A$7:$B$188,2,FALSE))</f>
        <v xml:space="preserve">Alusharidus </v>
      </c>
    </row>
    <row r="1273" spans="1:6" hidden="1" outlineLevel="1">
      <c r="A1273" s="637">
        <v>4234061000</v>
      </c>
      <c r="B1273" s="622" t="s">
        <v>7997</v>
      </c>
      <c r="C1273" s="707"/>
      <c r="D1273" s="614" t="s">
        <v>4984</v>
      </c>
      <c r="F1273" s="694" t="str">
        <f>IF(ISBLANK(D1273),"",VLOOKUP(D1273,tegevusalad!$A$7:$B$188,2,FALSE))</f>
        <v xml:space="preserve">Alusharidus </v>
      </c>
    </row>
    <row r="1274" spans="1:6" hidden="1" outlineLevel="1">
      <c r="A1274" s="637">
        <v>4234102120</v>
      </c>
      <c r="B1274" s="622" t="s">
        <v>4904</v>
      </c>
      <c r="C1274" s="707" t="s">
        <v>1714</v>
      </c>
      <c r="D1274" s="614" t="s">
        <v>4984</v>
      </c>
      <c r="F1274" s="694" t="str">
        <f>IF(ISBLANK(D1274),"",VLOOKUP(D1274,tegevusalad!$A$7:$B$188,2,FALSE))</f>
        <v xml:space="preserve">Alusharidus </v>
      </c>
    </row>
    <row r="1275" spans="1:6" hidden="1" outlineLevel="1">
      <c r="A1275" s="637">
        <v>4234103100</v>
      </c>
      <c r="B1275" s="622" t="s">
        <v>7601</v>
      </c>
      <c r="C1275" s="707" t="s">
        <v>7600</v>
      </c>
      <c r="D1275" s="614" t="s">
        <v>4984</v>
      </c>
      <c r="F1275" s="694" t="str">
        <f>IF(ISBLANK(D1275),"",VLOOKUP(D1275,tegevusalad!$A$7:$B$188,2,FALSE))</f>
        <v xml:space="preserve">Alusharidus </v>
      </c>
    </row>
    <row r="1276" spans="1:6" hidden="1" outlineLevel="1">
      <c r="A1276" s="637">
        <v>4234104100</v>
      </c>
      <c r="B1276" s="622" t="s">
        <v>7952</v>
      </c>
      <c r="C1276" s="707" t="s">
        <v>7953</v>
      </c>
      <c r="D1276" s="614" t="s">
        <v>4984</v>
      </c>
      <c r="F1276" s="694" t="str">
        <f>IF(ISBLANK(D1276),"",VLOOKUP(D1276,tegevusalad!$A$7:$B$188,2,FALSE))</f>
        <v xml:space="preserve">Alusharidus </v>
      </c>
    </row>
    <row r="1277" spans="1:6" hidden="1" outlineLevel="1">
      <c r="A1277" s="637">
        <v>4234106120</v>
      </c>
      <c r="B1277" s="622" t="s">
        <v>7032</v>
      </c>
      <c r="C1277" s="707" t="s">
        <v>7600</v>
      </c>
      <c r="D1277" s="614" t="s">
        <v>4984</v>
      </c>
      <c r="F1277" s="694" t="str">
        <f>IF(ISBLANK(D1277),"",VLOOKUP(D1277,tegevusalad!$A$7:$B$188,2,FALSE))</f>
        <v xml:space="preserve">Alusharidus </v>
      </c>
    </row>
    <row r="1278" spans="1:6" hidden="1" outlineLevel="1">
      <c r="A1278" s="637">
        <v>4234107130</v>
      </c>
      <c r="B1278" s="622" t="s">
        <v>4903</v>
      </c>
      <c r="C1278" s="707" t="s">
        <v>1051</v>
      </c>
      <c r="D1278" s="614" t="s">
        <v>4984</v>
      </c>
      <c r="F1278" s="694" t="str">
        <f>IF(ISBLANK(D1278),"",VLOOKUP(D1278,tegevusalad!$A$7:$B$188,2,FALSE))</f>
        <v xml:space="preserve">Alusharidus </v>
      </c>
    </row>
    <row r="1279" spans="1:6" hidden="1" outlineLevel="1">
      <c r="A1279" s="637">
        <v>4234109130</v>
      </c>
      <c r="B1279" s="622" t="s">
        <v>8178</v>
      </c>
      <c r="C1279" s="707" t="s">
        <v>8177</v>
      </c>
      <c r="D1279" s="614" t="s">
        <v>4984</v>
      </c>
      <c r="F1279" s="694" t="str">
        <f>IF(ISBLANK(D1279),"",VLOOKUP(D1279,tegevusalad!$A$7:$B$188,2,FALSE))</f>
        <v xml:space="preserve">Alusharidus </v>
      </c>
    </row>
    <row r="1280" spans="1:6" hidden="1" outlineLevel="1">
      <c r="A1280" s="637">
        <v>4234201030</v>
      </c>
      <c r="B1280" s="622" t="s">
        <v>8163</v>
      </c>
      <c r="C1280" s="707" t="s">
        <v>8162</v>
      </c>
      <c r="D1280" s="614" t="s">
        <v>4984</v>
      </c>
      <c r="F1280" s="694" t="str">
        <f>IF(ISBLANK(D1280),"",VLOOKUP(D1280,tegevusalad!$A$7:$B$188,2,FALSE))</f>
        <v xml:space="preserve">Alusharidus </v>
      </c>
    </row>
    <row r="1281" spans="1:6" hidden="1" outlineLevel="1">
      <c r="A1281" s="637">
        <v>4234211150</v>
      </c>
      <c r="B1281" s="622" t="s">
        <v>7950</v>
      </c>
      <c r="C1281" s="707" t="s">
        <v>7951</v>
      </c>
      <c r="D1281" s="614" t="s">
        <v>4984</v>
      </c>
      <c r="F1281" s="694" t="str">
        <f>IF(ISBLANK(D1281),"",VLOOKUP(D1281,tegevusalad!$A$7:$B$188,2,FALSE))</f>
        <v xml:space="preserve">Alusharidus </v>
      </c>
    </row>
    <row r="1282" spans="1:6" hidden="1" outlineLevel="1">
      <c r="A1282" s="637">
        <v>4234218080</v>
      </c>
      <c r="B1282" s="622" t="s">
        <v>493</v>
      </c>
      <c r="C1282" s="707" t="s">
        <v>8053</v>
      </c>
      <c r="D1282" s="614" t="s">
        <v>4984</v>
      </c>
      <c r="F1282" s="694" t="str">
        <f>IF(ISBLANK(D1282),"",VLOOKUP(D1282,tegevusalad!$A$7:$B$188,2,FALSE))</f>
        <v xml:space="preserve">Alusharidus </v>
      </c>
    </row>
    <row r="1283" spans="1:6" hidden="1" outlineLevel="1">
      <c r="A1283" s="637">
        <v>4234222070</v>
      </c>
      <c r="B1283" s="622" t="s">
        <v>7910</v>
      </c>
      <c r="C1283" s="707" t="s">
        <v>7911</v>
      </c>
      <c r="D1283" s="614" t="s">
        <v>4984</v>
      </c>
      <c r="F1283" s="694" t="str">
        <f>IF(ISBLANK(D1283),"",VLOOKUP(D1283,tegevusalad!$A$7:$B$188,2,FALSE))</f>
        <v xml:space="preserve">Alusharidus </v>
      </c>
    </row>
    <row r="1284" spans="1:6" hidden="1" outlineLevel="1">
      <c r="A1284" s="637">
        <v>4234238070</v>
      </c>
      <c r="B1284" s="622" t="s">
        <v>4842</v>
      </c>
      <c r="C1284" s="707" t="s">
        <v>8056</v>
      </c>
      <c r="D1284" s="614" t="s">
        <v>4984</v>
      </c>
      <c r="F1284" s="694" t="str">
        <f>IF(ISBLANK(D1284),"",VLOOKUP(D1284,tegevusalad!$A$7:$B$188,2,FALSE))</f>
        <v xml:space="preserve">Alusharidus </v>
      </c>
    </row>
    <row r="1285" spans="1:6" hidden="1" outlineLevel="1">
      <c r="A1285" s="637">
        <v>4234311720</v>
      </c>
      <c r="B1285" s="622" t="s">
        <v>7861</v>
      </c>
      <c r="C1285" s="707" t="s">
        <v>7863</v>
      </c>
      <c r="D1285" s="614" t="s">
        <v>4984</v>
      </c>
      <c r="F1285" s="694" t="str">
        <f>IF(ISBLANK(D1285),"",VLOOKUP(D1285,tegevusalad!$A$7:$B$188,2,FALSE))</f>
        <v xml:space="preserve">Alusharidus </v>
      </c>
    </row>
    <row r="1286" spans="1:6" hidden="1" outlineLevel="1">
      <c r="A1286" s="637">
        <v>4234312720</v>
      </c>
      <c r="B1286" s="622" t="s">
        <v>1489</v>
      </c>
      <c r="C1286" s="707" t="s">
        <v>7863</v>
      </c>
      <c r="D1286" s="614" t="s">
        <v>4984</v>
      </c>
      <c r="F1286" s="694" t="str">
        <f>IF(ISBLANK(D1286),"",VLOOKUP(D1286,tegevusalad!$A$7:$B$188,2,FALSE))</f>
        <v xml:space="preserve">Alusharidus </v>
      </c>
    </row>
    <row r="1287" spans="1:6" hidden="1" outlineLevel="1">
      <c r="A1287" s="637">
        <v>4234313720</v>
      </c>
      <c r="B1287" s="622" t="s">
        <v>180</v>
      </c>
      <c r="C1287" s="707" t="s">
        <v>7863</v>
      </c>
      <c r="D1287" s="614" t="s">
        <v>4984</v>
      </c>
      <c r="F1287" s="694" t="str">
        <f>IF(ISBLANK(D1287),"",VLOOKUP(D1287,tegevusalad!$A$7:$B$188,2,FALSE))</f>
        <v xml:space="preserve">Alusharidus </v>
      </c>
    </row>
    <row r="1288" spans="1:6" hidden="1" outlineLevel="1">
      <c r="A1288" s="637">
        <v>4234314720</v>
      </c>
      <c r="B1288" s="622" t="s">
        <v>7860</v>
      </c>
      <c r="C1288" s="707" t="s">
        <v>7863</v>
      </c>
      <c r="D1288" s="614" t="s">
        <v>4984</v>
      </c>
      <c r="F1288" s="694" t="str">
        <f>IF(ISBLANK(D1288),"",VLOOKUP(D1288,tegevusalad!$A$7:$B$188,2,FALSE))</f>
        <v xml:space="preserve">Alusharidus </v>
      </c>
    </row>
    <row r="1289" spans="1:6" hidden="1" outlineLevel="1">
      <c r="A1289" s="637">
        <v>4234316070</v>
      </c>
      <c r="B1289" s="622" t="s">
        <v>6397</v>
      </c>
      <c r="C1289" s="707" t="s">
        <v>7602</v>
      </c>
      <c r="D1289" s="614" t="s">
        <v>4984</v>
      </c>
      <c r="F1289" s="694" t="str">
        <f>IF(ISBLANK(D1289),"",VLOOKUP(D1289,tegevusalad!$A$7:$B$188,2,FALSE))</f>
        <v xml:space="preserve">Alusharidus </v>
      </c>
    </row>
    <row r="1290" spans="1:6" hidden="1" outlineLevel="1">
      <c r="A1290" s="637">
        <v>4234317110</v>
      </c>
      <c r="B1290" s="622" t="s">
        <v>7231</v>
      </c>
      <c r="C1290" s="707" t="s">
        <v>7603</v>
      </c>
      <c r="D1290" s="614" t="s">
        <v>4984</v>
      </c>
      <c r="F1290" s="694" t="str">
        <f>IF(ISBLANK(D1290),"",VLOOKUP(D1290,tegevusalad!$A$7:$B$188,2,FALSE))</f>
        <v xml:space="preserve">Alusharidus </v>
      </c>
    </row>
    <row r="1291" spans="1:6" hidden="1" outlineLevel="1">
      <c r="A1291" s="637">
        <v>4234425060</v>
      </c>
      <c r="B1291" s="622" t="s">
        <v>4945</v>
      </c>
      <c r="C1291" s="707" t="s">
        <v>7602</v>
      </c>
      <c r="D1291" s="614" t="s">
        <v>4984</v>
      </c>
      <c r="F1291" s="694" t="str">
        <f>IF(ISBLANK(D1291),"",VLOOKUP(D1291,tegevusalad!$A$7:$B$188,2,FALSE))</f>
        <v xml:space="preserve">Alusharidus </v>
      </c>
    </row>
    <row r="1292" spans="1:6" hidden="1" outlineLevel="1">
      <c r="A1292" s="637">
        <v>4234429100</v>
      </c>
      <c r="B1292" s="622" t="s">
        <v>176</v>
      </c>
      <c r="C1292" s="707" t="s">
        <v>5261</v>
      </c>
      <c r="D1292" s="614" t="s">
        <v>4984</v>
      </c>
      <c r="F1292" s="694" t="str">
        <f>IF(ISBLANK(D1292),"",VLOOKUP(D1292,tegevusalad!$A$7:$B$188,2,FALSE))</f>
        <v xml:space="preserve">Alusharidus </v>
      </c>
    </row>
    <row r="1293" spans="1:6" hidden="1" outlineLevel="1">
      <c r="A1293" s="637">
        <v>4234422040</v>
      </c>
      <c r="B1293" s="622" t="s">
        <v>8209</v>
      </c>
      <c r="C1293" s="707" t="s">
        <v>8210</v>
      </c>
      <c r="D1293" s="614" t="s">
        <v>4984</v>
      </c>
      <c r="F1293" s="694" t="str">
        <f>IF(ISBLANK(D1293),"",VLOOKUP(D1293,tegevusalad!$A$7:$B$188,2,FALSE))</f>
        <v xml:space="preserve">Alusharidus </v>
      </c>
    </row>
    <row r="1294" spans="1:6" hidden="1" outlineLevel="1">
      <c r="A1294" s="637">
        <v>4234442710</v>
      </c>
      <c r="B1294" s="611" t="s">
        <v>8098</v>
      </c>
      <c r="C1294" s="707" t="s">
        <v>8095</v>
      </c>
      <c r="D1294" s="614" t="s">
        <v>4984</v>
      </c>
      <c r="F1294" s="694" t="str">
        <f>IF(ISBLANK(D1294),"",VLOOKUP(D1294,tegevusalad!$A$7:$B$188,2,FALSE))</f>
        <v xml:space="preserve">Alusharidus </v>
      </c>
    </row>
    <row r="1295" spans="1:6" hidden="1" outlineLevel="1">
      <c r="A1295" s="637">
        <v>4234430030</v>
      </c>
      <c r="B1295" s="622" t="s">
        <v>6409</v>
      </c>
      <c r="C1295" s="707" t="s">
        <v>7606</v>
      </c>
      <c r="D1295" s="614" t="s">
        <v>4984</v>
      </c>
      <c r="F1295" s="694" t="str">
        <f>IF(ISBLANK(D1295),"",VLOOKUP(D1295,tegevusalad!$A$7:$B$188,2,FALSE))</f>
        <v xml:space="preserve">Alusharidus </v>
      </c>
    </row>
    <row r="1296" spans="1:6" hidden="1" outlineLevel="1">
      <c r="A1296" s="637">
        <v>4234430040</v>
      </c>
      <c r="B1296" s="622" t="s">
        <v>6409</v>
      </c>
      <c r="C1296" s="707" t="s">
        <v>1714</v>
      </c>
      <c r="D1296" s="614" t="s">
        <v>4984</v>
      </c>
      <c r="F1296" s="694" t="str">
        <f>IF(ISBLANK(D1296),"",VLOOKUP(D1296,tegevusalad!$A$7:$B$188,2,FALSE))</f>
        <v xml:space="preserve">Alusharidus </v>
      </c>
    </row>
    <row r="1297" spans="1:6" hidden="1" outlineLevel="1">
      <c r="A1297" s="637">
        <v>4234433100</v>
      </c>
      <c r="B1297" s="622" t="s">
        <v>7604</v>
      </c>
      <c r="C1297" s="707" t="s">
        <v>7602</v>
      </c>
      <c r="D1297" s="614" t="s">
        <v>4984</v>
      </c>
      <c r="F1297" s="694" t="str">
        <f>IF(ISBLANK(D1297),"",VLOOKUP(D1297,tegevusalad!$A$7:$B$188,2,FALSE))</f>
        <v xml:space="preserve">Alusharidus </v>
      </c>
    </row>
    <row r="1298" spans="1:6" hidden="1" outlineLevel="1">
      <c r="A1298" s="637">
        <v>4234437110</v>
      </c>
      <c r="B1298" s="622" t="s">
        <v>6407</v>
      </c>
      <c r="C1298" s="707" t="s">
        <v>7605</v>
      </c>
      <c r="D1298" s="614" t="s">
        <v>4984</v>
      </c>
      <c r="F1298" s="694" t="str">
        <f>IF(ISBLANK(D1298),"",VLOOKUP(D1298,tegevusalad!$A$7:$B$188,2,FALSE))</f>
        <v xml:space="preserve">Alusharidus </v>
      </c>
    </row>
    <row r="1299" spans="1:6" hidden="1" outlineLevel="1">
      <c r="A1299" s="637">
        <v>4234443710</v>
      </c>
      <c r="B1299" s="611" t="s">
        <v>4941</v>
      </c>
      <c r="C1299" s="707" t="s">
        <v>8095</v>
      </c>
      <c r="D1299" s="614" t="s">
        <v>4984</v>
      </c>
      <c r="F1299" s="694" t="str">
        <f>IF(ISBLANK(D1299),"",VLOOKUP(D1299,tegevusalad!$A$7:$B$188,2,FALSE))</f>
        <v xml:space="preserve">Alusharidus </v>
      </c>
    </row>
    <row r="1300" spans="1:6" hidden="1" outlineLevel="1">
      <c r="A1300" s="637">
        <v>4234438090</v>
      </c>
      <c r="B1300" s="622" t="s">
        <v>1705</v>
      </c>
      <c r="C1300" s="707" t="s">
        <v>7954</v>
      </c>
      <c r="D1300" s="614" t="s">
        <v>4984</v>
      </c>
      <c r="F1300" s="694" t="str">
        <f>IF(ISBLANK(D1300),"",VLOOKUP(D1300,tegevusalad!$A$7:$B$188,2,FALSE))</f>
        <v xml:space="preserve">Alusharidus </v>
      </c>
    </row>
    <row r="1301" spans="1:6" hidden="1" outlineLevel="1">
      <c r="A1301" s="637">
        <v>4234445060</v>
      </c>
      <c r="B1301" s="622" t="s">
        <v>7869</v>
      </c>
      <c r="C1301" s="707" t="s">
        <v>7870</v>
      </c>
      <c r="D1301" s="614" t="s">
        <v>4984</v>
      </c>
      <c r="F1301" s="694" t="str">
        <f>IF(ISBLANK(D1301),"",VLOOKUP(D1301,tegevusalad!$A$7:$B$188,2,FALSE))</f>
        <v xml:space="preserve">Alusharidus </v>
      </c>
    </row>
    <row r="1302" spans="1:6" hidden="1" outlineLevel="1">
      <c r="A1302" s="637">
        <v>4234445710</v>
      </c>
      <c r="B1302" s="611" t="s">
        <v>7869</v>
      </c>
      <c r="C1302" s="707" t="s">
        <v>8095</v>
      </c>
      <c r="D1302" s="614" t="s">
        <v>4984</v>
      </c>
      <c r="F1302" s="694" t="str">
        <f>IF(ISBLANK(D1302),"",VLOOKUP(D1302,tegevusalad!$A$7:$B$188,2,FALSE))</f>
        <v xml:space="preserve">Alusharidus </v>
      </c>
    </row>
    <row r="1303" spans="1:6" hidden="1" outlineLevel="1">
      <c r="A1303" s="637">
        <v>4234449070</v>
      </c>
      <c r="B1303" s="622" t="s">
        <v>6404</v>
      </c>
      <c r="C1303" s="707" t="s">
        <v>7870</v>
      </c>
      <c r="D1303" s="614" t="s">
        <v>4984</v>
      </c>
      <c r="F1303" s="694" t="str">
        <f>IF(ISBLANK(D1303),"",VLOOKUP(D1303,tegevusalad!$A$7:$B$188,2,FALSE))</f>
        <v xml:space="preserve">Alusharidus </v>
      </c>
    </row>
    <row r="1304" spans="1:6" hidden="1" outlineLevel="1">
      <c r="A1304" s="638">
        <v>4234453080</v>
      </c>
      <c r="B1304" s="622" t="s">
        <v>4939</v>
      </c>
      <c r="C1304" s="707" t="s">
        <v>8577</v>
      </c>
      <c r="D1304" s="614" t="s">
        <v>4984</v>
      </c>
      <c r="F1304" s="694" t="str">
        <f>IF(ISBLANK(D1304),"",VLOOKUP(D1304,tegevusalad!$A$7:$B$188,2,FALSE))</f>
        <v xml:space="preserve">Alusharidus </v>
      </c>
    </row>
    <row r="1305" spans="1:6" hidden="1" outlineLevel="1">
      <c r="A1305" s="637">
        <v>4234522070</v>
      </c>
      <c r="B1305" s="622" t="s">
        <v>7948</v>
      </c>
      <c r="C1305" s="707" t="s">
        <v>7949</v>
      </c>
      <c r="D1305" s="614" t="s">
        <v>4984</v>
      </c>
      <c r="F1305" s="694" t="str">
        <f>IF(ISBLANK(D1305),"",VLOOKUP(D1305,tegevusalad!$A$7:$B$188,2,FALSE))</f>
        <v xml:space="preserve">Alusharidus </v>
      </c>
    </row>
    <row r="1306" spans="1:6" hidden="1" outlineLevel="1">
      <c r="A1306" s="637">
        <v>4234527050</v>
      </c>
      <c r="B1306" s="622" t="s">
        <v>7608</v>
      </c>
      <c r="C1306" s="707" t="s">
        <v>7602</v>
      </c>
      <c r="D1306" s="614" t="s">
        <v>4985</v>
      </c>
      <c r="F1306" s="694" t="str">
        <f>IF(ISBLANK(D1306),"",VLOOKUP(D1306,tegevusalad!$A$7:$B$188,2,FALSE))</f>
        <v>Alus- ja põhihariduse kaudsed kulud</v>
      </c>
    </row>
    <row r="1307" spans="1:6" hidden="1" outlineLevel="1">
      <c r="A1307" s="637">
        <v>4234530030</v>
      </c>
      <c r="B1307" s="622" t="s">
        <v>8054</v>
      </c>
      <c r="C1307" s="707" t="s">
        <v>8055</v>
      </c>
      <c r="D1307" s="614" t="s">
        <v>4984</v>
      </c>
      <c r="F1307" s="694" t="str">
        <f>IF(ISBLANK(D1307),"",VLOOKUP(D1307,tegevusalad!$A$7:$B$188,2,FALSE))</f>
        <v xml:space="preserve">Alusharidus </v>
      </c>
    </row>
    <row r="1308" spans="1:6" hidden="1" outlineLevel="1">
      <c r="A1308" s="637">
        <v>4234612040</v>
      </c>
      <c r="B1308" s="622" t="s">
        <v>3367</v>
      </c>
      <c r="C1308" s="707" t="s">
        <v>7871</v>
      </c>
      <c r="D1308" s="614" t="s">
        <v>4984</v>
      </c>
      <c r="F1308" s="694" t="str">
        <f>IF(ISBLANK(D1308),"",VLOOKUP(D1308,tegevusalad!$A$7:$B$188,2,FALSE))</f>
        <v xml:space="preserve">Alusharidus </v>
      </c>
    </row>
    <row r="1309" spans="1:6" hidden="1" outlineLevel="1">
      <c r="A1309" s="637">
        <v>4234711720</v>
      </c>
      <c r="B1309" s="622" t="s">
        <v>7862</v>
      </c>
      <c r="C1309" s="707" t="s">
        <v>7864</v>
      </c>
      <c r="D1309" s="614" t="s">
        <v>4984</v>
      </c>
      <c r="F1309" s="694" t="str">
        <f>IF(ISBLANK(D1309),"",VLOOKUP(D1309,tegevusalad!$A$7:$B$188,2,FALSE))</f>
        <v xml:space="preserve">Alusharidus </v>
      </c>
    </row>
    <row r="1310" spans="1:6" hidden="1" outlineLevel="1">
      <c r="A1310" s="637">
        <v>4234813110</v>
      </c>
      <c r="B1310" s="622" t="s">
        <v>1716</v>
      </c>
      <c r="C1310" s="707" t="s">
        <v>7607</v>
      </c>
      <c r="D1310" s="614" t="s">
        <v>4984</v>
      </c>
      <c r="F1310" s="694" t="str">
        <f>IF(ISBLANK(D1310),"",VLOOKUP(D1310,tegevusalad!$A$7:$B$188,2,FALSE))</f>
        <v xml:space="preserve">Alusharidus </v>
      </c>
    </row>
    <row r="1311" spans="1:6" hidden="1" outlineLevel="1">
      <c r="A1311" s="637">
        <v>4234811050</v>
      </c>
      <c r="B1311" s="622" t="s">
        <v>7909</v>
      </c>
      <c r="C1311" s="707" t="s">
        <v>5261</v>
      </c>
      <c r="D1311" s="614" t="s">
        <v>4984</v>
      </c>
      <c r="F1311" s="694" t="str">
        <f>IF(ISBLANK(D1311),"",VLOOKUP(D1311,tegevusalad!$A$7:$B$188,2,FALSE))</f>
        <v xml:space="preserve">Alusharidus </v>
      </c>
    </row>
    <row r="1312" spans="1:6" hidden="1" outlineLevel="1">
      <c r="A1312" s="637">
        <v>4234826050</v>
      </c>
      <c r="B1312" s="622" t="s">
        <v>7868</v>
      </c>
      <c r="C1312" s="707" t="s">
        <v>7872</v>
      </c>
      <c r="D1312" s="614" t="s">
        <v>4984</v>
      </c>
      <c r="F1312" s="694" t="str">
        <f>IF(ISBLANK(D1312),"",VLOOKUP(D1312,tegevusalad!$A$7:$B$188,2,FALSE))</f>
        <v xml:space="preserve">Alusharidus </v>
      </c>
    </row>
    <row r="1313" spans="1:6" hidden="1" outlineLevel="1">
      <c r="A1313" s="637">
        <v>4234820050</v>
      </c>
      <c r="B1313" s="622" t="s">
        <v>917</v>
      </c>
      <c r="C1313" s="707" t="s">
        <v>7874</v>
      </c>
      <c r="D1313" s="614" t="s">
        <v>4984</v>
      </c>
      <c r="F1313" s="694" t="str">
        <f>IF(ISBLANK(D1313),"",VLOOKUP(D1313,tegevusalad!$A$7:$B$188,2,FALSE))</f>
        <v xml:space="preserve">Alusharidus </v>
      </c>
    </row>
    <row r="1314" spans="1:6" hidden="1" outlineLevel="1">
      <c r="A1314" s="637">
        <v>4234823050</v>
      </c>
      <c r="B1314" s="622" t="s">
        <v>7990</v>
      </c>
      <c r="C1314" s="707" t="s">
        <v>7991</v>
      </c>
      <c r="D1314" s="614" t="s">
        <v>4984</v>
      </c>
      <c r="F1314" s="694" t="str">
        <f>IF(ISBLANK(D1314),"",VLOOKUP(D1314,tegevusalad!$A$7:$B$188,2,FALSE))</f>
        <v xml:space="preserve">Alusharidus </v>
      </c>
    </row>
    <row r="1315" spans="1:6" hidden="1" outlineLevel="1">
      <c r="A1315" s="637">
        <v>4234820710</v>
      </c>
      <c r="B1315" s="611" t="s">
        <v>917</v>
      </c>
      <c r="C1315" s="707" t="s">
        <v>8095</v>
      </c>
      <c r="D1315" s="614" t="s">
        <v>4984</v>
      </c>
      <c r="F1315" s="694" t="str">
        <f>IF(ISBLANK(D1315),"",VLOOKUP(D1315,tegevusalad!$A$7:$B$188,2,FALSE))</f>
        <v xml:space="preserve">Alusharidus </v>
      </c>
    </row>
    <row r="1316" spans="1:6" hidden="1" outlineLevel="1">
      <c r="A1316" s="637">
        <v>4234830090</v>
      </c>
      <c r="B1316" s="622" t="s">
        <v>6612</v>
      </c>
      <c r="C1316" s="707" t="s">
        <v>7873</v>
      </c>
      <c r="D1316" s="614" t="s">
        <v>4984</v>
      </c>
      <c r="F1316" s="694" t="str">
        <f>IF(ISBLANK(D1316),"",VLOOKUP(D1316,tegevusalad!$A$7:$B$188,2,FALSE))</f>
        <v xml:space="preserve">Alusharidus </v>
      </c>
    </row>
    <row r="1317" spans="1:6" hidden="1" outlineLevel="1">
      <c r="A1317" s="637">
        <v>4234813710</v>
      </c>
      <c r="B1317" s="611" t="s">
        <v>1716</v>
      </c>
      <c r="C1317" s="707" t="s">
        <v>8095</v>
      </c>
      <c r="D1317" s="614" t="s">
        <v>4984</v>
      </c>
      <c r="F1317" s="694" t="str">
        <f>IF(ISBLANK(D1317),"",VLOOKUP(D1317,tegevusalad!$A$7:$B$188,2,FALSE))</f>
        <v xml:space="preserve">Alusharidus </v>
      </c>
    </row>
    <row r="1318" spans="1:6" hidden="1" outlineLevel="1">
      <c r="A1318" s="637">
        <v>4234839710</v>
      </c>
      <c r="B1318" s="611" t="s">
        <v>8099</v>
      </c>
      <c r="C1318" s="707" t="s">
        <v>8095</v>
      </c>
      <c r="D1318" s="614" t="s">
        <v>4984</v>
      </c>
      <c r="F1318" s="694" t="str">
        <f>IF(ISBLANK(D1318),"",VLOOKUP(D1318,tegevusalad!$A$7:$B$188,2,FALSE))</f>
        <v xml:space="preserve">Alusharidus </v>
      </c>
    </row>
    <row r="1319" spans="1:6" hidden="1" outlineLevel="1">
      <c r="A1319" s="637">
        <v>4234234710</v>
      </c>
      <c r="B1319" s="611" t="s">
        <v>1778</v>
      </c>
      <c r="C1319" s="707" t="s">
        <v>8095</v>
      </c>
      <c r="D1319" s="614" t="s">
        <v>4984</v>
      </c>
      <c r="F1319" s="694" t="str">
        <f>IF(ISBLANK(D1319),"",VLOOKUP(D1319,tegevusalad!$A$7:$B$188,2,FALSE))</f>
        <v xml:space="preserve">Alusharidus </v>
      </c>
    </row>
    <row r="1320" spans="1:6" hidden="1" outlineLevel="1">
      <c r="A1320" s="637">
        <v>4234240710</v>
      </c>
      <c r="B1320" s="611" t="s">
        <v>8100</v>
      </c>
      <c r="C1320" s="707" t="s">
        <v>8095</v>
      </c>
      <c r="D1320" s="614" t="s">
        <v>4984</v>
      </c>
      <c r="F1320" s="694" t="str">
        <f>IF(ISBLANK(D1320),"",VLOOKUP(D1320,tegevusalad!$A$7:$B$188,2,FALSE))</f>
        <v xml:space="preserve">Alusharidus </v>
      </c>
    </row>
    <row r="1321" spans="1:6" hidden="1" outlineLevel="1">
      <c r="A1321" s="637">
        <v>4234601710</v>
      </c>
      <c r="B1321" s="611" t="s">
        <v>3369</v>
      </c>
      <c r="C1321" s="707" t="s">
        <v>8095</v>
      </c>
      <c r="D1321" s="614" t="s">
        <v>4984</v>
      </c>
      <c r="F1321" s="694" t="str">
        <f>IF(ISBLANK(D1321),"",VLOOKUP(D1321,tegevusalad!$A$7:$B$188,2,FALSE))</f>
        <v xml:space="preserve">Alusharidus </v>
      </c>
    </row>
    <row r="1322" spans="1:6" hidden="1" outlineLevel="1">
      <c r="A1322" s="637">
        <v>4234601110</v>
      </c>
      <c r="B1322" s="611" t="s">
        <v>3369</v>
      </c>
      <c r="C1322" s="707" t="s">
        <v>8176</v>
      </c>
      <c r="D1322" s="614" t="s">
        <v>4984</v>
      </c>
      <c r="F1322" s="694" t="str">
        <f>IF(ISBLANK(D1322),"",VLOOKUP(D1322,tegevusalad!$A$7:$B$188,2,FALSE))</f>
        <v xml:space="preserve">Alusharidus </v>
      </c>
    </row>
    <row r="1323" spans="1:6" hidden="1" outlineLevel="1">
      <c r="A1323" s="637">
        <v>4234525710</v>
      </c>
      <c r="B1323" s="611" t="s">
        <v>8101</v>
      </c>
      <c r="C1323" s="707" t="s">
        <v>8095</v>
      </c>
      <c r="D1323" s="614" t="s">
        <v>4984</v>
      </c>
      <c r="F1323" s="694" t="str">
        <f>IF(ISBLANK(D1323),"",VLOOKUP(D1323,tegevusalad!$A$7:$B$188,2,FALSE))</f>
        <v xml:space="preserve">Alusharidus </v>
      </c>
    </row>
    <row r="1324" spans="1:6" hidden="1" outlineLevel="1">
      <c r="A1324" s="637">
        <v>4234518710</v>
      </c>
      <c r="B1324" s="611" t="s">
        <v>8102</v>
      </c>
      <c r="C1324" s="707" t="s">
        <v>8095</v>
      </c>
      <c r="D1324" s="614" t="s">
        <v>4984</v>
      </c>
      <c r="F1324" s="694" t="str">
        <f>IF(ISBLANK(D1324),"",VLOOKUP(D1324,tegevusalad!$A$7:$B$188,2,FALSE))</f>
        <v xml:space="preserve">Alusharidus </v>
      </c>
    </row>
    <row r="1325" spans="1:6" hidden="1" outlineLevel="1">
      <c r="A1325" s="637">
        <v>4234517710</v>
      </c>
      <c r="B1325" s="611" t="s">
        <v>8103</v>
      </c>
      <c r="C1325" s="707" t="s">
        <v>8095</v>
      </c>
      <c r="D1325" s="614" t="s">
        <v>4984</v>
      </c>
      <c r="F1325" s="694" t="str">
        <f>IF(ISBLANK(D1325),"",VLOOKUP(D1325,tegevusalad!$A$7:$B$188,2,FALSE))</f>
        <v xml:space="preserve">Alusharidus </v>
      </c>
    </row>
    <row r="1326" spans="1:6" hidden="1" outlineLevel="1">
      <c r="A1326" s="637">
        <v>4234512020</v>
      </c>
      <c r="B1326" s="611" t="s">
        <v>8186</v>
      </c>
      <c r="C1326" s="707" t="s">
        <v>8187</v>
      </c>
      <c r="D1326" s="614" t="s">
        <v>4984</v>
      </c>
      <c r="F1326" s="694" t="str">
        <f>IF(ISBLANK(D1326),"",VLOOKUP(D1326,tegevusalad!$A$7:$B$188,2,FALSE))</f>
        <v xml:space="preserve">Alusharidus </v>
      </c>
    </row>
    <row r="1327" spans="1:6" hidden="1" outlineLevel="1">
      <c r="A1327" s="637">
        <v>4234522710</v>
      </c>
      <c r="B1327" s="611" t="s">
        <v>7406</v>
      </c>
      <c r="C1327" s="707" t="s">
        <v>8095</v>
      </c>
      <c r="D1327" s="614" t="s">
        <v>4984</v>
      </c>
      <c r="F1327" s="694" t="str">
        <f>IF(ISBLANK(D1327),"",VLOOKUP(D1327,tegevusalad!$A$7:$B$188,2,FALSE))</f>
        <v xml:space="preserve">Alusharidus </v>
      </c>
    </row>
    <row r="1328" spans="1:6" hidden="1" outlineLevel="1">
      <c r="A1328" s="637">
        <v>4234534100</v>
      </c>
      <c r="B1328" s="611" t="s">
        <v>8175</v>
      </c>
      <c r="C1328" s="707" t="s">
        <v>1714</v>
      </c>
      <c r="D1328" s="614" t="s">
        <v>4984</v>
      </c>
      <c r="F1328" s="694" t="str">
        <f>IF(ISBLANK(D1328),"",VLOOKUP(D1328,tegevusalad!$A$7:$B$188,2,FALSE))</f>
        <v xml:space="preserve">Alusharidus </v>
      </c>
    </row>
    <row r="1329" spans="1:6" hidden="1" outlineLevel="1">
      <c r="A1329" s="637">
        <v>4234517070</v>
      </c>
      <c r="B1329" s="611" t="s">
        <v>8103</v>
      </c>
      <c r="C1329" s="707" t="s">
        <v>5261</v>
      </c>
      <c r="D1329" s="614" t="s">
        <v>4984</v>
      </c>
      <c r="F1329" s="694" t="str">
        <f>IF(ISBLANK(D1329),"",VLOOKUP(D1329,tegevusalad!$A$7:$B$188,2,FALSE))</f>
        <v xml:space="preserve">Alusharidus </v>
      </c>
    </row>
    <row r="1330" spans="1:6" hidden="1" outlineLevel="1">
      <c r="A1330" s="637">
        <v>4234104120</v>
      </c>
      <c r="B1330" s="611" t="s">
        <v>1499</v>
      </c>
      <c r="C1330" s="707" t="s">
        <v>8096</v>
      </c>
      <c r="D1330" s="614" t="s">
        <v>4984</v>
      </c>
      <c r="F1330" s="694" t="str">
        <f>IF(ISBLANK(D1330),"",VLOOKUP(D1330,tegevusalad!$A$7:$B$188,2,FALSE))</f>
        <v xml:space="preserve">Alusharidus </v>
      </c>
    </row>
    <row r="1331" spans="1:6" hidden="1" outlineLevel="1">
      <c r="A1331" s="637">
        <v>4234540710</v>
      </c>
      <c r="B1331" s="611" t="s">
        <v>8104</v>
      </c>
      <c r="C1331" s="707" t="s">
        <v>8097</v>
      </c>
      <c r="D1331" s="614" t="s">
        <v>4984</v>
      </c>
      <c r="F1331" s="694" t="str">
        <f>IF(ISBLANK(D1331),"",VLOOKUP(D1331,tegevusalad!$A$7:$B$188,2,FALSE))</f>
        <v xml:space="preserve">Alusharidus </v>
      </c>
    </row>
    <row r="1332" spans="1:6" hidden="1" outlineLevel="1">
      <c r="A1332" s="637">
        <v>4234527710</v>
      </c>
      <c r="B1332" s="622" t="s">
        <v>7608</v>
      </c>
      <c r="C1332" s="707" t="s">
        <v>8095</v>
      </c>
      <c r="D1332" s="614" t="s">
        <v>4985</v>
      </c>
      <c r="F1332" s="694" t="str">
        <f>IF(ISBLANK(D1332),"",VLOOKUP(D1332,tegevusalad!$A$7:$B$188,2,FALSE))</f>
        <v>Alus- ja põhihariduse kaudsed kulud</v>
      </c>
    </row>
    <row r="1333" spans="1:6" hidden="1" outlineLevel="1">
      <c r="A1333" s="637">
        <v>4234235090</v>
      </c>
      <c r="B1333" s="622" t="s">
        <v>3902</v>
      </c>
      <c r="C1333" s="707" t="s">
        <v>8117</v>
      </c>
      <c r="D1333" s="614" t="s">
        <v>4984</v>
      </c>
      <c r="F1333" s="694" t="str">
        <f>IF(ISBLANK(D1333),"",VLOOKUP(D1333,tegevusalad!$A$7:$B$188,2,FALSE))</f>
        <v xml:space="preserve">Alusharidus </v>
      </c>
    </row>
    <row r="1334" spans="1:6" hidden="1" outlineLevel="1">
      <c r="A1334" s="637">
        <v>4234513070</v>
      </c>
      <c r="B1334" s="622" t="s">
        <v>8118</v>
      </c>
      <c r="C1334" s="707" t="s">
        <v>8120</v>
      </c>
      <c r="D1334" s="614" t="s">
        <v>4984</v>
      </c>
      <c r="F1334" s="694" t="str">
        <f>IF(ISBLANK(D1334),"",VLOOKUP(D1334,tegevusalad!$A$7:$B$188,2,FALSE))</f>
        <v xml:space="preserve">Alusharidus </v>
      </c>
    </row>
    <row r="1335" spans="1:6" hidden="1" outlineLevel="1">
      <c r="A1335" s="637">
        <v>4234516080</v>
      </c>
      <c r="B1335" s="622" t="s">
        <v>8119</v>
      </c>
      <c r="C1335" s="707" t="s">
        <v>8121</v>
      </c>
      <c r="D1335" s="614" t="s">
        <v>4984</v>
      </c>
      <c r="F1335" s="694" t="str">
        <f>IF(ISBLANK(D1335),"",VLOOKUP(D1335,tegevusalad!$A$7:$B$188,2,FALSE))</f>
        <v xml:space="preserve">Alusharidus </v>
      </c>
    </row>
    <row r="1336" spans="1:6" hidden="1" outlineLevel="1">
      <c r="A1336" s="637">
        <v>4234245070</v>
      </c>
      <c r="B1336" s="622" t="s">
        <v>4844</v>
      </c>
      <c r="C1336" s="707" t="s">
        <v>8122</v>
      </c>
      <c r="D1336" s="614" t="s">
        <v>4984</v>
      </c>
      <c r="F1336" s="694" t="str">
        <f>IF(ISBLANK(D1336),"",VLOOKUP(D1336,tegevusalad!$A$7:$B$188,2,FALSE))</f>
        <v xml:space="preserve">Alusharidus </v>
      </c>
    </row>
    <row r="1337" spans="1:6" hidden="1" outlineLevel="1">
      <c r="A1337" s="653">
        <v>4234514080</v>
      </c>
      <c r="B1337" s="662" t="s">
        <v>8147</v>
      </c>
      <c r="C1337" s="707" t="s">
        <v>8149</v>
      </c>
      <c r="D1337" s="614" t="s">
        <v>4984</v>
      </c>
      <c r="F1337" s="694" t="str">
        <f>IF(ISBLANK(D1337),"",VLOOKUP(D1337,tegevusalad!$A$7:$B$188,2,FALSE))</f>
        <v xml:space="preserve">Alusharidus </v>
      </c>
    </row>
    <row r="1338" spans="1:6" hidden="1" outlineLevel="1">
      <c r="A1338" s="637">
        <v>4234612050</v>
      </c>
      <c r="B1338" s="662" t="s">
        <v>3367</v>
      </c>
      <c r="C1338" s="707" t="s">
        <v>8148</v>
      </c>
      <c r="D1338" s="614" t="s">
        <v>4984</v>
      </c>
      <c r="F1338" s="694" t="str">
        <f>IF(ISBLANK(D1338),"",VLOOKUP(D1338,tegevusalad!$A$7:$B$188,2,FALSE))</f>
        <v xml:space="preserve">Alusharidus </v>
      </c>
    </row>
    <row r="1339" spans="1:6" hidden="1" outlineLevel="1">
      <c r="A1339" s="637">
        <v>4234230040</v>
      </c>
      <c r="B1339" s="662" t="s">
        <v>8153</v>
      </c>
      <c r="C1339" s="707" t="s">
        <v>1051</v>
      </c>
      <c r="D1339" s="614" t="s">
        <v>4984</v>
      </c>
      <c r="F1339" s="694" t="str">
        <f>IF(ISBLANK(D1339),"",VLOOKUP(D1339,tegevusalad!$A$7:$B$188,2,FALSE))</f>
        <v xml:space="preserve">Alusharidus </v>
      </c>
    </row>
    <row r="1340" spans="1:6" hidden="1" outlineLevel="1">
      <c r="A1340" s="637">
        <v>4234412040</v>
      </c>
      <c r="B1340" s="662" t="s">
        <v>7232</v>
      </c>
      <c r="C1340" s="707" t="s">
        <v>8154</v>
      </c>
      <c r="D1340" s="614" t="s">
        <v>4984</v>
      </c>
      <c r="F1340" s="694" t="str">
        <f>IF(ISBLANK(D1340),"",VLOOKUP(D1340,tegevusalad!$A$7:$B$188,2,FALSE))</f>
        <v xml:space="preserve">Alusharidus </v>
      </c>
    </row>
    <row r="1341" spans="1:6" hidden="1" outlineLevel="1">
      <c r="A1341" s="637">
        <v>4234830100</v>
      </c>
      <c r="B1341" s="622" t="s">
        <v>8155</v>
      </c>
      <c r="C1341" s="707" t="s">
        <v>8156</v>
      </c>
      <c r="D1341" s="614" t="s">
        <v>4984</v>
      </c>
      <c r="F1341" s="694" t="str">
        <f>IF(ISBLANK(D1341),"",VLOOKUP(D1341,tegevusalad!$A$7:$B$188,2,FALSE))</f>
        <v xml:space="preserve">Alusharidus </v>
      </c>
    </row>
    <row r="1342" spans="1:6" hidden="1" outlineLevel="1">
      <c r="A1342" s="637">
        <v>4234237070</v>
      </c>
      <c r="B1342" s="622" t="s">
        <v>8157</v>
      </c>
      <c r="C1342" s="707" t="s">
        <v>8158</v>
      </c>
      <c r="D1342" s="614" t="s">
        <v>4984</v>
      </c>
      <c r="F1342" s="694" t="str">
        <f>IF(ISBLANK(D1342),"",VLOOKUP(D1342,tegevusalad!$A$7:$B$188,2,FALSE))</f>
        <v xml:space="preserve">Alusharidus </v>
      </c>
    </row>
    <row r="1343" spans="1:6" hidden="1" outlineLevel="1">
      <c r="A1343" s="637">
        <v>4234443070</v>
      </c>
      <c r="B1343" s="622" t="s">
        <v>4941</v>
      </c>
      <c r="C1343" s="707" t="s">
        <v>8159</v>
      </c>
      <c r="D1343" s="614" t="s">
        <v>4984</v>
      </c>
      <c r="F1343" s="694" t="str">
        <f>IF(ISBLANK(D1343),"",VLOOKUP(D1343,tegevusalad!$A$7:$B$188,2,FALSE))</f>
        <v xml:space="preserve">Alusharidus </v>
      </c>
    </row>
    <row r="1344" spans="1:6" hidden="1" outlineLevel="1">
      <c r="A1344" s="637">
        <v>4234213090</v>
      </c>
      <c r="B1344" s="622" t="s">
        <v>8170</v>
      </c>
      <c r="C1344" s="707" t="s">
        <v>8171</v>
      </c>
      <c r="D1344" s="614" t="s">
        <v>4984</v>
      </c>
      <c r="F1344" s="694" t="str">
        <f>IF(ISBLANK(D1344),"",VLOOKUP(D1344,tegevusalad!$A$7:$B$188,2,FALSE))</f>
        <v xml:space="preserve">Alusharidus </v>
      </c>
    </row>
    <row r="1345" spans="1:6" hidden="1" outlineLevel="1">
      <c r="A1345" s="637" t="s">
        <v>13631</v>
      </c>
      <c r="B1345" s="622" t="s">
        <v>8207</v>
      </c>
      <c r="C1345" s="707" t="s">
        <v>8208</v>
      </c>
      <c r="D1345" s="614" t="s">
        <v>4984</v>
      </c>
      <c r="F1345" s="694" t="str">
        <f>IF(ISBLANK(D1345),"",VLOOKUP(D1345,tegevusalad!$A$7:$B$188,2,FALSE))</f>
        <v xml:space="preserve">Alusharidus </v>
      </c>
    </row>
    <row r="1346" spans="1:6" hidden="1" outlineLevel="1">
      <c r="A1346" s="637">
        <v>4234828060</v>
      </c>
      <c r="B1346" s="622" t="s">
        <v>8242</v>
      </c>
      <c r="C1346" s="707" t="s">
        <v>8245</v>
      </c>
      <c r="D1346" s="614" t="s">
        <v>4984</v>
      </c>
      <c r="F1346" s="694" t="str">
        <f>IF(ISBLANK(D1346),"",VLOOKUP(D1346,tegevusalad!$A$7:$B$188,2,FALSE))</f>
        <v xml:space="preserve">Alusharidus </v>
      </c>
    </row>
    <row r="1347" spans="1:6" hidden="1" outlineLevel="1">
      <c r="A1347" s="637">
        <v>4234108100</v>
      </c>
      <c r="B1347" s="622" t="s">
        <v>8243</v>
      </c>
      <c r="C1347" s="707" t="s">
        <v>8246</v>
      </c>
      <c r="D1347" s="614" t="s">
        <v>4984</v>
      </c>
      <c r="F1347" s="694" t="str">
        <f>IF(ISBLANK(D1347),"",VLOOKUP(D1347,tegevusalad!$A$7:$B$188,2,FALSE))</f>
        <v xml:space="preserve">Alusharidus </v>
      </c>
    </row>
    <row r="1348" spans="1:6" hidden="1" outlineLevel="1">
      <c r="A1348" s="637">
        <v>4234313080</v>
      </c>
      <c r="B1348" s="622" t="s">
        <v>180</v>
      </c>
      <c r="C1348" s="707" t="s">
        <v>8247</v>
      </c>
      <c r="D1348" s="614" t="s">
        <v>4984</v>
      </c>
      <c r="F1348" s="694" t="str">
        <f>IF(ISBLANK(D1348),"",VLOOKUP(D1348,tegevusalad!$A$7:$B$188,2,FALSE))</f>
        <v xml:space="preserve">Alusharidus </v>
      </c>
    </row>
    <row r="1349" spans="1:6" hidden="1" outlineLevel="1">
      <c r="A1349" s="637">
        <v>4234205050</v>
      </c>
      <c r="B1349" s="622" t="s">
        <v>8244</v>
      </c>
      <c r="C1349" s="707" t="s">
        <v>8248</v>
      </c>
      <c r="D1349" s="614" t="s">
        <v>4984</v>
      </c>
      <c r="F1349" s="694" t="str">
        <f>IF(ISBLANK(D1349),"",VLOOKUP(D1349,tegevusalad!$A$7:$B$188,2,FALSE))</f>
        <v xml:space="preserve">Alusharidus </v>
      </c>
    </row>
    <row r="1350" spans="1:6" hidden="1" outlineLevel="1">
      <c r="A1350" s="637">
        <v>4234432080</v>
      </c>
      <c r="B1350" s="622" t="s">
        <v>1483</v>
      </c>
      <c r="C1350" s="707" t="s">
        <v>8574</v>
      </c>
      <c r="D1350" s="614" t="s">
        <v>4984</v>
      </c>
      <c r="F1350" s="694" t="str">
        <f>IF(ISBLANK(D1350),"",VLOOKUP(D1350,tegevusalad!$A$7:$B$188,2,FALSE))</f>
        <v xml:space="preserve">Alusharidus </v>
      </c>
    </row>
    <row r="1351" spans="1:6" hidden="1" outlineLevel="1">
      <c r="A1351" s="637">
        <v>4234615080</v>
      </c>
      <c r="B1351" s="622" t="s">
        <v>5447</v>
      </c>
      <c r="C1351" s="707" t="s">
        <v>8573</v>
      </c>
      <c r="D1351" s="614" t="s">
        <v>4984</v>
      </c>
      <c r="F1351" s="694" t="str">
        <f>IF(ISBLANK(D1351),"",VLOOKUP(D1351,tegevusalad!$A$7:$B$188,2,FALSE))</f>
        <v xml:space="preserve">Alusharidus </v>
      </c>
    </row>
    <row r="1352" spans="1:6" hidden="1" outlineLevel="1">
      <c r="A1352" s="637">
        <v>4234233110</v>
      </c>
      <c r="B1352" s="622" t="s">
        <v>4905</v>
      </c>
      <c r="C1352" s="707" t="s">
        <v>8575</v>
      </c>
      <c r="D1352" s="614" t="s">
        <v>4984</v>
      </c>
      <c r="F1352" s="694" t="str">
        <f>IF(ISBLANK(D1352),"",VLOOKUP(D1352,tegevusalad!$A$7:$B$188,2,FALSE))</f>
        <v xml:space="preserve">Alusharidus </v>
      </c>
    </row>
    <row r="1353" spans="1:6" hidden="1" outlineLevel="1">
      <c r="A1353" s="637">
        <v>4234437120</v>
      </c>
      <c r="B1353" s="622" t="s">
        <v>6407</v>
      </c>
      <c r="C1353" s="707" t="s">
        <v>8600</v>
      </c>
      <c r="D1353" s="614" t="s">
        <v>4984</v>
      </c>
      <c r="F1353" s="694" t="str">
        <f>IF(ISBLANK(D1353),"",VLOOKUP(D1353,tegevusalad!$A$7:$B$188,2,FALSE))</f>
        <v xml:space="preserve">Alusharidus </v>
      </c>
    </row>
    <row r="1354" spans="1:6" hidden="1" outlineLevel="1">
      <c r="A1354" s="638">
        <v>4234235100</v>
      </c>
      <c r="B1354" s="622" t="s">
        <v>8599</v>
      </c>
      <c r="C1354" s="707" t="s">
        <v>8601</v>
      </c>
      <c r="D1354" s="614" t="s">
        <v>4984</v>
      </c>
      <c r="F1354" s="694" t="str">
        <f>IF(ISBLANK(D1354),"",VLOOKUP(D1354,tegevusalad!$A$7:$B$188,2,FALSE))</f>
        <v xml:space="preserve">Alusharidus </v>
      </c>
    </row>
    <row r="1355" spans="1:6" hidden="1" outlineLevel="1">
      <c r="A1355" s="637">
        <v>4234211160</v>
      </c>
      <c r="B1355" s="622" t="s">
        <v>7950</v>
      </c>
      <c r="C1355" s="707" t="s">
        <v>8602</v>
      </c>
      <c r="D1355" s="614" t="s">
        <v>4984</v>
      </c>
      <c r="F1355" s="694" t="str">
        <f>IF(ISBLANK(D1355),"",VLOOKUP(D1355,tegevusalad!$A$7:$B$188,2,FALSE))</f>
        <v xml:space="preserve">Alusharidus </v>
      </c>
    </row>
    <row r="1356" spans="1:6" hidden="1" outlineLevel="1">
      <c r="A1356" s="638">
        <v>4234420070</v>
      </c>
      <c r="B1356" s="622" t="s">
        <v>7401</v>
      </c>
      <c r="C1356" s="707" t="s">
        <v>8603</v>
      </c>
      <c r="D1356" s="614" t="s">
        <v>4984</v>
      </c>
      <c r="F1356" s="694" t="str">
        <f>IF(ISBLANK(D1356),"",VLOOKUP(D1356,tegevusalad!$A$7:$B$188,2,FALSE))</f>
        <v xml:space="preserve">Alusharidus </v>
      </c>
    </row>
    <row r="1357" spans="1:6" hidden="1" outlineLevel="1">
      <c r="A1357" s="637">
        <v>4234453090</v>
      </c>
      <c r="B1357" s="622" t="s">
        <v>4939</v>
      </c>
      <c r="C1357" s="707" t="s">
        <v>8604</v>
      </c>
      <c r="D1357" s="614" t="s">
        <v>4984</v>
      </c>
      <c r="F1357" s="694" t="str">
        <f>IF(ISBLANK(D1357),"",VLOOKUP(D1357,tegevusalad!$A$7:$B$188,2,FALSE))</f>
        <v xml:space="preserve">Alusharidus </v>
      </c>
    </row>
    <row r="1358" spans="1:6" hidden="1" outlineLevel="1">
      <c r="A1358" s="637">
        <v>4234450070</v>
      </c>
      <c r="B1358" s="622" t="s">
        <v>6406</v>
      </c>
      <c r="C1358" s="707" t="s">
        <v>8605</v>
      </c>
      <c r="D1358" s="614" t="s">
        <v>4984</v>
      </c>
      <c r="F1358" s="694" t="str">
        <f>IF(ISBLANK(D1358),"",VLOOKUP(D1358,tegevusalad!$A$7:$B$188,2,FALSE))</f>
        <v xml:space="preserve">Alusharidus </v>
      </c>
    </row>
    <row r="1359" spans="1:6" hidden="1" outlineLevel="1">
      <c r="A1359" s="637">
        <v>4234839070</v>
      </c>
      <c r="B1359" s="622" t="s">
        <v>8099</v>
      </c>
      <c r="C1359" s="707" t="s">
        <v>8606</v>
      </c>
      <c r="D1359" s="614" t="s">
        <v>4984</v>
      </c>
      <c r="F1359" s="694" t="str">
        <f>IF(ISBLANK(D1359),"",VLOOKUP(D1359,tegevusalad!$A$7:$B$188,2,FALSE))</f>
        <v xml:space="preserve">Alusharidus </v>
      </c>
    </row>
    <row r="1360" spans="1:6" hidden="1" outlineLevel="1">
      <c r="A1360" s="638">
        <v>4234840090</v>
      </c>
      <c r="B1360" s="622" t="s">
        <v>8613</v>
      </c>
      <c r="C1360" s="707" t="s">
        <v>8614</v>
      </c>
      <c r="D1360" s="614" t="s">
        <v>4984</v>
      </c>
      <c r="F1360" s="694" t="str">
        <f>IF(ISBLANK(D1360),"",VLOOKUP(D1360,tegevusalad!$A$7:$B$188,2,FALSE))</f>
        <v xml:space="preserve">Alusharidus </v>
      </c>
    </row>
    <row r="1361" spans="1:6" hidden="1" outlineLevel="1">
      <c r="A1361" s="638">
        <v>4234811060</v>
      </c>
      <c r="B1361" s="622" t="s">
        <v>7909</v>
      </c>
      <c r="C1361" s="707" t="s">
        <v>8603</v>
      </c>
      <c r="D1361" s="614" t="s">
        <v>4984</v>
      </c>
      <c r="F1361" s="694" t="str">
        <f>IF(ISBLANK(D1361),"",VLOOKUP(D1361,tegevusalad!$A$7:$B$188,2,FALSE))</f>
        <v xml:space="preserve">Alusharidus </v>
      </c>
    </row>
    <row r="1362" spans="1:6" hidden="1" outlineLevel="1">
      <c r="A1362" s="637">
        <v>4234830110</v>
      </c>
      <c r="B1362" s="622" t="s">
        <v>8155</v>
      </c>
      <c r="C1362" s="707" t="s">
        <v>8705</v>
      </c>
      <c r="D1362" s="614" t="s">
        <v>4984</v>
      </c>
      <c r="F1362" s="694" t="str">
        <f>IF(ISBLANK(D1362),"",VLOOKUP(D1362,tegevusalad!$A$7:$B$188,2,FALSE))</f>
        <v xml:space="preserve">Alusharidus </v>
      </c>
    </row>
    <row r="1363" spans="1:6" hidden="1" outlineLevel="1">
      <c r="A1363" s="637">
        <v>4234452080</v>
      </c>
      <c r="B1363" s="622" t="s">
        <v>6410</v>
      </c>
      <c r="C1363" s="707" t="s">
        <v>1258</v>
      </c>
      <c r="D1363" s="614" t="s">
        <v>4984</v>
      </c>
      <c r="F1363" s="694" t="str">
        <f>IF(ISBLANK(D1363),"",VLOOKUP(D1363,tegevusalad!$A$7:$B$188,2,FALSE))</f>
        <v xml:space="preserve">Alusharidus </v>
      </c>
    </row>
    <row r="1364" spans="1:6" hidden="1" outlineLevel="1">
      <c r="A1364" s="637">
        <v>4234838090</v>
      </c>
      <c r="B1364" s="622" t="s">
        <v>8706</v>
      </c>
      <c r="C1364" s="707" t="s">
        <v>8707</v>
      </c>
      <c r="D1364" s="614" t="s">
        <v>4984</v>
      </c>
      <c r="F1364" s="694" t="str">
        <f>IF(ISBLANK(D1364),"",VLOOKUP(D1364,tegevusalad!$A$7:$B$188,2,FALSE))</f>
        <v xml:space="preserve">Alusharidus </v>
      </c>
    </row>
    <row r="1365" spans="1:6" hidden="1" outlineLevel="1">
      <c r="A1365" s="637">
        <v>4234513080</v>
      </c>
      <c r="B1365" s="622" t="s">
        <v>8118</v>
      </c>
      <c r="C1365" s="707" t="s">
        <v>8708</v>
      </c>
      <c r="D1365" s="614" t="s">
        <v>4984</v>
      </c>
      <c r="F1365" s="694" t="str">
        <f>IF(ISBLANK(D1365),"",VLOOKUP(D1365,tegevusalad!$A$7:$B$188,2,FALSE))</f>
        <v xml:space="preserve">Alusharidus </v>
      </c>
    </row>
    <row r="1366" spans="1:6" hidden="1" outlineLevel="1">
      <c r="A1366" s="637">
        <v>4234518090</v>
      </c>
      <c r="B1366" s="622" t="s">
        <v>8709</v>
      </c>
      <c r="C1366" s="707" t="s">
        <v>8710</v>
      </c>
      <c r="D1366" s="614" t="s">
        <v>4984</v>
      </c>
      <c r="F1366" s="694" t="str">
        <f>IF(ISBLANK(D1366),"",VLOOKUP(D1366,tegevusalad!$A$7:$B$188,2,FALSE))</f>
        <v xml:space="preserve">Alusharidus </v>
      </c>
    </row>
    <row r="1367" spans="1:6" hidden="1" outlineLevel="1">
      <c r="A1367" s="637">
        <v>4234829050</v>
      </c>
      <c r="B1367" s="622" t="s">
        <v>7409</v>
      </c>
      <c r="C1367" s="707" t="s">
        <v>8711</v>
      </c>
      <c r="D1367" s="614" t="s">
        <v>4984</v>
      </c>
      <c r="F1367" s="694" t="str">
        <f>IF(ISBLANK(D1367),"",VLOOKUP(D1367,tegevusalad!$A$7:$B$188,2,FALSE))</f>
        <v xml:space="preserve">Alusharidus </v>
      </c>
    </row>
    <row r="1368" spans="1:6" hidden="1" outlineLevel="1">
      <c r="A1368" s="637">
        <v>4234450080</v>
      </c>
      <c r="B1368" s="622" t="s">
        <v>6406</v>
      </c>
      <c r="C1368" s="707" t="s">
        <v>5261</v>
      </c>
      <c r="D1368" s="614" t="s">
        <v>4984</v>
      </c>
      <c r="F1368" s="694" t="str">
        <f>IF(ISBLANK(D1368),"",VLOOKUP(D1368,tegevusalad!$A$7:$B$188,2,FALSE))</f>
        <v xml:space="preserve">Alusharidus </v>
      </c>
    </row>
    <row r="1369" spans="1:6" hidden="1" outlineLevel="1">
      <c r="A1369" s="637">
        <v>4234318120</v>
      </c>
      <c r="B1369" s="622" t="s">
        <v>7227</v>
      </c>
      <c r="C1369" s="707" t="s">
        <v>8761</v>
      </c>
      <c r="D1369" s="614" t="s">
        <v>4984</v>
      </c>
      <c r="F1369" s="694" t="str">
        <f>IF(ISBLANK(D1369),"",VLOOKUP(D1369,tegevusalad!$A$7:$B$188,2,FALSE))</f>
        <v xml:space="preserve">Alusharidus </v>
      </c>
    </row>
    <row r="1370" spans="1:6" hidden="1" outlineLevel="1">
      <c r="A1370" s="637">
        <v>4234613070</v>
      </c>
      <c r="B1370" s="622" t="s">
        <v>8760</v>
      </c>
      <c r="C1370" s="707" t="s">
        <v>5261</v>
      </c>
      <c r="D1370" s="614" t="s">
        <v>4984</v>
      </c>
      <c r="F1370" s="694" t="str">
        <f>IF(ISBLANK(D1370),"",VLOOKUP(D1370,tegevusalad!$A$7:$B$188,2,FALSE))</f>
        <v xml:space="preserve">Alusharidus </v>
      </c>
    </row>
    <row r="1371" spans="1:6" hidden="1" outlineLevel="1">
      <c r="A1371" s="637">
        <v>4234617050</v>
      </c>
      <c r="B1371" s="622" t="s">
        <v>8771</v>
      </c>
      <c r="C1371" s="707" t="s">
        <v>7500</v>
      </c>
      <c r="D1371" s="614" t="s">
        <v>4984</v>
      </c>
      <c r="F1371" s="694" t="str">
        <f>IF(ISBLANK(D1371),"",VLOOKUP(D1371,tegevusalad!$A$7:$B$188,2,FALSE))</f>
        <v xml:space="preserve">Alusharidus </v>
      </c>
    </row>
    <row r="1372" spans="1:6" hidden="1" outlineLevel="1">
      <c r="A1372" s="637">
        <v>4234432730</v>
      </c>
      <c r="B1372" s="622" t="s">
        <v>1483</v>
      </c>
      <c r="C1372" s="707" t="s">
        <v>8123</v>
      </c>
      <c r="D1372" s="614" t="s">
        <v>4984</v>
      </c>
      <c r="F1372" s="694" t="str">
        <f>IF(ISBLANK(D1372),"",VLOOKUP(D1372,tegevusalad!$A$7:$B$188,2,FALSE))</f>
        <v xml:space="preserve">Alusharidus </v>
      </c>
    </row>
    <row r="1373" spans="1:6" hidden="1" outlineLevel="1">
      <c r="A1373" s="637">
        <v>4234433730</v>
      </c>
      <c r="B1373" s="622" t="s">
        <v>4937</v>
      </c>
      <c r="C1373" s="707" t="s">
        <v>8123</v>
      </c>
      <c r="D1373" s="614" t="s">
        <v>4984</v>
      </c>
      <c r="F1373" s="694" t="str">
        <f>IF(ISBLANK(D1373),"",VLOOKUP(D1373,tegevusalad!$A$7:$B$188,2,FALSE))</f>
        <v xml:space="preserve">Alusharidus </v>
      </c>
    </row>
    <row r="1374" spans="1:6" hidden="1" outlineLevel="1">
      <c r="A1374" s="637">
        <v>4234429730</v>
      </c>
      <c r="B1374" s="622" t="s">
        <v>176</v>
      </c>
      <c r="C1374" s="707" t="s">
        <v>8123</v>
      </c>
      <c r="D1374" s="614" t="s">
        <v>4984</v>
      </c>
      <c r="F1374" s="694" t="str">
        <f>IF(ISBLANK(D1374),"",VLOOKUP(D1374,tegevusalad!$A$7:$B$188,2,FALSE))</f>
        <v xml:space="preserve">Alusharidus </v>
      </c>
    </row>
    <row r="1375" spans="1:6" hidden="1" outlineLevel="1">
      <c r="A1375" s="637">
        <v>4234426730</v>
      </c>
      <c r="B1375" s="622" t="s">
        <v>6408</v>
      </c>
      <c r="C1375" s="707" t="s">
        <v>8123</v>
      </c>
      <c r="D1375" s="614" t="s">
        <v>4984</v>
      </c>
      <c r="F1375" s="694" t="str">
        <f>IF(ISBLANK(D1375),"",VLOOKUP(D1375,tegevusalad!$A$7:$B$188,2,FALSE))</f>
        <v xml:space="preserve">Alusharidus </v>
      </c>
    </row>
    <row r="1376" spans="1:6" hidden="1" outlineLevel="1">
      <c r="A1376" s="637">
        <v>4234425730</v>
      </c>
      <c r="B1376" s="622" t="s">
        <v>4945</v>
      </c>
      <c r="C1376" s="707" t="s">
        <v>8123</v>
      </c>
      <c r="D1376" s="614" t="s">
        <v>4984</v>
      </c>
      <c r="F1376" s="694" t="str">
        <f>IF(ISBLANK(D1376),"",VLOOKUP(D1376,tegevusalad!$A$7:$B$188,2,FALSE))</f>
        <v xml:space="preserve">Alusharidus </v>
      </c>
    </row>
    <row r="1377" spans="1:6" hidden="1" outlineLevel="1">
      <c r="A1377" s="637">
        <v>4234438730</v>
      </c>
      <c r="B1377" s="622" t="s">
        <v>1705</v>
      </c>
      <c r="C1377" s="707" t="s">
        <v>8123</v>
      </c>
      <c r="D1377" s="614" t="s">
        <v>4984</v>
      </c>
      <c r="F1377" s="694" t="str">
        <f>IF(ISBLANK(D1377),"",VLOOKUP(D1377,tegevusalad!$A$7:$B$188,2,FALSE))</f>
        <v xml:space="preserve">Alusharidus </v>
      </c>
    </row>
    <row r="1378" spans="1:6" hidden="1" outlineLevel="1">
      <c r="A1378" s="637">
        <v>4234447730</v>
      </c>
      <c r="B1378" s="622" t="s">
        <v>6400</v>
      </c>
      <c r="C1378" s="707" t="s">
        <v>8123</v>
      </c>
      <c r="D1378" s="614" t="s">
        <v>4984</v>
      </c>
      <c r="F1378" s="694" t="str">
        <f>IF(ISBLANK(D1378),"",VLOOKUP(D1378,tegevusalad!$A$7:$B$188,2,FALSE))</f>
        <v xml:space="preserve">Alusharidus </v>
      </c>
    </row>
    <row r="1379" spans="1:6" hidden="1" outlineLevel="1">
      <c r="A1379" s="637">
        <v>4234449730</v>
      </c>
      <c r="B1379" s="622" t="s">
        <v>6404</v>
      </c>
      <c r="C1379" s="707" t="s">
        <v>8123</v>
      </c>
      <c r="D1379" s="614" t="s">
        <v>4984</v>
      </c>
      <c r="F1379" s="694" t="str">
        <f>IF(ISBLANK(D1379),"",VLOOKUP(D1379,tegevusalad!$A$7:$B$188,2,FALSE))</f>
        <v xml:space="preserve">Alusharidus </v>
      </c>
    </row>
    <row r="1380" spans="1:6" hidden="1" outlineLevel="1">
      <c r="A1380" s="637">
        <v>4234443730</v>
      </c>
      <c r="B1380" s="622" t="s">
        <v>4941</v>
      </c>
      <c r="C1380" s="707" t="s">
        <v>8123</v>
      </c>
      <c r="D1380" s="614" t="s">
        <v>4984</v>
      </c>
      <c r="F1380" s="694" t="str">
        <f>IF(ISBLANK(D1380),"",VLOOKUP(D1380,tegevusalad!$A$7:$B$188,2,FALSE))</f>
        <v xml:space="preserve">Alusharidus </v>
      </c>
    </row>
    <row r="1381" spans="1:6" hidden="1" outlineLevel="1">
      <c r="A1381" s="637">
        <v>4234450730</v>
      </c>
      <c r="B1381" s="622" t="s">
        <v>6406</v>
      </c>
      <c r="C1381" s="707" t="s">
        <v>8123</v>
      </c>
      <c r="D1381" s="614" t="s">
        <v>4984</v>
      </c>
      <c r="F1381" s="694" t="str">
        <f>IF(ISBLANK(D1381),"",VLOOKUP(D1381,tegevusalad!$A$7:$B$188,2,FALSE))</f>
        <v xml:space="preserve">Alusharidus </v>
      </c>
    </row>
    <row r="1382" spans="1:6" hidden="1" outlineLevel="1">
      <c r="A1382" s="637">
        <v>4234437730</v>
      </c>
      <c r="B1382" s="622" t="s">
        <v>6407</v>
      </c>
      <c r="C1382" s="707" t="s">
        <v>8123</v>
      </c>
      <c r="D1382" s="614" t="s">
        <v>4984</v>
      </c>
      <c r="F1382" s="694" t="str">
        <f>IF(ISBLANK(D1382),"",VLOOKUP(D1382,tegevusalad!$A$7:$B$188,2,FALSE))</f>
        <v xml:space="preserve">Alusharidus </v>
      </c>
    </row>
    <row r="1383" spans="1:6" hidden="1" outlineLevel="1">
      <c r="A1383" s="637">
        <v>4234445730</v>
      </c>
      <c r="B1383" s="622" t="s">
        <v>7869</v>
      </c>
      <c r="C1383" s="707" t="s">
        <v>8123</v>
      </c>
      <c r="D1383" s="614" t="s">
        <v>4984</v>
      </c>
      <c r="F1383" s="694" t="str">
        <f>IF(ISBLANK(D1383),"",VLOOKUP(D1383,tegevusalad!$A$7:$B$188,2,FALSE))</f>
        <v xml:space="preserve">Alusharidus </v>
      </c>
    </row>
    <row r="1384" spans="1:6" hidden="1" outlineLevel="1">
      <c r="A1384" s="637">
        <v>4234444730</v>
      </c>
      <c r="B1384" s="622" t="s">
        <v>6611</v>
      </c>
      <c r="C1384" s="707" t="s">
        <v>8123</v>
      </c>
      <c r="D1384" s="614" t="s">
        <v>4984</v>
      </c>
      <c r="F1384" s="694" t="str">
        <f>IF(ISBLANK(D1384),"",VLOOKUP(D1384,tegevusalad!$A$7:$B$188,2,FALSE))</f>
        <v xml:space="preserve">Alusharidus </v>
      </c>
    </row>
    <row r="1385" spans="1:6" hidden="1" outlineLevel="1">
      <c r="A1385" s="637">
        <v>4234841730</v>
      </c>
      <c r="B1385" s="622" t="s">
        <v>3833</v>
      </c>
      <c r="C1385" s="707" t="s">
        <v>8123</v>
      </c>
      <c r="D1385" s="614" t="s">
        <v>4984</v>
      </c>
      <c r="F1385" s="694" t="str">
        <f>IF(ISBLANK(D1385),"",VLOOKUP(D1385,tegevusalad!$A$7:$B$188,2,FALSE))</f>
        <v xml:space="preserve">Alusharidus </v>
      </c>
    </row>
    <row r="1386" spans="1:6" hidden="1" outlineLevel="1">
      <c r="A1386" s="637">
        <v>4234839730</v>
      </c>
      <c r="B1386" s="622" t="s">
        <v>8099</v>
      </c>
      <c r="C1386" s="707" t="s">
        <v>8123</v>
      </c>
      <c r="D1386" s="614" t="s">
        <v>4984</v>
      </c>
      <c r="F1386" s="694" t="str">
        <f>IF(ISBLANK(D1386),"",VLOOKUP(D1386,tegevusalad!$A$7:$B$188,2,FALSE))</f>
        <v xml:space="preserve">Alusharidus </v>
      </c>
    </row>
    <row r="1387" spans="1:6" hidden="1" outlineLevel="1">
      <c r="A1387" s="637">
        <v>4234313100</v>
      </c>
      <c r="B1387" s="622" t="s">
        <v>180</v>
      </c>
      <c r="C1387" s="707" t="s">
        <v>8780</v>
      </c>
      <c r="D1387" s="614" t="s">
        <v>4984</v>
      </c>
      <c r="F1387" s="694" t="str">
        <f>IF(ISBLANK(D1387),"",VLOOKUP(D1387,tegevusalad!$A$7:$B$188,2,FALSE))</f>
        <v xml:space="preserve">Alusharidus </v>
      </c>
    </row>
    <row r="1388" spans="1:6" hidden="1" outlineLevel="1">
      <c r="A1388" s="637">
        <v>4234827080</v>
      </c>
      <c r="B1388" s="622" t="s">
        <v>8779</v>
      </c>
      <c r="C1388" s="707" t="s">
        <v>8781</v>
      </c>
      <c r="D1388" s="614" t="s">
        <v>4984</v>
      </c>
      <c r="F1388" s="694" t="str">
        <f>IF(ISBLANK(D1388),"",VLOOKUP(D1388,tegevusalad!$A$7:$B$188,2,FALSE))</f>
        <v xml:space="preserve">Alusharidus </v>
      </c>
    </row>
    <row r="1389" spans="1:6" hidden="1" outlineLevel="1">
      <c r="A1389" s="637">
        <v>4234715040</v>
      </c>
      <c r="B1389" s="622" t="s">
        <v>3831</v>
      </c>
      <c r="C1389" s="707" t="s">
        <v>8782</v>
      </c>
      <c r="D1389" s="614" t="s">
        <v>4984</v>
      </c>
      <c r="F1389" s="694" t="str">
        <f>IF(ISBLANK(D1389),"",VLOOKUP(D1389,tegevusalad!$A$7:$B$188,2,FALSE))</f>
        <v xml:space="preserve">Alusharidus </v>
      </c>
    </row>
    <row r="1390" spans="1:6" hidden="1" outlineLevel="1">
      <c r="A1390" s="637">
        <v>4234617060</v>
      </c>
      <c r="B1390" s="622" t="s">
        <v>8771</v>
      </c>
      <c r="C1390" s="707" t="s">
        <v>8783</v>
      </c>
      <c r="D1390" s="614" t="s">
        <v>4984</v>
      </c>
      <c r="F1390" s="694" t="str">
        <f>IF(ISBLANK(D1390),"",VLOOKUP(D1390,tegevusalad!$A$7:$B$188,2,FALSE))</f>
        <v xml:space="preserve">Alusharidus </v>
      </c>
    </row>
    <row r="1391" spans="1:6" hidden="1" outlineLevel="1">
      <c r="A1391" s="637">
        <v>4234445070</v>
      </c>
      <c r="B1391" s="622" t="s">
        <v>7869</v>
      </c>
      <c r="C1391" s="707" t="s">
        <v>5261</v>
      </c>
      <c r="D1391" s="614" t="s">
        <v>4984</v>
      </c>
      <c r="F1391" s="694" t="str">
        <f>IF(ISBLANK(D1391),"",VLOOKUP(D1391,tegevusalad!$A$7:$B$188,2,FALSE))</f>
        <v xml:space="preserve">Alusharidus </v>
      </c>
    </row>
    <row r="1392" spans="1:6" hidden="1" outlineLevel="1">
      <c r="A1392" s="638">
        <v>4234219050</v>
      </c>
      <c r="B1392" s="622" t="s">
        <v>496</v>
      </c>
      <c r="C1392" s="707" t="s">
        <v>8847</v>
      </c>
      <c r="D1392" s="614" t="s">
        <v>4984</v>
      </c>
      <c r="F1392" s="694" t="str">
        <f>IF(ISBLANK(D1392),"",VLOOKUP(D1392,tegevusalad!$A$7:$B$188,2,FALSE))</f>
        <v xml:space="preserve">Alusharidus </v>
      </c>
    </row>
    <row r="1393" spans="1:6" hidden="1" outlineLevel="1">
      <c r="A1393" s="657"/>
      <c r="B1393" s="300"/>
      <c r="C1393" s="707"/>
      <c r="F1393" s="694" t="str">
        <f>IF(ISBLANK(D1393),"",VLOOKUP(D1393,tegevusalad!$A$7:$B$188,2,FALSE))</f>
        <v/>
      </c>
    </row>
    <row r="1394" spans="1:6" hidden="1" outlineLevel="1">
      <c r="A1394" s="637">
        <v>4234841060</v>
      </c>
      <c r="B1394" s="622" t="s">
        <v>3833</v>
      </c>
      <c r="C1394" s="707" t="s">
        <v>7929</v>
      </c>
      <c r="D1394" s="614" t="s">
        <v>4984</v>
      </c>
      <c r="F1394" s="694" t="str">
        <f>IF(ISBLANK(D1394),"",VLOOKUP(D1394,tegevusalad!$A$7:$B$188,2,FALSE))</f>
        <v xml:space="preserve">Alusharidus </v>
      </c>
    </row>
    <row r="1395" spans="1:6" hidden="1" outlineLevel="1">
      <c r="A1395" s="637">
        <v>4234823040</v>
      </c>
      <c r="B1395" s="622" t="s">
        <v>1715</v>
      </c>
      <c r="C1395" s="707" t="s">
        <v>7929</v>
      </c>
      <c r="D1395" s="614" t="s">
        <v>4984</v>
      </c>
      <c r="F1395" s="694" t="str">
        <f>IF(ISBLANK(D1395),"",VLOOKUP(D1395,tegevusalad!$A$7:$B$188,2,FALSE))</f>
        <v xml:space="preserve">Alusharidus </v>
      </c>
    </row>
    <row r="1396" spans="1:6" hidden="1" outlineLevel="1">
      <c r="A1396" s="637">
        <v>4234601100</v>
      </c>
      <c r="B1396" s="622" t="s">
        <v>3369</v>
      </c>
      <c r="C1396" s="707" t="s">
        <v>7930</v>
      </c>
      <c r="D1396" s="614" t="s">
        <v>4984</v>
      </c>
      <c r="F1396" s="694" t="str">
        <f>IF(ISBLANK(D1396),"",VLOOKUP(D1396,tegevusalad!$A$7:$B$188,2,FALSE))</f>
        <v xml:space="preserve">Alusharidus </v>
      </c>
    </row>
    <row r="1397" spans="1:6" hidden="1" outlineLevel="1">
      <c r="A1397" s="637">
        <v>4234602060</v>
      </c>
      <c r="B1397" s="622" t="s">
        <v>6413</v>
      </c>
      <c r="C1397" s="707" t="s">
        <v>7930</v>
      </c>
      <c r="D1397" s="614" t="s">
        <v>4984</v>
      </c>
      <c r="F1397" s="694" t="str">
        <f>IF(ISBLANK(D1397),"",VLOOKUP(D1397,tegevusalad!$A$7:$B$188,2,FALSE))</f>
        <v xml:space="preserve">Alusharidus </v>
      </c>
    </row>
    <row r="1398" spans="1:6" hidden="1" outlineLevel="1">
      <c r="A1398" s="637">
        <v>4234452070</v>
      </c>
      <c r="B1398" s="622" t="s">
        <v>6410</v>
      </c>
      <c r="C1398" s="707" t="s">
        <v>7931</v>
      </c>
      <c r="D1398" s="614" t="s">
        <v>4984</v>
      </c>
      <c r="F1398" s="694" t="str">
        <f>IF(ISBLANK(D1398),"",VLOOKUP(D1398,tegevusalad!$A$7:$B$188,2,FALSE))</f>
        <v xml:space="preserve">Alusharidus </v>
      </c>
    </row>
    <row r="1399" spans="1:6" hidden="1" outlineLevel="1">
      <c r="A1399" s="637">
        <v>4234311060</v>
      </c>
      <c r="B1399" s="622" t="s">
        <v>7861</v>
      </c>
      <c r="C1399" s="707" t="s">
        <v>7932</v>
      </c>
      <c r="D1399" s="614" t="s">
        <v>4984</v>
      </c>
      <c r="F1399" s="694" t="str">
        <f>IF(ISBLANK(D1399),"",VLOOKUP(D1399,tegevusalad!$A$7:$B$188,2,FALSE))</f>
        <v xml:space="preserve">Alusharidus </v>
      </c>
    </row>
    <row r="1400" spans="1:6" hidden="1" outlineLevel="1">
      <c r="A1400" s="637">
        <v>4234314110</v>
      </c>
      <c r="B1400" s="622" t="s">
        <v>7225</v>
      </c>
      <c r="C1400" s="707" t="s">
        <v>7932</v>
      </c>
      <c r="D1400" s="614" t="s">
        <v>4984</v>
      </c>
      <c r="F1400" s="694" t="str">
        <f>IF(ISBLANK(D1400),"",VLOOKUP(D1400,tegevusalad!$A$7:$B$188,2,FALSE))</f>
        <v xml:space="preserve">Alusharidus </v>
      </c>
    </row>
    <row r="1401" spans="1:6" hidden="1" outlineLevel="1">
      <c r="A1401" s="637">
        <v>4234836040</v>
      </c>
      <c r="B1401" s="622" t="s">
        <v>7933</v>
      </c>
      <c r="C1401" s="707" t="s">
        <v>7932</v>
      </c>
      <c r="D1401" s="614" t="s">
        <v>4984</v>
      </c>
      <c r="F1401" s="694" t="str">
        <f>IF(ISBLANK(D1401),"",VLOOKUP(D1401,tegevusalad!$A$7:$B$188,2,FALSE))</f>
        <v xml:space="preserve">Alusharidus </v>
      </c>
    </row>
    <row r="1402" spans="1:6" hidden="1" outlineLevel="1">
      <c r="A1402" s="637">
        <v>4234840070</v>
      </c>
      <c r="B1402" s="622" t="s">
        <v>919</v>
      </c>
      <c r="C1402" s="707" t="s">
        <v>7934</v>
      </c>
      <c r="D1402" s="614" t="s">
        <v>4984</v>
      </c>
      <c r="F1402" s="694" t="str">
        <f>IF(ISBLANK(D1402),"",VLOOKUP(D1402,tegevusalad!$A$7:$B$188,2,FALSE))</f>
        <v xml:space="preserve">Alusharidus </v>
      </c>
    </row>
    <row r="1403" spans="1:6" hidden="1" outlineLevel="1">
      <c r="A1403" s="637">
        <v>4234820060</v>
      </c>
      <c r="B1403" s="622" t="s">
        <v>917</v>
      </c>
      <c r="C1403" s="707" t="s">
        <v>7935</v>
      </c>
      <c r="D1403" s="614" t="s">
        <v>4984</v>
      </c>
      <c r="F1403" s="694" t="str">
        <f>IF(ISBLANK(D1403),"",VLOOKUP(D1403,tegevusalad!$A$7:$B$188,2,FALSE))</f>
        <v xml:space="preserve">Alusharidus </v>
      </c>
    </row>
    <row r="1404" spans="1:6" hidden="1" outlineLevel="1">
      <c r="A1404" s="637">
        <v>4234827060</v>
      </c>
      <c r="B1404" s="622" t="s">
        <v>7004</v>
      </c>
      <c r="C1404" s="707" t="s">
        <v>7934</v>
      </c>
      <c r="D1404" s="614" t="s">
        <v>4984</v>
      </c>
      <c r="F1404" s="694" t="str">
        <f>IF(ISBLANK(D1404),"",VLOOKUP(D1404,tegevusalad!$A$7:$B$188,2,FALSE))</f>
        <v xml:space="preserve">Alusharidus </v>
      </c>
    </row>
    <row r="1405" spans="1:6" hidden="1" outlineLevel="1">
      <c r="A1405" s="637">
        <v>4234312090</v>
      </c>
      <c r="B1405" s="622" t="s">
        <v>1489</v>
      </c>
      <c r="C1405" s="707" t="s">
        <v>7947</v>
      </c>
      <c r="D1405" s="614" t="s">
        <v>4984</v>
      </c>
      <c r="F1405" s="694" t="str">
        <f>IF(ISBLANK(D1405),"",VLOOKUP(D1405,tegevusalad!$A$7:$B$188,2,FALSE))</f>
        <v xml:space="preserve">Alusharidus </v>
      </c>
    </row>
    <row r="1406" spans="1:6" hidden="1" outlineLevel="1">
      <c r="A1406" s="637">
        <v>4234318100</v>
      </c>
      <c r="B1406" s="622" t="s">
        <v>7227</v>
      </c>
      <c r="C1406" s="707" t="s">
        <v>7936</v>
      </c>
      <c r="D1406" s="614" t="s">
        <v>4984</v>
      </c>
      <c r="F1406" s="694" t="str">
        <f>IF(ISBLANK(D1406),"",VLOOKUP(D1406,tegevusalad!$A$7:$B$188,2,FALSE))</f>
        <v xml:space="preserve">Alusharidus </v>
      </c>
    </row>
    <row r="1407" spans="1:6" hidden="1" outlineLevel="1">
      <c r="A1407" s="637">
        <v>4234317130</v>
      </c>
      <c r="B1407" s="622" t="s">
        <v>7938</v>
      </c>
      <c r="C1407" s="707" t="s">
        <v>7937</v>
      </c>
      <c r="D1407" s="614" t="s">
        <v>4984</v>
      </c>
      <c r="F1407" s="694" t="str">
        <f>IF(ISBLANK(D1407),"",VLOOKUP(D1407,tegevusalad!$A$7:$B$188,2,FALSE))</f>
        <v xml:space="preserve">Alusharidus </v>
      </c>
    </row>
    <row r="1408" spans="1:6" hidden="1" outlineLevel="1">
      <c r="A1408" s="637">
        <v>4234319150</v>
      </c>
      <c r="B1408" s="622" t="s">
        <v>7229</v>
      </c>
      <c r="C1408" s="707" t="s">
        <v>7939</v>
      </c>
      <c r="D1408" s="614" t="s">
        <v>4984</v>
      </c>
      <c r="F1408" s="694" t="str">
        <f>IF(ISBLANK(D1408),"",VLOOKUP(D1408,tegevusalad!$A$7:$B$188,2,FALSE))</f>
        <v xml:space="preserve">Alusharidus </v>
      </c>
    </row>
    <row r="1409" spans="1:6" hidden="1" outlineLevel="1">
      <c r="A1409" s="637">
        <v>4234811040</v>
      </c>
      <c r="B1409" s="622" t="s">
        <v>7909</v>
      </c>
      <c r="C1409" s="707" t="s">
        <v>7946</v>
      </c>
      <c r="D1409" s="614" t="s">
        <v>4984</v>
      </c>
      <c r="F1409" s="694" t="str">
        <f>IF(ISBLANK(D1409),"",VLOOKUP(D1409,tegevusalad!$A$7:$B$188,2,FALSE))</f>
        <v xml:space="preserve">Alusharidus </v>
      </c>
    </row>
    <row r="1410" spans="1:6" hidden="1" outlineLevel="1">
      <c r="A1410" s="637">
        <v>4234828050</v>
      </c>
      <c r="B1410" s="622" t="s">
        <v>491</v>
      </c>
      <c r="C1410" s="707" t="s">
        <v>7946</v>
      </c>
      <c r="D1410" s="614" t="s">
        <v>4984</v>
      </c>
      <c r="F1410" s="694" t="str">
        <f>IF(ISBLANK(D1410),"",VLOOKUP(D1410,tegevusalad!$A$7:$B$188,2,FALSE))</f>
        <v xml:space="preserve">Alusharidus </v>
      </c>
    </row>
    <row r="1411" spans="1:6" hidden="1" outlineLevel="1">
      <c r="A1411" s="637">
        <v>4234102110</v>
      </c>
      <c r="B1411" s="622" t="s">
        <v>7940</v>
      </c>
      <c r="C1411" s="707" t="s">
        <v>7945</v>
      </c>
      <c r="D1411" s="614" t="s">
        <v>4984</v>
      </c>
      <c r="F1411" s="694" t="str">
        <f>IF(ISBLANK(D1411),"",VLOOKUP(D1411,tegevusalad!$A$7:$B$188,2,FALSE))</f>
        <v xml:space="preserve">Alusharidus </v>
      </c>
    </row>
    <row r="1412" spans="1:6" hidden="1" outlineLevel="1">
      <c r="A1412" s="637">
        <v>4234106130</v>
      </c>
      <c r="B1412" s="622" t="s">
        <v>7032</v>
      </c>
      <c r="C1412" s="707" t="s">
        <v>7936</v>
      </c>
      <c r="D1412" s="614" t="s">
        <v>4984</v>
      </c>
      <c r="F1412" s="694" t="str">
        <f>IF(ISBLANK(D1412),"",VLOOKUP(D1412,tegevusalad!$A$7:$B$188,2,FALSE))</f>
        <v xml:space="preserve">Alusharidus </v>
      </c>
    </row>
    <row r="1413" spans="1:6" hidden="1" outlineLevel="1">
      <c r="A1413" s="637">
        <v>4234109120</v>
      </c>
      <c r="B1413" s="622" t="s">
        <v>1496</v>
      </c>
      <c r="C1413" s="707" t="s">
        <v>7944</v>
      </c>
      <c r="D1413" s="614" t="s">
        <v>4984</v>
      </c>
      <c r="F1413" s="694" t="str">
        <f>IF(ISBLANK(D1413),"",VLOOKUP(D1413,tegevusalad!$A$7:$B$188,2,FALSE))</f>
        <v xml:space="preserve">Alusharidus </v>
      </c>
    </row>
    <row r="1414" spans="1:6" hidden="1" outlineLevel="1">
      <c r="A1414" s="637">
        <v>4234104090</v>
      </c>
      <c r="B1414" s="622" t="s">
        <v>1499</v>
      </c>
      <c r="C1414" s="707" t="s">
        <v>7936</v>
      </c>
      <c r="D1414" s="614" t="s">
        <v>4984</v>
      </c>
      <c r="F1414" s="694" t="str">
        <f>IF(ISBLANK(D1414),"",VLOOKUP(D1414,tegevusalad!$A$7:$B$188,2,FALSE))</f>
        <v xml:space="preserve">Alusharidus </v>
      </c>
    </row>
    <row r="1415" spans="1:6" hidden="1" outlineLevel="1">
      <c r="A1415" s="637">
        <v>4234522060</v>
      </c>
      <c r="B1415" s="622" t="s">
        <v>7406</v>
      </c>
      <c r="C1415" s="707" t="s">
        <v>7943</v>
      </c>
      <c r="D1415" s="614" t="s">
        <v>4984</v>
      </c>
      <c r="F1415" s="694" t="str">
        <f>IF(ISBLANK(D1415),"",VLOOKUP(D1415,tegevusalad!$A$7:$B$188,2,FALSE))</f>
        <v xml:space="preserve">Alusharidus </v>
      </c>
    </row>
    <row r="1416" spans="1:6" hidden="1" outlineLevel="1">
      <c r="A1416" s="637">
        <v>4234438080</v>
      </c>
      <c r="B1416" s="622" t="s">
        <v>7028</v>
      </c>
      <c r="C1416" s="707" t="s">
        <v>7936</v>
      </c>
      <c r="D1416" s="614" t="s">
        <v>4984</v>
      </c>
      <c r="F1416" s="694" t="str">
        <f>IF(ISBLANK(D1416),"",VLOOKUP(D1416,tegevusalad!$A$7:$B$188,2,FALSE))</f>
        <v xml:space="preserve">Alusharidus </v>
      </c>
    </row>
    <row r="1417" spans="1:6" hidden="1" outlineLevel="1">
      <c r="A1417" s="637">
        <v>4234203060</v>
      </c>
      <c r="B1417" s="622" t="s">
        <v>7941</v>
      </c>
      <c r="C1417" s="707" t="s">
        <v>7942</v>
      </c>
      <c r="D1417" s="614" t="s">
        <v>4984</v>
      </c>
      <c r="F1417" s="694" t="str">
        <f>IF(ISBLANK(D1417),"",VLOOKUP(D1417,tegevusalad!$A$7:$B$188,2,FALSE))</f>
        <v xml:space="preserve">Alusharidus </v>
      </c>
    </row>
    <row r="1418" spans="1:6" hidden="1" outlineLevel="1">
      <c r="A1418" s="637">
        <v>4234453070</v>
      </c>
      <c r="B1418" s="622" t="s">
        <v>4939</v>
      </c>
      <c r="C1418" s="707" t="s">
        <v>7936</v>
      </c>
      <c r="D1418" s="614" t="s">
        <v>4984</v>
      </c>
      <c r="F1418" s="694" t="str">
        <f>IF(ISBLANK(D1418),"",VLOOKUP(D1418,tegevusalad!$A$7:$B$188,2,FALSE))</f>
        <v xml:space="preserve">Alusharidus </v>
      </c>
    </row>
    <row r="1419" spans="1:6" hidden="1" outlineLevel="1">
      <c r="A1419" s="637">
        <v>4234712080</v>
      </c>
      <c r="B1419" s="622" t="s">
        <v>916</v>
      </c>
      <c r="C1419" s="707" t="s">
        <v>8174</v>
      </c>
      <c r="D1419" s="614" t="s">
        <v>4984</v>
      </c>
      <c r="F1419" s="694" t="str">
        <f>IF(ISBLANK(D1419),"",VLOOKUP(D1419,tegevusalad!$A$7:$B$188,2,FALSE))</f>
        <v xml:space="preserve">Alusharidus </v>
      </c>
    </row>
    <row r="1420" spans="1:6" collapsed="1">
      <c r="A1420" s="637"/>
      <c r="B1420" s="622"/>
      <c r="C1420" s="707"/>
    </row>
    <row r="1421" spans="1:6">
      <c r="A1421" s="625"/>
      <c r="B1421" s="635" t="s">
        <v>8924</v>
      </c>
      <c r="F1421" s="694" t="str">
        <f>IF(ISBLANK(D1421),"",VLOOKUP(D1421,tegevusalad!$A$7:$B$188,2,FALSE))</f>
        <v/>
      </c>
    </row>
    <row r="1422" spans="1:6" hidden="1" outlineLevel="1">
      <c r="A1422" s="637">
        <v>4234221730</v>
      </c>
      <c r="B1422" s="622" t="s">
        <v>4907</v>
      </c>
      <c r="C1422" s="707" t="s">
        <v>9458</v>
      </c>
      <c r="D1422" s="614" t="s">
        <v>4984</v>
      </c>
      <c r="F1422" s="694" t="str">
        <f>IF(ISBLANK(D1422),"",VLOOKUP(D1422,tegevusalad!$A$7:$B$188,2,FALSE))</f>
        <v xml:space="preserve">Alusharidus </v>
      </c>
    </row>
    <row r="1423" spans="1:6" hidden="1" outlineLevel="1">
      <c r="A1423" s="637">
        <v>4234237730</v>
      </c>
      <c r="B1423" s="622" t="s">
        <v>8927</v>
      </c>
      <c r="C1423" s="707" t="s">
        <v>8123</v>
      </c>
      <c r="D1423" s="614" t="s">
        <v>4984</v>
      </c>
      <c r="F1423" s="694" t="str">
        <f>IF(ISBLANK(D1423),"",VLOOKUP(D1423,tegevusalad!$A$7:$B$188,2,FALSE))</f>
        <v xml:space="preserve">Alusharidus </v>
      </c>
    </row>
    <row r="1424" spans="1:6" hidden="1" outlineLevel="1">
      <c r="A1424" s="637">
        <v>4234245730</v>
      </c>
      <c r="B1424" s="622" t="s">
        <v>4844</v>
      </c>
      <c r="C1424" s="707" t="s">
        <v>8123</v>
      </c>
      <c r="D1424" s="614" t="s">
        <v>4984</v>
      </c>
      <c r="F1424" s="694" t="str">
        <f>IF(ISBLANK(D1424),"",VLOOKUP(D1424,tegevusalad!$A$7:$B$188,2,FALSE))</f>
        <v xml:space="preserve">Alusharidus </v>
      </c>
    </row>
    <row r="1425" spans="1:6" hidden="1" outlineLevel="1">
      <c r="A1425" s="637">
        <v>4234240730</v>
      </c>
      <c r="B1425" s="622" t="s">
        <v>8100</v>
      </c>
      <c r="C1425" s="707" t="s">
        <v>8123</v>
      </c>
      <c r="D1425" s="614" t="s">
        <v>4984</v>
      </c>
      <c r="F1425" s="694" t="str">
        <f>IF(ISBLANK(D1425),"",VLOOKUP(D1425,tegevusalad!$A$7:$B$188,2,FALSE))</f>
        <v xml:space="preserve">Alusharidus </v>
      </c>
    </row>
    <row r="1426" spans="1:6" hidden="1" outlineLevel="1">
      <c r="A1426" s="637">
        <v>4234511730</v>
      </c>
      <c r="B1426" s="622" t="s">
        <v>4948</v>
      </c>
      <c r="C1426" s="707" t="s">
        <v>8123</v>
      </c>
      <c r="D1426" s="614" t="s">
        <v>4984</v>
      </c>
      <c r="F1426" s="694" t="str">
        <f>IF(ISBLANK(D1426),"",VLOOKUP(D1426,tegevusalad!$A$7:$B$188,2,FALSE))</f>
        <v xml:space="preserve">Alusharidus </v>
      </c>
    </row>
    <row r="1427" spans="1:6" hidden="1" outlineLevel="1">
      <c r="A1427" s="637">
        <v>4234233100</v>
      </c>
      <c r="B1427" s="622" t="s">
        <v>8928</v>
      </c>
      <c r="C1427" s="707" t="s">
        <v>8926</v>
      </c>
      <c r="D1427" s="614" t="s">
        <v>4984</v>
      </c>
      <c r="F1427" s="694" t="str">
        <f>IF(ISBLANK(D1427),"",VLOOKUP(D1427,tegevusalad!$A$7:$B$188,2,FALSE))</f>
        <v xml:space="preserve">Alusharidus </v>
      </c>
    </row>
    <row r="1428" spans="1:6" hidden="1" outlineLevel="1">
      <c r="A1428" s="637">
        <v>4234104130</v>
      </c>
      <c r="B1428" s="622" t="s">
        <v>1499</v>
      </c>
      <c r="C1428" s="707" t="s">
        <v>9983</v>
      </c>
      <c r="D1428" s="614" t="s">
        <v>4984</v>
      </c>
      <c r="F1428" s="694" t="str">
        <f>IF(ISBLANK(D1428),"",VLOOKUP(D1428,tegevusalad!$A$7:$B$188,2,FALSE))</f>
        <v xml:space="preserve">Alusharidus </v>
      </c>
    </row>
    <row r="1429" spans="1:6" hidden="1" outlineLevel="1">
      <c r="A1429" s="637">
        <v>4234447060</v>
      </c>
      <c r="B1429" s="622" t="s">
        <v>6400</v>
      </c>
      <c r="C1429" s="707" t="s">
        <v>7605</v>
      </c>
      <c r="D1429" s="614" t="s">
        <v>4984</v>
      </c>
      <c r="F1429" s="694" t="str">
        <f>IF(ISBLANK(D1429),"",VLOOKUP(D1429,tegevusalad!$A$7:$B$188,2,FALSE))</f>
        <v xml:space="preserve">Alusharidus </v>
      </c>
    </row>
    <row r="1430" spans="1:6" hidden="1" outlineLevel="1">
      <c r="A1430" s="637">
        <v>4234430050</v>
      </c>
      <c r="B1430" s="622" t="s">
        <v>6409</v>
      </c>
      <c r="C1430" s="707" t="s">
        <v>8929</v>
      </c>
      <c r="D1430" s="614" t="s">
        <v>4984</v>
      </c>
      <c r="F1430" s="694" t="str">
        <f>IF(ISBLANK(D1430),"",VLOOKUP(D1430,tegevusalad!$A$7:$B$188,2,FALSE))</f>
        <v xml:space="preserve">Alusharidus </v>
      </c>
    </row>
    <row r="1431" spans="1:6" hidden="1" outlineLevel="1">
      <c r="A1431" s="637">
        <v>4234427060</v>
      </c>
      <c r="B1431" s="622" t="s">
        <v>7608</v>
      </c>
      <c r="C1431" s="707" t="s">
        <v>7605</v>
      </c>
      <c r="D1431" s="614" t="s">
        <v>4984</v>
      </c>
      <c r="F1431" s="694" t="str">
        <f>IF(ISBLANK(D1431),"",VLOOKUP(D1431,tegevusalad!$A$7:$B$188,2,FALSE))</f>
        <v xml:space="preserve">Alusharidus </v>
      </c>
    </row>
    <row r="1432" spans="1:6" hidden="1" outlineLevel="1">
      <c r="A1432" s="637">
        <v>4234235110</v>
      </c>
      <c r="B1432" s="622" t="s">
        <v>3902</v>
      </c>
      <c r="C1432" s="707" t="s">
        <v>8952</v>
      </c>
      <c r="D1432" s="614" t="s">
        <v>4984</v>
      </c>
      <c r="F1432" s="694" t="str">
        <f>IF(ISBLANK(D1432),"",VLOOKUP(D1432,tegevusalad!$A$7:$B$188,2,FALSE))</f>
        <v xml:space="preserve">Alusharidus </v>
      </c>
    </row>
    <row r="1433" spans="1:6" hidden="1" outlineLevel="1">
      <c r="A1433" s="637">
        <v>4234101120</v>
      </c>
      <c r="B1433" s="622" t="s">
        <v>6875</v>
      </c>
      <c r="C1433" s="707" t="s">
        <v>9103</v>
      </c>
      <c r="D1433" s="614" t="s">
        <v>4984</v>
      </c>
      <c r="F1433" s="694" t="str">
        <f>IF(ISBLANK(D1433),"",VLOOKUP(D1433,tegevusalad!$A$7:$B$188,2,FALSE))</f>
        <v xml:space="preserve">Alusharidus </v>
      </c>
    </row>
    <row r="1434" spans="1:6" hidden="1" outlineLevel="1">
      <c r="A1434" s="637">
        <v>4234312110</v>
      </c>
      <c r="B1434" s="622" t="s">
        <v>1489</v>
      </c>
      <c r="C1434" s="707" t="s">
        <v>9109</v>
      </c>
      <c r="D1434" s="614" t="s">
        <v>4984</v>
      </c>
      <c r="F1434" s="694" t="str">
        <f>IF(ISBLANK(D1434),"",VLOOKUP(D1434,tegevusalad!$A$7:$B$188,2,FALSE))</f>
        <v xml:space="preserve">Alusharidus </v>
      </c>
    </row>
    <row r="1435" spans="1:6" hidden="1" outlineLevel="1">
      <c r="A1435" s="637">
        <v>4234318130</v>
      </c>
      <c r="B1435" s="622" t="s">
        <v>7227</v>
      </c>
      <c r="C1435" s="707" t="s">
        <v>9109</v>
      </c>
      <c r="D1435" s="614" t="s">
        <v>4984</v>
      </c>
      <c r="F1435" s="694" t="str">
        <f>IF(ISBLANK(D1435),"",VLOOKUP(D1435,tegevusalad!$A$7:$B$188,2,FALSE))</f>
        <v xml:space="preserve">Alusharidus </v>
      </c>
    </row>
    <row r="1436" spans="1:6" hidden="1" outlineLevel="1">
      <c r="A1436" s="637">
        <v>4234319160</v>
      </c>
      <c r="B1436" s="622" t="s">
        <v>7229</v>
      </c>
      <c r="C1436" s="707" t="s">
        <v>9110</v>
      </c>
      <c r="D1436" s="614" t="s">
        <v>4984</v>
      </c>
      <c r="F1436" s="694" t="str">
        <f>IF(ISBLANK(D1436),"",VLOOKUP(D1436,tegevusalad!$A$7:$B$188,2,FALSE))</f>
        <v xml:space="preserve">Alusharidus </v>
      </c>
    </row>
    <row r="1437" spans="1:6" hidden="1" outlineLevel="1">
      <c r="A1437" s="637">
        <v>4234601120</v>
      </c>
      <c r="B1437" s="622" t="s">
        <v>9104</v>
      </c>
      <c r="C1437" s="707" t="s">
        <v>9111</v>
      </c>
      <c r="D1437" s="614" t="s">
        <v>4984</v>
      </c>
      <c r="F1437" s="694" t="str">
        <f>IF(ISBLANK(D1437),"",VLOOKUP(D1437,tegevusalad!$A$7:$B$188,2,FALSE))</f>
        <v xml:space="preserve">Alusharidus </v>
      </c>
    </row>
    <row r="1438" spans="1:6" hidden="1" outlineLevel="1">
      <c r="A1438" s="637">
        <v>4234602070</v>
      </c>
      <c r="B1438" s="622" t="s">
        <v>9105</v>
      </c>
      <c r="C1438" s="707" t="s">
        <v>9112</v>
      </c>
      <c r="D1438" s="614" t="s">
        <v>4984</v>
      </c>
      <c r="F1438" s="694" t="str">
        <f>IF(ISBLANK(D1438),"",VLOOKUP(D1438,tegevusalad!$A$7:$B$188,2,FALSE))</f>
        <v xml:space="preserve">Alusharidus </v>
      </c>
    </row>
    <row r="1439" spans="1:6" hidden="1" outlineLevel="1">
      <c r="A1439" s="637">
        <v>4234102130</v>
      </c>
      <c r="B1439" s="622" t="s">
        <v>4904</v>
      </c>
      <c r="C1439" s="707" t="s">
        <v>9113</v>
      </c>
      <c r="D1439" s="614" t="s">
        <v>4984</v>
      </c>
      <c r="F1439" s="694" t="str">
        <f>IF(ISBLANK(D1439),"",VLOOKUP(D1439,tegevusalad!$A$7:$B$188,2,FALSE))</f>
        <v xml:space="preserve">Alusharidus </v>
      </c>
    </row>
    <row r="1440" spans="1:6" hidden="1" outlineLevel="1">
      <c r="A1440" s="637">
        <v>4234109140</v>
      </c>
      <c r="B1440" s="622" t="s">
        <v>1496</v>
      </c>
      <c r="C1440" s="707" t="s">
        <v>9113</v>
      </c>
      <c r="D1440" s="614" t="s">
        <v>4984</v>
      </c>
      <c r="F1440" s="694" t="str">
        <f>IF(ISBLANK(D1440),"",VLOOKUP(D1440,tegevusalad!$A$7:$B$188,2,FALSE))</f>
        <v xml:space="preserve">Alusharidus </v>
      </c>
    </row>
    <row r="1441" spans="1:6" hidden="1" outlineLevel="1">
      <c r="A1441" s="637">
        <v>4234106140</v>
      </c>
      <c r="B1441" s="622" t="s">
        <v>7032</v>
      </c>
      <c r="C1441" s="707" t="s">
        <v>9113</v>
      </c>
      <c r="D1441" s="614" t="s">
        <v>4984</v>
      </c>
      <c r="F1441" s="694" t="str">
        <f>IF(ISBLANK(D1441),"",VLOOKUP(D1441,tegevusalad!$A$7:$B$188,2,FALSE))</f>
        <v xml:space="preserve">Alusharidus </v>
      </c>
    </row>
    <row r="1442" spans="1:6" hidden="1" outlineLevel="1">
      <c r="A1442" s="637">
        <v>4234840100</v>
      </c>
      <c r="B1442" s="622" t="s">
        <v>9106</v>
      </c>
      <c r="C1442" s="707" t="s">
        <v>9114</v>
      </c>
      <c r="D1442" s="614" t="s">
        <v>4984</v>
      </c>
      <c r="F1442" s="694" t="str">
        <f>IF(ISBLANK(D1442),"",VLOOKUP(D1442,tegevusalad!$A$7:$B$188,2,FALSE))</f>
        <v xml:space="preserve">Alusharidus </v>
      </c>
    </row>
    <row r="1443" spans="1:6" hidden="1" outlineLevel="1">
      <c r="A1443" s="637">
        <v>4234815100</v>
      </c>
      <c r="B1443" s="622" t="s">
        <v>489</v>
      </c>
      <c r="C1443" s="707" t="s">
        <v>9115</v>
      </c>
      <c r="D1443" s="614" t="s">
        <v>4984</v>
      </c>
      <c r="F1443" s="694" t="str">
        <f>IF(ISBLANK(D1443),"",VLOOKUP(D1443,tegevusalad!$A$7:$B$188,2,FALSE))</f>
        <v xml:space="preserve">Alusharidus </v>
      </c>
    </row>
    <row r="1444" spans="1:6" hidden="1" outlineLevel="1">
      <c r="A1444" s="637">
        <v>4234820090</v>
      </c>
      <c r="B1444" s="622" t="s">
        <v>9107</v>
      </c>
      <c r="C1444" s="707" t="s">
        <v>9116</v>
      </c>
      <c r="D1444" s="614" t="s">
        <v>4984</v>
      </c>
      <c r="F1444" s="694" t="str">
        <f>IF(ISBLANK(D1444),"",VLOOKUP(D1444,tegevusalad!$A$7:$B$188,2,FALSE))</f>
        <v xml:space="preserve">Alusharidus </v>
      </c>
    </row>
    <row r="1445" spans="1:6" hidden="1" outlineLevel="1">
      <c r="A1445" s="637">
        <v>4234827090</v>
      </c>
      <c r="B1445" s="622" t="s">
        <v>9108</v>
      </c>
      <c r="C1445" s="707" t="s">
        <v>9117</v>
      </c>
      <c r="D1445" s="614" t="s">
        <v>4984</v>
      </c>
      <c r="F1445" s="694" t="str">
        <f>IF(ISBLANK(D1445),"",VLOOKUP(D1445,tegevusalad!$A$7:$B$188,2,FALSE))</f>
        <v xml:space="preserve">Alusharidus </v>
      </c>
    </row>
    <row r="1446" spans="1:6" hidden="1" outlineLevel="1">
      <c r="A1446" s="637">
        <v>4234823060</v>
      </c>
      <c r="B1446" s="622" t="s">
        <v>1715</v>
      </c>
      <c r="C1446" s="707" t="s">
        <v>9118</v>
      </c>
      <c r="D1446" s="614" t="s">
        <v>4984</v>
      </c>
      <c r="F1446" s="694" t="str">
        <f>IF(ISBLANK(D1446),"",VLOOKUP(D1446,tegevusalad!$A$7:$B$188,2,FALSE))</f>
        <v xml:space="preserve">Alusharidus </v>
      </c>
    </row>
    <row r="1447" spans="1:6" hidden="1" outlineLevel="1">
      <c r="A1447" s="637">
        <v>4234330080</v>
      </c>
      <c r="B1447" s="622" t="s">
        <v>1493</v>
      </c>
      <c r="C1447" s="707" t="s">
        <v>9109</v>
      </c>
      <c r="D1447" s="614" t="s">
        <v>4984</v>
      </c>
      <c r="F1447" s="694" t="str">
        <f>IF(ISBLANK(D1447),"",VLOOKUP(D1447,tegevusalad!$A$7:$B$188,2,FALSE))</f>
        <v xml:space="preserve">Alusharidus </v>
      </c>
    </row>
    <row r="1448" spans="1:6" hidden="1" outlineLevel="1">
      <c r="A1448" s="637">
        <v>4234212120</v>
      </c>
      <c r="B1448" s="622" t="s">
        <v>1489</v>
      </c>
      <c r="C1448" s="707" t="s">
        <v>9119</v>
      </c>
      <c r="D1448" s="614" t="s">
        <v>4984</v>
      </c>
      <c r="F1448" s="694" t="str">
        <f>IF(ISBLANK(D1448),"",VLOOKUP(D1448,tegevusalad!$A$7:$B$188,2,FALSE))</f>
        <v xml:space="preserve">Alusharidus </v>
      </c>
    </row>
    <row r="1449" spans="1:6" hidden="1" outlineLevel="1">
      <c r="A1449" s="637">
        <v>4234449080</v>
      </c>
      <c r="B1449" s="622" t="s">
        <v>6404</v>
      </c>
      <c r="C1449" s="707" t="s">
        <v>5261</v>
      </c>
      <c r="D1449" s="614" t="s">
        <v>4984</v>
      </c>
      <c r="F1449" s="694" t="str">
        <f>IF(ISBLANK(D1449),"",VLOOKUP(D1449,tegevusalad!$A$7:$B$188,2,FALSE))</f>
        <v xml:space="preserve">Alusharidus </v>
      </c>
    </row>
    <row r="1450" spans="1:6" hidden="1" outlineLevel="1">
      <c r="A1450" s="637">
        <v>4234235130</v>
      </c>
      <c r="B1450" s="622" t="s">
        <v>3902</v>
      </c>
      <c r="C1450" s="707" t="s">
        <v>9120</v>
      </c>
      <c r="D1450" s="614" t="s">
        <v>4984</v>
      </c>
      <c r="F1450" s="694" t="str">
        <f>IF(ISBLANK(D1450),"",VLOOKUP(D1450,tegevusalad!$A$7:$B$188,2,FALSE))</f>
        <v xml:space="preserve">Alusharidus </v>
      </c>
    </row>
    <row r="1451" spans="1:6" hidden="1" outlineLevel="1">
      <c r="A1451" s="637">
        <v>4234061000</v>
      </c>
      <c r="B1451" s="622" t="s">
        <v>9141</v>
      </c>
      <c r="C1451" s="707"/>
      <c r="D1451" s="614" t="s">
        <v>4984</v>
      </c>
      <c r="F1451" s="694" t="str">
        <f>IF(ISBLANK(D1451),"",VLOOKUP(D1451,tegevusalad!$A$7:$B$188,2,FALSE))</f>
        <v xml:space="preserve">Alusharidus </v>
      </c>
    </row>
    <row r="1452" spans="1:6" hidden="1" outlineLevel="1">
      <c r="A1452" s="637">
        <v>4234425070</v>
      </c>
      <c r="B1452" s="622" t="s">
        <v>4945</v>
      </c>
      <c r="C1452" s="707" t="s">
        <v>7602</v>
      </c>
      <c r="D1452" s="614" t="s">
        <v>4984</v>
      </c>
      <c r="F1452" s="694" t="str">
        <f>IF(ISBLANK(D1452),"",VLOOKUP(D1452,tegevusalad!$A$7:$B$188,2,FALSE))</f>
        <v xml:space="preserve">Alusharidus </v>
      </c>
    </row>
    <row r="1453" spans="1:6" hidden="1" outlineLevel="1">
      <c r="A1453" s="637">
        <v>4234102140</v>
      </c>
      <c r="B1453" s="622" t="s">
        <v>4904</v>
      </c>
      <c r="C1453" s="707" t="s">
        <v>9144</v>
      </c>
      <c r="D1453" s="614" t="s">
        <v>4984</v>
      </c>
      <c r="F1453" s="694" t="str">
        <f>IF(ISBLANK(D1453),"",VLOOKUP(D1453,tegevusalad!$A$7:$B$188,2,FALSE))</f>
        <v xml:space="preserve">Alusharidus </v>
      </c>
    </row>
    <row r="1454" spans="1:6" hidden="1" outlineLevel="1">
      <c r="A1454" s="637">
        <v>4234827100</v>
      </c>
      <c r="B1454" s="622" t="s">
        <v>7004</v>
      </c>
      <c r="C1454" s="707" t="s">
        <v>9984</v>
      </c>
      <c r="D1454" s="614" t="s">
        <v>4984</v>
      </c>
      <c r="F1454" s="694" t="str">
        <f>IF(ISBLANK(D1454),"",VLOOKUP(D1454,tegevusalad!$A$7:$B$188,2,FALSE))</f>
        <v xml:space="preserve">Alusharidus </v>
      </c>
    </row>
    <row r="1455" spans="1:6" hidden="1" outlineLevel="1">
      <c r="A1455" s="638">
        <v>4234216100</v>
      </c>
      <c r="B1455" s="622" t="s">
        <v>4846</v>
      </c>
      <c r="C1455" s="707" t="s">
        <v>9157</v>
      </c>
      <c r="D1455" s="614" t="s">
        <v>4984</v>
      </c>
      <c r="F1455" s="694" t="str">
        <f>IF(ISBLANK(D1455),"",VLOOKUP(D1455,tegevusalad!$A$7:$B$188,2,FALSE))</f>
        <v xml:space="preserve">Alusharidus </v>
      </c>
    </row>
    <row r="1456" spans="1:6" hidden="1" outlineLevel="1">
      <c r="A1456" s="637">
        <v>4234516090</v>
      </c>
      <c r="B1456" s="622" t="s">
        <v>7031</v>
      </c>
      <c r="C1456" s="707" t="s">
        <v>9244</v>
      </c>
      <c r="D1456" s="614" t="s">
        <v>4984</v>
      </c>
      <c r="F1456" s="694" t="str">
        <f>IF(ISBLANK(D1456),"",VLOOKUP(D1456,tegevusalad!$A$7:$B$188,2,FALSE))</f>
        <v xml:space="preserve">Alusharidus </v>
      </c>
    </row>
    <row r="1457" spans="1:6" hidden="1" outlineLevel="1">
      <c r="A1457" s="637">
        <v>4234525070</v>
      </c>
      <c r="B1457" s="622" t="s">
        <v>9260</v>
      </c>
      <c r="C1457" s="707" t="s">
        <v>9258</v>
      </c>
      <c r="D1457" s="614" t="s">
        <v>4984</v>
      </c>
      <c r="F1457" s="694" t="str">
        <f>IF(ISBLANK(D1457),"",VLOOKUP(D1457,tegevusalad!$A$7:$B$188,2,FALSE))</f>
        <v xml:space="preserve">Alusharidus </v>
      </c>
    </row>
    <row r="1458" spans="1:6" hidden="1" outlineLevel="1">
      <c r="A1458" s="637">
        <v>4234840110</v>
      </c>
      <c r="B1458" s="622" t="s">
        <v>919</v>
      </c>
      <c r="C1458" s="707" t="s">
        <v>9259</v>
      </c>
      <c r="D1458" s="614" t="s">
        <v>4984</v>
      </c>
      <c r="F1458" s="694" t="str">
        <f>IF(ISBLANK(D1458),"",VLOOKUP(D1458,tegevusalad!$A$7:$B$188,2,FALSE))</f>
        <v xml:space="preserve">Alusharidus </v>
      </c>
    </row>
    <row r="1459" spans="1:6" hidden="1" outlineLevel="1">
      <c r="A1459" s="638">
        <v>4234211180</v>
      </c>
      <c r="B1459" s="622" t="s">
        <v>4843</v>
      </c>
      <c r="C1459" s="707" t="s">
        <v>8206</v>
      </c>
      <c r="D1459" s="614" t="s">
        <v>4984</v>
      </c>
      <c r="F1459" s="694" t="str">
        <f>IF(ISBLANK(D1459),"",VLOOKUP(D1459,tegevusalad!$A$7:$B$188,2,FALSE))</f>
        <v xml:space="preserve">Alusharidus </v>
      </c>
    </row>
    <row r="1460" spans="1:6" hidden="1" outlineLevel="1">
      <c r="A1460" s="637">
        <v>4234240060</v>
      </c>
      <c r="B1460" s="622" t="s">
        <v>8100</v>
      </c>
      <c r="C1460" s="707" t="s">
        <v>9985</v>
      </c>
      <c r="D1460" s="614" t="s">
        <v>4984</v>
      </c>
      <c r="F1460" s="694" t="str">
        <f>IF(ISBLANK(D1460),"",VLOOKUP(D1460,tegevusalad!$A$7:$B$188,2,FALSE))</f>
        <v xml:space="preserve">Alusharidus </v>
      </c>
    </row>
    <row r="1461" spans="1:6" hidden="1" outlineLevel="1">
      <c r="A1461" s="637">
        <v>4234229080</v>
      </c>
      <c r="B1461" s="622" t="s">
        <v>9317</v>
      </c>
      <c r="C1461" s="707" t="s">
        <v>9314</v>
      </c>
      <c r="D1461" s="614" t="s">
        <v>4984</v>
      </c>
      <c r="F1461" s="694" t="str">
        <f>IF(ISBLANK(D1461),"",VLOOKUP(D1461,tegevusalad!$A$7:$B$188,2,FALSE))</f>
        <v xml:space="preserve">Alusharidus </v>
      </c>
    </row>
    <row r="1462" spans="1:6" hidden="1" outlineLevel="1">
      <c r="A1462" s="637">
        <v>4234235140</v>
      </c>
      <c r="B1462" s="622" t="s">
        <v>9316</v>
      </c>
      <c r="C1462" s="707" t="s">
        <v>9315</v>
      </c>
      <c r="D1462" s="614" t="s">
        <v>4984</v>
      </c>
      <c r="F1462" s="694" t="str">
        <f>IF(ISBLANK(D1462),"",VLOOKUP(D1462,tegevusalad!$A$7:$B$188,2,FALSE))</f>
        <v xml:space="preserve">Alusharidus </v>
      </c>
    </row>
    <row r="1463" spans="1:6" hidden="1" outlineLevel="1">
      <c r="A1463" s="637">
        <v>4234445080</v>
      </c>
      <c r="B1463" s="622" t="s">
        <v>7869</v>
      </c>
      <c r="C1463" s="707" t="s">
        <v>9986</v>
      </c>
      <c r="D1463" s="614" t="s">
        <v>4984</v>
      </c>
      <c r="F1463" s="694" t="str">
        <f>IF(ISBLANK(D1463),"",VLOOKUP(D1463,tegevusalad!$A$7:$B$188,2,FALSE))</f>
        <v xml:space="preserve">Alusharidus </v>
      </c>
    </row>
    <row r="1464" spans="1:6" hidden="1" outlineLevel="1">
      <c r="A1464" s="637">
        <v>4234711040</v>
      </c>
      <c r="B1464" s="622" t="s">
        <v>7862</v>
      </c>
      <c r="C1464" s="707" t="s">
        <v>9987</v>
      </c>
      <c r="D1464" s="614" t="s">
        <v>4984</v>
      </c>
      <c r="F1464" s="694" t="str">
        <f>IF(ISBLANK(D1464),"",VLOOKUP(D1464,tegevusalad!$A$7:$B$188,2,FALSE))</f>
        <v xml:space="preserve">Alusharidus </v>
      </c>
    </row>
    <row r="1465" spans="1:6" hidden="1" outlineLevel="1">
      <c r="A1465" s="637">
        <v>4234830120</v>
      </c>
      <c r="B1465" s="622" t="s">
        <v>6612</v>
      </c>
      <c r="C1465" s="707" t="s">
        <v>9318</v>
      </c>
      <c r="D1465" s="614" t="s">
        <v>4984</v>
      </c>
      <c r="F1465" s="694" t="str">
        <f>IF(ISBLANK(D1465),"",VLOOKUP(D1465,tegevusalad!$A$7:$B$188,2,FALSE))</f>
        <v xml:space="preserve">Alusharidus </v>
      </c>
    </row>
    <row r="1466" spans="1:6" hidden="1" outlineLevel="1">
      <c r="A1466" s="637">
        <v>4234827720</v>
      </c>
      <c r="B1466" s="622" t="s">
        <v>7004</v>
      </c>
      <c r="C1466" s="707" t="s">
        <v>7864</v>
      </c>
      <c r="D1466" s="614" t="s">
        <v>4984</v>
      </c>
      <c r="F1466" s="694" t="str">
        <f>IF(ISBLANK(D1466),"",VLOOKUP(D1466,tegevusalad!$A$7:$B$188,2,FALSE))</f>
        <v xml:space="preserve">Alusharidus </v>
      </c>
    </row>
    <row r="1467" spans="1:6" hidden="1" outlineLevel="1">
      <c r="A1467" s="637">
        <v>4234823070</v>
      </c>
      <c r="B1467" s="622" t="s">
        <v>1715</v>
      </c>
      <c r="C1467" s="707" t="s">
        <v>9319</v>
      </c>
      <c r="D1467" s="614" t="s">
        <v>4984</v>
      </c>
      <c r="F1467" s="694" t="str">
        <f>IF(ISBLANK(D1467),"",VLOOKUP(D1467,tegevusalad!$A$7:$B$188,2,FALSE))</f>
        <v xml:space="preserve">Alusharidus </v>
      </c>
    </row>
    <row r="1468" spans="1:6" hidden="1" outlineLevel="1">
      <c r="A1468" s="637">
        <v>4234815110</v>
      </c>
      <c r="B1468" s="622" t="s">
        <v>489</v>
      </c>
      <c r="C1468" s="707" t="s">
        <v>9320</v>
      </c>
      <c r="D1468" s="614" t="s">
        <v>4984</v>
      </c>
      <c r="F1468" s="694" t="str">
        <f>IF(ISBLANK(D1468),"",VLOOKUP(D1468,tegevusalad!$A$7:$B$188,2,FALSE))</f>
        <v xml:space="preserve">Alusharidus </v>
      </c>
    </row>
    <row r="1469" spans="1:6" hidden="1" outlineLevel="1">
      <c r="A1469" s="638">
        <v>4234211190</v>
      </c>
      <c r="B1469" s="622" t="s">
        <v>4843</v>
      </c>
      <c r="C1469" s="707" t="s">
        <v>10124</v>
      </c>
      <c r="D1469" s="614" t="s">
        <v>4984</v>
      </c>
      <c r="F1469" s="694" t="str">
        <f>IF(ISBLANK(D1469),"",VLOOKUP(D1469,tegevusalad!$A$7:$B$188,2,FALSE))</f>
        <v xml:space="preserve">Alusharidus </v>
      </c>
    </row>
    <row r="1470" spans="1:6" ht="30" hidden="1" outlineLevel="1">
      <c r="A1470" s="638">
        <v>4234045000</v>
      </c>
      <c r="B1470" s="622" t="s">
        <v>9363</v>
      </c>
      <c r="C1470" s="707"/>
      <c r="D1470" s="614" t="s">
        <v>4984</v>
      </c>
      <c r="F1470" s="694" t="str">
        <f>IF(ISBLANK(D1470),"",VLOOKUP(D1470,tegevusalad!$A$7:$B$188,2,FALSE))</f>
        <v xml:space="preserve">Alusharidus </v>
      </c>
    </row>
    <row r="1471" spans="1:6" hidden="1" outlineLevel="1">
      <c r="A1471" s="638">
        <v>4234235150</v>
      </c>
      <c r="B1471" s="622" t="s">
        <v>3902</v>
      </c>
      <c r="C1471" s="707" t="s">
        <v>9988</v>
      </c>
      <c r="D1471" s="614" t="s">
        <v>4984</v>
      </c>
      <c r="F1471" s="694" t="str">
        <f>IF(ISBLANK(D1471),"",VLOOKUP(D1471,tegevusalad!$A$7:$B$188,2,FALSE))</f>
        <v xml:space="preserve">Alusharidus </v>
      </c>
    </row>
    <row r="1472" spans="1:6" hidden="1" outlineLevel="1">
      <c r="A1472" s="638">
        <v>4234316080</v>
      </c>
      <c r="B1472" s="622" t="s">
        <v>6397</v>
      </c>
      <c r="C1472" s="707" t="s">
        <v>9371</v>
      </c>
      <c r="D1472" s="614" t="s">
        <v>4984</v>
      </c>
      <c r="F1472" s="694" t="str">
        <f>IF(ISBLANK(D1472),"",VLOOKUP(D1472,tegevusalad!$A$7:$B$188,2,FALSE))</f>
        <v xml:space="preserve">Alusharidus </v>
      </c>
    </row>
    <row r="1473" spans="1:6" hidden="1" outlineLevel="1">
      <c r="A1473" s="638">
        <v>4234617070</v>
      </c>
      <c r="B1473" s="622" t="s">
        <v>8771</v>
      </c>
      <c r="C1473" s="707" t="s">
        <v>9989</v>
      </c>
      <c r="D1473" s="614" t="s">
        <v>4984</v>
      </c>
      <c r="F1473" s="694" t="str">
        <f>IF(ISBLANK(D1473),"",VLOOKUP(D1473,tegevusalad!$A$7:$B$188,2,FALSE))</f>
        <v xml:space="preserve">Alusharidus </v>
      </c>
    </row>
    <row r="1474" spans="1:6" hidden="1" outlineLevel="1">
      <c r="A1474" s="638">
        <v>4234826060</v>
      </c>
      <c r="B1474" s="622" t="s">
        <v>7868</v>
      </c>
      <c r="C1474" s="707" t="s">
        <v>9426</v>
      </c>
      <c r="D1474" s="614" t="s">
        <v>4984</v>
      </c>
      <c r="F1474" s="694" t="str">
        <f>IF(ISBLANK(D1474),"",VLOOKUP(D1474,tegevusalad!$A$7:$B$188,2,FALSE))</f>
        <v xml:space="preserve">Alusharidus </v>
      </c>
    </row>
    <row r="1475" spans="1:6" hidden="1" outlineLevel="1">
      <c r="A1475" s="638">
        <v>4234528070</v>
      </c>
      <c r="B1475" s="622" t="s">
        <v>4954</v>
      </c>
      <c r="C1475" s="707" t="s">
        <v>9427</v>
      </c>
      <c r="D1475" s="614" t="s">
        <v>4984</v>
      </c>
      <c r="F1475" s="694" t="str">
        <f>IF(ISBLANK(D1475),"",VLOOKUP(D1475,tegevusalad!$A$7:$B$188,2,FALSE))</f>
        <v xml:space="preserve">Alusharidus </v>
      </c>
    </row>
    <row r="1476" spans="1:6" hidden="1" outlineLevel="1">
      <c r="A1476" s="638">
        <v>4234511090</v>
      </c>
      <c r="B1476" s="622" t="s">
        <v>4948</v>
      </c>
      <c r="C1476" s="707" t="s">
        <v>9427</v>
      </c>
      <c r="D1476" s="614" t="s">
        <v>4984</v>
      </c>
      <c r="F1476" s="694" t="str">
        <f>IF(ISBLANK(D1476),"",VLOOKUP(D1476,tegevusalad!$A$7:$B$188,2,FALSE))</f>
        <v xml:space="preserve">Alusharidus </v>
      </c>
    </row>
    <row r="1477" spans="1:6" hidden="1" outlineLevel="1">
      <c r="A1477" s="638">
        <v>4234431080</v>
      </c>
      <c r="B1477" s="622" t="s">
        <v>5250</v>
      </c>
      <c r="C1477" s="707" t="s">
        <v>9428</v>
      </c>
      <c r="D1477" s="614" t="s">
        <v>4984</v>
      </c>
      <c r="F1477" s="694" t="str">
        <f>IF(ISBLANK(D1477),"",VLOOKUP(D1477,tegevusalad!$A$7:$B$188,2,FALSE))</f>
        <v xml:space="preserve">Alusharidus </v>
      </c>
    </row>
    <row r="1478" spans="1:6" hidden="1" outlineLevel="1">
      <c r="A1478" s="638">
        <v>4234601130</v>
      </c>
      <c r="B1478" s="622" t="s">
        <v>9468</v>
      </c>
      <c r="C1478" s="707" t="s">
        <v>9464</v>
      </c>
      <c r="D1478" s="614" t="s">
        <v>4984</v>
      </c>
      <c r="F1478" s="694" t="str">
        <f>IF(ISBLANK(D1478),"",VLOOKUP(D1478,tegevusalad!$A$7:$B$188,2,FALSE))</f>
        <v xml:space="preserve">Alusharidus </v>
      </c>
    </row>
    <row r="1479" spans="1:6" hidden="1" outlineLevel="1">
      <c r="A1479" s="638">
        <v>4234243130</v>
      </c>
      <c r="B1479" s="622" t="s">
        <v>9467</v>
      </c>
      <c r="C1479" s="707" t="s">
        <v>1258</v>
      </c>
      <c r="D1479" s="614" t="s">
        <v>4984</v>
      </c>
      <c r="F1479" s="694" t="str">
        <f>IF(ISBLANK(D1479),"",VLOOKUP(D1479,tegevusalad!$A$7:$B$188,2,FALSE))</f>
        <v xml:space="preserve">Alusharidus </v>
      </c>
    </row>
    <row r="1480" spans="1:6" hidden="1" outlineLevel="1">
      <c r="A1480" s="638">
        <v>4234054000</v>
      </c>
      <c r="B1480" s="622" t="s">
        <v>9470</v>
      </c>
      <c r="C1480" s="707" t="s">
        <v>9469</v>
      </c>
      <c r="D1480" s="614" t="s">
        <v>4984</v>
      </c>
      <c r="F1480" s="694" t="str">
        <f>IF(ISBLANK(D1480),"",VLOOKUP(D1480,tegevusalad!$A$7:$B$188,2,FALSE))</f>
        <v xml:space="preserve">Alusharidus </v>
      </c>
    </row>
    <row r="1481" spans="1:6" hidden="1" outlineLevel="1">
      <c r="A1481" s="638">
        <v>4234241070</v>
      </c>
      <c r="B1481" s="622" t="s">
        <v>494</v>
      </c>
      <c r="C1481" s="707" t="s">
        <v>9990</v>
      </c>
      <c r="D1481" s="614" t="s">
        <v>4984</v>
      </c>
      <c r="F1481" s="694" t="str">
        <f>IF(ISBLANK(D1481),"",VLOOKUP(D1481,tegevusalad!$A$7:$B$188,2,FALSE))</f>
        <v xml:space="preserve">Alusharidus </v>
      </c>
    </row>
    <row r="1482" spans="1:6" hidden="1" outlineLevel="1">
      <c r="A1482" s="638">
        <v>4234232060</v>
      </c>
      <c r="B1482" s="622" t="s">
        <v>9466</v>
      </c>
      <c r="C1482" s="707" t="s">
        <v>9991</v>
      </c>
      <c r="D1482" s="614" t="s">
        <v>4984</v>
      </c>
      <c r="F1482" s="694" t="str">
        <f>IF(ISBLANK(D1482),"",VLOOKUP(D1482,tegevusalad!$A$7:$B$188,2,FALSE))</f>
        <v xml:space="preserve">Alusharidus </v>
      </c>
    </row>
    <row r="1483" spans="1:6" hidden="1" outlineLevel="1">
      <c r="A1483" s="638">
        <v>4234839100</v>
      </c>
      <c r="B1483" s="622" t="s">
        <v>9465</v>
      </c>
      <c r="C1483" s="707" t="s">
        <v>1714</v>
      </c>
      <c r="D1483" s="614" t="s">
        <v>4984</v>
      </c>
      <c r="F1483" s="694" t="str">
        <f>IF(ISBLANK(D1483),"",VLOOKUP(D1483,tegevusalad!$A$7:$B$188,2,FALSE))</f>
        <v xml:space="preserve">Alusharidus </v>
      </c>
    </row>
    <row r="1484" spans="1:6" hidden="1" outlineLevel="1">
      <c r="A1484" s="638">
        <v>4234108110</v>
      </c>
      <c r="B1484" s="622" t="s">
        <v>9485</v>
      </c>
      <c r="C1484" s="707" t="s">
        <v>9482</v>
      </c>
      <c r="D1484" s="614" t="s">
        <v>4984</v>
      </c>
      <c r="F1484" s="694" t="str">
        <f>IF(ISBLANK(D1484),"",VLOOKUP(D1484,tegevusalad!$A$7:$B$188,2,FALSE))</f>
        <v xml:space="preserve">Alusharidus </v>
      </c>
    </row>
    <row r="1485" spans="1:6" hidden="1" outlineLevel="1">
      <c r="A1485" s="638">
        <v>4234422050</v>
      </c>
      <c r="B1485" s="622" t="s">
        <v>8209</v>
      </c>
      <c r="C1485" s="707" t="s">
        <v>9428</v>
      </c>
      <c r="D1485" s="614" t="s">
        <v>4984</v>
      </c>
      <c r="F1485" s="694" t="str">
        <f>IF(ISBLANK(D1485),"",VLOOKUP(D1485,tegevusalad!$A$7:$B$188,2,FALSE))</f>
        <v xml:space="preserve">Alusharidus </v>
      </c>
    </row>
    <row r="1486" spans="1:6" hidden="1" outlineLevel="1">
      <c r="A1486" s="638">
        <v>4234311070</v>
      </c>
      <c r="B1486" s="622" t="s">
        <v>7861</v>
      </c>
      <c r="C1486" s="707" t="s">
        <v>9483</v>
      </c>
      <c r="D1486" s="614" t="s">
        <v>4984</v>
      </c>
      <c r="F1486" s="694" t="str">
        <f>IF(ISBLANK(D1486),"",VLOOKUP(D1486,tegevusalad!$A$7:$B$188,2,FALSE))</f>
        <v xml:space="preserve">Alusharidus </v>
      </c>
    </row>
    <row r="1487" spans="1:6" hidden="1" outlineLevel="1">
      <c r="A1487" s="638">
        <v>4234437130</v>
      </c>
      <c r="B1487" s="622" t="s">
        <v>6407</v>
      </c>
      <c r="C1487" s="707" t="s">
        <v>9484</v>
      </c>
      <c r="D1487" s="614" t="s">
        <v>4984</v>
      </c>
      <c r="F1487" s="694" t="str">
        <f>IF(ISBLANK(D1487),"",VLOOKUP(D1487,tegevusalad!$A$7:$B$188,2,FALSE))</f>
        <v xml:space="preserve">Alusharidus </v>
      </c>
    </row>
    <row r="1488" spans="1:6" hidden="1" outlineLevel="1">
      <c r="A1488" s="638">
        <v>4234109150</v>
      </c>
      <c r="B1488" s="622" t="s">
        <v>8178</v>
      </c>
      <c r="C1488" s="707" t="s">
        <v>9992</v>
      </c>
      <c r="D1488" s="614" t="s">
        <v>4984</v>
      </c>
      <c r="F1488" s="694" t="str">
        <f>IF(ISBLANK(D1488),"",VLOOKUP(D1488,tegevusalad!$A$7:$B$188,2,FALSE))</f>
        <v xml:space="preserve">Alusharidus </v>
      </c>
    </row>
    <row r="1489" spans="1:6" hidden="1" outlineLevel="1">
      <c r="A1489" s="638">
        <v>4234420080</v>
      </c>
      <c r="B1489" s="622" t="s">
        <v>9604</v>
      </c>
      <c r="C1489" s="707" t="s">
        <v>9603</v>
      </c>
      <c r="D1489" s="614" t="s">
        <v>4984</v>
      </c>
      <c r="F1489" s="694" t="str">
        <f>IF(ISBLANK(D1489),"",VLOOKUP(D1489,tegevusalad!$A$7:$B$188,2,FALSE))</f>
        <v xml:space="preserve">Alusharidus </v>
      </c>
    </row>
    <row r="1490" spans="1:6" hidden="1" outlineLevel="1">
      <c r="A1490" s="638">
        <v>4234239080</v>
      </c>
      <c r="B1490" s="622" t="s">
        <v>8502</v>
      </c>
      <c r="C1490" s="707" t="s">
        <v>9623</v>
      </c>
      <c r="D1490" s="614" t="s">
        <v>4984</v>
      </c>
      <c r="F1490" s="694" t="str">
        <f>IF(ISBLANK(D1490),"",VLOOKUP(D1490,tegevusalad!$A$7:$B$188,2,FALSE))</f>
        <v xml:space="preserve">Alusharidus </v>
      </c>
    </row>
    <row r="1491" spans="1:6" hidden="1" outlineLevel="1">
      <c r="A1491" s="638">
        <v>4234452090</v>
      </c>
      <c r="B1491" s="622" t="s">
        <v>6410</v>
      </c>
      <c r="C1491" s="707" t="s">
        <v>8574</v>
      </c>
      <c r="D1491" s="614" t="s">
        <v>4984</v>
      </c>
      <c r="F1491" s="694" t="str">
        <f>IF(ISBLANK(D1491),"",VLOOKUP(D1491,tegevusalad!$A$7:$B$188,2,FALSE))</f>
        <v xml:space="preserve">Alusharidus </v>
      </c>
    </row>
    <row r="1492" spans="1:6" hidden="1" outlineLevel="1">
      <c r="A1492" s="638">
        <v>4234222080</v>
      </c>
      <c r="B1492" s="622" t="s">
        <v>9624</v>
      </c>
      <c r="C1492" s="707" t="s">
        <v>8847</v>
      </c>
      <c r="D1492" s="614" t="s">
        <v>4984</v>
      </c>
      <c r="F1492" s="694" t="str">
        <f>IF(ISBLANK(D1492),"",VLOOKUP(D1492,tegevusalad!$A$7:$B$188,2,FALSE))</f>
        <v xml:space="preserve">Alusharidus </v>
      </c>
    </row>
    <row r="1493" spans="1:6" hidden="1" outlineLevel="1">
      <c r="A1493" s="638">
        <v>4234047000</v>
      </c>
      <c r="B1493" s="622" t="s">
        <v>10046</v>
      </c>
      <c r="C1493" s="707" t="s">
        <v>7027</v>
      </c>
      <c r="D1493" s="614" t="s">
        <v>4984</v>
      </c>
      <c r="F1493" s="694" t="str">
        <f>IF(ISBLANK(D1493),"",VLOOKUP(D1493,tegevusalad!$A$7:$B$188,2,FALSE))</f>
        <v xml:space="preserve">Alusharidus </v>
      </c>
    </row>
    <row r="1494" spans="1:6" hidden="1" outlineLevel="1">
      <c r="A1494" s="638">
        <v>4234046000</v>
      </c>
      <c r="B1494" s="622" t="s">
        <v>10047</v>
      </c>
      <c r="C1494" s="707" t="s">
        <v>7027</v>
      </c>
      <c r="D1494" s="614" t="s">
        <v>4984</v>
      </c>
      <c r="F1494" s="694" t="str">
        <f>IF(ISBLANK(D1494),"",VLOOKUP(D1494,tegevusalad!$A$7:$B$188,2,FALSE))</f>
        <v xml:space="preserve">Alusharidus </v>
      </c>
    </row>
    <row r="1495" spans="1:6" hidden="1" outlineLevel="1">
      <c r="A1495" s="638">
        <v>4234330090</v>
      </c>
      <c r="B1495" s="622" t="s">
        <v>1493</v>
      </c>
      <c r="C1495" s="707" t="s">
        <v>10048</v>
      </c>
      <c r="D1495" s="614" t="s">
        <v>4984</v>
      </c>
      <c r="F1495" s="694" t="str">
        <f>IF(ISBLANK(D1495),"",VLOOKUP(D1495,tegevusalad!$A$7:$B$188,2,FALSE))</f>
        <v xml:space="preserve">Alusharidus </v>
      </c>
    </row>
    <row r="1496" spans="1:6" hidden="1" outlineLevel="1">
      <c r="A1496" s="638">
        <v>4234829060</v>
      </c>
      <c r="B1496" s="622" t="s">
        <v>7409</v>
      </c>
      <c r="C1496" s="707" t="s">
        <v>10049</v>
      </c>
      <c r="D1496" s="614" t="s">
        <v>4984</v>
      </c>
      <c r="F1496" s="694" t="str">
        <f>IF(ISBLANK(D1496),"",VLOOKUP(D1496,tegevusalad!$A$7:$B$188,2,FALSE))</f>
        <v xml:space="preserve">Alusharidus </v>
      </c>
    </row>
    <row r="1497" spans="1:6" hidden="1" outlineLevel="1">
      <c r="A1497" s="638">
        <v>4234602080</v>
      </c>
      <c r="B1497" s="622" t="s">
        <v>9105</v>
      </c>
      <c r="C1497" s="707" t="s">
        <v>10050</v>
      </c>
      <c r="D1497" s="614" t="s">
        <v>4984</v>
      </c>
      <c r="F1497" s="694" t="str">
        <f>IF(ISBLANK(D1497),"",VLOOKUP(D1497,tegevusalad!$A$7:$B$188,2,FALSE))</f>
        <v xml:space="preserve">Alusharidus </v>
      </c>
    </row>
    <row r="1498" spans="1:6" hidden="1" outlineLevel="1">
      <c r="A1498" s="638">
        <v>4234316090</v>
      </c>
      <c r="B1498" s="622" t="s">
        <v>6397</v>
      </c>
      <c r="C1498" s="707" t="s">
        <v>5261</v>
      </c>
      <c r="D1498" s="614" t="s">
        <v>4984</v>
      </c>
      <c r="F1498" s="694" t="str">
        <f>IF(ISBLANK(D1498),"",VLOOKUP(D1498,tegevusalad!$A$7:$B$188,2,FALSE))</f>
        <v xml:space="preserve">Alusharidus </v>
      </c>
    </row>
    <row r="1499" spans="1:6" hidden="1" outlineLevel="1">
      <c r="A1499" s="638">
        <v>4234828070</v>
      </c>
      <c r="B1499" s="622" t="s">
        <v>491</v>
      </c>
      <c r="C1499" s="707" t="s">
        <v>10053</v>
      </c>
      <c r="D1499" s="614" t="s">
        <v>4984</v>
      </c>
      <c r="F1499" s="694" t="str">
        <f>IF(ISBLANK(D1499),"",VLOOKUP(D1499,tegevusalad!$A$7:$B$188,2,FALSE))</f>
        <v xml:space="preserve">Alusharidus </v>
      </c>
    </row>
    <row r="1500" spans="1:6" hidden="1" outlineLevel="1">
      <c r="A1500" s="638">
        <v>4234427070</v>
      </c>
      <c r="B1500" s="622" t="s">
        <v>10058</v>
      </c>
      <c r="C1500" s="707" t="s">
        <v>7602</v>
      </c>
      <c r="D1500" s="614" t="s">
        <v>4984</v>
      </c>
      <c r="F1500" s="694" t="str">
        <f>IF(ISBLANK(D1500),"",VLOOKUP(D1500,tegevusalad!$A$7:$B$188,2,FALSE))</f>
        <v xml:space="preserve">Alusharidus </v>
      </c>
    </row>
    <row r="1501" spans="1:6" hidden="1" outlineLevel="1">
      <c r="A1501" s="638">
        <v>4234213110</v>
      </c>
      <c r="B1501" s="622" t="s">
        <v>8170</v>
      </c>
      <c r="C1501" s="707" t="s">
        <v>10157</v>
      </c>
      <c r="D1501" s="614" t="s">
        <v>4984</v>
      </c>
      <c r="F1501" s="694" t="str">
        <f>IF(ISBLANK(D1501),"",VLOOKUP(D1501,tegevusalad!$A$7:$B$188,2,FALSE))</f>
        <v xml:space="preserve">Alusharidus </v>
      </c>
    </row>
    <row r="1502" spans="1:6" hidden="1" outlineLevel="1">
      <c r="A1502" s="638">
        <v>4234521120</v>
      </c>
      <c r="B1502" s="622" t="s">
        <v>4950</v>
      </c>
      <c r="C1502" s="707" t="s">
        <v>5261</v>
      </c>
      <c r="D1502" s="614" t="s">
        <v>4984</v>
      </c>
      <c r="F1502" s="694" t="str">
        <f>IF(ISBLANK(D1502),"",VLOOKUP(D1502,tegevusalad!$A$7:$B$188,2,FALSE))</f>
        <v xml:space="preserve">Alusharidus </v>
      </c>
    </row>
    <row r="1503" spans="1:6" hidden="1" outlineLevel="1">
      <c r="A1503" s="638">
        <v>4234519080</v>
      </c>
      <c r="B1503" s="622" t="s">
        <v>4953</v>
      </c>
      <c r="C1503" s="707" t="s">
        <v>10158</v>
      </c>
      <c r="D1503" s="614" t="s">
        <v>4984</v>
      </c>
      <c r="F1503" s="694" t="str">
        <f>IF(ISBLANK(D1503),"",VLOOKUP(D1503,tegevusalad!$A$7:$B$188,2,FALSE))</f>
        <v xml:space="preserve">Alusharidus </v>
      </c>
    </row>
    <row r="1504" spans="1:6" hidden="1" outlineLevel="1">
      <c r="A1504" s="638">
        <v>4234429110</v>
      </c>
      <c r="B1504" s="622" t="s">
        <v>176</v>
      </c>
      <c r="C1504" s="707" t="s">
        <v>7911</v>
      </c>
      <c r="D1504" s="614" t="s">
        <v>4984</v>
      </c>
      <c r="F1504" s="694" t="str">
        <f>IF(ISBLANK(D1504),"",VLOOKUP(D1504,tegevusalad!$A$7:$B$188,2,FALSE))</f>
        <v xml:space="preserve">Alusharidus </v>
      </c>
    </row>
    <row r="1505" spans="1:8" hidden="1" outlineLevel="1">
      <c r="A1505" s="638">
        <v>4234103130</v>
      </c>
      <c r="B1505" s="622" t="s">
        <v>6875</v>
      </c>
      <c r="C1505" s="707" t="s">
        <v>10175</v>
      </c>
      <c r="D1505" s="614" t="s">
        <v>4984</v>
      </c>
      <c r="F1505" s="694" t="str">
        <f>IF(ISBLANK(D1505),"",VLOOKUP(D1505,tegevusalad!$A$7:$B$188,2,FALSE))</f>
        <v xml:space="preserve">Alusharidus </v>
      </c>
    </row>
    <row r="1506" spans="1:8" hidden="1" outlineLevel="1">
      <c r="A1506" s="638">
        <v>4234519090</v>
      </c>
      <c r="B1506" s="622" t="s">
        <v>10177</v>
      </c>
      <c r="C1506" s="707" t="s">
        <v>10176</v>
      </c>
      <c r="D1506" s="614" t="s">
        <v>4984</v>
      </c>
      <c r="F1506" s="694" t="str">
        <f>IF(ISBLANK(D1506),"",VLOOKUP(D1506,tegevusalad!$A$7:$B$188,2,FALSE))</f>
        <v xml:space="preserve">Alusharidus </v>
      </c>
    </row>
    <row r="1507" spans="1:8" hidden="1" outlineLevel="1">
      <c r="A1507" s="638">
        <v>4234048000</v>
      </c>
      <c r="B1507" s="622" t="s">
        <v>10184</v>
      </c>
      <c r="C1507" s="707" t="s">
        <v>7027</v>
      </c>
      <c r="D1507" s="614" t="s">
        <v>4984</v>
      </c>
      <c r="F1507" s="694" t="str">
        <f>IF(ISBLANK(D1507),"",VLOOKUP(D1507,tegevusalad!$A$7:$B$188,2,FALSE))</f>
        <v xml:space="preserve">Alusharidus </v>
      </c>
    </row>
    <row r="1508" spans="1:8" collapsed="1">
      <c r="A1508" s="638"/>
      <c r="B1508" s="622"/>
      <c r="C1508" s="707"/>
    </row>
    <row r="1509" spans="1:8">
      <c r="A1509" s="637"/>
      <c r="B1509" s="635" t="s">
        <v>10191</v>
      </c>
      <c r="C1509" s="707"/>
    </row>
    <row r="1510" spans="1:8" hidden="1" outlineLevel="1">
      <c r="A1510" s="638">
        <v>4234248020</v>
      </c>
      <c r="B1510" s="622" t="s">
        <v>12528</v>
      </c>
      <c r="C1510" s="707" t="s">
        <v>12529</v>
      </c>
      <c r="D1510" s="614" t="s">
        <v>4984</v>
      </c>
      <c r="F1510" s="694" t="str">
        <f>IF(ISBLANK(D1510),"",VLOOKUP(D1510,tegevusalad!$A$7:$B$188,2,FALSE))</f>
        <v xml:space="preserve">Alusharidus </v>
      </c>
    </row>
    <row r="1511" spans="1:8" hidden="1" outlineLevel="1">
      <c r="A1511" s="638">
        <v>4234607010</v>
      </c>
      <c r="B1511" s="622" t="s">
        <v>10195</v>
      </c>
      <c r="C1511" s="707"/>
      <c r="D1511" s="614" t="s">
        <v>4984</v>
      </c>
      <c r="F1511" s="694" t="str">
        <f>IF(ISBLANK(D1511),"",VLOOKUP(D1511,tegevusalad!$A$7:$B$188,2,FALSE))</f>
        <v xml:space="preserve">Alusharidus </v>
      </c>
    </row>
    <row r="1512" spans="1:8" ht="30" hidden="1" outlineLevel="1">
      <c r="A1512" s="638">
        <v>4234111010</v>
      </c>
      <c r="B1512" s="622" t="s">
        <v>10196</v>
      </c>
      <c r="C1512" s="707"/>
      <c r="D1512" s="614" t="s">
        <v>4984</v>
      </c>
      <c r="F1512" s="694" t="str">
        <f>IF(ISBLANK(D1512),"",VLOOKUP(D1512,tegevusalad!$A$7:$B$188,2,FALSE))</f>
        <v xml:space="preserve">Alusharidus </v>
      </c>
    </row>
    <row r="1513" spans="1:8" hidden="1" outlineLevel="1">
      <c r="A1513" s="638">
        <v>4234110020</v>
      </c>
      <c r="B1513" s="622" t="s">
        <v>12763</v>
      </c>
      <c r="C1513" s="707" t="s">
        <v>12797</v>
      </c>
      <c r="D1513" s="614" t="s">
        <v>4984</v>
      </c>
      <c r="F1513" s="694" t="str">
        <f>IF(ISBLANK(D1513),"",VLOOKUP(D1513,tegevusalad!$A$7:$B$188,2,FALSE))</f>
        <v xml:space="preserve">Alusharidus </v>
      </c>
      <c r="H1513" s="638"/>
    </row>
    <row r="1514" spans="1:8" hidden="1" outlineLevel="1">
      <c r="A1514" s="638">
        <v>4234319170</v>
      </c>
      <c r="B1514" s="611" t="s">
        <v>7229</v>
      </c>
      <c r="C1514" s="707" t="s">
        <v>10223</v>
      </c>
      <c r="D1514" s="614" t="s">
        <v>4984</v>
      </c>
      <c r="F1514" s="694" t="str">
        <f>IF(ISBLANK(D1514),"",VLOOKUP(D1514,tegevusalad!$A$7:$B$188,2,FALSE))</f>
        <v xml:space="preserve">Alusharidus </v>
      </c>
      <c r="H1514" s="638"/>
    </row>
    <row r="1515" spans="1:8" hidden="1" outlineLevel="1">
      <c r="A1515" s="638">
        <v>4234828080</v>
      </c>
      <c r="B1515" s="611" t="s">
        <v>491</v>
      </c>
      <c r="C1515" s="707" t="s">
        <v>7911</v>
      </c>
      <c r="D1515" s="614" t="s">
        <v>4984</v>
      </c>
      <c r="F1515" s="694" t="str">
        <f>IF(ISBLANK(D1515),"",VLOOKUP(D1515,tegevusalad!$A$7:$B$188,2,FALSE))</f>
        <v xml:space="preserve">Alusharidus </v>
      </c>
      <c r="H1515" s="638"/>
    </row>
    <row r="1516" spans="1:8" hidden="1" outlineLevel="1">
      <c r="A1516" s="638">
        <v>4234049000</v>
      </c>
      <c r="B1516" s="611" t="s">
        <v>10316</v>
      </c>
      <c r="C1516" s="707" t="s">
        <v>7027</v>
      </c>
      <c r="D1516" s="614" t="s">
        <v>4984</v>
      </c>
      <c r="F1516" s="694" t="str">
        <f>IF(ISBLANK(D1516),"",VLOOKUP(D1516,tegevusalad!$A$7:$B$188,2,FALSE))</f>
        <v xml:space="preserve">Alusharidus </v>
      </c>
    </row>
    <row r="1517" spans="1:8" ht="30" hidden="1" outlineLevel="1">
      <c r="A1517" s="638">
        <v>4234437140</v>
      </c>
      <c r="B1517" s="611" t="s">
        <v>10315</v>
      </c>
      <c r="C1517" s="707" t="s">
        <v>7602</v>
      </c>
      <c r="D1517" s="614" t="s">
        <v>4984</v>
      </c>
      <c r="F1517" s="694" t="str">
        <f>IF(ISBLANK(D1517),"",VLOOKUP(D1517,tegevusalad!$A$7:$B$188,2,FALSE))</f>
        <v xml:space="preserve">Alusharidus </v>
      </c>
    </row>
    <row r="1518" spans="1:8" s="650" customFormat="1" hidden="1" outlineLevel="1">
      <c r="A1518" s="656">
        <v>4234429120</v>
      </c>
      <c r="B1518" s="654" t="s">
        <v>10314</v>
      </c>
      <c r="C1518" s="1007" t="s">
        <v>7602</v>
      </c>
      <c r="D1518" s="655" t="s">
        <v>4984</v>
      </c>
      <c r="E1518" s="699"/>
      <c r="F1518" s="700" t="str">
        <f>IF(ISBLANK(D1518),"",VLOOKUP(D1518,tegevusalad!$A$7:$B$188,2,FALSE))</f>
        <v xml:space="preserve">Alusharidus </v>
      </c>
      <c r="G1518" s="700"/>
    </row>
    <row r="1519" spans="1:8" hidden="1" outlineLevel="1">
      <c r="A1519" s="638">
        <v>4234108120</v>
      </c>
      <c r="B1519" s="611" t="s">
        <v>10317</v>
      </c>
      <c r="C1519" s="707" t="s">
        <v>7602</v>
      </c>
      <c r="D1519" s="614" t="s">
        <v>4984</v>
      </c>
      <c r="F1519" s="694" t="str">
        <f>IF(ISBLANK(D1519),"",VLOOKUP(D1519,tegevusalad!$A$7:$B$188,2,FALSE))</f>
        <v xml:space="preserve">Alusharidus </v>
      </c>
    </row>
    <row r="1520" spans="1:8" hidden="1" outlineLevel="1">
      <c r="A1520" s="638">
        <v>4234601140</v>
      </c>
      <c r="B1520" s="611" t="s">
        <v>10318</v>
      </c>
      <c r="C1520" s="707" t="s">
        <v>8575</v>
      </c>
      <c r="D1520" s="614" t="s">
        <v>4984</v>
      </c>
      <c r="F1520" s="694" t="str">
        <f>IF(ISBLANK(D1520),"",VLOOKUP(D1520,tegevusalad!$A$7:$B$188,2,FALSE))</f>
        <v xml:space="preserve">Alusharidus </v>
      </c>
    </row>
    <row r="1521" spans="1:6" hidden="1" outlineLevel="1">
      <c r="A1521" s="638">
        <v>4234317140</v>
      </c>
      <c r="B1521" s="611" t="s">
        <v>7938</v>
      </c>
      <c r="C1521" s="707" t="s">
        <v>13084</v>
      </c>
      <c r="D1521" s="614" t="s">
        <v>4984</v>
      </c>
      <c r="F1521" s="694" t="str">
        <f>IF(ISBLANK(D1521),"",VLOOKUP(D1521,tegevusalad!$A$7:$B$188,2,FALSE))</f>
        <v xml:space="preserve">Alusharidus </v>
      </c>
    </row>
    <row r="1522" spans="1:6" hidden="1" outlineLevel="1">
      <c r="A1522" s="638">
        <v>4234214030</v>
      </c>
      <c r="B1522" s="611" t="s">
        <v>4906</v>
      </c>
      <c r="C1522" s="707" t="s">
        <v>10332</v>
      </c>
      <c r="D1522" s="614" t="s">
        <v>4984</v>
      </c>
      <c r="F1522" s="694" t="str">
        <f>IF(ISBLANK(D1522),"",VLOOKUP(D1522,tegevusalad!$A$7:$B$188,2,FALSE))</f>
        <v xml:space="preserve">Alusharidus </v>
      </c>
    </row>
    <row r="1523" spans="1:6" hidden="1" outlineLevel="1">
      <c r="A1523" s="638">
        <v>4234243510</v>
      </c>
      <c r="B1523" s="611" t="s">
        <v>9467</v>
      </c>
      <c r="C1523" s="707" t="s">
        <v>10333</v>
      </c>
      <c r="D1523" s="614" t="s">
        <v>4984</v>
      </c>
      <c r="F1523" s="694" t="str">
        <f>IF(ISBLANK(D1523),"",VLOOKUP(D1523,tegevusalad!$A$7:$B$188,2,FALSE))</f>
        <v xml:space="preserve">Alusharidus </v>
      </c>
    </row>
    <row r="1524" spans="1:6" hidden="1" outlineLevel="1">
      <c r="A1524" s="638">
        <v>4234243520</v>
      </c>
      <c r="B1524" s="611" t="s">
        <v>9467</v>
      </c>
      <c r="C1524" s="707" t="s">
        <v>10413</v>
      </c>
      <c r="D1524" s="614" t="s">
        <v>4984</v>
      </c>
      <c r="F1524" s="694" t="str">
        <f>IF(ISBLANK(D1524),"",VLOOKUP(D1524,tegevusalad!$A$7:$B$188,2,FALSE))</f>
        <v xml:space="preserve">Alusharidus </v>
      </c>
    </row>
    <row r="1525" spans="1:6" hidden="1" outlineLevel="1">
      <c r="A1525" s="638">
        <v>4234839720</v>
      </c>
      <c r="B1525" s="611" t="s">
        <v>8099</v>
      </c>
      <c r="C1525" s="707" t="s">
        <v>10414</v>
      </c>
      <c r="D1525" s="614" t="s">
        <v>4984</v>
      </c>
      <c r="F1525" s="694" t="str">
        <f>IF(ISBLANK(D1525),"",VLOOKUP(D1525,tegevusalad!$A$7:$B$188,2,FALSE))</f>
        <v xml:space="preserve">Alusharidus </v>
      </c>
    </row>
    <row r="1526" spans="1:6" hidden="1" outlineLevel="1">
      <c r="A1526" s="638">
        <v>4234521130</v>
      </c>
      <c r="B1526" s="611" t="s">
        <v>4950</v>
      </c>
      <c r="C1526" s="707" t="s">
        <v>10415</v>
      </c>
      <c r="D1526" s="614" t="s">
        <v>4984</v>
      </c>
      <c r="F1526" s="694" t="str">
        <f>IF(ISBLANK(D1526),"",VLOOKUP(D1526,tegevusalad!$A$7:$B$188,2,FALSE))</f>
        <v xml:space="preserve">Alusharidus </v>
      </c>
    </row>
    <row r="1527" spans="1:6" hidden="1" outlineLevel="1">
      <c r="A1527" s="638">
        <v>4234828090</v>
      </c>
      <c r="B1527" s="611" t="s">
        <v>491</v>
      </c>
      <c r="C1527" s="707" t="s">
        <v>10416</v>
      </c>
      <c r="D1527" s="614" t="s">
        <v>4984</v>
      </c>
      <c r="F1527" s="694" t="str">
        <f>IF(ISBLANK(D1527),"",VLOOKUP(D1527,tegevusalad!$A$7:$B$188,2,FALSE))</f>
        <v xml:space="preserve">Alusharidus </v>
      </c>
    </row>
    <row r="1528" spans="1:6" hidden="1" outlineLevel="1">
      <c r="A1528" s="638">
        <v>4234823080</v>
      </c>
      <c r="B1528" s="611" t="s">
        <v>1715</v>
      </c>
      <c r="C1528" s="707" t="s">
        <v>10417</v>
      </c>
      <c r="D1528" s="614" t="s">
        <v>4984</v>
      </c>
      <c r="F1528" s="694" t="str">
        <f>IF(ISBLANK(D1528),"",VLOOKUP(D1528,tegevusalad!$A$7:$B$188,2,FALSE))</f>
        <v xml:space="preserve">Alusharidus </v>
      </c>
    </row>
    <row r="1529" spans="1:6" hidden="1" outlineLevel="1">
      <c r="A1529" s="638">
        <v>4234412050</v>
      </c>
      <c r="B1529" s="611" t="s">
        <v>3903</v>
      </c>
      <c r="C1529" s="707" t="s">
        <v>7911</v>
      </c>
      <c r="D1529" s="614" t="s">
        <v>4984</v>
      </c>
      <c r="F1529" s="694" t="str">
        <f>IF(ISBLANK(D1529),"",VLOOKUP(D1529,tegevusalad!$A$7:$B$188,2,FALSE))</f>
        <v xml:space="preserve">Alusharidus </v>
      </c>
    </row>
    <row r="1530" spans="1:6" hidden="1" outlineLevel="1">
      <c r="A1530" s="638">
        <v>4234412730</v>
      </c>
      <c r="B1530" s="611" t="s">
        <v>7232</v>
      </c>
      <c r="C1530" s="707" t="s">
        <v>8123</v>
      </c>
      <c r="D1530" s="614" t="s">
        <v>4984</v>
      </c>
      <c r="F1530" s="694" t="str">
        <f>IF(ISBLANK(D1530),"",VLOOKUP(D1530,tegevusalad!$A$7:$B$188,2,FALSE))</f>
        <v xml:space="preserve">Alusharidus </v>
      </c>
    </row>
    <row r="1531" spans="1:6" hidden="1" outlineLevel="1">
      <c r="A1531" s="638">
        <v>4234418120</v>
      </c>
      <c r="B1531" s="611" t="s">
        <v>6411</v>
      </c>
      <c r="C1531" s="707" t="s">
        <v>10654</v>
      </c>
      <c r="D1531" s="614" t="s">
        <v>4984</v>
      </c>
      <c r="F1531" s="694" t="str">
        <f>IF(ISBLANK(D1531),"",VLOOKUP(D1531,tegevusalad!$A$7:$B$188,2,FALSE))</f>
        <v xml:space="preserve">Alusharidus </v>
      </c>
    </row>
    <row r="1532" spans="1:6" hidden="1" outlineLevel="1">
      <c r="A1532" s="638">
        <v>4234447070</v>
      </c>
      <c r="B1532" s="611" t="s">
        <v>10418</v>
      </c>
      <c r="C1532" s="707" t="s">
        <v>7911</v>
      </c>
      <c r="D1532" s="614" t="s">
        <v>4984</v>
      </c>
      <c r="F1532" s="694" t="str">
        <f>IF(ISBLANK(D1532),"",VLOOKUP(D1532,tegevusalad!$A$7:$B$188,2,FALSE))</f>
        <v xml:space="preserve">Alusharidus </v>
      </c>
    </row>
    <row r="1533" spans="1:6" hidden="1" outlineLevel="1">
      <c r="A1533" s="638">
        <v>4234107140</v>
      </c>
      <c r="B1533" s="611" t="s">
        <v>4903</v>
      </c>
      <c r="C1533" s="707" t="s">
        <v>10441</v>
      </c>
      <c r="D1533" s="614" t="s">
        <v>4984</v>
      </c>
      <c r="F1533" s="694" t="str">
        <f>IF(ISBLANK(D1533),"",VLOOKUP(D1533,tegevusalad!$A$7:$B$188,2,FALSE))</f>
        <v xml:space="preserve">Alusharidus </v>
      </c>
    </row>
    <row r="1534" spans="1:6" hidden="1" outlineLevel="1">
      <c r="A1534" s="638">
        <v>4234530040</v>
      </c>
      <c r="B1534" s="611" t="s">
        <v>8054</v>
      </c>
      <c r="C1534" s="707" t="s">
        <v>8206</v>
      </c>
      <c r="D1534" s="614" t="s">
        <v>4984</v>
      </c>
      <c r="F1534" s="694" t="str">
        <f>IF(ISBLANK(D1534),"",VLOOKUP(D1534,tegevusalad!$A$7:$B$188,2,FALSE))</f>
        <v xml:space="preserve">Alusharidus </v>
      </c>
    </row>
    <row r="1535" spans="1:6" hidden="1" outlineLevel="1">
      <c r="A1535" s="638">
        <v>4234525080</v>
      </c>
      <c r="B1535" s="611" t="s">
        <v>8101</v>
      </c>
      <c r="C1535" s="707" t="s">
        <v>10439</v>
      </c>
      <c r="D1535" s="614" t="s">
        <v>4984</v>
      </c>
      <c r="F1535" s="694" t="str">
        <f>IF(ISBLANK(D1535),"",VLOOKUP(D1535,tegevusalad!$A$7:$B$188,2,FALSE))</f>
        <v xml:space="preserve">Alusharidus </v>
      </c>
    </row>
    <row r="1536" spans="1:6" hidden="1" outlineLevel="1">
      <c r="A1536" s="638">
        <v>4234513090</v>
      </c>
      <c r="B1536" s="611" t="s">
        <v>10442</v>
      </c>
      <c r="C1536" s="707" t="s">
        <v>10440</v>
      </c>
      <c r="D1536" s="614" t="s">
        <v>4984</v>
      </c>
      <c r="F1536" s="694" t="str">
        <f>IF(ISBLANK(D1536),"",VLOOKUP(D1536,tegevusalad!$A$7:$B$188,2,FALSE))</f>
        <v xml:space="preserve">Alusharidus </v>
      </c>
    </row>
    <row r="1537" spans="1:6" hidden="1" outlineLevel="1">
      <c r="A1537" s="638">
        <v>4234518110</v>
      </c>
      <c r="B1537" s="611" t="s">
        <v>8102</v>
      </c>
      <c r="C1537" s="707" t="s">
        <v>10440</v>
      </c>
      <c r="D1537" s="614" t="s">
        <v>4984</v>
      </c>
      <c r="F1537" s="694" t="str">
        <f>IF(ISBLANK(D1537),"",VLOOKUP(D1537,tegevusalad!$A$7:$B$188,2,FALSE))</f>
        <v xml:space="preserve">Alusharidus </v>
      </c>
    </row>
    <row r="1538" spans="1:6" hidden="1" outlineLevel="1">
      <c r="A1538" s="638">
        <v>4234519100</v>
      </c>
      <c r="B1538" s="611" t="s">
        <v>4953</v>
      </c>
      <c r="C1538" s="707" t="s">
        <v>8117</v>
      </c>
      <c r="D1538" s="614" t="s">
        <v>4984</v>
      </c>
      <c r="F1538" s="694" t="str">
        <f>IF(ISBLANK(D1538),"",VLOOKUP(D1538,tegevusalad!$A$7:$B$188,2,FALSE))</f>
        <v xml:space="preserve">Alusharidus </v>
      </c>
    </row>
    <row r="1539" spans="1:6" hidden="1" outlineLevel="1">
      <c r="A1539" s="638">
        <v>4234108130</v>
      </c>
      <c r="B1539" s="611" t="s">
        <v>10317</v>
      </c>
      <c r="C1539" s="707" t="s">
        <v>8117</v>
      </c>
      <c r="D1539" s="614" t="s">
        <v>4984</v>
      </c>
      <c r="F1539" s="694" t="str">
        <f>IF(ISBLANK(D1539),"",VLOOKUP(D1539,tegevusalad!$A$7:$B$188,2,FALSE))</f>
        <v xml:space="preserve">Alusharidus </v>
      </c>
    </row>
    <row r="1540" spans="1:6" hidden="1" outlineLevel="1">
      <c r="A1540" s="638">
        <v>4234411080</v>
      </c>
      <c r="B1540" s="611" t="s">
        <v>4943</v>
      </c>
      <c r="C1540" s="707" t="s">
        <v>8204</v>
      </c>
      <c r="D1540" s="614" t="s">
        <v>4984</v>
      </c>
      <c r="F1540" s="694" t="str">
        <f>IF(ISBLANK(D1540),"",VLOOKUP(D1540,tegevusalad!$A$7:$B$188,2,FALSE))</f>
        <v xml:space="preserve">Alusharidus </v>
      </c>
    </row>
    <row r="1541" spans="1:6" hidden="1" outlineLevel="1">
      <c r="A1541" s="638">
        <v>4234242060</v>
      </c>
      <c r="B1541" s="611" t="s">
        <v>1717</v>
      </c>
      <c r="C1541" s="707" t="s">
        <v>8204</v>
      </c>
      <c r="D1541" s="614" t="s">
        <v>4984</v>
      </c>
      <c r="F1541" s="694" t="str">
        <f>IF(ISBLANK(D1541),"",VLOOKUP(D1541,tegevusalad!$A$7:$B$188,2,FALSE))</f>
        <v xml:space="preserve">Alusharidus </v>
      </c>
    </row>
    <row r="1542" spans="1:6" hidden="1" outlineLevel="1">
      <c r="A1542" s="638">
        <v>4234043080</v>
      </c>
      <c r="B1542" s="611" t="s">
        <v>10491</v>
      </c>
      <c r="C1542" s="707" t="s">
        <v>10489</v>
      </c>
      <c r="D1542" s="614" t="s">
        <v>4984</v>
      </c>
      <c r="F1542" s="694" t="str">
        <f>IF(ISBLANK(D1542),"",VLOOKUP(D1542,tegevusalad!$A$7:$B$188,2,FALSE))</f>
        <v xml:space="preserve">Alusharidus </v>
      </c>
    </row>
    <row r="1543" spans="1:6" hidden="1" outlineLevel="1">
      <c r="A1543" s="638">
        <v>4234030000</v>
      </c>
      <c r="B1543" s="611" t="s">
        <v>10488</v>
      </c>
      <c r="C1543" s="707" t="s">
        <v>10463</v>
      </c>
      <c r="D1543" s="614" t="s">
        <v>4984</v>
      </c>
      <c r="F1543" s="694" t="str">
        <f>IF(ISBLANK(D1543),"",VLOOKUP(D1543,tegevusalad!$A$7:$B$188,2,FALSE))</f>
        <v xml:space="preserve">Alusharidus </v>
      </c>
    </row>
    <row r="1544" spans="1:6" hidden="1" outlineLevel="1">
      <c r="A1544" s="638">
        <v>4234425080</v>
      </c>
      <c r="B1544" s="611" t="s">
        <v>4945</v>
      </c>
      <c r="C1544" s="707" t="s">
        <v>1258</v>
      </c>
      <c r="D1544" s="614" t="s">
        <v>4984</v>
      </c>
      <c r="F1544" s="694" t="str">
        <f>IF(ISBLANK(D1544),"",VLOOKUP(D1544,tegevusalad!$A$7:$B$188,2,FALSE))</f>
        <v xml:space="preserve">Alusharidus </v>
      </c>
    </row>
    <row r="1545" spans="1:6" hidden="1" outlineLevel="1">
      <c r="A1545" s="638">
        <v>4234043050</v>
      </c>
      <c r="B1545" s="611" t="s">
        <v>10490</v>
      </c>
      <c r="C1545" s="707" t="s">
        <v>10489</v>
      </c>
      <c r="D1545" s="614" t="s">
        <v>4984</v>
      </c>
      <c r="F1545" s="694" t="str">
        <f>IF(ISBLANK(D1545),"",VLOOKUP(D1545,tegevusalad!$A$7:$B$188,2,FALSE))</f>
        <v xml:space="preserve">Alusharidus </v>
      </c>
    </row>
    <row r="1546" spans="1:6" hidden="1" outlineLevel="1">
      <c r="A1546" s="638">
        <v>4234828110</v>
      </c>
      <c r="B1546" s="611" t="s">
        <v>8242</v>
      </c>
      <c r="C1546" s="707" t="s">
        <v>10582</v>
      </c>
      <c r="D1546" s="614" t="s">
        <v>4984</v>
      </c>
      <c r="F1546" s="694" t="str">
        <f>IF(ISBLANK(D1546),"",VLOOKUP(D1546,tegevusalad!$A$7:$B$188,2,FALSE))</f>
        <v xml:space="preserve">Alusharidus </v>
      </c>
    </row>
    <row r="1547" spans="1:6" hidden="1" outlineLevel="1">
      <c r="A1547" s="638">
        <v>4234711050</v>
      </c>
      <c r="B1547" s="611" t="s">
        <v>7862</v>
      </c>
      <c r="C1547" s="707" t="s">
        <v>10585</v>
      </c>
      <c r="D1547" s="614" t="s">
        <v>4984</v>
      </c>
      <c r="F1547" s="694" t="str">
        <f>IF(ISBLANK(D1547),"",VLOOKUP(D1547,tegevusalad!$A$7:$B$188,2,FALSE))</f>
        <v xml:space="preserve">Alusharidus </v>
      </c>
    </row>
    <row r="1548" spans="1:6" hidden="1" outlineLevel="1">
      <c r="A1548" s="638">
        <v>4234612060</v>
      </c>
      <c r="B1548" s="611" t="s">
        <v>7030</v>
      </c>
      <c r="C1548" s="707" t="s">
        <v>10604</v>
      </c>
      <c r="D1548" s="614" t="s">
        <v>4984</v>
      </c>
      <c r="F1548" s="694" t="str">
        <f>IF(ISBLANK(D1548),"",VLOOKUP(D1548,tegevusalad!$A$7:$B$188,2,FALSE))</f>
        <v xml:space="preserve">Alusharidus </v>
      </c>
    </row>
    <row r="1549" spans="1:6" hidden="1" outlineLevel="1">
      <c r="A1549" s="638">
        <v>4234229090</v>
      </c>
      <c r="B1549" s="611" t="s">
        <v>9317</v>
      </c>
      <c r="C1549" s="707" t="s">
        <v>10605</v>
      </c>
      <c r="D1549" s="614" t="s">
        <v>4984</v>
      </c>
      <c r="F1549" s="694" t="str">
        <f>IF(ISBLANK(D1549),"",VLOOKUP(D1549,tegevusalad!$A$7:$B$188,2,FALSE))</f>
        <v xml:space="preserve">Alusharidus </v>
      </c>
    </row>
    <row r="1550" spans="1:6" hidden="1" outlineLevel="1">
      <c r="A1550" s="638">
        <v>4234715060</v>
      </c>
      <c r="B1550" s="611" t="s">
        <v>3831</v>
      </c>
      <c r="C1550" s="707" t="s">
        <v>10604</v>
      </c>
      <c r="D1550" s="614" t="s">
        <v>4984</v>
      </c>
      <c r="F1550" s="694" t="str">
        <f>IF(ISBLANK(D1550),"",VLOOKUP(D1550,tegevusalad!$A$7:$B$188,2,FALSE))</f>
        <v xml:space="preserve">Alusharidus </v>
      </c>
    </row>
    <row r="1551" spans="1:6" hidden="1" outlineLevel="1">
      <c r="A1551" s="638">
        <v>4234417060</v>
      </c>
      <c r="B1551" s="611" t="s">
        <v>10039</v>
      </c>
      <c r="C1551" s="707" t="s">
        <v>10607</v>
      </c>
      <c r="D1551" s="614" t="s">
        <v>4984</v>
      </c>
      <c r="F1551" s="694" t="str">
        <f>IF(ISBLANK(D1551),"",VLOOKUP(D1551,tegevusalad!$A$7:$B$188,2,FALSE))</f>
        <v xml:space="preserve">Alusharidus </v>
      </c>
    </row>
    <row r="1552" spans="1:6" hidden="1" outlineLevel="1">
      <c r="A1552" s="638">
        <v>4234240070</v>
      </c>
      <c r="B1552" s="611" t="s">
        <v>8100</v>
      </c>
      <c r="C1552" s="707" t="s">
        <v>10606</v>
      </c>
      <c r="D1552" s="614" t="s">
        <v>4984</v>
      </c>
      <c r="F1552" s="694" t="str">
        <f>IF(ISBLANK(D1552),"",VLOOKUP(D1552,tegevusalad!$A$7:$B$188,2,FALSE))</f>
        <v xml:space="preserve">Alusharidus </v>
      </c>
    </row>
    <row r="1553" spans="1:6" hidden="1" outlineLevel="1">
      <c r="A1553" s="638">
        <v>4234827110</v>
      </c>
      <c r="B1553" s="611" t="s">
        <v>7004</v>
      </c>
      <c r="C1553" s="707" t="s">
        <v>8781</v>
      </c>
      <c r="D1553" s="614" t="s">
        <v>4984</v>
      </c>
      <c r="F1553" s="694" t="str">
        <f>IF(ISBLANK(D1553),"",VLOOKUP(D1553,tegevusalad!$A$7:$B$188,2,FALSE))</f>
        <v xml:space="preserve">Alusharidus </v>
      </c>
    </row>
    <row r="1554" spans="1:6" ht="30" hidden="1" outlineLevel="1">
      <c r="A1554" s="638">
        <v>4234045080</v>
      </c>
      <c r="B1554" s="611" t="s">
        <v>10636</v>
      </c>
      <c r="C1554" s="707"/>
      <c r="D1554" s="614" t="s">
        <v>4984</v>
      </c>
      <c r="F1554" s="694" t="str">
        <f>IF(ISBLANK(D1554),"",VLOOKUP(D1554,tegevusalad!$A$7:$B$188,2,FALSE))</f>
        <v xml:space="preserve">Alusharidus </v>
      </c>
    </row>
    <row r="1555" spans="1:6" hidden="1" outlineLevel="1">
      <c r="A1555" s="638">
        <v>4234828120</v>
      </c>
      <c r="B1555" s="611" t="s">
        <v>8242</v>
      </c>
      <c r="C1555" s="707" t="s">
        <v>10637</v>
      </c>
      <c r="D1555" s="614" t="s">
        <v>4984</v>
      </c>
      <c r="F1555" s="694" t="str">
        <f>IF(ISBLANK(D1555),"",VLOOKUP(D1555,tegevusalad!$A$7:$B$188,2,FALSE))</f>
        <v xml:space="preserve">Alusharidus </v>
      </c>
    </row>
    <row r="1556" spans="1:6" hidden="1" outlineLevel="1">
      <c r="A1556" s="638">
        <v>4234823100</v>
      </c>
      <c r="B1556" s="611" t="s">
        <v>1715</v>
      </c>
      <c r="C1556" s="707" t="s">
        <v>10637</v>
      </c>
      <c r="D1556" s="614" t="s">
        <v>4984</v>
      </c>
      <c r="F1556" s="694" t="str">
        <f>IF(ISBLANK(D1556),"",VLOOKUP(D1556,tegevusalad!$A$7:$B$188,2,FALSE))</f>
        <v xml:space="preserve">Alusharidus </v>
      </c>
    </row>
    <row r="1557" spans="1:6" hidden="1" outlineLevel="1">
      <c r="A1557" s="638">
        <v>4234311080</v>
      </c>
      <c r="B1557" s="611" t="s">
        <v>7861</v>
      </c>
      <c r="C1557" s="707" t="s">
        <v>7951</v>
      </c>
      <c r="D1557" s="614" t="s">
        <v>4984</v>
      </c>
      <c r="F1557" s="694" t="str">
        <f>IF(ISBLANK(D1557),"",VLOOKUP(D1557,tegevusalad!$A$7:$B$188,2,FALSE))</f>
        <v xml:space="preserve">Alusharidus </v>
      </c>
    </row>
    <row r="1558" spans="1:6" hidden="1" outlineLevel="1">
      <c r="A1558" s="638">
        <v>4234231510</v>
      </c>
      <c r="B1558" s="611" t="s">
        <v>4845</v>
      </c>
      <c r="C1558" s="707" t="s">
        <v>10638</v>
      </c>
      <c r="D1558" s="614" t="s">
        <v>4984</v>
      </c>
      <c r="F1558" s="694" t="str">
        <f>IF(ISBLANK(D1558),"",VLOOKUP(D1558,tegevusalad!$A$7:$B$188,2,FALSE))</f>
        <v xml:space="preserve">Alusharidus </v>
      </c>
    </row>
    <row r="1559" spans="1:6" hidden="1" outlineLevel="1">
      <c r="A1559" s="638">
        <v>4234417070</v>
      </c>
      <c r="B1559" s="633" t="s">
        <v>10039</v>
      </c>
      <c r="C1559" s="707" t="s">
        <v>10681</v>
      </c>
      <c r="D1559" s="614" t="s">
        <v>4984</v>
      </c>
      <c r="F1559" s="694" t="str">
        <f>IF(ISBLANK(D1559),"",VLOOKUP(D1559,tegevusalad!$A$7:$B$188,2,FALSE))</f>
        <v xml:space="preserve">Alusharidus </v>
      </c>
    </row>
    <row r="1560" spans="1:6" hidden="1" outlineLevel="1">
      <c r="A1560" s="638">
        <v>4234235160</v>
      </c>
      <c r="B1560" s="633" t="s">
        <v>3902</v>
      </c>
      <c r="C1560" s="707" t="s">
        <v>10682</v>
      </c>
      <c r="D1560" s="614" t="s">
        <v>4984</v>
      </c>
      <c r="F1560" s="694" t="str">
        <f>IF(ISBLANK(D1560),"",VLOOKUP(D1560,tegevusalad!$A$7:$B$188,2,FALSE))</f>
        <v xml:space="preserve">Alusharidus </v>
      </c>
    </row>
    <row r="1561" spans="1:6" hidden="1" outlineLevel="1">
      <c r="A1561" s="638">
        <v>4234108140</v>
      </c>
      <c r="B1561" s="633" t="s">
        <v>4953</v>
      </c>
      <c r="C1561" s="707" t="s">
        <v>10705</v>
      </c>
      <c r="D1561" s="614" t="s">
        <v>4984</v>
      </c>
      <c r="F1561" s="694" t="str">
        <f>IF(ISBLANK(D1561),"",VLOOKUP(D1561,tegevusalad!$A$7:$B$188,2,FALSE))</f>
        <v xml:space="preserve">Alusharidus </v>
      </c>
    </row>
    <row r="1562" spans="1:6" hidden="1" outlineLevel="1">
      <c r="A1562" s="638">
        <v>4234442730</v>
      </c>
      <c r="B1562" s="633" t="s">
        <v>8098</v>
      </c>
      <c r="C1562" s="707" t="s">
        <v>10157</v>
      </c>
      <c r="D1562" s="614" t="s">
        <v>4984</v>
      </c>
      <c r="F1562" s="694" t="str">
        <f>IF(ISBLANK(D1562),"",VLOOKUP(D1562,tegevusalad!$A$7:$B$188,2,FALSE))</f>
        <v xml:space="preserve">Alusharidus </v>
      </c>
    </row>
    <row r="1563" spans="1:6" hidden="1" outlineLevel="1">
      <c r="A1563" s="638">
        <v>4234432090</v>
      </c>
      <c r="B1563" s="633" t="s">
        <v>1483</v>
      </c>
      <c r="C1563" s="707" t="s">
        <v>10751</v>
      </c>
      <c r="D1563" s="614" t="s">
        <v>4984</v>
      </c>
      <c r="F1563" s="694" t="str">
        <f>IF(ISBLANK(D1563),"",VLOOKUP(D1563,tegevusalad!$A$7:$B$188,2,FALSE))</f>
        <v xml:space="preserve">Alusharidus </v>
      </c>
    </row>
    <row r="1564" spans="1:6" hidden="1" outlineLevel="1">
      <c r="A1564" s="638">
        <v>4234219060</v>
      </c>
      <c r="B1564" s="633" t="s">
        <v>496</v>
      </c>
      <c r="C1564" s="707" t="s">
        <v>10783</v>
      </c>
      <c r="D1564" s="614" t="s">
        <v>4984</v>
      </c>
      <c r="F1564" s="694" t="str">
        <f>IF(ISBLANK(D1564),"",VLOOKUP(D1564,tegevusalad!$A$7:$B$188,2,FALSE))</f>
        <v xml:space="preserve">Alusharidus </v>
      </c>
    </row>
    <row r="1565" spans="1:6" hidden="1" outlineLevel="1">
      <c r="A1565" s="638">
        <v>4234319180</v>
      </c>
      <c r="B1565" s="633" t="s">
        <v>7229</v>
      </c>
      <c r="C1565" s="707" t="s">
        <v>10784</v>
      </c>
      <c r="D1565" s="614" t="s">
        <v>4984</v>
      </c>
      <c r="F1565" s="694" t="str">
        <f>IF(ISBLANK(D1565),"",VLOOKUP(D1565,tegevusalad!$A$7:$B$188,2,FALSE))</f>
        <v xml:space="preserve">Alusharidus </v>
      </c>
    </row>
    <row r="1566" spans="1:6" hidden="1" outlineLevel="1">
      <c r="A1566" s="638">
        <v>4234431090</v>
      </c>
      <c r="B1566" s="633" t="s">
        <v>10812</v>
      </c>
      <c r="C1566" s="707" t="s">
        <v>11044</v>
      </c>
      <c r="D1566" s="614" t="s">
        <v>4984</v>
      </c>
      <c r="F1566" s="694" t="str">
        <f>IF(ISBLANK(D1566),"",VLOOKUP(D1566,tegevusalad!$A$7:$B$188,2,FALSE))</f>
        <v xml:space="preserve">Alusharidus </v>
      </c>
    </row>
    <row r="1567" spans="1:6" hidden="1" outlineLevel="1">
      <c r="A1567" s="638">
        <v>4234235170</v>
      </c>
      <c r="B1567" s="633" t="s">
        <v>3902</v>
      </c>
      <c r="C1567" s="707" t="s">
        <v>10811</v>
      </c>
      <c r="D1567" s="614" t="s">
        <v>4984</v>
      </c>
      <c r="F1567" s="694" t="str">
        <f>IF(ISBLANK(D1567),"",VLOOKUP(D1567,tegevusalad!$A$7:$B$188,2,FALSE))</f>
        <v xml:space="preserve">Alusharidus </v>
      </c>
    </row>
    <row r="1568" spans="1:6" ht="30" hidden="1" outlineLevel="1">
      <c r="A1568" s="638">
        <v>4234103140</v>
      </c>
      <c r="B1568" s="633" t="s">
        <v>10833</v>
      </c>
      <c r="C1568" s="707" t="s">
        <v>10835</v>
      </c>
      <c r="D1568" s="614" t="s">
        <v>4984</v>
      </c>
      <c r="F1568" s="694" t="str">
        <f>IF(ISBLANK(D1568),"",VLOOKUP(D1568,tegevusalad!$A$7:$B$188,2,FALSE))</f>
        <v xml:space="preserve">Alusharidus </v>
      </c>
    </row>
    <row r="1569" spans="1:6" hidden="1" outlineLevel="1">
      <c r="A1569" s="638">
        <v>4234106150</v>
      </c>
      <c r="B1569" s="633" t="s">
        <v>10834</v>
      </c>
      <c r="C1569" s="707" t="s">
        <v>10836</v>
      </c>
      <c r="D1569" s="614" t="s">
        <v>4984</v>
      </c>
      <c r="F1569" s="694" t="str">
        <f>IF(ISBLANK(D1569),"",VLOOKUP(D1569,tegevusalad!$A$7:$B$188,2,FALSE))</f>
        <v xml:space="preserve">Alusharidus </v>
      </c>
    </row>
    <row r="1570" spans="1:6" hidden="1" outlineLevel="1">
      <c r="A1570" s="638">
        <v>4234213120</v>
      </c>
      <c r="B1570" s="633" t="s">
        <v>8170</v>
      </c>
      <c r="C1570" s="707" t="s">
        <v>10837</v>
      </c>
      <c r="D1570" s="614" t="s">
        <v>4984</v>
      </c>
      <c r="F1570" s="694" t="str">
        <f>IF(ISBLANK(D1570),"",VLOOKUP(D1570,tegevusalad!$A$7:$B$188,2,FALSE))</f>
        <v xml:space="preserve">Alusharidus </v>
      </c>
    </row>
    <row r="1571" spans="1:6" hidden="1" outlineLevel="1">
      <c r="A1571" s="638">
        <v>4234222090</v>
      </c>
      <c r="B1571" s="633" t="s">
        <v>9624</v>
      </c>
      <c r="C1571" s="707" t="s">
        <v>10839</v>
      </c>
      <c r="D1571" s="614" t="s">
        <v>4984</v>
      </c>
      <c r="F1571" s="694" t="str">
        <f>IF(ISBLANK(D1571),"",VLOOKUP(D1571,tegevusalad!$A$7:$B$188,2,FALSE))</f>
        <v xml:space="preserve">Alusharidus </v>
      </c>
    </row>
    <row r="1572" spans="1:6" hidden="1" outlineLevel="1">
      <c r="A1572" s="638">
        <v>4234241080</v>
      </c>
      <c r="B1572" s="633" t="s">
        <v>494</v>
      </c>
      <c r="C1572" s="707" t="s">
        <v>10838</v>
      </c>
      <c r="D1572" s="614" t="s">
        <v>4984</v>
      </c>
      <c r="F1572" s="694" t="str">
        <f>IF(ISBLANK(D1572),"",VLOOKUP(D1572,tegevusalad!$A$7:$B$188,2,FALSE))</f>
        <v xml:space="preserve">Alusharidus </v>
      </c>
    </row>
    <row r="1573" spans="1:6" hidden="1" outlineLevel="1">
      <c r="A1573" s="638">
        <v>4234318140</v>
      </c>
      <c r="B1573" s="633" t="s">
        <v>7227</v>
      </c>
      <c r="C1573" s="707" t="s">
        <v>7911</v>
      </c>
      <c r="D1573" s="614" t="s">
        <v>4984</v>
      </c>
      <c r="F1573" s="694" t="str">
        <f>IF(ISBLANK(D1573),"",VLOOKUP(D1573,tegevusalad!$A$7:$B$188,2,FALSE))</f>
        <v xml:space="preserve">Alusharidus </v>
      </c>
    </row>
    <row r="1574" spans="1:6" hidden="1" outlineLevel="1">
      <c r="A1574" s="638">
        <v>4234511100</v>
      </c>
      <c r="B1574" s="633" t="s">
        <v>4948</v>
      </c>
      <c r="C1574" s="707" t="s">
        <v>10840</v>
      </c>
      <c r="D1574" s="614" t="s">
        <v>4984</v>
      </c>
      <c r="F1574" s="694" t="str">
        <f>IF(ISBLANK(D1574),"",VLOOKUP(D1574,tegevusalad!$A$7:$B$188,2,FALSE))</f>
        <v xml:space="preserve">Alusharidus </v>
      </c>
    </row>
    <row r="1575" spans="1:6" hidden="1" outlineLevel="1">
      <c r="A1575" s="638">
        <v>4234828130</v>
      </c>
      <c r="B1575" s="633" t="s">
        <v>491</v>
      </c>
      <c r="C1575" s="707" t="s">
        <v>10841</v>
      </c>
      <c r="D1575" s="614" t="s">
        <v>4984</v>
      </c>
      <c r="F1575" s="694" t="str">
        <f>IF(ISBLANK(D1575),"",VLOOKUP(D1575,tegevusalad!$A$7:$B$188,2,FALSE))</f>
        <v xml:space="preserve">Alusharidus </v>
      </c>
    </row>
    <row r="1576" spans="1:6" hidden="1" outlineLevel="1">
      <c r="A1576" s="638">
        <v>4234245080</v>
      </c>
      <c r="B1576" s="633" t="s">
        <v>10900</v>
      </c>
      <c r="C1576" s="707" t="s">
        <v>10901</v>
      </c>
      <c r="D1576" s="614" t="s">
        <v>4984</v>
      </c>
      <c r="F1576" s="694" t="str">
        <f>IF(ISBLANK(D1576),"",VLOOKUP(D1576,tegevusalad!$A$7:$B$188,2,FALSE))</f>
        <v xml:space="preserve">Alusharidus </v>
      </c>
    </row>
    <row r="1577" spans="1:6" hidden="1" outlineLevel="1">
      <c r="A1577" s="638">
        <v>4234313110</v>
      </c>
      <c r="B1577" s="633" t="s">
        <v>180</v>
      </c>
      <c r="C1577" s="707" t="s">
        <v>1258</v>
      </c>
      <c r="D1577" s="614" t="s">
        <v>4984</v>
      </c>
      <c r="F1577" s="694" t="str">
        <f>IF(ISBLANK(D1577),"",VLOOKUP(D1577,tegevusalad!$A$7:$B$188,2,FALSE))</f>
        <v xml:space="preserve">Alusharidus </v>
      </c>
    </row>
    <row r="1578" spans="1:6" hidden="1" outlineLevel="1">
      <c r="A1578" s="638">
        <v>4234515050</v>
      </c>
      <c r="B1578" s="633" t="s">
        <v>11008</v>
      </c>
      <c r="C1578" s="707" t="s">
        <v>11905</v>
      </c>
      <c r="D1578" s="614" t="s">
        <v>4984</v>
      </c>
      <c r="F1578" s="694" t="str">
        <f>IF(ISBLANK(D1578),"",VLOOKUP(D1578,tegevusalad!$A$7:$B$188,2,FALSE))</f>
        <v xml:space="preserve">Alusharidus </v>
      </c>
    </row>
    <row r="1579" spans="1:6" hidden="1" outlineLevel="1">
      <c r="A1579" s="638">
        <v>4234238080</v>
      </c>
      <c r="B1579" s="633" t="s">
        <v>11009</v>
      </c>
      <c r="C1579" s="707" t="s">
        <v>11012</v>
      </c>
      <c r="D1579" s="614" t="s">
        <v>4984</v>
      </c>
      <c r="F1579" s="694" t="str">
        <f>IF(ISBLANK(D1579),"",VLOOKUP(D1579,tegevusalad!$A$7:$B$188,2,FALSE))</f>
        <v xml:space="preserve">Alusharidus </v>
      </c>
    </row>
    <row r="1580" spans="1:6" hidden="1" outlineLevel="1">
      <c r="A1580" s="638">
        <v>4234443080</v>
      </c>
      <c r="B1580" s="633" t="s">
        <v>11010</v>
      </c>
      <c r="C1580" s="707" t="s">
        <v>8053</v>
      </c>
      <c r="D1580" s="614" t="s">
        <v>4984</v>
      </c>
      <c r="F1580" s="694" t="str">
        <f>IF(ISBLANK(D1580),"",VLOOKUP(D1580,tegevusalad!$A$7:$B$188,2,FALSE))</f>
        <v xml:space="preserve">Alusharidus </v>
      </c>
    </row>
    <row r="1581" spans="1:6" hidden="1" outlineLevel="1">
      <c r="A1581" s="638">
        <v>4234442060</v>
      </c>
      <c r="B1581" s="633" t="s">
        <v>1179</v>
      </c>
      <c r="C1581" s="707" t="s">
        <v>11725</v>
      </c>
      <c r="D1581" s="614" t="s">
        <v>4984</v>
      </c>
      <c r="F1581" s="694" t="str">
        <f>IF(ISBLANK(D1581),"",VLOOKUP(D1581,tegevusalad!$A$7:$B$188,2,FALSE))</f>
        <v xml:space="preserve">Alusharidus </v>
      </c>
    </row>
    <row r="1582" spans="1:6" hidden="1" outlineLevel="1">
      <c r="A1582" s="638">
        <v>4234429130</v>
      </c>
      <c r="B1582" s="633" t="s">
        <v>6113</v>
      </c>
      <c r="C1582" s="707" t="s">
        <v>11781</v>
      </c>
      <c r="D1582" s="614" t="s">
        <v>4984</v>
      </c>
      <c r="F1582" s="694" t="str">
        <f>IF(ISBLANK(D1582),"",VLOOKUP(D1582,tegevusalad!$A$7:$B$188,2,FALSE))</f>
        <v xml:space="preserve">Alusharidus </v>
      </c>
    </row>
    <row r="1583" spans="1:6" hidden="1" outlineLevel="1">
      <c r="A1583" s="638">
        <v>4234425090</v>
      </c>
      <c r="B1583" s="633" t="s">
        <v>6177</v>
      </c>
      <c r="C1583" s="707" t="s">
        <v>8053</v>
      </c>
      <c r="D1583" s="614" t="s">
        <v>4984</v>
      </c>
      <c r="F1583" s="694" t="str">
        <f>IF(ISBLANK(D1583),"",VLOOKUP(D1583,tegevusalad!$A$7:$B$188,2,FALSE))</f>
        <v xml:space="preserve">Alusharidus </v>
      </c>
    </row>
    <row r="1584" spans="1:6" hidden="1" outlineLevel="1">
      <c r="A1584" s="638">
        <v>4234838100</v>
      </c>
      <c r="B1584" s="633" t="s">
        <v>11011</v>
      </c>
      <c r="C1584" s="707" t="s">
        <v>8053</v>
      </c>
      <c r="D1584" s="614" t="s">
        <v>4984</v>
      </c>
      <c r="F1584" s="694" t="str">
        <f>IF(ISBLANK(D1584),"",VLOOKUP(D1584,tegevusalad!$A$7:$B$188,2,FALSE))</f>
        <v xml:space="preserve">Alusharidus </v>
      </c>
    </row>
    <row r="1585" spans="1:6" hidden="1" outlineLevel="1">
      <c r="A1585" s="638">
        <v>4234043150</v>
      </c>
      <c r="B1585" s="633" t="s">
        <v>11014</v>
      </c>
      <c r="C1585" s="707" t="s">
        <v>11013</v>
      </c>
      <c r="D1585" s="614" t="s">
        <v>4984</v>
      </c>
      <c r="F1585" s="694" t="str">
        <f>IF(ISBLANK(D1585),"",VLOOKUP(D1585,tegevusalad!$A$7:$B$188,2,FALSE))</f>
        <v xml:space="preserve">Alusharidus </v>
      </c>
    </row>
    <row r="1586" spans="1:6" hidden="1" outlineLevel="1">
      <c r="A1586" s="638">
        <v>4234540020</v>
      </c>
      <c r="B1586" s="633" t="s">
        <v>8104</v>
      </c>
      <c r="C1586" s="707" t="s">
        <v>7602</v>
      </c>
      <c r="D1586" s="614" t="s">
        <v>4984</v>
      </c>
      <c r="F1586" s="694" t="str">
        <f>IF(ISBLANK(D1586),"",VLOOKUP(D1586,tegevusalad!$A$7:$B$188,2,FALSE))</f>
        <v xml:space="preserve">Alusharidus </v>
      </c>
    </row>
    <row r="1587" spans="1:6" hidden="1" outlineLevel="1">
      <c r="A1587" s="638">
        <v>4234813120</v>
      </c>
      <c r="B1587" s="633" t="s">
        <v>1716</v>
      </c>
      <c r="C1587" s="707" t="s">
        <v>11038</v>
      </c>
      <c r="D1587" s="614" t="s">
        <v>4984</v>
      </c>
      <c r="F1587" s="694" t="str">
        <f>IF(ISBLANK(D1587),"",VLOOKUP(D1587,tegevusalad!$A$7:$B$188,2,FALSE))</f>
        <v xml:space="preserve">Alusharidus </v>
      </c>
    </row>
    <row r="1588" spans="1:6" hidden="1" outlineLevel="1">
      <c r="A1588" s="638">
        <v>4234823110</v>
      </c>
      <c r="B1588" s="633" t="s">
        <v>1715</v>
      </c>
      <c r="C1588" s="707" t="s">
        <v>11045</v>
      </c>
      <c r="D1588" s="614" t="s">
        <v>4984</v>
      </c>
      <c r="F1588" s="694" t="str">
        <f>IF(ISBLANK(D1588),"",VLOOKUP(D1588,tegevusalad!$A$7:$B$188,2,FALSE))</f>
        <v xml:space="preserve">Alusharidus </v>
      </c>
    </row>
    <row r="1589" spans="1:6" hidden="1" outlineLevel="1">
      <c r="A1589" s="638">
        <v>4234820100</v>
      </c>
      <c r="B1589" s="633" t="s">
        <v>917</v>
      </c>
      <c r="C1589" s="707" t="s">
        <v>11070</v>
      </c>
      <c r="D1589" s="614" t="s">
        <v>4984</v>
      </c>
      <c r="F1589" s="694" t="str">
        <f>IF(ISBLANK(D1589),"",VLOOKUP(D1589,tegevusalad!$A$7:$B$188,2,FALSE))</f>
        <v xml:space="preserve">Alusharidus </v>
      </c>
    </row>
    <row r="1590" spans="1:6" hidden="1" outlineLevel="1">
      <c r="A1590" s="638">
        <v>4234827120</v>
      </c>
      <c r="B1590" s="633" t="s">
        <v>7004</v>
      </c>
      <c r="C1590" s="707" t="s">
        <v>11071</v>
      </c>
      <c r="D1590" s="614" t="s">
        <v>4984</v>
      </c>
      <c r="F1590" s="694" t="str">
        <f>IF(ISBLANK(D1590),"",VLOOKUP(D1590,tegevusalad!$A$7:$B$188,2,FALSE))</f>
        <v xml:space="preserve">Alusharidus </v>
      </c>
    </row>
    <row r="1591" spans="1:6" hidden="1" outlineLevel="1">
      <c r="A1591" s="638">
        <v>4234840120</v>
      </c>
      <c r="B1591" s="633" t="s">
        <v>919</v>
      </c>
      <c r="C1591" s="707" t="s">
        <v>8106</v>
      </c>
      <c r="D1591" s="614" t="s">
        <v>4984</v>
      </c>
      <c r="F1591" s="694" t="str">
        <f>IF(ISBLANK(D1591),"",VLOOKUP(D1591,tegevusalad!$A$7:$B$188,2,FALSE))</f>
        <v xml:space="preserve">Alusharidus </v>
      </c>
    </row>
    <row r="1592" spans="1:6" hidden="1" outlineLevel="1">
      <c r="A1592" s="638">
        <v>4234518120</v>
      </c>
      <c r="B1592" s="633" t="s">
        <v>8102</v>
      </c>
      <c r="C1592" s="707" t="s">
        <v>7873</v>
      </c>
      <c r="D1592" s="614" t="s">
        <v>4984</v>
      </c>
      <c r="F1592" s="694" t="str">
        <f>IF(ISBLANK(D1592),"",VLOOKUP(D1592,tegevusalad!$A$7:$B$188,2,FALSE))</f>
        <v xml:space="preserve">Alusharidus </v>
      </c>
    </row>
    <row r="1593" spans="1:6" hidden="1" outlineLevel="1">
      <c r="A1593" s="638">
        <v>4234219070</v>
      </c>
      <c r="B1593" s="633" t="s">
        <v>496</v>
      </c>
      <c r="C1593" s="707" t="s">
        <v>11086</v>
      </c>
      <c r="D1593" s="614" t="s">
        <v>4984</v>
      </c>
      <c r="F1593" s="694" t="str">
        <f>IF(ISBLANK(D1593),"",VLOOKUP(D1593,tegevusalad!$A$7:$B$188,2,FALSE))</f>
        <v xml:space="preserve">Alusharidus </v>
      </c>
    </row>
    <row r="1594" spans="1:6" hidden="1" outlineLevel="1">
      <c r="A1594" s="638">
        <v>4234109170</v>
      </c>
      <c r="B1594" s="633" t="s">
        <v>1496</v>
      </c>
      <c r="C1594" s="707" t="s">
        <v>11085</v>
      </c>
      <c r="D1594" s="614" t="s">
        <v>4984</v>
      </c>
      <c r="F1594" s="694" t="str">
        <f>IF(ISBLANK(D1594),"",VLOOKUP(D1594,tegevusalad!$A$7:$B$188,2,FALSE))</f>
        <v xml:space="preserve">Alusharidus </v>
      </c>
    </row>
    <row r="1595" spans="1:6" hidden="1" outlineLevel="1">
      <c r="A1595" s="638">
        <v>4234415090</v>
      </c>
      <c r="B1595" s="633" t="s">
        <v>11094</v>
      </c>
      <c r="C1595" s="707" t="s">
        <v>11095</v>
      </c>
      <c r="D1595" s="614" t="s">
        <v>4984</v>
      </c>
      <c r="F1595" s="694" t="str">
        <f>IF(ISBLANK(D1595),"",VLOOKUP(D1595,tegevusalad!$A$7:$B$188,2,FALSE))</f>
        <v xml:space="preserve">Alusharidus </v>
      </c>
    </row>
    <row r="1596" spans="1:6" hidden="1" outlineLevel="1">
      <c r="A1596" s="638">
        <v>4234614050</v>
      </c>
      <c r="B1596" s="633" t="s">
        <v>1481</v>
      </c>
      <c r="C1596" s="707" t="s">
        <v>8106</v>
      </c>
      <c r="D1596" s="614" t="s">
        <v>4984</v>
      </c>
      <c r="F1596" s="694" t="str">
        <f>IF(ISBLANK(D1596),"",VLOOKUP(D1596,tegevusalad!$A$7:$B$188,2,FALSE))</f>
        <v xml:space="preserve">Alusharidus </v>
      </c>
    </row>
    <row r="1597" spans="1:6" hidden="1" outlineLevel="1">
      <c r="A1597" s="638">
        <v>4234514100</v>
      </c>
      <c r="B1597" s="633" t="s">
        <v>11097</v>
      </c>
      <c r="C1597" s="707" t="s">
        <v>11096</v>
      </c>
      <c r="D1597" s="614" t="s">
        <v>4984</v>
      </c>
      <c r="F1597" s="694" t="str">
        <f>IF(ISBLANK(D1597),"",VLOOKUP(D1597,tegevusalad!$A$7:$B$188,2,FALSE))</f>
        <v xml:space="preserve">Alusharidus </v>
      </c>
    </row>
    <row r="1598" spans="1:6" hidden="1" outlineLevel="1">
      <c r="A1598" s="638">
        <v>4234618040</v>
      </c>
      <c r="B1598" s="633" t="s">
        <v>7496</v>
      </c>
      <c r="C1598" s="707" t="s">
        <v>11104</v>
      </c>
      <c r="D1598" s="614" t="s">
        <v>4984</v>
      </c>
      <c r="F1598" s="694" t="str">
        <f>IF(ISBLANK(D1598),"",VLOOKUP(D1598,tegevusalad!$A$7:$B$188,2,FALSE))</f>
        <v xml:space="preserve">Alusharidus </v>
      </c>
    </row>
    <row r="1599" spans="1:6" hidden="1" outlineLevel="1">
      <c r="A1599" s="638">
        <v>4234827130</v>
      </c>
      <c r="B1599" s="633" t="s">
        <v>7004</v>
      </c>
      <c r="C1599" s="707" t="s">
        <v>11811</v>
      </c>
      <c r="D1599" s="614" t="s">
        <v>4984</v>
      </c>
      <c r="F1599" s="694" t="str">
        <f>IF(ISBLANK(D1599),"",VLOOKUP(D1599,tegevusalad!$A$7:$B$188,2,FALSE))</f>
        <v xml:space="preserve">Alusharidus </v>
      </c>
    </row>
    <row r="1600" spans="1:6" hidden="1" outlineLevel="1">
      <c r="A1600" s="638">
        <v>4234815120</v>
      </c>
      <c r="B1600" s="633" t="s">
        <v>489</v>
      </c>
      <c r="C1600" s="707" t="s">
        <v>11907</v>
      </c>
      <c r="D1600" s="614" t="s">
        <v>4984</v>
      </c>
      <c r="F1600" s="694" t="str">
        <f>IF(ISBLANK(D1600),"",VLOOKUP(D1600,tegevusalad!$A$7:$B$188,2,FALSE))</f>
        <v xml:space="preserve">Alusharidus </v>
      </c>
    </row>
    <row r="1601" spans="1:6" hidden="1" outlineLevel="1">
      <c r="A1601" s="638">
        <v>4234429140</v>
      </c>
      <c r="B1601" s="633" t="s">
        <v>176</v>
      </c>
      <c r="C1601" s="707" t="s">
        <v>7911</v>
      </c>
      <c r="D1601" s="614" t="s">
        <v>4984</v>
      </c>
      <c r="F1601" s="694" t="str">
        <f>IF(ISBLANK(D1601),"",VLOOKUP(D1601,tegevusalad!$A$7:$B$188,2,FALSE))</f>
        <v xml:space="preserve">Alusharidus </v>
      </c>
    </row>
    <row r="1602" spans="1:6" hidden="1" outlineLevel="1">
      <c r="A1602" s="638">
        <v>4234622040</v>
      </c>
      <c r="B1602" s="633" t="s">
        <v>9771</v>
      </c>
      <c r="C1602" s="707" t="s">
        <v>11105</v>
      </c>
      <c r="D1602" s="614" t="s">
        <v>4984</v>
      </c>
      <c r="F1602" s="694" t="str">
        <f>IF(ISBLANK(D1602),"",VLOOKUP(D1602,tegevusalad!$A$7:$B$188,2,FALSE))</f>
        <v xml:space="preserve">Alusharidus </v>
      </c>
    </row>
    <row r="1603" spans="1:6" hidden="1" outlineLevel="1">
      <c r="A1603" s="638">
        <v>4234711060</v>
      </c>
      <c r="B1603" s="633" t="s">
        <v>7862</v>
      </c>
      <c r="C1603" s="707" t="s">
        <v>11121</v>
      </c>
      <c r="D1603" s="614" t="s">
        <v>4984</v>
      </c>
      <c r="F1603" s="694" t="str">
        <f>IF(ISBLANK(D1603),"",VLOOKUP(D1603,tegevusalad!$A$7:$B$188,2,FALSE))</f>
        <v xml:space="preserve">Alusharidus </v>
      </c>
    </row>
    <row r="1604" spans="1:6" collapsed="1">
      <c r="A1604" s="638"/>
      <c r="B1604" s="633"/>
      <c r="C1604" s="707"/>
      <c r="F1604" s="694" t="str">
        <f>IF(ISBLANK(D1604),"",VLOOKUP(D1604,tegevusalad!$A$7:$B$188,2,FALSE))</f>
        <v/>
      </c>
    </row>
    <row r="1605" spans="1:6">
      <c r="A1605" s="638"/>
      <c r="B1605" s="635" t="s">
        <v>11110</v>
      </c>
      <c r="C1605" s="707"/>
      <c r="F1605" s="694" t="str">
        <f>IF(ISBLANK(D1605),"",VLOOKUP(D1605,tegevusalad!$A$7:$B$188,2,FALSE))</f>
        <v/>
      </c>
    </row>
    <row r="1606" spans="1:6" ht="30" hidden="1" outlineLevel="1">
      <c r="A1606" s="638">
        <v>4234043090</v>
      </c>
      <c r="B1606" s="633" t="s">
        <v>12064</v>
      </c>
      <c r="C1606" s="707"/>
      <c r="D1606" s="614" t="s">
        <v>4984</v>
      </c>
      <c r="F1606" s="694" t="str">
        <f>IF(ISBLANK(D1606),"",VLOOKUP(D1606,tegevusalad!$A$7:$B$188,2,FALSE))</f>
        <v xml:space="preserve">Alusharidus </v>
      </c>
    </row>
    <row r="1607" spans="1:6" hidden="1" outlineLevel="1">
      <c r="A1607" s="638">
        <v>4234108150</v>
      </c>
      <c r="B1607" s="633" t="s">
        <v>10317</v>
      </c>
      <c r="C1607" s="707" t="s">
        <v>11175</v>
      </c>
      <c r="D1607" s="614" t="s">
        <v>4984</v>
      </c>
      <c r="F1607" s="694" t="str">
        <f>IF(ISBLANK(D1607),"",VLOOKUP(D1607,tegevusalad!$A$7:$B$188,2,FALSE))</f>
        <v xml:space="preserve">Alusharidus </v>
      </c>
    </row>
    <row r="1608" spans="1:6" hidden="1" outlineLevel="1">
      <c r="A1608" s="638">
        <v>4234108160</v>
      </c>
      <c r="B1608" s="633" t="s">
        <v>10317</v>
      </c>
      <c r="C1608" s="707" t="s">
        <v>11273</v>
      </c>
      <c r="D1608" s="614" t="s">
        <v>4984</v>
      </c>
      <c r="F1608" s="694" t="str">
        <f>IF(ISBLANK(D1608),"",VLOOKUP(D1608,tegevusalad!$A$7:$B$188,2,FALSE))</f>
        <v xml:space="preserve">Alusharidus </v>
      </c>
    </row>
    <row r="1609" spans="1:6" hidden="1" outlineLevel="1">
      <c r="A1609" s="638">
        <v>4234820110</v>
      </c>
      <c r="B1609" s="633" t="s">
        <v>917</v>
      </c>
      <c r="C1609" s="707" t="s">
        <v>11176</v>
      </c>
      <c r="D1609" s="614" t="s">
        <v>4984</v>
      </c>
      <c r="F1609" s="694" t="str">
        <f>IF(ISBLANK(D1609),"",VLOOKUP(D1609,tegevusalad!$A$7:$B$188,2,FALSE))</f>
        <v xml:space="preserve">Alusharidus </v>
      </c>
    </row>
    <row r="1610" spans="1:6" hidden="1" outlineLevel="1">
      <c r="A1610" s="638">
        <v>4234221120</v>
      </c>
      <c r="B1610" s="633" t="s">
        <v>4907</v>
      </c>
      <c r="C1610" s="707" t="s">
        <v>11177</v>
      </c>
      <c r="D1610" s="614" t="s">
        <v>4984</v>
      </c>
      <c r="F1610" s="694" t="str">
        <f>IF(ISBLANK(D1610),"",VLOOKUP(D1610,tegevusalad!$A$7:$B$188,2,FALSE))</f>
        <v xml:space="preserve">Alusharidus </v>
      </c>
    </row>
    <row r="1611" spans="1:6" hidden="1" outlineLevel="1">
      <c r="A1611" s="638">
        <v>4234319190</v>
      </c>
      <c r="B1611" s="633" t="s">
        <v>7229</v>
      </c>
      <c r="C1611" s="707" t="s">
        <v>7277</v>
      </c>
      <c r="D1611" s="614" t="s">
        <v>4984</v>
      </c>
      <c r="F1611" s="694" t="str">
        <f>IF(ISBLANK(D1611),"",VLOOKUP(D1611,tegevusalad!$A$7:$B$188,2,FALSE))</f>
        <v xml:space="preserve">Alusharidus </v>
      </c>
    </row>
    <row r="1612" spans="1:6" hidden="1" outlineLevel="1">
      <c r="A1612" s="638">
        <v>4234823140</v>
      </c>
      <c r="B1612" s="633" t="s">
        <v>1715</v>
      </c>
      <c r="C1612" s="707" t="s">
        <v>5261</v>
      </c>
      <c r="D1612" s="614" t="s">
        <v>4984</v>
      </c>
      <c r="F1612" s="694" t="str">
        <f>IF(ISBLANK(D1612),"",VLOOKUP(D1612,tegevusalad!$A$7:$B$188,2,FALSE))</f>
        <v xml:space="preserve">Alusharidus </v>
      </c>
    </row>
    <row r="1613" spans="1:6" hidden="1" outlineLevel="1">
      <c r="A1613" s="638">
        <v>4234107150</v>
      </c>
      <c r="B1613" s="633" t="s">
        <v>4903</v>
      </c>
      <c r="C1613" s="707" t="s">
        <v>11260</v>
      </c>
      <c r="D1613" s="614" t="s">
        <v>4984</v>
      </c>
      <c r="F1613" s="694" t="str">
        <f>IF(ISBLANK(D1613),"",VLOOKUP(D1613,tegevusalad!$A$7:$B$188,2,FALSE))</f>
        <v xml:space="preserve">Alusharidus </v>
      </c>
    </row>
    <row r="1614" spans="1:6" hidden="1" outlineLevel="1">
      <c r="A1614" s="638">
        <v>4234418130</v>
      </c>
      <c r="B1614" s="633" t="s">
        <v>6411</v>
      </c>
      <c r="C1614" s="707" t="s">
        <v>8106</v>
      </c>
      <c r="D1614" s="614" t="s">
        <v>4984</v>
      </c>
      <c r="F1614" s="694" t="str">
        <f>IF(ISBLANK(D1614),"",VLOOKUP(D1614,tegevusalad!$A$7:$B$188,2,FALSE))</f>
        <v xml:space="preserve">Alusharidus </v>
      </c>
    </row>
    <row r="1615" spans="1:6" hidden="1" outlineLevel="1">
      <c r="A1615" s="638">
        <v>4234420090</v>
      </c>
      <c r="B1615" s="633" t="s">
        <v>7401</v>
      </c>
      <c r="C1615" s="707" t="s">
        <v>12066</v>
      </c>
      <c r="D1615" s="614" t="s">
        <v>4984</v>
      </c>
      <c r="F1615" s="694" t="str">
        <f>IF(ISBLANK(D1615),"",VLOOKUP(D1615,tegevusalad!$A$7:$B$188,2,FALSE))</f>
        <v xml:space="preserve">Alusharidus </v>
      </c>
    </row>
    <row r="1616" spans="1:6" hidden="1" outlineLevel="1">
      <c r="A1616" s="638">
        <v>4234422060</v>
      </c>
      <c r="B1616" s="633" t="s">
        <v>8209</v>
      </c>
      <c r="C1616" s="707" t="s">
        <v>11274</v>
      </c>
      <c r="D1616" s="614" t="s">
        <v>4984</v>
      </c>
      <c r="F1616" s="694" t="str">
        <f>IF(ISBLANK(D1616),"",VLOOKUP(D1616,tegevusalad!$A$7:$B$188,2,FALSE))</f>
        <v xml:space="preserve">Alusharidus </v>
      </c>
    </row>
    <row r="1617" spans="1:6" hidden="1" outlineLevel="1">
      <c r="A1617" s="638">
        <v>4234430060</v>
      </c>
      <c r="B1617" s="633" t="s">
        <v>6409</v>
      </c>
      <c r="C1617" s="707" t="s">
        <v>1258</v>
      </c>
      <c r="D1617" s="614" t="s">
        <v>4984</v>
      </c>
      <c r="F1617" s="694" t="str">
        <f>IF(ISBLANK(D1617),"",VLOOKUP(D1617,tegevusalad!$A$7:$B$188,2,FALSE))</f>
        <v xml:space="preserve">Alusharidus </v>
      </c>
    </row>
    <row r="1618" spans="1:6" hidden="1" outlineLevel="1">
      <c r="A1618" s="638">
        <v>4234811070</v>
      </c>
      <c r="B1618" s="633" t="s">
        <v>7909</v>
      </c>
      <c r="C1618" s="707" t="s">
        <v>11275</v>
      </c>
      <c r="D1618" s="614" t="s">
        <v>4984</v>
      </c>
      <c r="F1618" s="694" t="str">
        <f>IF(ISBLANK(D1618),"",VLOOKUP(D1618,tegevusalad!$A$7:$B$188,2,FALSE))</f>
        <v xml:space="preserve">Alusharidus </v>
      </c>
    </row>
    <row r="1619" spans="1:6" hidden="1" outlineLevel="1">
      <c r="A1619" s="638">
        <v>4234602090</v>
      </c>
      <c r="B1619" s="633" t="s">
        <v>9841</v>
      </c>
      <c r="C1619" s="707" t="s">
        <v>11312</v>
      </c>
      <c r="D1619" s="614" t="s">
        <v>4984</v>
      </c>
      <c r="F1619" s="694" t="str">
        <f>IF(ISBLANK(D1619),"",VLOOKUP(D1619,tegevusalad!$A$7:$B$188,2,FALSE))</f>
        <v xml:space="preserve">Alusharidus </v>
      </c>
    </row>
    <row r="1620" spans="1:6" hidden="1" outlineLevel="1">
      <c r="A1620" s="638">
        <v>4234601160</v>
      </c>
      <c r="B1620" s="633" t="s">
        <v>9840</v>
      </c>
      <c r="C1620" s="707" t="s">
        <v>11312</v>
      </c>
      <c r="D1620" s="614" t="s">
        <v>4984</v>
      </c>
      <c r="F1620" s="694" t="str">
        <f>IF(ISBLANK(D1620),"",VLOOKUP(D1620,tegevusalad!$A$7:$B$188,2,FALSE))</f>
        <v xml:space="preserve">Alusharidus </v>
      </c>
    </row>
    <row r="1621" spans="1:6" hidden="1" outlineLevel="1">
      <c r="A1621" s="638">
        <v>4234521140</v>
      </c>
      <c r="B1621" s="633" t="s">
        <v>4950</v>
      </c>
      <c r="C1621" s="707" t="s">
        <v>12493</v>
      </c>
      <c r="D1621" s="614" t="s">
        <v>4984</v>
      </c>
      <c r="F1621" s="694" t="str">
        <f>IF(ISBLANK(D1621),"",VLOOKUP(D1621,tegevusalad!$A$7:$B$188,2,FALSE))</f>
        <v xml:space="preserve">Alusharidus </v>
      </c>
    </row>
    <row r="1622" spans="1:6" hidden="1" outlineLevel="1">
      <c r="A1622" s="638">
        <v>4234514120</v>
      </c>
      <c r="B1622" s="633" t="s">
        <v>11097</v>
      </c>
      <c r="C1622" s="707" t="s">
        <v>11312</v>
      </c>
      <c r="D1622" s="614" t="s">
        <v>4984</v>
      </c>
      <c r="F1622" s="694" t="str">
        <f>IF(ISBLANK(D1622),"",VLOOKUP(D1622,tegevusalad!$A$7:$B$188,2,FALSE))</f>
        <v xml:space="preserve">Alusharidus </v>
      </c>
    </row>
    <row r="1623" spans="1:6" hidden="1" outlineLevel="1">
      <c r="A1623" s="638">
        <v>4234516100</v>
      </c>
      <c r="B1623" s="633" t="s">
        <v>7031</v>
      </c>
      <c r="C1623" s="707" t="s">
        <v>12068</v>
      </c>
      <c r="D1623" s="614" t="s">
        <v>4984</v>
      </c>
      <c r="F1623" s="694" t="str">
        <f>IF(ISBLANK(D1623),"",VLOOKUP(D1623,tegevusalad!$A$7:$B$188,2,FALSE))</f>
        <v xml:space="preserve">Alusharidus </v>
      </c>
    </row>
    <row r="1624" spans="1:6" hidden="1" outlineLevel="1">
      <c r="A1624" s="638">
        <v>4234525090</v>
      </c>
      <c r="B1624" s="633" t="s">
        <v>9260</v>
      </c>
      <c r="C1624" s="707" t="s">
        <v>12065</v>
      </c>
      <c r="D1624" s="614" t="s">
        <v>4984</v>
      </c>
      <c r="F1624" s="694" t="str">
        <f>IF(ISBLANK(D1624),"",VLOOKUP(D1624,tegevusalad!$A$7:$B$188,2,FALSE))</f>
        <v xml:space="preserve">Alusharidus </v>
      </c>
    </row>
    <row r="1625" spans="1:6" hidden="1" outlineLevel="1">
      <c r="A1625" s="638">
        <v>4234316100</v>
      </c>
      <c r="B1625" s="633" t="s">
        <v>6397</v>
      </c>
      <c r="C1625" s="707" t="s">
        <v>8106</v>
      </c>
      <c r="D1625" s="614" t="s">
        <v>4984</v>
      </c>
      <c r="F1625" s="694" t="str">
        <f>IF(ISBLANK(D1625),"",VLOOKUP(D1625,tegevusalad!$A$7:$B$188,2,FALSE))</f>
        <v xml:space="preserve">Alusharidus </v>
      </c>
    </row>
    <row r="1626" spans="1:6" hidden="1" outlineLevel="1">
      <c r="A1626" s="638">
        <v>4234828140</v>
      </c>
      <c r="B1626" s="633" t="s">
        <v>8242</v>
      </c>
      <c r="C1626" s="707" t="s">
        <v>11313</v>
      </c>
      <c r="D1626" s="614" t="s">
        <v>4984</v>
      </c>
      <c r="F1626" s="694" t="str">
        <f>IF(ISBLANK(D1626),"",VLOOKUP(D1626,tegevusalad!$A$7:$B$188,2,FALSE))</f>
        <v xml:space="preserve">Alusharidus </v>
      </c>
    </row>
    <row r="1627" spans="1:6" hidden="1" outlineLevel="1">
      <c r="A1627" s="638">
        <v>4234836050</v>
      </c>
      <c r="B1627" s="633" t="s">
        <v>7933</v>
      </c>
      <c r="C1627" s="707" t="s">
        <v>11906</v>
      </c>
      <c r="D1627" s="614" t="s">
        <v>4984</v>
      </c>
      <c r="F1627" s="694" t="str">
        <f>IF(ISBLANK(D1627),"",VLOOKUP(D1627,tegevusalad!$A$7:$B$188,2,FALSE))</f>
        <v xml:space="preserve">Alusharidus </v>
      </c>
    </row>
    <row r="1628" spans="1:6" hidden="1" outlineLevel="1">
      <c r="A1628" s="638">
        <v>4234820130</v>
      </c>
      <c r="B1628" s="633" t="s">
        <v>917</v>
      </c>
      <c r="C1628" s="707" t="s">
        <v>11606</v>
      </c>
      <c r="D1628" s="614" t="s">
        <v>4984</v>
      </c>
      <c r="F1628" s="694" t="str">
        <f>IF(ISBLANK(D1628),"",VLOOKUP(D1628,tegevusalad!$A$7:$B$188,2,FALSE))</f>
        <v xml:space="preserve">Alusharidus </v>
      </c>
    </row>
    <row r="1629" spans="1:6" hidden="1" outlineLevel="1">
      <c r="A1629" s="638">
        <v>4234613080</v>
      </c>
      <c r="B1629" s="633" t="s">
        <v>4960</v>
      </c>
      <c r="C1629" s="707" t="s">
        <v>5261</v>
      </c>
      <c r="D1629" s="614" t="s">
        <v>4984</v>
      </c>
      <c r="F1629" s="694" t="str">
        <f>IF(ISBLANK(D1629),"",VLOOKUP(D1629,tegevusalad!$A$7:$B$188,2,FALSE))</f>
        <v xml:space="preserve">Alusharidus </v>
      </c>
    </row>
    <row r="1630" spans="1:6" hidden="1" outlineLevel="1">
      <c r="A1630" s="638">
        <v>4234320070</v>
      </c>
      <c r="B1630" s="633" t="s">
        <v>11332</v>
      </c>
      <c r="C1630" s="707" t="s">
        <v>13085</v>
      </c>
      <c r="D1630" s="614" t="s">
        <v>4979</v>
      </c>
      <c r="E1630" s="693" t="s">
        <v>12416</v>
      </c>
      <c r="F1630" s="694" t="str">
        <f>IF(ISBLANK(D1630),"",VLOOKUP(D1630,tegevusalad!$A$7:$B$188,2,FALSE))</f>
        <v>Muud üldised valitsussektori teenused</v>
      </c>
    </row>
    <row r="1631" spans="1:6" hidden="1" outlineLevel="1">
      <c r="A1631" s="638">
        <v>4234449090</v>
      </c>
      <c r="B1631" s="633" t="s">
        <v>6404</v>
      </c>
      <c r="C1631" s="707" t="s">
        <v>13086</v>
      </c>
      <c r="D1631" s="614" t="s">
        <v>4979</v>
      </c>
      <c r="E1631" s="693" t="s">
        <v>12416</v>
      </c>
      <c r="F1631" s="694" t="str">
        <f>IF(ISBLANK(D1631),"",VLOOKUP(D1631,tegevusalad!$A$7:$B$188,2,FALSE))</f>
        <v>Muud üldised valitsussektori teenused</v>
      </c>
    </row>
    <row r="1632" spans="1:6" hidden="1" outlineLevel="1">
      <c r="A1632" s="638">
        <v>4234601150</v>
      </c>
      <c r="B1632" s="633" t="s">
        <v>11333</v>
      </c>
      <c r="C1632" s="707" t="s">
        <v>13087</v>
      </c>
      <c r="D1632" s="614" t="s">
        <v>4979</v>
      </c>
      <c r="E1632" s="693" t="s">
        <v>12416</v>
      </c>
      <c r="F1632" s="694" t="str">
        <f>IF(ISBLANK(D1632),"",VLOOKUP(D1632,tegevusalad!$A$7:$B$188,2,FALSE))</f>
        <v>Muud üldised valitsussektori teenused</v>
      </c>
    </row>
    <row r="1633" spans="1:6" hidden="1" outlineLevel="1">
      <c r="A1633" s="638">
        <v>4234429150</v>
      </c>
      <c r="B1633" s="633" t="s">
        <v>176</v>
      </c>
      <c r="C1633" s="707" t="s">
        <v>13088</v>
      </c>
      <c r="D1633" s="614" t="s">
        <v>4979</v>
      </c>
      <c r="E1633" s="693" t="s">
        <v>12416</v>
      </c>
      <c r="F1633" s="694" t="str">
        <f>IF(ISBLANK(D1633),"",VLOOKUP(D1633,tegevusalad!$A$7:$B$188,2,FALSE))</f>
        <v>Muud üldised valitsussektori teenused</v>
      </c>
    </row>
    <row r="1634" spans="1:6" hidden="1" outlineLevel="1">
      <c r="A1634" s="638">
        <v>4234413030</v>
      </c>
      <c r="B1634" s="633" t="s">
        <v>11334</v>
      </c>
      <c r="C1634" s="707" t="s">
        <v>13089</v>
      </c>
      <c r="D1634" s="614" t="s">
        <v>4979</v>
      </c>
      <c r="E1634" s="693" t="s">
        <v>12416</v>
      </c>
      <c r="F1634" s="694" t="str">
        <f>IF(ISBLANK(D1634),"",VLOOKUP(D1634,tegevusalad!$A$7:$B$188,2,FALSE))</f>
        <v>Muud üldised valitsussektori teenused</v>
      </c>
    </row>
    <row r="1635" spans="1:6" hidden="1" outlineLevel="1">
      <c r="A1635" s="638">
        <v>4234826070</v>
      </c>
      <c r="B1635" s="633" t="s">
        <v>7868</v>
      </c>
      <c r="C1635" s="707" t="s">
        <v>11359</v>
      </c>
      <c r="D1635" s="614" t="s">
        <v>4984</v>
      </c>
      <c r="F1635" s="694" t="str">
        <f>IF(ISBLANK(D1635),"",VLOOKUP(D1635,tegevusalad!$A$7:$B$188,2,FALSE))</f>
        <v xml:space="preserve">Alusharidus </v>
      </c>
    </row>
    <row r="1636" spans="1:6" hidden="1" outlineLevel="1">
      <c r="A1636" s="638">
        <v>4234104140</v>
      </c>
      <c r="B1636" s="633" t="s">
        <v>11362</v>
      </c>
      <c r="C1636" s="707" t="s">
        <v>11360</v>
      </c>
      <c r="D1636" s="614" t="s">
        <v>4984</v>
      </c>
      <c r="F1636" s="694" t="str">
        <f>IF(ISBLANK(D1636),"",VLOOKUP(D1636,tegevusalad!$A$7:$B$188,2,FALSE))</f>
        <v xml:space="preserve">Alusharidus </v>
      </c>
    </row>
    <row r="1637" spans="1:6" hidden="1" outlineLevel="1">
      <c r="A1637" s="638">
        <v>4234830730</v>
      </c>
      <c r="B1637" s="633" t="s">
        <v>11363</v>
      </c>
      <c r="C1637" s="707" t="s">
        <v>11361</v>
      </c>
      <c r="D1637" s="614" t="s">
        <v>4984</v>
      </c>
      <c r="F1637" s="694" t="str">
        <f>IF(ISBLANK(D1637),"",VLOOKUP(D1637,tegevusalad!$A$7:$B$188,2,FALSE))</f>
        <v xml:space="preserve">Alusharidus </v>
      </c>
    </row>
    <row r="1638" spans="1:6" hidden="1" outlineLevel="1">
      <c r="A1638" s="638">
        <v>4234514130</v>
      </c>
      <c r="B1638" s="633" t="s">
        <v>11097</v>
      </c>
      <c r="C1638" s="707" t="s">
        <v>11579</v>
      </c>
      <c r="D1638" s="614" t="s">
        <v>4984</v>
      </c>
      <c r="F1638" s="694" t="str">
        <f>IF(ISBLANK(D1638),"",VLOOKUP(D1638,tegevusalad!$A$7:$B$188,2,FALSE))</f>
        <v xml:space="preserve">Alusharidus </v>
      </c>
    </row>
    <row r="1639" spans="1:6" hidden="1" outlineLevel="1">
      <c r="A1639" s="638">
        <v>4234245090</v>
      </c>
      <c r="B1639" s="633" t="s">
        <v>4844</v>
      </c>
      <c r="C1639" s="707" t="s">
        <v>11542</v>
      </c>
      <c r="D1639" s="614" t="s">
        <v>4984</v>
      </c>
      <c r="F1639" s="694" t="str">
        <f>IF(ISBLANK(D1639),"",VLOOKUP(D1639,tegevusalad!$A$7:$B$188,2,FALSE))</f>
        <v xml:space="preserve">Alusharidus </v>
      </c>
    </row>
    <row r="1640" spans="1:6" hidden="1" outlineLevel="1">
      <c r="A1640" s="638">
        <v>4234418110</v>
      </c>
      <c r="B1640" s="633" t="s">
        <v>6411</v>
      </c>
      <c r="C1640" s="707" t="s">
        <v>11543</v>
      </c>
      <c r="D1640" s="614" t="s">
        <v>4984</v>
      </c>
      <c r="F1640" s="694" t="str">
        <f>IF(ISBLANK(D1640),"",VLOOKUP(D1640,tegevusalad!$A$7:$B$188,2,FALSE))</f>
        <v xml:space="preserve">Alusharidus </v>
      </c>
    </row>
    <row r="1641" spans="1:6" hidden="1" outlineLevel="1">
      <c r="A1641" s="638">
        <v>4234312140</v>
      </c>
      <c r="B1641" s="633" t="s">
        <v>1489</v>
      </c>
      <c r="C1641" s="707" t="s">
        <v>8619</v>
      </c>
      <c r="D1641" s="614" t="s">
        <v>4984</v>
      </c>
      <c r="F1641" s="694" t="str">
        <f>IF(ISBLANK(D1641),"",VLOOKUP(D1641,tegevusalad!$A$7:$B$188,2,FALSE))</f>
        <v xml:space="preserve">Alusharidus </v>
      </c>
    </row>
    <row r="1642" spans="1:6" hidden="1" outlineLevel="1">
      <c r="A1642" s="638">
        <v>4234826080</v>
      </c>
      <c r="B1642" s="633" t="s">
        <v>7868</v>
      </c>
      <c r="C1642" s="707" t="s">
        <v>8619</v>
      </c>
      <c r="D1642" s="614" t="s">
        <v>4984</v>
      </c>
      <c r="F1642" s="694" t="str">
        <f>IF(ISBLANK(D1642),"",VLOOKUP(D1642,tegevusalad!$A$7:$B$188,2,FALSE))</f>
        <v xml:space="preserve">Alusharidus </v>
      </c>
    </row>
    <row r="1643" spans="1:6" hidden="1" outlineLevel="1">
      <c r="A1643" s="638">
        <v>4234806050</v>
      </c>
      <c r="B1643" s="633" t="s">
        <v>487</v>
      </c>
      <c r="C1643" s="707" t="s">
        <v>8619</v>
      </c>
      <c r="D1643" s="614" t="s">
        <v>4984</v>
      </c>
      <c r="F1643" s="694" t="str">
        <f>IF(ISBLANK(D1643),"",VLOOKUP(D1643,tegevusalad!$A$7:$B$188,2,FALSE))</f>
        <v xml:space="preserve">Alusharidus </v>
      </c>
    </row>
    <row r="1644" spans="1:6" hidden="1" outlineLevel="1">
      <c r="A1644" s="638">
        <v>4234827140</v>
      </c>
      <c r="B1644" s="633" t="s">
        <v>7004</v>
      </c>
      <c r="C1644" s="707" t="s">
        <v>11682</v>
      </c>
      <c r="D1644" s="614" t="s">
        <v>4984</v>
      </c>
      <c r="F1644" s="694" t="str">
        <f>IF(ISBLANK(D1644),"",VLOOKUP(D1644,tegevusalad!$A$7:$B$188,2,FALSE))</f>
        <v xml:space="preserve">Alusharidus </v>
      </c>
    </row>
    <row r="1645" spans="1:6" hidden="1" outlineLevel="1">
      <c r="A1645" s="638">
        <v>4234814060</v>
      </c>
      <c r="B1645" s="633" t="s">
        <v>3832</v>
      </c>
      <c r="C1645" s="707" t="s">
        <v>11544</v>
      </c>
      <c r="D1645" s="614" t="s">
        <v>4984</v>
      </c>
      <c r="F1645" s="694" t="str">
        <f>IF(ISBLANK(D1645),"",VLOOKUP(D1645,tegevusalad!$A$7:$B$188,2,FALSE))</f>
        <v xml:space="preserve">Alusharidus </v>
      </c>
    </row>
    <row r="1646" spans="1:6" hidden="1" outlineLevel="1">
      <c r="A1646" s="638">
        <v>4234243530</v>
      </c>
      <c r="B1646" s="633" t="s">
        <v>9467</v>
      </c>
      <c r="C1646" s="707" t="s">
        <v>12032</v>
      </c>
      <c r="D1646" s="614" t="s">
        <v>4984</v>
      </c>
      <c r="F1646" s="694" t="str">
        <f>IF(ISBLANK(D1646),"",VLOOKUP(D1646,tegevusalad!$A$7:$B$188,2,FALSE))</f>
        <v xml:space="preserve">Alusharidus </v>
      </c>
    </row>
    <row r="1647" spans="1:6" hidden="1" outlineLevel="1">
      <c r="A1647" s="638">
        <v>4234422070</v>
      </c>
      <c r="B1647" s="633" t="s">
        <v>8209</v>
      </c>
      <c r="C1647" s="707" t="s">
        <v>5261</v>
      </c>
      <c r="D1647" s="614" t="s">
        <v>4984</v>
      </c>
      <c r="F1647" s="694" t="str">
        <f>IF(ISBLANK(D1647),"",VLOOKUP(D1647,tegevusalad!$A$7:$B$188,2,FALSE))</f>
        <v xml:space="preserve">Alusharidus </v>
      </c>
    </row>
    <row r="1648" spans="1:6" hidden="1" outlineLevel="1">
      <c r="A1648" s="639">
        <v>4234106170</v>
      </c>
      <c r="B1648" s="640" t="s">
        <v>11567</v>
      </c>
      <c r="C1648" s="706" t="s">
        <v>11568</v>
      </c>
      <c r="D1648" s="614" t="s">
        <v>4984</v>
      </c>
      <c r="F1648" s="694" t="str">
        <f>IF(ISBLANK(D1648),"",VLOOKUP(D1648,tegevusalad!$A$7:$B$188,2,FALSE))</f>
        <v xml:space="preserve">Alusharidus </v>
      </c>
    </row>
    <row r="1649" spans="1:7" hidden="1" outlineLevel="1">
      <c r="A1649" s="639">
        <v>4234235180</v>
      </c>
      <c r="B1649" s="640" t="s">
        <v>3902</v>
      </c>
      <c r="C1649" s="706" t="s">
        <v>7911</v>
      </c>
      <c r="D1649" s="614" t="s">
        <v>4984</v>
      </c>
      <c r="F1649" s="694" t="str">
        <f>IF(ISBLANK(D1649),"",VLOOKUP(D1649,tegevusalad!$A$7:$B$188,2,FALSE))</f>
        <v xml:space="preserve">Alusharidus </v>
      </c>
    </row>
    <row r="1650" spans="1:7" hidden="1" outlineLevel="1">
      <c r="A1650" s="639">
        <v>4234617080</v>
      </c>
      <c r="B1650" s="640" t="s">
        <v>8771</v>
      </c>
      <c r="C1650" s="706" t="s">
        <v>7911</v>
      </c>
      <c r="D1650" s="614" t="s">
        <v>4984</v>
      </c>
      <c r="E1650" s="695"/>
      <c r="F1650" s="694" t="str">
        <f>IF(ISBLANK(D1650),"",VLOOKUP(D1650,tegevusalad!$A$7:$B$188,2,FALSE))</f>
        <v xml:space="preserve">Alusharidus </v>
      </c>
      <c r="G1650" s="698">
        <v>43100</v>
      </c>
    </row>
    <row r="1651" spans="1:7" hidden="1" outlineLevel="1">
      <c r="A1651" s="639">
        <v>4234617090</v>
      </c>
      <c r="B1651" s="640" t="s">
        <v>8771</v>
      </c>
      <c r="C1651" s="706" t="s">
        <v>11645</v>
      </c>
      <c r="D1651" s="614" t="s">
        <v>4984</v>
      </c>
      <c r="E1651" s="695"/>
      <c r="F1651" s="694" t="str">
        <f>IF(ISBLANK(D1651),"",VLOOKUP(D1651,tegevusalad!$A$7:$B$188,2,FALSE))</f>
        <v xml:space="preserve">Alusharidus </v>
      </c>
    </row>
    <row r="1652" spans="1:7" hidden="1" outlineLevel="1">
      <c r="A1652" s="639">
        <v>4234620060</v>
      </c>
      <c r="B1652" s="640" t="s">
        <v>3366</v>
      </c>
      <c r="C1652" s="706" t="s">
        <v>11569</v>
      </c>
      <c r="D1652" s="614" t="s">
        <v>4984</v>
      </c>
      <c r="F1652" s="694" t="str">
        <f>IF(ISBLANK(D1652),"",VLOOKUP(D1652,tegevusalad!$A$7:$B$188,2,FALSE))</f>
        <v xml:space="preserve">Alusharidus </v>
      </c>
    </row>
    <row r="1653" spans="1:7" hidden="1" outlineLevel="1">
      <c r="A1653" s="639">
        <v>4234211200</v>
      </c>
      <c r="B1653" s="640" t="s">
        <v>4843</v>
      </c>
      <c r="C1653" s="706" t="s">
        <v>12782</v>
      </c>
      <c r="D1653" s="614" t="s">
        <v>4984</v>
      </c>
      <c r="F1653" s="694" t="str">
        <f>IF(ISBLANK(D1653),"",VLOOKUP(D1653,tegevusalad!$A$7:$B$188,2,FALSE))</f>
        <v xml:space="preserve">Alusharidus </v>
      </c>
    </row>
    <row r="1654" spans="1:7" hidden="1" outlineLevel="1">
      <c r="A1654" s="639">
        <v>4234211210</v>
      </c>
      <c r="B1654" s="640" t="s">
        <v>4843</v>
      </c>
      <c r="C1654" s="706" t="s">
        <v>11646</v>
      </c>
      <c r="D1654" s="614" t="s">
        <v>4984</v>
      </c>
      <c r="F1654" s="694" t="str">
        <f>IF(ISBLANK(D1654),"",VLOOKUP(D1654,tegevusalad!$A$7:$B$188,2,FALSE))</f>
        <v xml:space="preserve">Alusharidus </v>
      </c>
    </row>
    <row r="1655" spans="1:7" hidden="1" outlineLevel="1">
      <c r="A1655" s="639">
        <v>4234243140</v>
      </c>
      <c r="B1655" s="640" t="s">
        <v>9467</v>
      </c>
      <c r="C1655" s="706" t="s">
        <v>11587</v>
      </c>
      <c r="D1655" s="614" t="s">
        <v>4984</v>
      </c>
      <c r="F1655" s="694" t="str">
        <f>IF(ISBLANK(D1655),"",VLOOKUP(D1655,tegevusalad!$A$7:$B$188,2,FALSE))</f>
        <v xml:space="preserve">Alusharidus </v>
      </c>
    </row>
    <row r="1656" spans="1:7" hidden="1" outlineLevel="1">
      <c r="A1656" s="639">
        <v>4234449100</v>
      </c>
      <c r="B1656" s="640" t="s">
        <v>6404</v>
      </c>
      <c r="C1656" s="1008" t="s">
        <v>12031</v>
      </c>
      <c r="D1656" s="614" t="s">
        <v>4984</v>
      </c>
      <c r="F1656" s="694" t="str">
        <f>IF(ISBLANK(D1656),"",VLOOKUP(D1656,tegevusalad!$A$7:$B$188,2,FALSE))</f>
        <v xml:space="preserve">Alusharidus </v>
      </c>
    </row>
    <row r="1657" spans="1:7" hidden="1" outlineLevel="1">
      <c r="A1657" s="639">
        <v>4234711080</v>
      </c>
      <c r="B1657" s="640" t="s">
        <v>11602</v>
      </c>
      <c r="C1657" s="1008" t="s">
        <v>11603</v>
      </c>
      <c r="D1657" s="614" t="s">
        <v>4984</v>
      </c>
      <c r="F1657" s="694" t="str">
        <f>IF(ISBLANK(D1657),"",VLOOKUP(D1657,tegevusalad!$A$7:$B$188,2,FALSE))</f>
        <v xml:space="preserve">Alusharidus </v>
      </c>
    </row>
    <row r="1658" spans="1:7" hidden="1" outlineLevel="1">
      <c r="A1658" s="639">
        <v>4234413040</v>
      </c>
      <c r="B1658" s="640" t="s">
        <v>3903</v>
      </c>
      <c r="C1658" s="1008" t="s">
        <v>11621</v>
      </c>
      <c r="D1658" s="614" t="s">
        <v>4984</v>
      </c>
      <c r="F1658" s="694" t="str">
        <f>IF(ISBLANK(D1658),"",VLOOKUP(D1658,tegevusalad!$A$7:$B$188,2,FALSE))</f>
        <v xml:space="preserve">Alusharidus </v>
      </c>
    </row>
    <row r="1659" spans="1:7" hidden="1" outlineLevel="1">
      <c r="A1659" s="639">
        <v>4234245110</v>
      </c>
      <c r="B1659" s="640" t="s">
        <v>4844</v>
      </c>
      <c r="C1659" s="1008" t="s">
        <v>11622</v>
      </c>
      <c r="D1659" s="614" t="s">
        <v>4984</v>
      </c>
      <c r="F1659" s="694" t="str">
        <f>IF(ISBLANK(D1659),"",VLOOKUP(D1659,tegevusalad!$A$7:$B$188,2,FALSE))</f>
        <v xml:space="preserve">Alusharidus </v>
      </c>
    </row>
    <row r="1660" spans="1:7" hidden="1" outlineLevel="1">
      <c r="A1660" s="639">
        <v>4234229110</v>
      </c>
      <c r="B1660" s="640" t="s">
        <v>9317</v>
      </c>
      <c r="C1660" s="1008" t="s">
        <v>17486</v>
      </c>
      <c r="D1660" s="614" t="s">
        <v>4984</v>
      </c>
      <c r="F1660" s="694" t="str">
        <f>IF(ISBLANK(D1660),"",VLOOKUP(D1660,tegevusalad!$A$7:$B$188,2,FALSE))</f>
        <v xml:space="preserve">Alusharidus </v>
      </c>
    </row>
    <row r="1661" spans="1:7" hidden="1" outlineLevel="1">
      <c r="A1661" s="639">
        <v>4234534750</v>
      </c>
      <c r="B1661" s="640" t="s">
        <v>4959</v>
      </c>
      <c r="C1661" s="1008" t="s">
        <v>17487</v>
      </c>
      <c r="D1661" s="614" t="s">
        <v>4984</v>
      </c>
      <c r="F1661" s="694" t="str">
        <f>IF(ISBLANK(D1661),"",VLOOKUP(D1661,tegevusalad!$A$7:$B$188,2,FALSE))</f>
        <v xml:space="preserve">Alusharidus </v>
      </c>
    </row>
    <row r="1662" spans="1:7" hidden="1" outlineLevel="1">
      <c r="A1662" s="639">
        <v>4234519110</v>
      </c>
      <c r="B1662" s="640" t="s">
        <v>9828</v>
      </c>
      <c r="C1662" s="1008" t="s">
        <v>11273</v>
      </c>
      <c r="D1662" s="614" t="s">
        <v>4984</v>
      </c>
      <c r="F1662" s="694" t="str">
        <f>IF(ISBLANK(D1662),"",VLOOKUP(D1662,tegevusalad!$A$7:$B$188,2,FALSE))</f>
        <v xml:space="preserve">Alusharidus </v>
      </c>
    </row>
    <row r="1663" spans="1:7" hidden="1" outlineLevel="1">
      <c r="A1663" s="639">
        <v>4234107160</v>
      </c>
      <c r="B1663" s="640" t="s">
        <v>4903</v>
      </c>
      <c r="C1663" s="1008" t="s">
        <v>11672</v>
      </c>
      <c r="D1663" s="614" t="s">
        <v>4984</v>
      </c>
      <c r="F1663" s="694" t="str">
        <f>IF(ISBLANK(D1663),"",VLOOKUP(D1663,tegevusalad!$A$7:$B$188,2,FALSE))</f>
        <v xml:space="preserve">Alusharidus </v>
      </c>
    </row>
    <row r="1664" spans="1:7" hidden="1" outlineLevel="1">
      <c r="A1664" s="639">
        <v>4234104150</v>
      </c>
      <c r="B1664" s="640" t="s">
        <v>1499</v>
      </c>
      <c r="C1664" s="1008" t="s">
        <v>11673</v>
      </c>
      <c r="D1664" s="614" t="s">
        <v>4984</v>
      </c>
      <c r="F1664" s="694" t="str">
        <f>IF(ISBLANK(D1664),"",VLOOKUP(D1664,tegevusalad!$A$7:$B$188,2,FALSE))</f>
        <v xml:space="preserve">Alusharidus </v>
      </c>
    </row>
    <row r="1665" spans="1:6" hidden="1" outlineLevel="1">
      <c r="A1665" s="639">
        <v>4234109180</v>
      </c>
      <c r="B1665" s="640" t="s">
        <v>11674</v>
      </c>
      <c r="C1665" s="1008" t="s">
        <v>12495</v>
      </c>
      <c r="D1665" s="614" t="s">
        <v>4984</v>
      </c>
      <c r="F1665" s="694" t="str">
        <f>IF(ISBLANK(D1665),"",VLOOKUP(D1665,tegevusalad!$A$7:$B$188,2,FALSE))</f>
        <v xml:space="preserve">Alusharidus </v>
      </c>
    </row>
    <row r="1666" spans="1:6" hidden="1" outlineLevel="1">
      <c r="A1666" s="639">
        <v>4234238090</v>
      </c>
      <c r="B1666" s="640" t="s">
        <v>4842</v>
      </c>
      <c r="C1666" s="1008" t="s">
        <v>11695</v>
      </c>
      <c r="D1666" s="614" t="s">
        <v>4984</v>
      </c>
      <c r="F1666" s="694" t="str">
        <f>IF(ISBLANK(D1666),"",VLOOKUP(D1666,tegevusalad!$A$7:$B$188,2,FALSE))</f>
        <v xml:space="preserve">Alusharidus </v>
      </c>
    </row>
    <row r="1667" spans="1:6" hidden="1" outlineLevel="1">
      <c r="A1667" s="639">
        <v>4234213130</v>
      </c>
      <c r="B1667" s="640" t="s">
        <v>8170</v>
      </c>
      <c r="C1667" s="1008" t="s">
        <v>11904</v>
      </c>
      <c r="D1667" s="614" t="s">
        <v>4984</v>
      </c>
      <c r="F1667" s="694" t="str">
        <f>IF(ISBLANK(D1667),"",VLOOKUP(D1667,tegevusalad!$A$7:$B$188,2,FALSE))</f>
        <v xml:space="preserve">Alusharidus </v>
      </c>
    </row>
    <row r="1668" spans="1:6" hidden="1" outlineLevel="1">
      <c r="A1668" s="639">
        <v>4234216110</v>
      </c>
      <c r="B1668" s="640" t="s">
        <v>7427</v>
      </c>
      <c r="C1668" s="1008" t="s">
        <v>11810</v>
      </c>
      <c r="D1668" s="614" t="s">
        <v>4984</v>
      </c>
      <c r="F1668" s="694" t="str">
        <f>IF(ISBLANK(D1668),"",VLOOKUP(D1668,tegevusalad!$A$7:$B$188,2,FALSE))</f>
        <v xml:space="preserve">Alusharidus </v>
      </c>
    </row>
    <row r="1669" spans="1:6" hidden="1" outlineLevel="1">
      <c r="A1669" s="639">
        <v>4234530050</v>
      </c>
      <c r="B1669" s="640" t="s">
        <v>8054</v>
      </c>
      <c r="C1669" s="1008" t="s">
        <v>8577</v>
      </c>
      <c r="D1669" s="614" t="s">
        <v>4984</v>
      </c>
      <c r="F1669" s="694" t="str">
        <f>IF(ISBLANK(D1669),"",VLOOKUP(D1669,tegevusalad!$A$7:$B$188,2,FALSE))</f>
        <v xml:space="preserve">Alusharidus </v>
      </c>
    </row>
    <row r="1670" spans="1:6" hidden="1" outlineLevel="1">
      <c r="A1670" s="639">
        <v>4234529080</v>
      </c>
      <c r="B1670" s="640" t="s">
        <v>11742</v>
      </c>
      <c r="C1670" s="1008" t="s">
        <v>11741</v>
      </c>
      <c r="D1670" s="614" t="s">
        <v>4984</v>
      </c>
      <c r="F1670" s="694" t="str">
        <f>IF(ISBLANK(D1670),"",VLOOKUP(D1670,tegevusalad!$A$7:$B$188,2,FALSE))</f>
        <v xml:space="preserve">Alusharidus </v>
      </c>
    </row>
    <row r="1671" spans="1:6" hidden="1" outlineLevel="1">
      <c r="A1671" s="639">
        <v>4234318160</v>
      </c>
      <c r="B1671" s="640" t="s">
        <v>7227</v>
      </c>
      <c r="C1671" s="1008" t="s">
        <v>11768</v>
      </c>
      <c r="D1671" s="614" t="s">
        <v>4984</v>
      </c>
      <c r="F1671" s="694" t="str">
        <f>IF(ISBLANK(D1671),"",VLOOKUP(D1671,tegevusalad!$A$7:$B$188,2,FALSE))</f>
        <v xml:space="preserve">Alusharidus </v>
      </c>
    </row>
    <row r="1672" spans="1:6" hidden="1" outlineLevel="1">
      <c r="A1672" s="639">
        <v>4234317160</v>
      </c>
      <c r="B1672" s="640" t="s">
        <v>7231</v>
      </c>
      <c r="C1672" s="1008" t="s">
        <v>7911</v>
      </c>
      <c r="D1672" s="614" t="s">
        <v>4984</v>
      </c>
      <c r="F1672" s="694" t="str">
        <f>IF(ISBLANK(D1672),"",VLOOKUP(D1672,tegevusalad!$A$7:$B$188,2,FALSE))</f>
        <v xml:space="preserve">Alusharidus </v>
      </c>
    </row>
    <row r="1673" spans="1:6" hidden="1" outlineLevel="1">
      <c r="A1673" s="639">
        <v>4234446060</v>
      </c>
      <c r="B1673" s="640" t="s">
        <v>7029</v>
      </c>
      <c r="C1673" s="1008" t="s">
        <v>11769</v>
      </c>
      <c r="D1673" s="614" t="s">
        <v>4984</v>
      </c>
      <c r="F1673" s="694" t="str">
        <f>IF(ISBLANK(D1673),"",VLOOKUP(D1673,tegevusalad!$A$7:$B$188,2,FALSE))</f>
        <v xml:space="preserve">Alusharidus </v>
      </c>
    </row>
    <row r="1674" spans="1:6" hidden="1" outlineLevel="1">
      <c r="A1674" s="639">
        <v>4234820140</v>
      </c>
      <c r="B1674" s="640" t="s">
        <v>917</v>
      </c>
      <c r="C1674" s="1008" t="s">
        <v>11770</v>
      </c>
      <c r="D1674" s="614" t="s">
        <v>4984</v>
      </c>
      <c r="F1674" s="694" t="str">
        <f>IF(ISBLANK(D1674),"",VLOOKUP(D1674,tegevusalad!$A$7:$B$188,2,FALSE))</f>
        <v xml:space="preserve">Alusharidus </v>
      </c>
    </row>
    <row r="1675" spans="1:6" hidden="1" outlineLevel="1">
      <c r="A1675" s="639">
        <v>4234839110</v>
      </c>
      <c r="B1675" s="640" t="s">
        <v>8099</v>
      </c>
      <c r="C1675" s="1008" t="s">
        <v>11771</v>
      </c>
      <c r="D1675" s="614" t="s">
        <v>4984</v>
      </c>
      <c r="F1675" s="694" t="str">
        <f>IF(ISBLANK(D1675),"",VLOOKUP(D1675,tegevusalad!$A$7:$B$188,2,FALSE))</f>
        <v xml:space="preserve">Alusharidus </v>
      </c>
    </row>
    <row r="1676" spans="1:6" hidden="1" outlineLevel="1">
      <c r="A1676" s="639">
        <v>4234841080</v>
      </c>
      <c r="B1676" s="640" t="s">
        <v>3833</v>
      </c>
      <c r="C1676" s="1008" t="s">
        <v>11772</v>
      </c>
      <c r="D1676" s="614" t="s">
        <v>4984</v>
      </c>
      <c r="F1676" s="694" t="str">
        <f>IF(ISBLANK(D1676),"",VLOOKUP(D1676,tegevusalad!$A$7:$B$188,2,FALSE))</f>
        <v xml:space="preserve">Alusharidus </v>
      </c>
    </row>
    <row r="1677" spans="1:6" hidden="1" outlineLevel="1">
      <c r="A1677" s="639">
        <v>4234823150</v>
      </c>
      <c r="B1677" s="640" t="s">
        <v>1715</v>
      </c>
      <c r="C1677" s="1008" t="s">
        <v>11812</v>
      </c>
      <c r="D1677" s="614" t="s">
        <v>4984</v>
      </c>
      <c r="F1677" s="694" t="str">
        <f>IF(ISBLANK(D1677),"",VLOOKUP(D1677,tegevusalad!$A$7:$B$188,2,FALSE))</f>
        <v xml:space="preserve">Alusharidus </v>
      </c>
    </row>
    <row r="1678" spans="1:6" hidden="1" outlineLevel="1">
      <c r="A1678" s="639">
        <v>4234237080</v>
      </c>
      <c r="B1678" s="640" t="s">
        <v>8927</v>
      </c>
      <c r="C1678" s="1008" t="s">
        <v>11797</v>
      </c>
      <c r="D1678" s="614" t="s">
        <v>4984</v>
      </c>
      <c r="F1678" s="694" t="str">
        <f>IF(ISBLANK(D1678),"",VLOOKUP(D1678,tegevusalad!$A$7:$B$188,2,FALSE))</f>
        <v xml:space="preserve">Alusharidus </v>
      </c>
    </row>
    <row r="1679" spans="1:6" hidden="1" outlineLevel="1">
      <c r="A1679" s="639">
        <v>4234452100</v>
      </c>
      <c r="B1679" s="640" t="s">
        <v>6410</v>
      </c>
      <c r="C1679" s="1008" t="s">
        <v>11798</v>
      </c>
      <c r="D1679" s="614" t="s">
        <v>4984</v>
      </c>
      <c r="F1679" s="694" t="str">
        <f>IF(ISBLANK(D1679),"",VLOOKUP(D1679,tegevusalad!$A$7:$B$188,2,FALSE))</f>
        <v xml:space="preserve">Alusharidus </v>
      </c>
    </row>
    <row r="1680" spans="1:6" hidden="1" outlineLevel="1">
      <c r="A1680" s="639">
        <v>4234243750</v>
      </c>
      <c r="B1680" s="640" t="s">
        <v>9467</v>
      </c>
      <c r="C1680" s="1008" t="s">
        <v>11802</v>
      </c>
      <c r="D1680" s="614" t="s">
        <v>4984</v>
      </c>
      <c r="F1680" s="694" t="str">
        <f>IF(ISBLANK(D1680),"",VLOOKUP(D1680,tegevusalad!$A$7:$B$188,2,FALSE))</f>
        <v xml:space="preserve">Alusharidus </v>
      </c>
    </row>
    <row r="1681" spans="1:7" hidden="1" outlineLevel="1">
      <c r="A1681" s="639">
        <v>4234205750</v>
      </c>
      <c r="B1681" s="640" t="s">
        <v>11803</v>
      </c>
      <c r="C1681" s="1008" t="s">
        <v>12883</v>
      </c>
      <c r="D1681" s="614" t="s">
        <v>4984</v>
      </c>
      <c r="F1681" s="694" t="str">
        <f>IF(ISBLANK(D1681),"",VLOOKUP(D1681,tegevusalad!$A$7:$B$188,2,FALSE))</f>
        <v xml:space="preserve">Alusharidus </v>
      </c>
      <c r="G1681" s="698">
        <v>43465</v>
      </c>
    </row>
    <row r="1682" spans="1:7" hidden="1" outlineLevel="1">
      <c r="A1682" s="639">
        <v>4234519750</v>
      </c>
      <c r="B1682" s="640" t="s">
        <v>4953</v>
      </c>
      <c r="C1682" s="1008" t="s">
        <v>13345</v>
      </c>
      <c r="D1682" s="614" t="s">
        <v>4984</v>
      </c>
      <c r="F1682" s="694" t="str">
        <f>IF(ISBLANK(D1682),"",VLOOKUP(D1682,tegevusalad!$A$7:$B$188,2,FALSE))</f>
        <v xml:space="preserve">Alusharidus </v>
      </c>
      <c r="G1682" s="698">
        <v>43830</v>
      </c>
    </row>
    <row r="1683" spans="1:7" hidden="1" outlineLevel="1">
      <c r="A1683" s="639">
        <v>4234102150</v>
      </c>
      <c r="B1683" s="640" t="s">
        <v>11895</v>
      </c>
      <c r="C1683" s="1008" t="s">
        <v>11891</v>
      </c>
      <c r="D1683" s="614" t="s">
        <v>4984</v>
      </c>
      <c r="F1683" s="694" t="str">
        <f>IF(ISBLANK(D1683),"",VLOOKUP(D1683,tegevusalad!$A$7:$B$188,2,FALSE))</f>
        <v xml:space="preserve">Alusharidus </v>
      </c>
    </row>
    <row r="1684" spans="1:7" hidden="1" outlineLevel="1">
      <c r="A1684" s="639">
        <v>4234109190</v>
      </c>
      <c r="B1684" s="640" t="s">
        <v>11674</v>
      </c>
      <c r="C1684" s="1008" t="s">
        <v>11892</v>
      </c>
      <c r="D1684" s="614" t="s">
        <v>4984</v>
      </c>
      <c r="F1684" s="694" t="str">
        <f>IF(ISBLANK(D1684),"",VLOOKUP(D1684,tegevusalad!$A$7:$B$188,2,FALSE))</f>
        <v xml:space="preserve">Alusharidus </v>
      </c>
    </row>
    <row r="1685" spans="1:7" hidden="1" outlineLevel="1">
      <c r="A1685" s="639">
        <v>4234233120</v>
      </c>
      <c r="B1685" s="640" t="s">
        <v>11896</v>
      </c>
      <c r="C1685" s="1008" t="s">
        <v>11893</v>
      </c>
      <c r="D1685" s="614" t="s">
        <v>4984</v>
      </c>
      <c r="F1685" s="694" t="str">
        <f>IF(ISBLANK(D1685),"",VLOOKUP(D1685,tegevusalad!$A$7:$B$188,2,FALSE))</f>
        <v xml:space="preserve">Alusharidus </v>
      </c>
    </row>
    <row r="1686" spans="1:7" hidden="1" outlineLevel="1">
      <c r="A1686" s="639">
        <v>4234612070</v>
      </c>
      <c r="B1686" s="640" t="s">
        <v>3367</v>
      </c>
      <c r="C1686" s="1008" t="s">
        <v>11894</v>
      </c>
      <c r="D1686" s="614" t="s">
        <v>4984</v>
      </c>
      <c r="F1686" s="694" t="str">
        <f>IF(ISBLANK(D1686),"",VLOOKUP(D1686,tegevusalad!$A$7:$B$188,2,FALSE))</f>
        <v xml:space="preserve">Alusharidus </v>
      </c>
    </row>
    <row r="1687" spans="1:7" hidden="1" outlineLevel="1">
      <c r="A1687" s="639">
        <v>4234425100</v>
      </c>
      <c r="B1687" s="640" t="s">
        <v>4945</v>
      </c>
      <c r="C1687" s="1008" t="s">
        <v>8577</v>
      </c>
      <c r="D1687" s="614" t="s">
        <v>4984</v>
      </c>
      <c r="F1687" s="694" t="str">
        <f>IF(ISBLANK(D1687),"",VLOOKUP(D1687,tegevusalad!$A$7:$B$188,2,FALSE))</f>
        <v xml:space="preserve">Alusharidus </v>
      </c>
    </row>
    <row r="1688" spans="1:7" collapsed="1">
      <c r="A1688" s="639"/>
      <c r="B1688" s="640"/>
      <c r="C1688" s="1008"/>
    </row>
    <row r="1689" spans="1:7">
      <c r="A1689" s="639"/>
      <c r="B1689" s="635" t="s">
        <v>11979</v>
      </c>
      <c r="C1689" s="1008"/>
    </row>
    <row r="1690" spans="1:7" hidden="1" outlineLevel="1">
      <c r="A1690" s="639">
        <v>4234711080</v>
      </c>
      <c r="B1690" s="640" t="s">
        <v>7862</v>
      </c>
      <c r="C1690" s="1008" t="s">
        <v>11980</v>
      </c>
      <c r="D1690" s="614" t="s">
        <v>4984</v>
      </c>
      <c r="E1690" s="693">
        <v>2017</v>
      </c>
      <c r="F1690" s="694" t="str">
        <f>IF(ISBLANK(D1690),"",VLOOKUP(D1690,tegevusalad!$A$7:$B$188,2,FALSE))</f>
        <v xml:space="preserve">Alusharidus </v>
      </c>
    </row>
    <row r="1691" spans="1:7" hidden="1" outlineLevel="1">
      <c r="A1691" s="639">
        <v>4234055000</v>
      </c>
      <c r="B1691" s="640" t="s">
        <v>16302</v>
      </c>
      <c r="C1691" s="1008" t="s">
        <v>16302</v>
      </c>
      <c r="D1691" s="614" t="s">
        <v>4984</v>
      </c>
      <c r="E1691" s="693">
        <v>2017</v>
      </c>
      <c r="F1691" s="694" t="str">
        <f>IF(ISBLANK(D1691),"",VLOOKUP(D1691,tegevusalad!$A$7:$B$188,2,FALSE))</f>
        <v xml:space="preserve">Alusharidus </v>
      </c>
    </row>
    <row r="1692" spans="1:7" hidden="1" outlineLevel="1">
      <c r="A1692" s="639">
        <v>4234320080</v>
      </c>
      <c r="B1692" s="640" t="s">
        <v>6398</v>
      </c>
      <c r="C1692" s="1008" t="s">
        <v>17488</v>
      </c>
      <c r="D1692" s="614" t="s">
        <v>4984</v>
      </c>
      <c r="E1692" s="693">
        <v>2017</v>
      </c>
      <c r="F1692" s="694" t="str">
        <f>IF(ISBLANK(D1692),"",VLOOKUP(D1692,tegevusalad!$A$7:$B$188,2,FALSE))</f>
        <v xml:space="preserve">Alusharidus </v>
      </c>
    </row>
    <row r="1693" spans="1:7" hidden="1" outlineLevel="1">
      <c r="A1693" s="639">
        <v>4234615090</v>
      </c>
      <c r="B1693" s="640" t="s">
        <v>3367</v>
      </c>
      <c r="C1693" s="1008" t="s">
        <v>12233</v>
      </c>
      <c r="D1693" s="614" t="s">
        <v>4984</v>
      </c>
      <c r="E1693" s="693">
        <v>2017</v>
      </c>
      <c r="F1693" s="694" t="str">
        <f>IF(ISBLANK(D1693),"",VLOOKUP(D1693,tegevusalad!$A$7:$B$188,2,FALSE))</f>
        <v xml:space="preserve">Alusharidus </v>
      </c>
    </row>
    <row r="1694" spans="1:7" hidden="1" outlineLevel="1">
      <c r="A1694" s="639">
        <v>4234107170</v>
      </c>
      <c r="B1694" s="640" t="s">
        <v>4903</v>
      </c>
      <c r="C1694" s="1008" t="s">
        <v>12234</v>
      </c>
      <c r="D1694" s="614" t="s">
        <v>4984</v>
      </c>
      <c r="E1694" s="693">
        <v>2017</v>
      </c>
      <c r="F1694" s="694" t="str">
        <f>IF(ISBLANK(D1694),"",VLOOKUP(D1694,tegevusalad!$A$7:$B$188,2,FALSE))</f>
        <v xml:space="preserve">Alusharidus </v>
      </c>
    </row>
    <row r="1695" spans="1:7" hidden="1" outlineLevel="1">
      <c r="A1695" s="639">
        <v>4234518130</v>
      </c>
      <c r="B1695" s="640" t="s">
        <v>8102</v>
      </c>
      <c r="C1695" s="1008" t="s">
        <v>12234</v>
      </c>
      <c r="D1695" s="614" t="s">
        <v>4984</v>
      </c>
      <c r="E1695" s="693">
        <v>2017</v>
      </c>
      <c r="F1695" s="694" t="str">
        <f>IF(ISBLANK(D1695),"",VLOOKUP(D1695,tegevusalad!$A$7:$B$188,2,FALSE))</f>
        <v xml:space="preserve">Alusharidus </v>
      </c>
    </row>
    <row r="1696" spans="1:7" hidden="1" outlineLevel="1">
      <c r="A1696" s="639">
        <v>4234229120</v>
      </c>
      <c r="B1696" s="640" t="s">
        <v>9317</v>
      </c>
      <c r="C1696" s="1008" t="s">
        <v>12314</v>
      </c>
      <c r="D1696" s="614" t="s">
        <v>4984</v>
      </c>
      <c r="E1696" s="693">
        <v>2017</v>
      </c>
      <c r="F1696" s="694" t="str">
        <f>IF(ISBLANK(D1696),"",VLOOKUP(D1696,tegevusalad!$A$7:$B$188,2,FALSE))</f>
        <v xml:space="preserve">Alusharidus </v>
      </c>
    </row>
    <row r="1697" spans="1:7" hidden="1" outlineLevel="1">
      <c r="A1697" s="639">
        <v>4234240090</v>
      </c>
      <c r="B1697" s="640" t="s">
        <v>8100</v>
      </c>
      <c r="C1697" s="1008" t="s">
        <v>12494</v>
      </c>
      <c r="D1697" s="614" t="s">
        <v>4984</v>
      </c>
      <c r="E1697" s="693">
        <v>2017</v>
      </c>
      <c r="F1697" s="694" t="str">
        <f>IF(ISBLANK(D1697),"",VLOOKUP(D1697,tegevusalad!$A$7:$B$188,2,FALSE))</f>
        <v xml:space="preserve">Alusharidus </v>
      </c>
    </row>
    <row r="1698" spans="1:7" hidden="1" outlineLevel="1">
      <c r="A1698" s="639">
        <v>4234619060</v>
      </c>
      <c r="B1698" s="640" t="s">
        <v>7053</v>
      </c>
      <c r="C1698" s="1008" t="s">
        <v>12315</v>
      </c>
      <c r="D1698" s="614" t="s">
        <v>4984</v>
      </c>
      <c r="E1698" s="693">
        <v>2017</v>
      </c>
      <c r="F1698" s="694" t="str">
        <f>IF(ISBLANK(D1698),"",VLOOKUP(D1698,tegevusalad!$A$7:$B$188,2,FALSE))</f>
        <v xml:space="preserve">Alusharidus </v>
      </c>
    </row>
    <row r="1699" spans="1:7" hidden="1" outlineLevel="1">
      <c r="A1699" s="639">
        <v>4234619070</v>
      </c>
      <c r="B1699" s="640" t="s">
        <v>7053</v>
      </c>
      <c r="C1699" s="1008" t="s">
        <v>12692</v>
      </c>
      <c r="D1699" s="614" t="s">
        <v>4984</v>
      </c>
      <c r="E1699" s="693">
        <v>2017</v>
      </c>
      <c r="F1699" s="694" t="str">
        <f>IF(ISBLANK(D1699),"",VLOOKUP(D1699,tegevusalad!$A$7:$B$188,2,FALSE))</f>
        <v xml:space="preserve">Alusharidus </v>
      </c>
      <c r="G1699" s="698">
        <v>43465</v>
      </c>
    </row>
    <row r="1700" spans="1:7" hidden="1" outlineLevel="1">
      <c r="A1700" s="639">
        <v>4234445090</v>
      </c>
      <c r="B1700" s="640" t="s">
        <v>12316</v>
      </c>
      <c r="C1700" s="1008" t="s">
        <v>7277</v>
      </c>
      <c r="D1700" s="614" t="s">
        <v>4984</v>
      </c>
      <c r="E1700" s="693">
        <v>2017</v>
      </c>
      <c r="F1700" s="694" t="str">
        <f>IF(ISBLANK(D1700),"",VLOOKUP(D1700,tegevusalad!$A$7:$B$188,2,FALSE))</f>
        <v xml:space="preserve">Alusharidus </v>
      </c>
    </row>
    <row r="1701" spans="1:7" hidden="1" outlineLevel="1">
      <c r="A1701" s="639">
        <v>4234433110</v>
      </c>
      <c r="B1701" s="640" t="s">
        <v>12330</v>
      </c>
      <c r="C1701" s="1008" t="s">
        <v>8053</v>
      </c>
      <c r="D1701" s="614" t="s">
        <v>4984</v>
      </c>
      <c r="E1701" s="693">
        <v>2017</v>
      </c>
      <c r="F1701" s="694" t="str">
        <f>IF(ISBLANK(D1701),"",VLOOKUP(D1701,tegevusalad!$A$7:$B$188,2,FALSE))</f>
        <v xml:space="preserve">Alusharidus </v>
      </c>
    </row>
    <row r="1702" spans="1:7" hidden="1" outlineLevel="1">
      <c r="A1702" s="639">
        <v>4234422090</v>
      </c>
      <c r="B1702" s="640" t="s">
        <v>8209</v>
      </c>
      <c r="C1702" s="1008" t="s">
        <v>11106</v>
      </c>
      <c r="D1702" s="614" t="s">
        <v>4984</v>
      </c>
      <c r="E1702" s="693">
        <v>2017</v>
      </c>
      <c r="F1702" s="694" t="str">
        <f>IF(ISBLANK(D1702),"",VLOOKUP(D1702,tegevusalad!$A$7:$B$188,2,FALSE))</f>
        <v xml:space="preserve">Alusharidus </v>
      </c>
    </row>
    <row r="1703" spans="1:7" hidden="1" outlineLevel="1">
      <c r="A1703" s="639">
        <v>4234428010</v>
      </c>
      <c r="B1703" s="640" t="s">
        <v>9593</v>
      </c>
      <c r="C1703" s="1012" t="s">
        <v>12602</v>
      </c>
      <c r="D1703" s="614" t="s">
        <v>4984</v>
      </c>
      <c r="E1703" s="693">
        <v>2017</v>
      </c>
      <c r="F1703" s="694" t="str">
        <f>IF(ISBLANK(D1703),"",VLOOKUP(D1703,tegevusalad!$A$7:$B$188,2,FALSE))</f>
        <v xml:space="preserve">Alusharidus </v>
      </c>
    </row>
    <row r="1704" spans="1:7" hidden="1" outlineLevel="1">
      <c r="A1704" s="639">
        <v>4234431110</v>
      </c>
      <c r="B1704" s="640" t="s">
        <v>5250</v>
      </c>
      <c r="C1704" s="1008" t="s">
        <v>8053</v>
      </c>
      <c r="D1704" s="614" t="s">
        <v>4984</v>
      </c>
      <c r="E1704" s="693">
        <v>2017</v>
      </c>
      <c r="F1704" s="694" t="str">
        <f>IF(ISBLANK(D1704),"",VLOOKUP(D1704,tegevusalad!$A$7:$B$188,2,FALSE))</f>
        <v xml:space="preserve">Alusharidus </v>
      </c>
    </row>
    <row r="1705" spans="1:7" hidden="1" outlineLevel="1">
      <c r="A1705" s="639">
        <v>4234811080</v>
      </c>
      <c r="B1705" s="640" t="s">
        <v>7909</v>
      </c>
      <c r="C1705" s="1008" t="s">
        <v>13053</v>
      </c>
      <c r="D1705" s="614" t="s">
        <v>4984</v>
      </c>
      <c r="E1705" s="693">
        <v>2017</v>
      </c>
      <c r="F1705" s="694" t="str">
        <f>IF(ISBLANK(D1705),"",VLOOKUP(D1705,tegevusalad!$A$7:$B$188,2,FALSE))</f>
        <v xml:space="preserve">Alusharidus </v>
      </c>
    </row>
    <row r="1706" spans="1:7" hidden="1" outlineLevel="1">
      <c r="A1706" s="639">
        <v>4234449110</v>
      </c>
      <c r="B1706" s="640" t="s">
        <v>6404</v>
      </c>
      <c r="C1706" s="1008" t="s">
        <v>5261</v>
      </c>
      <c r="D1706" s="614" t="s">
        <v>4984</v>
      </c>
      <c r="E1706" s="693">
        <v>2017</v>
      </c>
      <c r="F1706" s="694" t="str">
        <f>IF(ISBLANK(D1706),"",VLOOKUP(D1706,tegevusalad!$A$7:$B$188,2,FALSE))</f>
        <v xml:space="preserve">Alusharidus </v>
      </c>
    </row>
    <row r="1707" spans="1:7" hidden="1" outlineLevel="1">
      <c r="A1707" s="639">
        <v>4234828160</v>
      </c>
      <c r="B1707" s="640" t="s">
        <v>491</v>
      </c>
      <c r="C1707" s="1008" t="s">
        <v>12781</v>
      </c>
      <c r="D1707" s="614" t="s">
        <v>4984</v>
      </c>
      <c r="E1707" s="693">
        <v>2017</v>
      </c>
      <c r="F1707" s="694" t="str">
        <f>IF(ISBLANK(D1707),"",VLOOKUP(D1707,tegevusalad!$A$7:$B$188,2,FALSE))</f>
        <v xml:space="preserve">Alusharidus </v>
      </c>
    </row>
    <row r="1708" spans="1:7" hidden="1" outlineLevel="1">
      <c r="A1708" s="639">
        <v>4234827150</v>
      </c>
      <c r="B1708" s="640" t="s">
        <v>7004</v>
      </c>
      <c r="C1708" s="1008" t="s">
        <v>12345</v>
      </c>
      <c r="D1708" s="614" t="s">
        <v>4984</v>
      </c>
      <c r="E1708" s="693">
        <v>2017</v>
      </c>
      <c r="F1708" s="694" t="str">
        <f>IF(ISBLANK(D1708),"",VLOOKUP(D1708,tegevusalad!$A$7:$B$188,2,FALSE))</f>
        <v xml:space="preserve">Alusharidus </v>
      </c>
    </row>
    <row r="1709" spans="1:7" hidden="1" outlineLevel="1">
      <c r="A1709" s="639">
        <v>4234826090</v>
      </c>
      <c r="B1709" s="640" t="s">
        <v>12346</v>
      </c>
      <c r="C1709" s="1008" t="s">
        <v>1714</v>
      </c>
      <c r="D1709" s="614" t="s">
        <v>4984</v>
      </c>
      <c r="E1709" s="693">
        <v>2017</v>
      </c>
      <c r="F1709" s="694" t="str">
        <f>IF(ISBLANK(D1709),"",VLOOKUP(D1709,tegevusalad!$A$7:$B$188,2,FALSE))</f>
        <v xml:space="preserve">Alusharidus </v>
      </c>
    </row>
    <row r="1710" spans="1:7" hidden="1" outlineLevel="1">
      <c r="A1710" s="639">
        <v>4234823160</v>
      </c>
      <c r="B1710" s="640" t="s">
        <v>1715</v>
      </c>
      <c r="C1710" s="1008" t="s">
        <v>12347</v>
      </c>
      <c r="D1710" s="614" t="s">
        <v>4984</v>
      </c>
      <c r="E1710" s="693">
        <v>2017</v>
      </c>
      <c r="F1710" s="694" t="str">
        <f>IF(ISBLANK(D1710),"",VLOOKUP(D1710,tegevusalad!$A$7:$B$188,2,FALSE))</f>
        <v xml:space="preserve">Alusharidus </v>
      </c>
    </row>
    <row r="1711" spans="1:7" hidden="1" outlineLevel="1">
      <c r="A1711" s="639">
        <v>4234820150</v>
      </c>
      <c r="B1711" s="640" t="s">
        <v>917</v>
      </c>
      <c r="C1711" s="1008" t="s">
        <v>12348</v>
      </c>
      <c r="D1711" s="614" t="s">
        <v>4984</v>
      </c>
      <c r="E1711" s="693">
        <v>2017</v>
      </c>
      <c r="F1711" s="694" t="str">
        <f>IF(ISBLANK(D1711),"",VLOOKUP(D1711,tegevusalad!$A$7:$B$188,2,FALSE))</f>
        <v xml:space="preserve">Alusharidus </v>
      </c>
    </row>
    <row r="1712" spans="1:7" hidden="1" outlineLevel="1">
      <c r="A1712" s="639">
        <v>4234814070</v>
      </c>
      <c r="B1712" s="640" t="s">
        <v>3832</v>
      </c>
      <c r="C1712" s="1008" t="s">
        <v>12349</v>
      </c>
      <c r="D1712" s="614" t="s">
        <v>4984</v>
      </c>
      <c r="E1712" s="693">
        <v>2017</v>
      </c>
      <c r="F1712" s="694" t="str">
        <f>IF(ISBLANK(D1712),"",VLOOKUP(D1712,tegevusalad!$A$7:$B$188,2,FALSE))</f>
        <v xml:space="preserve">Alusharidus </v>
      </c>
    </row>
    <row r="1713" spans="1:7" hidden="1" outlineLevel="1">
      <c r="A1713" s="639">
        <v>4234827160</v>
      </c>
      <c r="B1713" s="640" t="s">
        <v>7004</v>
      </c>
      <c r="C1713" s="1008" t="s">
        <v>12350</v>
      </c>
      <c r="D1713" s="614" t="s">
        <v>4984</v>
      </c>
      <c r="E1713" s="693">
        <v>2017</v>
      </c>
      <c r="F1713" s="694" t="str">
        <f>IF(ISBLANK(D1713),"",VLOOKUP(D1713,tegevusalad!$A$7:$B$188,2,FALSE))</f>
        <v xml:space="preserve">Alusharidus </v>
      </c>
    </row>
    <row r="1714" spans="1:7" hidden="1" outlineLevel="1">
      <c r="A1714" s="639">
        <v>4234826100</v>
      </c>
      <c r="B1714" s="640" t="s">
        <v>7868</v>
      </c>
      <c r="C1714" s="1008" t="s">
        <v>12351</v>
      </c>
      <c r="D1714" s="614" t="s">
        <v>4984</v>
      </c>
      <c r="E1714" s="693">
        <v>2017</v>
      </c>
      <c r="F1714" s="694" t="str">
        <f>IF(ISBLANK(D1714),"",VLOOKUP(D1714,tegevusalad!$A$7:$B$188,2,FALSE))</f>
        <v xml:space="preserve">Alusharidus </v>
      </c>
    </row>
    <row r="1715" spans="1:7" hidden="1" outlineLevel="1">
      <c r="A1715" s="639">
        <v>4234319210</v>
      </c>
      <c r="B1715" s="640" t="s">
        <v>7229</v>
      </c>
      <c r="C1715" s="1008" t="s">
        <v>12350</v>
      </c>
      <c r="D1715" s="614" t="s">
        <v>4984</v>
      </c>
      <c r="E1715" s="693">
        <v>2017</v>
      </c>
      <c r="F1715" s="694" t="str">
        <f>IF(ISBLANK(D1715),"",VLOOKUP(D1715,tegevusalad!$A$7:$B$188,2,FALSE))</f>
        <v xml:space="preserve">Alusharidus </v>
      </c>
    </row>
    <row r="1716" spans="1:7" hidden="1" outlineLevel="1">
      <c r="A1716" s="639">
        <v>4234314120</v>
      </c>
      <c r="B1716" s="640" t="s">
        <v>7225</v>
      </c>
      <c r="C1716" s="1008" t="s">
        <v>11544</v>
      </c>
      <c r="D1716" s="614" t="s">
        <v>4984</v>
      </c>
      <c r="E1716" s="693">
        <v>2017</v>
      </c>
      <c r="F1716" s="694" t="str">
        <f>IF(ISBLANK(D1716),"",VLOOKUP(D1716,tegevusalad!$A$7:$B$188,2,FALSE))</f>
        <v xml:space="preserve">Alusharidus </v>
      </c>
    </row>
    <row r="1717" spans="1:7" hidden="1" outlineLevel="1">
      <c r="A1717" s="639">
        <v>4234316110</v>
      </c>
      <c r="B1717" s="640" t="s">
        <v>6397</v>
      </c>
      <c r="C1717" s="1008" t="s">
        <v>11544</v>
      </c>
      <c r="D1717" s="614" t="s">
        <v>4984</v>
      </c>
      <c r="E1717" s="693">
        <v>2017</v>
      </c>
      <c r="F1717" s="694" t="str">
        <f>IF(ISBLANK(D1717),"",VLOOKUP(D1717,tegevusalad!$A$7:$B$188,2,FALSE))</f>
        <v xml:space="preserve">Alusharidus </v>
      </c>
    </row>
    <row r="1718" spans="1:7" hidden="1" outlineLevel="1">
      <c r="A1718" s="639">
        <v>4234617100</v>
      </c>
      <c r="B1718" s="640" t="s">
        <v>9837</v>
      </c>
      <c r="C1718" s="1008" t="s">
        <v>12439</v>
      </c>
      <c r="D1718" s="614" t="s">
        <v>4984</v>
      </c>
      <c r="E1718" s="693">
        <v>2017</v>
      </c>
      <c r="F1718" s="694" t="str">
        <f>IF(ISBLANK(D1718),"",VLOOKUP(D1718,tegevusalad!$A$7:$B$188,2,FALSE))</f>
        <v xml:space="preserve">Alusharidus </v>
      </c>
      <c r="G1718" s="698">
        <v>43465</v>
      </c>
    </row>
    <row r="1719" spans="1:7" hidden="1" outlineLevel="1">
      <c r="A1719" s="639">
        <v>4234418140</v>
      </c>
      <c r="B1719" s="640" t="s">
        <v>6411</v>
      </c>
      <c r="C1719" s="1008" t="s">
        <v>12440</v>
      </c>
      <c r="D1719" s="614" t="s">
        <v>4984</v>
      </c>
      <c r="E1719" s="693">
        <v>2017</v>
      </c>
      <c r="F1719" s="694" t="str">
        <f>IF(ISBLANK(D1719),"",VLOOKUP(D1719,tegevusalad!$A$7:$B$188,2,FALSE))</f>
        <v xml:space="preserve">Alusharidus </v>
      </c>
      <c r="G1719" s="698">
        <v>43465</v>
      </c>
    </row>
    <row r="1720" spans="1:7" hidden="1" outlineLevel="1">
      <c r="A1720" s="639">
        <v>4234522080</v>
      </c>
      <c r="B1720" s="640" t="s">
        <v>7406</v>
      </c>
      <c r="C1720" s="1008" t="s">
        <v>8575</v>
      </c>
      <c r="D1720" s="614" t="s">
        <v>4984</v>
      </c>
      <c r="E1720" s="693">
        <v>2017</v>
      </c>
      <c r="F1720" s="694" t="str">
        <f>IF(ISBLANK(D1720),"",VLOOKUP(D1720,tegevusalad!$A$7:$B$188,2,FALSE))</f>
        <v xml:space="preserve">Alusharidus </v>
      </c>
      <c r="G1720" s="698">
        <v>43465</v>
      </c>
    </row>
    <row r="1721" spans="1:7" hidden="1" outlineLevel="1">
      <c r="A1721" s="639">
        <v>4234202110</v>
      </c>
      <c r="B1721" s="640" t="s">
        <v>4843</v>
      </c>
      <c r="C1721" s="1008" t="s">
        <v>12512</v>
      </c>
      <c r="D1721" s="614" t="s">
        <v>4984</v>
      </c>
      <c r="E1721" s="693">
        <v>2017</v>
      </c>
      <c r="F1721" s="694" t="str">
        <f>IF(ISBLANK(D1721),"",VLOOKUP(D1721,tegevusalad!$A$7:$B$188,2,FALSE))</f>
        <v xml:space="preserve">Alusharidus </v>
      </c>
      <c r="G1721" s="698">
        <v>44196</v>
      </c>
    </row>
    <row r="1722" spans="1:7" hidden="1" outlineLevel="1">
      <c r="A1722" s="639">
        <v>4234238100</v>
      </c>
      <c r="B1722" s="640" t="s">
        <v>4842</v>
      </c>
      <c r="C1722" s="1008" t="s">
        <v>13055</v>
      </c>
      <c r="D1722" s="614" t="s">
        <v>4984</v>
      </c>
      <c r="E1722" s="693">
        <v>2017</v>
      </c>
      <c r="F1722" s="694" t="str">
        <f>IF(ISBLANK(D1722),"",VLOOKUP(D1722,tegevusalad!$A$7:$B$188,2,FALSE))</f>
        <v xml:space="preserve">Alusharidus </v>
      </c>
      <c r="G1722" s="698">
        <v>43465</v>
      </c>
    </row>
    <row r="1723" spans="1:7" hidden="1" outlineLevel="1">
      <c r="A1723" s="639">
        <v>4234839120</v>
      </c>
      <c r="B1723" s="640" t="s">
        <v>8099</v>
      </c>
      <c r="C1723" s="1008" t="s">
        <v>11038</v>
      </c>
      <c r="D1723" s="614" t="s">
        <v>4984</v>
      </c>
      <c r="E1723" s="693">
        <v>2017</v>
      </c>
      <c r="F1723" s="694" t="str">
        <f>IF(ISBLANK(D1723),"",VLOOKUP(D1723,tegevusalad!$A$7:$B$188,2,FALSE))</f>
        <v xml:space="preserve">Alusharidus </v>
      </c>
      <c r="G1723" s="698">
        <v>43465</v>
      </c>
    </row>
    <row r="1724" spans="1:7" hidden="1" outlineLevel="1">
      <c r="A1724" s="639">
        <v>4234836070</v>
      </c>
      <c r="B1724" s="640" t="s">
        <v>7933</v>
      </c>
      <c r="C1724" s="1008" t="s">
        <v>12513</v>
      </c>
      <c r="D1724" s="614" t="s">
        <v>4984</v>
      </c>
      <c r="E1724" s="693">
        <v>2017</v>
      </c>
      <c r="F1724" s="694" t="str">
        <f>IF(ISBLANK(D1724),"",VLOOKUP(D1724,tegevusalad!$A$7:$B$188,2,FALSE))</f>
        <v xml:space="preserve">Alusharidus </v>
      </c>
      <c r="G1724" s="698">
        <v>43465</v>
      </c>
    </row>
    <row r="1725" spans="1:7" hidden="1" outlineLevel="1">
      <c r="A1725" s="639">
        <v>4234515060</v>
      </c>
      <c r="B1725" s="640" t="s">
        <v>4957</v>
      </c>
      <c r="C1725" s="1008" t="s">
        <v>12722</v>
      </c>
      <c r="D1725" s="614" t="s">
        <v>4984</v>
      </c>
      <c r="E1725" s="693">
        <v>2017</v>
      </c>
      <c r="F1725" s="694" t="str">
        <f>IF(ISBLANK(D1725),"",VLOOKUP(D1725,tegevusalad!$A$7:$B$188,2,FALSE))</f>
        <v xml:space="preserve">Alusharidus </v>
      </c>
      <c r="G1725" s="698">
        <v>44196</v>
      </c>
    </row>
    <row r="1726" spans="1:7" hidden="1" outlineLevel="1">
      <c r="A1726" s="639">
        <v>4234815140</v>
      </c>
      <c r="B1726" s="640" t="s">
        <v>489</v>
      </c>
      <c r="C1726" s="1008" t="s">
        <v>12722</v>
      </c>
      <c r="D1726" s="614" t="s">
        <v>4984</v>
      </c>
      <c r="E1726" s="693">
        <v>2017</v>
      </c>
      <c r="F1726" s="694" t="str">
        <f>IF(ISBLANK(D1726),"",VLOOKUP(D1726,tegevusalad!$A$7:$B$188,2,FALSE))</f>
        <v xml:space="preserve">Alusharidus </v>
      </c>
      <c r="G1726" s="698">
        <v>44196</v>
      </c>
    </row>
    <row r="1727" spans="1:7" hidden="1" outlineLevel="1">
      <c r="A1727" s="639">
        <v>4234020000</v>
      </c>
      <c r="B1727" s="640" t="s">
        <v>12541</v>
      </c>
      <c r="C1727" s="1008"/>
      <c r="D1727" s="614" t="s">
        <v>4984</v>
      </c>
      <c r="E1727" s="693">
        <v>2017</v>
      </c>
      <c r="F1727" s="694" t="str">
        <f>IF(ISBLANK(D1727),"",VLOOKUP(D1727,tegevusalad!$A$7:$B$188,2,FALSE))</f>
        <v xml:space="preserve">Alusharidus </v>
      </c>
      <c r="G1727" s="698">
        <v>43465</v>
      </c>
    </row>
    <row r="1728" spans="1:7" hidden="1" outlineLevel="1">
      <c r="A1728" s="639">
        <v>4234318170</v>
      </c>
      <c r="B1728" s="640" t="s">
        <v>7227</v>
      </c>
      <c r="C1728" s="1008" t="s">
        <v>1258</v>
      </c>
      <c r="D1728" s="614" t="s">
        <v>4984</v>
      </c>
      <c r="E1728" s="693">
        <v>2017</v>
      </c>
      <c r="F1728" s="694" t="str">
        <f>IF(ISBLANK(D1728),"",VLOOKUP(D1728,tegevusalad!$A$7:$B$188,2,FALSE))</f>
        <v xml:space="preserve">Alusharidus </v>
      </c>
      <c r="G1728" s="698">
        <v>43465</v>
      </c>
    </row>
    <row r="1729" spans="1:7" hidden="1" outlineLevel="1">
      <c r="A1729" s="639">
        <v>4234108170</v>
      </c>
      <c r="B1729" s="640" t="s">
        <v>8243</v>
      </c>
      <c r="C1729" s="1008" t="s">
        <v>11797</v>
      </c>
      <c r="D1729" s="614" t="s">
        <v>4984</v>
      </c>
      <c r="E1729" s="693">
        <v>2017</v>
      </c>
      <c r="F1729" s="694" t="str">
        <f>IF(ISBLANK(D1729),"",VLOOKUP(D1729,tegevusalad!$A$7:$B$188,2,FALSE))</f>
        <v xml:space="preserve">Alusharidus </v>
      </c>
      <c r="G1729" s="698">
        <v>45657</v>
      </c>
    </row>
    <row r="1730" spans="1:7" hidden="1" outlineLevel="1">
      <c r="A1730" s="639">
        <v>4234219080</v>
      </c>
      <c r="B1730" s="640" t="s">
        <v>12591</v>
      </c>
      <c r="C1730" s="1008" t="s">
        <v>5259</v>
      </c>
      <c r="D1730" s="614" t="s">
        <v>4984</v>
      </c>
      <c r="E1730" s="693">
        <v>2017</v>
      </c>
      <c r="F1730" s="694" t="str">
        <f>IF(ISBLANK(D1730),"",VLOOKUP(D1730,tegevusalad!$A$7:$B$188,2,FALSE))</f>
        <v xml:space="preserve">Alusharidus </v>
      </c>
      <c r="G1730" s="698">
        <v>43465</v>
      </c>
    </row>
    <row r="1731" spans="1:7" hidden="1" outlineLevel="1">
      <c r="A1731" s="639">
        <v>4234243540</v>
      </c>
      <c r="B1731" s="640" t="s">
        <v>12593</v>
      </c>
      <c r="C1731" s="1008" t="s">
        <v>12592</v>
      </c>
      <c r="D1731" s="614" t="s">
        <v>4984</v>
      </c>
      <c r="E1731" s="693">
        <v>2017</v>
      </c>
      <c r="F1731" s="694" t="str">
        <f>IF(ISBLANK(D1731),"",VLOOKUP(D1731,tegevusalad!$A$7:$B$188,2,FALSE))</f>
        <v xml:space="preserve">Alusharidus </v>
      </c>
      <c r="G1731" s="698">
        <v>43465</v>
      </c>
    </row>
    <row r="1732" spans="1:7" hidden="1" outlineLevel="1">
      <c r="A1732" s="639">
        <v>4234602100</v>
      </c>
      <c r="B1732" s="640" t="s">
        <v>9841</v>
      </c>
      <c r="C1732" s="1008" t="s">
        <v>12598</v>
      </c>
      <c r="D1732" s="614" t="s">
        <v>4984</v>
      </c>
      <c r="E1732" s="693">
        <v>2017</v>
      </c>
      <c r="F1732" s="694" t="str">
        <f>IF(ISBLANK(D1732),"",VLOOKUP(D1732,tegevusalad!$A$7:$B$188,2,FALSE))</f>
        <v xml:space="preserve">Alusharidus </v>
      </c>
      <c r="G1732" s="698">
        <v>43465</v>
      </c>
    </row>
    <row r="1733" spans="1:7" hidden="1" outlineLevel="1">
      <c r="A1733" s="639">
        <v>4234806060</v>
      </c>
      <c r="B1733" s="640" t="s">
        <v>9851</v>
      </c>
      <c r="C1733" s="1008" t="s">
        <v>12597</v>
      </c>
      <c r="D1733" s="614" t="s">
        <v>4984</v>
      </c>
      <c r="E1733" s="693">
        <v>2017</v>
      </c>
      <c r="F1733" s="694" t="str">
        <f>IF(ISBLANK(D1733),"",VLOOKUP(D1733,tegevusalad!$A$7:$B$188,2,FALSE))</f>
        <v xml:space="preserve">Alusharidus </v>
      </c>
      <c r="G1733" s="698">
        <v>43465</v>
      </c>
    </row>
    <row r="1734" spans="1:7" hidden="1" outlineLevel="1">
      <c r="A1734" s="639">
        <v>4234534110</v>
      </c>
      <c r="B1734" s="640" t="s">
        <v>4959</v>
      </c>
      <c r="C1734" s="1008" t="s">
        <v>11797</v>
      </c>
      <c r="D1734" s="614" t="s">
        <v>4984</v>
      </c>
      <c r="E1734" s="693">
        <v>2017</v>
      </c>
      <c r="F1734" s="694" t="str">
        <f>IF(ISBLANK(D1734),"",VLOOKUP(D1734,tegevusalad!$A$7:$B$188,2,FALSE))</f>
        <v xml:space="preserve">Alusharidus </v>
      </c>
      <c r="G1734" s="698">
        <v>43465</v>
      </c>
    </row>
    <row r="1735" spans="1:7" hidden="1" outlineLevel="1">
      <c r="A1735" s="639">
        <v>4234213140</v>
      </c>
      <c r="B1735" s="640" t="s">
        <v>8170</v>
      </c>
      <c r="C1735" s="1008" t="s">
        <v>12607</v>
      </c>
      <c r="D1735" s="614" t="s">
        <v>4984</v>
      </c>
      <c r="E1735" s="693">
        <v>2017</v>
      </c>
      <c r="F1735" s="694" t="str">
        <f>IF(ISBLANK(D1735),"",VLOOKUP(D1735,tegevusalad!$A$7:$B$188,2,FALSE))</f>
        <v xml:space="preserve">Alusharidus </v>
      </c>
      <c r="G1735" s="698">
        <v>43465</v>
      </c>
    </row>
    <row r="1736" spans="1:7" hidden="1" outlineLevel="1">
      <c r="A1736" s="642">
        <v>4234514140</v>
      </c>
      <c r="B1736" s="643" t="s">
        <v>11097</v>
      </c>
      <c r="C1736" s="1008" t="s">
        <v>12654</v>
      </c>
      <c r="D1736" s="614" t="s">
        <v>4984</v>
      </c>
      <c r="E1736" s="693">
        <v>2017</v>
      </c>
      <c r="F1736" s="694" t="str">
        <f>IF(ISBLANK(D1736),"",VLOOKUP(D1736,tegevusalad!$A$7:$B$188,2,FALSE))</f>
        <v xml:space="preserve">Alusharidus </v>
      </c>
      <c r="G1736" s="698">
        <v>43465</v>
      </c>
    </row>
    <row r="1737" spans="1:7" ht="30" hidden="1" outlineLevel="1">
      <c r="A1737" s="642">
        <v>4234043140</v>
      </c>
      <c r="B1737" s="643" t="s">
        <v>12896</v>
      </c>
      <c r="C1737" s="1008"/>
      <c r="D1737" s="614" t="s">
        <v>4984</v>
      </c>
      <c r="E1737" s="693">
        <v>2017</v>
      </c>
      <c r="F1737" s="694" t="str">
        <f>IF(ISBLANK(D1737),"",VLOOKUP(D1737,tegevusalad!$A$7:$B$188,2,FALSE))</f>
        <v xml:space="preserve">Alusharidus </v>
      </c>
      <c r="G1737" s="698">
        <v>44196</v>
      </c>
    </row>
    <row r="1738" spans="1:7" hidden="1" outlineLevel="1">
      <c r="A1738" s="642">
        <v>4234102160</v>
      </c>
      <c r="B1738" s="643" t="s">
        <v>4904</v>
      </c>
      <c r="C1738" s="1008" t="s">
        <v>13054</v>
      </c>
      <c r="D1738" s="614" t="s">
        <v>4984</v>
      </c>
      <c r="E1738" s="693">
        <v>2017</v>
      </c>
      <c r="F1738" s="694" t="str">
        <f>IF(ISBLANK(D1738),"",VLOOKUP(D1738,tegevusalad!$A$7:$B$188,2,FALSE))</f>
        <v xml:space="preserve">Alusharidus </v>
      </c>
      <c r="G1738" s="698">
        <v>43465</v>
      </c>
    </row>
    <row r="1739" spans="1:7" hidden="1" outlineLevel="1">
      <c r="A1739" s="642">
        <v>4234528080</v>
      </c>
      <c r="B1739" s="643" t="s">
        <v>4954</v>
      </c>
      <c r="C1739" s="1008" t="s">
        <v>12655</v>
      </c>
      <c r="D1739" s="614" t="s">
        <v>4984</v>
      </c>
      <c r="E1739" s="693">
        <v>2017</v>
      </c>
      <c r="F1739" s="694" t="str">
        <f>IF(ISBLANK(D1739),"",VLOOKUP(D1739,tegevusalad!$A$7:$B$188,2,FALSE))</f>
        <v xml:space="preserve">Alusharidus </v>
      </c>
      <c r="G1739" s="698">
        <v>43465</v>
      </c>
    </row>
    <row r="1740" spans="1:7" hidden="1" outlineLevel="1">
      <c r="A1740" s="642">
        <v>4234525100</v>
      </c>
      <c r="B1740" s="643" t="s">
        <v>8101</v>
      </c>
      <c r="C1740" s="1008" t="s">
        <v>12656</v>
      </c>
      <c r="D1740" s="614" t="s">
        <v>4984</v>
      </c>
      <c r="E1740" s="693">
        <v>2017</v>
      </c>
      <c r="F1740" s="694" t="str">
        <f>IF(ISBLANK(D1740),"",VLOOKUP(D1740,tegevusalad!$A$7:$B$188,2,FALSE))</f>
        <v xml:space="preserve">Alusharidus </v>
      </c>
      <c r="G1740" s="698">
        <v>43465</v>
      </c>
    </row>
    <row r="1741" spans="1:7" hidden="1" outlineLevel="1">
      <c r="A1741" s="642">
        <v>4234222100</v>
      </c>
      <c r="B1741" s="643" t="s">
        <v>9624</v>
      </c>
      <c r="C1741" s="1008" t="s">
        <v>11646</v>
      </c>
      <c r="D1741" s="614" t="s">
        <v>4984</v>
      </c>
      <c r="E1741" s="693">
        <v>2017</v>
      </c>
      <c r="F1741" s="694" t="str">
        <f>IF(ISBLANK(D1741),"",VLOOKUP(D1741,tegevusalad!$A$7:$B$188,2,FALSE))</f>
        <v xml:space="preserve">Alusharidus </v>
      </c>
      <c r="G1741" s="698">
        <v>43465</v>
      </c>
    </row>
    <row r="1742" spans="1:7" hidden="1" outlineLevel="1">
      <c r="A1742" s="642">
        <v>4234525110</v>
      </c>
      <c r="B1742" s="643" t="s">
        <v>9260</v>
      </c>
      <c r="C1742" s="1008" t="s">
        <v>12669</v>
      </c>
      <c r="D1742" s="614" t="s">
        <v>4984</v>
      </c>
      <c r="E1742" s="693">
        <v>2017</v>
      </c>
      <c r="F1742" s="694" t="str">
        <f>IF(ISBLANK(D1742),"",VLOOKUP(D1742,tegevusalad!$A$7:$B$188,2,FALSE))</f>
        <v xml:space="preserve">Alusharidus </v>
      </c>
      <c r="G1742" s="698">
        <v>43100</v>
      </c>
    </row>
    <row r="1743" spans="1:7" hidden="1" outlineLevel="1">
      <c r="A1743" s="642">
        <v>4234420100</v>
      </c>
      <c r="B1743" s="643" t="s">
        <v>7401</v>
      </c>
      <c r="C1743" s="1008" t="s">
        <v>12693</v>
      </c>
      <c r="D1743" s="614" t="s">
        <v>4984</v>
      </c>
      <c r="E1743" s="693">
        <v>2017</v>
      </c>
      <c r="F1743" s="694" t="str">
        <f>IF(ISBLANK(D1743),"",VLOOKUP(D1743,tegevusalad!$A$7:$B$188,2,FALSE))</f>
        <v xml:space="preserve">Alusharidus </v>
      </c>
      <c r="G1743" s="698">
        <v>43465</v>
      </c>
    </row>
    <row r="1744" spans="1:7" hidden="1" outlineLevel="1">
      <c r="A1744" s="642">
        <v>4234519120</v>
      </c>
      <c r="B1744" s="643" t="s">
        <v>9828</v>
      </c>
      <c r="C1744" s="1008" t="s">
        <v>11273</v>
      </c>
      <c r="D1744" s="614" t="s">
        <v>4984</v>
      </c>
      <c r="E1744" s="693">
        <v>2017</v>
      </c>
      <c r="F1744" s="694" t="str">
        <f>IF(ISBLANK(D1744),"",VLOOKUP(D1744,tegevusalad!$A$7:$B$188,2,FALSE))</f>
        <v xml:space="preserve">Alusharidus </v>
      </c>
      <c r="G1744" s="698">
        <v>43465</v>
      </c>
    </row>
    <row r="1745" spans="1:7" hidden="1" outlineLevel="1">
      <c r="A1745" s="642">
        <v>4234446070</v>
      </c>
      <c r="B1745" s="643" t="s">
        <v>7029</v>
      </c>
      <c r="C1745" s="1008" t="s">
        <v>12694</v>
      </c>
      <c r="D1745" s="614" t="s">
        <v>4984</v>
      </c>
      <c r="E1745" s="693">
        <v>2017</v>
      </c>
      <c r="F1745" s="694" t="str">
        <f>IF(ISBLANK(D1745),"",VLOOKUP(D1745,tegevusalad!$A$7:$B$188,2,FALSE))</f>
        <v xml:space="preserve">Alusharidus </v>
      </c>
      <c r="G1745" s="698">
        <v>43465</v>
      </c>
    </row>
    <row r="1746" spans="1:7" hidden="1" outlineLevel="1">
      <c r="A1746" s="642">
        <v>4234229130</v>
      </c>
      <c r="B1746" s="643" t="s">
        <v>9317</v>
      </c>
      <c r="C1746" s="1008" t="s">
        <v>12741</v>
      </c>
      <c r="D1746" s="614" t="s">
        <v>4984</v>
      </c>
      <c r="E1746" s="693">
        <v>2017</v>
      </c>
      <c r="F1746" s="694" t="str">
        <f>IF(ISBLANK(D1746),"",VLOOKUP(D1746,tegevusalad!$A$7:$B$188,2,FALSE))</f>
        <v xml:space="preserve">Alusharidus </v>
      </c>
      <c r="G1746" s="698">
        <v>43465</v>
      </c>
    </row>
    <row r="1747" spans="1:7" hidden="1" outlineLevel="1">
      <c r="A1747" s="642">
        <v>4234319220</v>
      </c>
      <c r="B1747" s="643" t="s">
        <v>7229</v>
      </c>
      <c r="C1747" s="1008" t="s">
        <v>12299</v>
      </c>
      <c r="D1747" s="614" t="s">
        <v>4984</v>
      </c>
      <c r="E1747" s="693">
        <v>2017</v>
      </c>
      <c r="F1747" s="694" t="str">
        <f>IF(ISBLANK(D1747),"",VLOOKUP(D1747,tegevusalad!$A$7:$B$188,2,FALSE))</f>
        <v xml:space="preserve">Alusharidus </v>
      </c>
      <c r="G1747" s="698">
        <v>43465</v>
      </c>
    </row>
    <row r="1748" spans="1:7" hidden="1" outlineLevel="1">
      <c r="A1748" s="642">
        <v>4234838110</v>
      </c>
      <c r="B1748" s="643" t="s">
        <v>9855</v>
      </c>
      <c r="C1748" s="1008" t="s">
        <v>12757</v>
      </c>
      <c r="D1748" s="614" t="s">
        <v>4984</v>
      </c>
      <c r="E1748" s="693">
        <v>2017</v>
      </c>
      <c r="F1748" s="694" t="str">
        <f>IF(ISBLANK(D1748),"",VLOOKUP(D1748,tegevusalad!$A$7:$B$188,2,FALSE))</f>
        <v xml:space="preserve">Alusharidus </v>
      </c>
      <c r="G1748" s="698">
        <v>43465</v>
      </c>
    </row>
    <row r="1749" spans="1:7" hidden="1" outlineLevel="1">
      <c r="A1749" s="642">
        <v>4234245120</v>
      </c>
      <c r="B1749" s="643" t="s">
        <v>4844</v>
      </c>
      <c r="C1749" s="1008" t="s">
        <v>11273</v>
      </c>
      <c r="D1749" s="614" t="s">
        <v>4984</v>
      </c>
      <c r="E1749" s="693">
        <v>2017</v>
      </c>
      <c r="F1749" s="694" t="str">
        <f>IF(ISBLANK(D1749),"",VLOOKUP(D1749,tegevusalad!$A$7:$B$188,2,FALSE))</f>
        <v xml:space="preserve">Alusharidus </v>
      </c>
      <c r="G1749" s="698">
        <v>43465</v>
      </c>
    </row>
    <row r="1750" spans="1:7" hidden="1" outlineLevel="1">
      <c r="A1750" s="642">
        <v>4234413050</v>
      </c>
      <c r="B1750" s="643" t="s">
        <v>3903</v>
      </c>
      <c r="C1750" s="1008" t="s">
        <v>12758</v>
      </c>
      <c r="D1750" s="614" t="s">
        <v>4984</v>
      </c>
      <c r="E1750" s="693">
        <v>2017</v>
      </c>
      <c r="F1750" s="694" t="str">
        <f>IF(ISBLANK(D1750),"",VLOOKUP(D1750,tegevusalad!$A$7:$B$188,2,FALSE))</f>
        <v xml:space="preserve">Alusharidus </v>
      </c>
      <c r="G1750" s="698">
        <v>43465</v>
      </c>
    </row>
    <row r="1751" spans="1:7" hidden="1" outlineLevel="1">
      <c r="A1751" s="642">
        <v>4234823170</v>
      </c>
      <c r="B1751" s="643" t="s">
        <v>1715</v>
      </c>
      <c r="C1751" s="1008" t="s">
        <v>8053</v>
      </c>
      <c r="D1751" s="614" t="s">
        <v>4984</v>
      </c>
      <c r="E1751" s="693">
        <v>2017</v>
      </c>
      <c r="F1751" s="694" t="str">
        <f>IF(ISBLANK(D1751),"",VLOOKUP(D1751,tegevusalad!$A$7:$B$188,2,FALSE))</f>
        <v xml:space="preserve">Alusharidus </v>
      </c>
      <c r="G1751" s="698">
        <v>44196</v>
      </c>
    </row>
    <row r="1752" spans="1:7" hidden="1" outlineLevel="1">
      <c r="A1752" s="642">
        <v>4234711090</v>
      </c>
      <c r="B1752" s="643" t="s">
        <v>7862</v>
      </c>
      <c r="C1752" s="1008" t="s">
        <v>12940</v>
      </c>
      <c r="D1752" s="614" t="s">
        <v>4984</v>
      </c>
      <c r="E1752" s="693">
        <v>2017</v>
      </c>
      <c r="F1752" s="694" t="str">
        <f>IF(ISBLANK(D1752),"",VLOOKUP(D1752,tegevusalad!$A$7:$B$188,2,FALSE))</f>
        <v xml:space="preserve">Alusharidus </v>
      </c>
      <c r="G1752" s="698">
        <v>43465</v>
      </c>
    </row>
    <row r="1753" spans="1:7" hidden="1" outlineLevel="1">
      <c r="A1753" s="642">
        <v>4234107180</v>
      </c>
      <c r="B1753" s="643" t="s">
        <v>4903</v>
      </c>
      <c r="C1753" s="1008" t="s">
        <v>12299</v>
      </c>
      <c r="D1753" s="614" t="s">
        <v>4984</v>
      </c>
      <c r="E1753" s="693">
        <v>2017</v>
      </c>
      <c r="F1753" s="694" t="str">
        <f>IF(ISBLANK(D1753),"",VLOOKUP(D1753,tegevusalad!$A$7:$B$188,2,FALSE))</f>
        <v xml:space="preserve">Alusharidus </v>
      </c>
      <c r="G1753" s="698">
        <v>43465</v>
      </c>
    </row>
    <row r="1754" spans="1:7" hidden="1" outlineLevel="1">
      <c r="A1754" s="642">
        <v>4234840500</v>
      </c>
      <c r="B1754" s="643" t="s">
        <v>919</v>
      </c>
      <c r="C1754" s="1008" t="s">
        <v>12785</v>
      </c>
      <c r="D1754" s="614" t="s">
        <v>4984</v>
      </c>
      <c r="E1754" s="693">
        <v>2017</v>
      </c>
      <c r="F1754" s="694" t="str">
        <f>IF(ISBLANK(D1754),"",VLOOKUP(D1754,tegevusalad!$A$7:$B$188,2,FALSE))</f>
        <v xml:space="preserve">Alusharidus </v>
      </c>
      <c r="G1754" s="698">
        <v>43465</v>
      </c>
    </row>
    <row r="1755" spans="1:7" hidden="1" outlineLevel="1">
      <c r="A1755" s="642">
        <v>4234229140</v>
      </c>
      <c r="B1755" s="643" t="s">
        <v>11641</v>
      </c>
      <c r="C1755" s="1008" t="s">
        <v>13401</v>
      </c>
      <c r="D1755" s="614" t="s">
        <v>4984</v>
      </c>
      <c r="E1755" s="693">
        <v>2017</v>
      </c>
      <c r="F1755" s="694" t="str">
        <f>IF(ISBLANK(D1755),"",VLOOKUP(D1755,tegevusalad!$A$7:$B$188,2,FALSE))</f>
        <v xml:space="preserve">Alusharidus </v>
      </c>
      <c r="G1755" s="698">
        <v>43465</v>
      </c>
    </row>
    <row r="1756" spans="1:7" hidden="1" outlineLevel="1">
      <c r="A1756" s="642">
        <v>4234829080</v>
      </c>
      <c r="B1756" s="643" t="s">
        <v>7409</v>
      </c>
      <c r="C1756" s="1008" t="s">
        <v>8122</v>
      </c>
      <c r="D1756" s="614" t="s">
        <v>4984</v>
      </c>
      <c r="E1756" s="693">
        <v>2017</v>
      </c>
      <c r="F1756" s="694" t="str">
        <f>IF(ISBLANK(D1756),"",VLOOKUP(D1756,tegevusalad!$A$7:$B$188,2,FALSE))</f>
        <v xml:space="preserve">Alusharidus </v>
      </c>
      <c r="G1756" s="698">
        <v>43465</v>
      </c>
    </row>
    <row r="1757" spans="1:7" hidden="1" outlineLevel="1">
      <c r="A1757" s="642">
        <v>4234237090</v>
      </c>
      <c r="B1757" s="643" t="s">
        <v>8927</v>
      </c>
      <c r="C1757" s="1008" t="s">
        <v>12837</v>
      </c>
      <c r="D1757" s="614" t="s">
        <v>4984</v>
      </c>
      <c r="E1757" s="693">
        <v>2017</v>
      </c>
      <c r="F1757" s="694" t="str">
        <f>IF(ISBLANK(D1757),"",VLOOKUP(D1757,tegevusalad!$A$7:$B$188,2,FALSE))</f>
        <v xml:space="preserve">Alusharidus </v>
      </c>
      <c r="G1757" s="698">
        <v>43465</v>
      </c>
    </row>
    <row r="1758" spans="1:7" hidden="1" outlineLevel="1">
      <c r="A1758" s="642">
        <v>4234716050</v>
      </c>
      <c r="B1758" s="643" t="s">
        <v>9769</v>
      </c>
      <c r="C1758" s="1008" t="s">
        <v>12873</v>
      </c>
      <c r="D1758" s="614" t="s">
        <v>4984</v>
      </c>
      <c r="E1758" s="693">
        <v>2017</v>
      </c>
      <c r="F1758" s="694" t="str">
        <f>IF(ISBLANK(D1758),"",VLOOKUP(D1758,tegevusalad!$A$7:$B$188,2,FALSE))</f>
        <v xml:space="preserve">Alusharidus </v>
      </c>
      <c r="G1758" s="698">
        <v>43465</v>
      </c>
    </row>
    <row r="1759" spans="1:7" hidden="1" outlineLevel="1">
      <c r="A1759" s="642">
        <v>4234243150</v>
      </c>
      <c r="B1759" s="643" t="s">
        <v>9467</v>
      </c>
      <c r="C1759" s="1008" t="s">
        <v>12874</v>
      </c>
      <c r="D1759" s="614" t="s">
        <v>4984</v>
      </c>
      <c r="E1759" s="693">
        <v>2017</v>
      </c>
      <c r="F1759" s="694" t="str">
        <f>IF(ISBLANK(D1759),"",VLOOKUP(D1759,tegevusalad!$A$7:$B$188,2,FALSE))</f>
        <v xml:space="preserve">Alusharidus </v>
      </c>
      <c r="G1759" s="698">
        <v>43465</v>
      </c>
    </row>
    <row r="1760" spans="1:7" hidden="1" outlineLevel="1">
      <c r="A1760" s="642">
        <v>4234411100</v>
      </c>
      <c r="B1760" s="643" t="s">
        <v>4943</v>
      </c>
      <c r="C1760" s="1008" t="s">
        <v>8574</v>
      </c>
      <c r="D1760" s="614" t="s">
        <v>4984</v>
      </c>
      <c r="E1760" s="693">
        <v>2017</v>
      </c>
      <c r="F1760" s="694" t="str">
        <f>IF(ISBLANK(D1760),"",VLOOKUP(D1760,tegevusalad!$A$7:$B$188,2,FALSE))</f>
        <v xml:space="preserve">Alusharidus </v>
      </c>
      <c r="G1760" s="698">
        <v>43465</v>
      </c>
    </row>
    <row r="1761" spans="1:7" hidden="1" outlineLevel="1">
      <c r="A1761" s="642">
        <v>4234040090</v>
      </c>
      <c r="B1761" s="643" t="s">
        <v>12919</v>
      </c>
      <c r="C1761" s="1008"/>
      <c r="D1761" s="614" t="s">
        <v>4984</v>
      </c>
      <c r="E1761" s="693">
        <v>2017</v>
      </c>
      <c r="F1761" s="694" t="str">
        <f>IF(ISBLANK(D1761),"",VLOOKUP(D1761,tegevusalad!$A$7:$B$188,2,FALSE))</f>
        <v xml:space="preserve">Alusharidus </v>
      </c>
      <c r="G1761" s="698">
        <v>401768</v>
      </c>
    </row>
    <row r="1762" spans="1:7" hidden="1" outlineLevel="1">
      <c r="A1762" s="642">
        <v>4234107190</v>
      </c>
      <c r="B1762" s="643" t="s">
        <v>4903</v>
      </c>
      <c r="C1762" s="1008" t="s">
        <v>5261</v>
      </c>
      <c r="D1762" s="614" t="s">
        <v>4984</v>
      </c>
      <c r="E1762" s="693">
        <v>2017</v>
      </c>
      <c r="F1762" s="694" t="str">
        <f>IF(ISBLANK(D1762),"",VLOOKUP(D1762,tegevusalad!$A$7:$B$188,2,FALSE))</f>
        <v xml:space="preserve">Alusharidus </v>
      </c>
      <c r="G1762" s="698">
        <v>43465</v>
      </c>
    </row>
    <row r="1763" spans="1:7" hidden="1" outlineLevel="1">
      <c r="A1763" s="642">
        <v>4234312150</v>
      </c>
      <c r="B1763" s="643" t="s">
        <v>1489</v>
      </c>
      <c r="C1763" s="1008" t="s">
        <v>13059</v>
      </c>
      <c r="D1763" s="614" t="s">
        <v>4984</v>
      </c>
      <c r="E1763" s="693">
        <v>2017</v>
      </c>
      <c r="F1763" s="694" t="str">
        <f>IF(ISBLANK(D1763),"",VLOOKUP(D1763,tegevusalad!$A$7:$B$188,2,FALSE))</f>
        <v xml:space="preserve">Alusharidus </v>
      </c>
      <c r="G1763" s="698">
        <v>43465</v>
      </c>
    </row>
    <row r="1764" spans="1:7" hidden="1" outlineLevel="1">
      <c r="A1764" s="642">
        <v>4234104170</v>
      </c>
      <c r="B1764" s="643" t="s">
        <v>1499</v>
      </c>
      <c r="C1764" s="1008" t="s">
        <v>7911</v>
      </c>
      <c r="D1764" s="614" t="s">
        <v>4984</v>
      </c>
      <c r="E1764" s="693">
        <v>2017</v>
      </c>
      <c r="F1764" s="694" t="str">
        <f>IF(ISBLANK(D1764),"",VLOOKUP(D1764,tegevusalad!$A$7:$B$188,2,FALSE))</f>
        <v xml:space="preserve">Alusharidus </v>
      </c>
      <c r="G1764" s="698">
        <v>43465</v>
      </c>
    </row>
    <row r="1765" spans="1:7" hidden="1" outlineLevel="1">
      <c r="A1765" s="642">
        <v>4234211220</v>
      </c>
      <c r="B1765" s="643" t="s">
        <v>4843</v>
      </c>
      <c r="C1765" s="1008" t="s">
        <v>8053</v>
      </c>
      <c r="D1765" s="614" t="s">
        <v>4984</v>
      </c>
      <c r="E1765" s="693">
        <v>2017</v>
      </c>
      <c r="F1765" s="694" t="str">
        <f>IF(ISBLANK(D1765),"",VLOOKUP(D1765,tegevusalad!$A$7:$B$188,2,FALSE))</f>
        <v xml:space="preserve">Alusharidus </v>
      </c>
      <c r="G1765" s="698">
        <v>43465</v>
      </c>
    </row>
    <row r="1766" spans="1:7" hidden="1" outlineLevel="1">
      <c r="A1766" s="642">
        <v>4234222110</v>
      </c>
      <c r="B1766" s="643" t="s">
        <v>9624</v>
      </c>
      <c r="C1766" s="1008" t="s">
        <v>13091</v>
      </c>
      <c r="D1766" s="614" t="s">
        <v>4984</v>
      </c>
      <c r="E1766" s="693">
        <v>2017</v>
      </c>
      <c r="G1766" s="698">
        <v>43465</v>
      </c>
    </row>
    <row r="1767" spans="1:7" hidden="1" outlineLevel="1">
      <c r="A1767" s="642"/>
      <c r="B1767" s="643"/>
      <c r="C1767" s="1008"/>
      <c r="G1767" s="698"/>
    </row>
    <row r="1768" spans="1:7" collapsed="1">
      <c r="A1768" s="642"/>
      <c r="B1768" s="643"/>
      <c r="C1768" s="1008"/>
      <c r="F1768" s="694" t="str">
        <f>IF(ISBLANK(D1768),"",VLOOKUP(D1768,tegevusalad!$A$7:$B$188,2,FALSE))</f>
        <v/>
      </c>
      <c r="G1768" s="698"/>
    </row>
    <row r="1769" spans="1:7">
      <c r="A1769" s="639"/>
      <c r="B1769" s="635" t="s">
        <v>12976</v>
      </c>
      <c r="C1769" s="1008"/>
      <c r="G1769" s="698"/>
    </row>
    <row r="1770" spans="1:7">
      <c r="A1770" s="639">
        <v>4234010990</v>
      </c>
      <c r="B1770" s="640" t="s">
        <v>13285</v>
      </c>
      <c r="C1770" s="1008" t="s">
        <v>12977</v>
      </c>
      <c r="D1770" s="614" t="s">
        <v>4984</v>
      </c>
      <c r="E1770" s="693">
        <v>2018</v>
      </c>
      <c r="F1770" s="694" t="str">
        <f>IF(ISBLANK(D1770),"",VLOOKUP(D1770,tegevusalad!$A$7:$B$188,2,FALSE))</f>
        <v xml:space="preserve">Alusharidus </v>
      </c>
      <c r="G1770" s="698">
        <v>55153</v>
      </c>
    </row>
    <row r="1771" spans="1:7" s="477" customFormat="1">
      <c r="A1771" s="769">
        <v>4234010010</v>
      </c>
      <c r="B1771" s="770" t="s">
        <v>7032</v>
      </c>
      <c r="C1771" s="1013" t="s">
        <v>13284</v>
      </c>
      <c r="D1771" s="667" t="s">
        <v>4984</v>
      </c>
      <c r="E1771" s="701">
        <v>2018</v>
      </c>
      <c r="F1771" s="702" t="str">
        <f>IF(ISBLANK(D1771),"",VLOOKUP(D1771,tegevusalad!$A$7:$B$188,2,FALSE))</f>
        <v xml:space="preserve">Alusharidus </v>
      </c>
      <c r="G1771" s="771">
        <v>44196</v>
      </c>
    </row>
    <row r="1772" spans="1:7" s="477" customFormat="1">
      <c r="A1772" s="769">
        <v>4234010020</v>
      </c>
      <c r="B1772" s="770" t="s">
        <v>8101</v>
      </c>
      <c r="C1772" s="1013" t="s">
        <v>13284</v>
      </c>
      <c r="D1772" s="667" t="s">
        <v>4984</v>
      </c>
      <c r="E1772" s="701">
        <v>2018</v>
      </c>
      <c r="F1772" s="702" t="str">
        <f>IF(ISBLANK(D1772),"",VLOOKUP(D1772,tegevusalad!$A$7:$B$188,2,FALSE))</f>
        <v xml:space="preserve">Alusharidus </v>
      </c>
      <c r="G1772" s="771">
        <v>44196</v>
      </c>
    </row>
    <row r="1773" spans="1:7" s="477" customFormat="1">
      <c r="A1773" s="769">
        <v>4234010030</v>
      </c>
      <c r="B1773" s="770" t="s">
        <v>8102</v>
      </c>
      <c r="C1773" s="1013" t="s">
        <v>13284</v>
      </c>
      <c r="D1773" s="667" t="s">
        <v>4984</v>
      </c>
      <c r="E1773" s="701">
        <v>2018</v>
      </c>
      <c r="F1773" s="702" t="str">
        <f>IF(ISBLANK(D1773),"",VLOOKUP(D1773,tegevusalad!$A$7:$B$188,2,FALSE))</f>
        <v xml:space="preserve">Alusharidus </v>
      </c>
      <c r="G1773" s="771">
        <v>44196</v>
      </c>
    </row>
    <row r="1774" spans="1:7" s="477" customFormat="1">
      <c r="A1774" s="769">
        <v>4234010040</v>
      </c>
      <c r="B1774" s="770" t="s">
        <v>6399</v>
      </c>
      <c r="C1774" s="1013" t="s">
        <v>13284</v>
      </c>
      <c r="D1774" s="667" t="s">
        <v>4984</v>
      </c>
      <c r="E1774" s="701">
        <v>2018</v>
      </c>
      <c r="F1774" s="702" t="str">
        <f>IF(ISBLANK(D1774),"",VLOOKUP(D1774,tegevusalad!$A$7:$B$188,2,FALSE))</f>
        <v xml:space="preserve">Alusharidus </v>
      </c>
      <c r="G1774" s="771">
        <v>44196</v>
      </c>
    </row>
    <row r="1775" spans="1:7" s="477" customFormat="1">
      <c r="A1775" s="769">
        <v>4234010050</v>
      </c>
      <c r="B1775" s="770" t="s">
        <v>4950</v>
      </c>
      <c r="C1775" s="1013" t="s">
        <v>13284</v>
      </c>
      <c r="D1775" s="667" t="s">
        <v>4984</v>
      </c>
      <c r="E1775" s="701">
        <v>2018</v>
      </c>
      <c r="F1775" s="702" t="str">
        <f>IF(ISBLANK(D1775),"",VLOOKUP(D1775,tegevusalad!$A$7:$B$188,2,FALSE))</f>
        <v xml:space="preserve">Alusharidus </v>
      </c>
      <c r="G1775" s="771">
        <v>44196</v>
      </c>
    </row>
    <row r="1776" spans="1:7" s="477" customFormat="1">
      <c r="A1776" s="769">
        <v>4234010060</v>
      </c>
      <c r="B1776" s="770" t="s">
        <v>4954</v>
      </c>
      <c r="C1776" s="1013" t="s">
        <v>13413</v>
      </c>
      <c r="D1776" s="667" t="s">
        <v>4984</v>
      </c>
      <c r="E1776" s="701">
        <v>2018</v>
      </c>
      <c r="F1776" s="702" t="str">
        <f>IF(ISBLANK(D1776),"",VLOOKUP(D1776,tegevusalad!$A$7:$B$188,2,FALSE))</f>
        <v xml:space="preserve">Alusharidus </v>
      </c>
      <c r="G1776" s="771">
        <v>44196</v>
      </c>
    </row>
    <row r="1777" spans="1:7" s="477" customFormat="1">
      <c r="A1777" s="769">
        <v>4234010070</v>
      </c>
      <c r="B1777" s="770" t="s">
        <v>7029</v>
      </c>
      <c r="C1777" s="1013" t="s">
        <v>13284</v>
      </c>
      <c r="D1777" s="667" t="s">
        <v>4984</v>
      </c>
      <c r="E1777" s="701">
        <v>2020</v>
      </c>
      <c r="F1777" s="702" t="str">
        <f>IF(ISBLANK(D1777),"",VLOOKUP(D1777,tegevusalad!$A$7:$B$188,2,FALSE))</f>
        <v xml:space="preserve">Alusharidus </v>
      </c>
      <c r="G1777" s="771">
        <v>44926</v>
      </c>
    </row>
    <row r="1778" spans="1:7" s="477" customFormat="1">
      <c r="A1778" s="769">
        <v>4234010080</v>
      </c>
      <c r="B1778" s="770" t="s">
        <v>4945</v>
      </c>
      <c r="C1778" s="1013" t="s">
        <v>13284</v>
      </c>
      <c r="D1778" s="667" t="s">
        <v>4984</v>
      </c>
      <c r="E1778" s="701">
        <v>2020</v>
      </c>
      <c r="F1778" s="702" t="str">
        <f>IF(ISBLANK(D1778),"",VLOOKUP(D1778,tegevusalad!$A$7:$B$188,2,FALSE))</f>
        <v xml:space="preserve">Alusharidus </v>
      </c>
      <c r="G1778" s="771">
        <v>44926</v>
      </c>
    </row>
    <row r="1779" spans="1:7" s="477" customFormat="1">
      <c r="A1779" s="769">
        <v>4234010090</v>
      </c>
      <c r="B1779" s="770" t="s">
        <v>7496</v>
      </c>
      <c r="C1779" s="1013" t="s">
        <v>13284</v>
      </c>
      <c r="D1779" s="667" t="s">
        <v>4984</v>
      </c>
      <c r="E1779" s="701">
        <v>2020</v>
      </c>
      <c r="F1779" s="702" t="s">
        <v>9231</v>
      </c>
      <c r="G1779" s="771">
        <v>44926</v>
      </c>
    </row>
    <row r="1780" spans="1:7" s="477" customFormat="1">
      <c r="A1780" s="769">
        <v>4234010100</v>
      </c>
      <c r="B1780" s="770" t="s">
        <v>11602</v>
      </c>
      <c r="C1780" s="1013" t="s">
        <v>15896</v>
      </c>
      <c r="D1780" s="667" t="s">
        <v>4984</v>
      </c>
      <c r="E1780" s="701">
        <v>2020</v>
      </c>
      <c r="F1780" s="702" t="s">
        <v>9231</v>
      </c>
      <c r="G1780" s="771">
        <v>44926</v>
      </c>
    </row>
    <row r="1781" spans="1:7" s="477" customFormat="1">
      <c r="A1781" s="769">
        <v>4234010110</v>
      </c>
      <c r="B1781" s="770" t="s">
        <v>16927</v>
      </c>
      <c r="C1781" s="1013" t="s">
        <v>17531</v>
      </c>
      <c r="D1781" s="667" t="s">
        <v>4984</v>
      </c>
      <c r="E1781" s="701">
        <v>2021</v>
      </c>
      <c r="F1781" s="702" t="s">
        <v>9231</v>
      </c>
      <c r="G1781" s="771">
        <v>44926</v>
      </c>
    </row>
    <row r="1782" spans="1:7" s="477" customFormat="1">
      <c r="A1782" s="769">
        <v>4234010120</v>
      </c>
      <c r="B1782" s="770"/>
      <c r="C1782" s="1013" t="s">
        <v>16930</v>
      </c>
      <c r="D1782" s="667" t="s">
        <v>4984</v>
      </c>
      <c r="E1782" s="701">
        <v>2021</v>
      </c>
      <c r="F1782" s="702" t="s">
        <v>9231</v>
      </c>
      <c r="G1782" s="771">
        <v>44926</v>
      </c>
    </row>
    <row r="1783" spans="1:7" s="477" customFormat="1">
      <c r="A1783" s="769">
        <v>4234010130</v>
      </c>
      <c r="B1783" s="770" t="s">
        <v>3832</v>
      </c>
      <c r="C1783" s="1013" t="s">
        <v>17037</v>
      </c>
      <c r="D1783" s="667" t="s">
        <v>4984</v>
      </c>
      <c r="E1783" s="701">
        <v>2021</v>
      </c>
      <c r="F1783" s="702" t="s">
        <v>9231</v>
      </c>
      <c r="G1783" s="771">
        <v>44926</v>
      </c>
    </row>
    <row r="1784" spans="1:7" s="477" customFormat="1">
      <c r="A1784" s="769">
        <v>4234010140</v>
      </c>
      <c r="B1784" s="770" t="s">
        <v>9958</v>
      </c>
      <c r="C1784" s="1013" t="s">
        <v>18419</v>
      </c>
      <c r="D1784" s="667" t="s">
        <v>4984</v>
      </c>
      <c r="E1784" s="701">
        <v>2022</v>
      </c>
      <c r="F1784" s="702" t="s">
        <v>9231</v>
      </c>
      <c r="G1784" s="771">
        <v>45291</v>
      </c>
    </row>
    <row r="1785" spans="1:7" s="477" customFormat="1">
      <c r="A1785" s="769"/>
      <c r="B1785" s="770"/>
      <c r="C1785" s="1013"/>
      <c r="D1785" s="667"/>
      <c r="E1785" s="701"/>
      <c r="F1785" s="702"/>
      <c r="G1785" s="771"/>
    </row>
    <row r="1786" spans="1:7" hidden="1" outlineLevel="1">
      <c r="A1786" s="639">
        <v>4234446080</v>
      </c>
      <c r="B1786" s="640" t="s">
        <v>7029</v>
      </c>
      <c r="C1786" s="1008" t="s">
        <v>13478</v>
      </c>
      <c r="D1786" s="614" t="s">
        <v>4984</v>
      </c>
      <c r="E1786" s="693">
        <v>2018</v>
      </c>
      <c r="F1786" s="694" t="str">
        <f>IF(ISBLANK(D1786),"",VLOOKUP(D1786,tegevusalad!$A$7:$B$188,2,FALSE))</f>
        <v xml:space="preserve">Alusharidus </v>
      </c>
      <c r="G1786" s="698">
        <v>43830</v>
      </c>
    </row>
    <row r="1787" spans="1:7" hidden="1" outlineLevel="1">
      <c r="A1787" s="639">
        <v>4234312160</v>
      </c>
      <c r="B1787" s="640" t="s">
        <v>1489</v>
      </c>
      <c r="C1787" s="1008" t="s">
        <v>12299</v>
      </c>
      <c r="D1787" s="614" t="s">
        <v>4984</v>
      </c>
      <c r="E1787" s="693">
        <v>2018</v>
      </c>
      <c r="F1787" s="694" t="str">
        <f>IF(ISBLANK(D1787),"",VLOOKUP(D1787,tegevusalad!$A$7:$B$188,2,FALSE))</f>
        <v xml:space="preserve">Alusharidus </v>
      </c>
      <c r="G1787" s="698">
        <v>43830</v>
      </c>
    </row>
    <row r="1788" spans="1:7" hidden="1" outlineLevel="1">
      <c r="A1788" s="639">
        <v>4234417080</v>
      </c>
      <c r="B1788" s="640" t="s">
        <v>10039</v>
      </c>
      <c r="C1788" s="1008" t="s">
        <v>13293</v>
      </c>
      <c r="D1788" s="614" t="s">
        <v>4984</v>
      </c>
      <c r="E1788" s="693">
        <v>2018</v>
      </c>
      <c r="F1788" s="694" t="str">
        <f>IF(ISBLANK(D1788),"",VLOOKUP(D1788,tegevusalad!$A$7:$B$188,2,FALSE))</f>
        <v xml:space="preserve">Alusharidus </v>
      </c>
      <c r="G1788" s="698">
        <v>43830</v>
      </c>
    </row>
    <row r="1789" spans="1:7" hidden="1" outlineLevel="1">
      <c r="A1789" s="639">
        <v>4234316120</v>
      </c>
      <c r="B1789" s="640" t="s">
        <v>6397</v>
      </c>
      <c r="C1789" s="1008" t="s">
        <v>13294</v>
      </c>
      <c r="D1789" s="614" t="s">
        <v>4984</v>
      </c>
      <c r="E1789" s="693">
        <v>2018</v>
      </c>
      <c r="F1789" s="694" t="str">
        <f>IF(ISBLANK(D1789),"",VLOOKUP(D1789,tegevusalad!$A$7:$B$188,2,FALSE))</f>
        <v xml:space="preserve">Alusharidus </v>
      </c>
      <c r="G1789" s="698">
        <v>46022</v>
      </c>
    </row>
    <row r="1790" spans="1:7" hidden="1" outlineLevel="1">
      <c r="A1790" s="639">
        <v>4234222120</v>
      </c>
      <c r="B1790" s="640" t="s">
        <v>9624</v>
      </c>
      <c r="C1790" s="1008" t="s">
        <v>13322</v>
      </c>
      <c r="D1790" s="614" t="s">
        <v>4984</v>
      </c>
      <c r="E1790" s="693">
        <v>2018</v>
      </c>
      <c r="F1790" s="694" t="str">
        <f>IF(ISBLANK(D1790),"",VLOOKUP(D1790,tegevusalad!$A$7:$B$188,2,FALSE))</f>
        <v xml:space="preserve">Alusharidus </v>
      </c>
      <c r="G1790" s="698">
        <v>43830</v>
      </c>
    </row>
    <row r="1791" spans="1:7" hidden="1" outlineLevel="1">
      <c r="A1791" s="639">
        <v>4234248030</v>
      </c>
      <c r="B1791" s="640" t="s">
        <v>12764</v>
      </c>
      <c r="C1791" s="1008" t="s">
        <v>13324</v>
      </c>
      <c r="D1791" s="614" t="s">
        <v>4984</v>
      </c>
      <c r="E1791" s="693">
        <v>2018</v>
      </c>
      <c r="F1791" s="694" t="str">
        <f>IF(ISBLANK(D1791),"",VLOOKUP(D1791,tegevusalad!$A$7:$B$188,2,FALSE))</f>
        <v xml:space="preserve">Alusharidus </v>
      </c>
      <c r="G1791" s="698">
        <v>43830</v>
      </c>
    </row>
    <row r="1792" spans="1:7" hidden="1" outlineLevel="1">
      <c r="A1792" s="639">
        <v>4234622050</v>
      </c>
      <c r="B1792" s="640" t="s">
        <v>9771</v>
      </c>
      <c r="C1792" s="1008" t="s">
        <v>13323</v>
      </c>
      <c r="D1792" s="614" t="s">
        <v>4984</v>
      </c>
      <c r="E1792" s="693">
        <v>2018</v>
      </c>
      <c r="F1792" s="694" t="str">
        <f>IF(ISBLANK(D1792),"",VLOOKUP(D1792,tegevusalad!$A$7:$B$188,2,FALSE))</f>
        <v xml:space="preserve">Alusharidus </v>
      </c>
      <c r="G1792" s="698">
        <v>43830</v>
      </c>
    </row>
    <row r="1793" spans="1:7" hidden="1" outlineLevel="1">
      <c r="A1793" s="642">
        <v>4234102170</v>
      </c>
      <c r="B1793" s="643" t="s">
        <v>4904</v>
      </c>
      <c r="C1793" s="1008" t="s">
        <v>13332</v>
      </c>
      <c r="D1793" s="614" t="s">
        <v>4984</v>
      </c>
      <c r="E1793" s="693">
        <v>2018</v>
      </c>
      <c r="F1793" s="694" t="str">
        <f>IF(ISBLANK(D1793),"",VLOOKUP(D1793,tegevusalad!$A$7:$B$188,2,FALSE))</f>
        <v xml:space="preserve">Alusharidus </v>
      </c>
      <c r="G1793" s="698">
        <v>43830</v>
      </c>
    </row>
    <row r="1794" spans="1:7" hidden="1" outlineLevel="1">
      <c r="A1794" s="778">
        <v>4234823180</v>
      </c>
      <c r="B1794" s="643" t="s">
        <v>1715</v>
      </c>
      <c r="C1794" s="1008" t="s">
        <v>13342</v>
      </c>
      <c r="D1794" s="614" t="s">
        <v>4984</v>
      </c>
      <c r="E1794" s="693">
        <v>2018</v>
      </c>
      <c r="F1794" s="694" t="str">
        <f>IF(ISBLANK(D1794),"",VLOOKUP(D1794,tegevusalad!$A$7:$B$188,2,FALSE))</f>
        <v xml:space="preserve">Alusharidus </v>
      </c>
      <c r="G1794" s="698">
        <v>43830</v>
      </c>
    </row>
    <row r="1795" spans="1:7" hidden="1" outlineLevel="1">
      <c r="A1795" s="642">
        <v>4234820160</v>
      </c>
      <c r="B1795" s="643" t="s">
        <v>917</v>
      </c>
      <c r="C1795" s="1008" t="s">
        <v>7277</v>
      </c>
      <c r="D1795" s="614" t="s">
        <v>4984</v>
      </c>
      <c r="E1795" s="693">
        <v>2018</v>
      </c>
      <c r="F1795" s="694" t="str">
        <f>IF(ISBLANK(D1795),"",VLOOKUP(D1795,tegevusalad!$A$7:$B$188,2,FALSE))</f>
        <v xml:space="preserve">Alusharidus </v>
      </c>
      <c r="G1795" s="698">
        <v>43830</v>
      </c>
    </row>
    <row r="1796" spans="1:7" hidden="1" outlineLevel="1">
      <c r="A1796" s="642">
        <v>4234534120</v>
      </c>
      <c r="B1796" s="643" t="s">
        <v>4959</v>
      </c>
      <c r="C1796" s="1008" t="s">
        <v>8575</v>
      </c>
      <c r="D1796" s="614" t="s">
        <v>4984</v>
      </c>
      <c r="E1796" s="693">
        <v>2018</v>
      </c>
      <c r="F1796" s="694" t="str">
        <f>IF(ISBLANK(D1796),"",VLOOKUP(D1796,tegevusalad!$A$7:$B$188,2,FALSE))</f>
        <v xml:space="preserve">Alusharidus </v>
      </c>
      <c r="G1796" s="698">
        <v>43830</v>
      </c>
    </row>
    <row r="1797" spans="1:7" hidden="1" outlineLevel="1">
      <c r="A1797" s="642">
        <v>4234814090</v>
      </c>
      <c r="B1797" s="643" t="s">
        <v>3832</v>
      </c>
      <c r="C1797" s="1008" t="s">
        <v>13359</v>
      </c>
      <c r="D1797" s="614" t="s">
        <v>4984</v>
      </c>
      <c r="E1797" s="693">
        <v>2018</v>
      </c>
      <c r="F1797" s="694" t="str">
        <f>IF(ISBLANK(D1797),"",VLOOKUP(D1797,tegevusalad!$A$7:$B$188,2,FALSE))</f>
        <v xml:space="preserve">Alusharidus </v>
      </c>
      <c r="G1797" s="698">
        <v>43830</v>
      </c>
    </row>
    <row r="1798" spans="1:7" hidden="1" outlineLevel="1">
      <c r="A1798" s="642">
        <v>4234216120</v>
      </c>
      <c r="B1798" s="643" t="s">
        <v>7427</v>
      </c>
      <c r="C1798" s="1008" t="s">
        <v>13542</v>
      </c>
      <c r="D1798" s="614" t="s">
        <v>4984</v>
      </c>
      <c r="E1798" s="693">
        <v>2018</v>
      </c>
      <c r="F1798" s="694" t="str">
        <f>IF(ISBLANK(D1798),"",VLOOKUP(D1798,tegevusalad!$A$7:$B$188,2,FALSE))</f>
        <v xml:space="preserve">Alusharidus </v>
      </c>
      <c r="G1798" s="698">
        <v>43830</v>
      </c>
    </row>
    <row r="1799" spans="1:7" hidden="1" outlineLevel="1">
      <c r="A1799" s="642">
        <v>4234240100</v>
      </c>
      <c r="B1799" s="643" t="s">
        <v>8100</v>
      </c>
      <c r="C1799" s="1008" t="s">
        <v>13370</v>
      </c>
      <c r="D1799" s="614" t="s">
        <v>4984</v>
      </c>
      <c r="E1799" s="693">
        <v>2018</v>
      </c>
      <c r="F1799" s="694" t="str">
        <f>IF(ISBLANK(D1799),"",VLOOKUP(D1799,tegevusalad!$A$7:$B$188,2,FALSE))</f>
        <v xml:space="preserve">Alusharidus </v>
      </c>
      <c r="G1799" s="698">
        <v>43921</v>
      </c>
    </row>
    <row r="1800" spans="1:7" hidden="1" outlineLevel="1">
      <c r="A1800" s="642">
        <v>4234838120</v>
      </c>
      <c r="B1800" s="643" t="s">
        <v>7933</v>
      </c>
      <c r="C1800" s="1008" t="s">
        <v>13371</v>
      </c>
      <c r="D1800" s="614" t="s">
        <v>4984</v>
      </c>
      <c r="E1800" s="693">
        <v>2018</v>
      </c>
      <c r="F1800" s="694" t="str">
        <f>IF(ISBLANK(D1800),"",VLOOKUP(D1800,tegevusalad!$A$7:$B$188,2,FALSE))</f>
        <v xml:space="preserve">Alusharidus </v>
      </c>
      <c r="G1800" s="698">
        <v>43921</v>
      </c>
    </row>
    <row r="1801" spans="1:7" hidden="1" outlineLevel="1">
      <c r="A1801" s="642">
        <v>4234830740</v>
      </c>
      <c r="B1801" s="643" t="s">
        <v>8155</v>
      </c>
      <c r="C1801" s="1008" t="s">
        <v>13392</v>
      </c>
      <c r="D1801" s="614" t="s">
        <v>4984</v>
      </c>
      <c r="E1801" s="693">
        <v>2018</v>
      </c>
      <c r="F1801" s="694" t="str">
        <f>IF(ISBLANK(D1801),"",VLOOKUP(D1801,tegevusalad!$A$7:$B$188,2,FALSE))</f>
        <v xml:space="preserve">Alusharidus </v>
      </c>
      <c r="G1801" s="698">
        <v>43921</v>
      </c>
    </row>
    <row r="1802" spans="1:7" hidden="1" outlineLevel="1">
      <c r="A1802" s="642">
        <v>4234449120</v>
      </c>
      <c r="B1802" s="643" t="s">
        <v>13391</v>
      </c>
      <c r="C1802" s="1008" t="s">
        <v>5261</v>
      </c>
      <c r="D1802" s="614" t="s">
        <v>4984</v>
      </c>
      <c r="E1802" s="693">
        <v>2018</v>
      </c>
      <c r="F1802" s="694" t="str">
        <f>IF(ISBLANK(D1802),"",VLOOKUP(D1802,tegevusalad!$A$7:$B$188,2,FALSE))</f>
        <v xml:space="preserve">Alusharidus </v>
      </c>
      <c r="G1802" s="698">
        <v>43921</v>
      </c>
    </row>
    <row r="1803" spans="1:7" hidden="1" outlineLevel="1">
      <c r="A1803" s="642">
        <v>4234330100</v>
      </c>
      <c r="B1803" s="643" t="s">
        <v>1493</v>
      </c>
      <c r="C1803" s="1008" t="s">
        <v>13401</v>
      </c>
      <c r="D1803" s="614" t="s">
        <v>4984</v>
      </c>
      <c r="E1803" s="693">
        <v>2018</v>
      </c>
      <c r="F1803" s="694" t="str">
        <f>IF(ISBLANK(D1803),"",VLOOKUP(D1803,tegevusalad!$A$7:$B$188,2,FALSE))</f>
        <v xml:space="preserve">Alusharidus </v>
      </c>
      <c r="G1803" s="698">
        <v>43921</v>
      </c>
    </row>
    <row r="1804" spans="1:7" hidden="1" outlineLevel="1">
      <c r="A1804" s="642">
        <v>4234528100</v>
      </c>
      <c r="B1804" s="181" t="s">
        <v>4954</v>
      </c>
      <c r="C1804" s="1008" t="s">
        <v>13412</v>
      </c>
      <c r="D1804" s="614" t="s">
        <v>4984</v>
      </c>
      <c r="E1804" s="693">
        <v>2018</v>
      </c>
      <c r="F1804" s="694" t="str">
        <f>IF(ISBLANK(D1804),"",VLOOKUP(D1804,tegevusalad!$A$7:$B$188,2,FALSE))</f>
        <v xml:space="preserve">Alusharidus </v>
      </c>
      <c r="G1804" s="698">
        <v>43921</v>
      </c>
    </row>
    <row r="1805" spans="1:7" hidden="1" outlineLevel="1">
      <c r="A1805" s="642">
        <v>4234615100</v>
      </c>
      <c r="B1805" s="181" t="s">
        <v>13437</v>
      </c>
      <c r="C1805" s="1008" t="s">
        <v>13436</v>
      </c>
      <c r="D1805" s="614" t="s">
        <v>4984</v>
      </c>
      <c r="E1805" s="693">
        <v>2018</v>
      </c>
      <c r="F1805" s="694" t="str">
        <f>IF(ISBLANK(D1805),"",VLOOKUP(D1805,tegevusalad!$A$7:$B$188,2,FALSE))</f>
        <v xml:space="preserve">Alusharidus </v>
      </c>
      <c r="G1805" s="698">
        <v>43921</v>
      </c>
    </row>
    <row r="1806" spans="1:7" hidden="1" outlineLevel="1">
      <c r="A1806" s="642">
        <v>4234453730</v>
      </c>
      <c r="B1806" s="181" t="s">
        <v>4939</v>
      </c>
      <c r="C1806" s="1008" t="s">
        <v>8123</v>
      </c>
      <c r="D1806" s="614" t="s">
        <v>4984</v>
      </c>
      <c r="E1806" s="693">
        <v>2018</v>
      </c>
      <c r="F1806" s="694" t="str">
        <f>IF(ISBLANK(D1806),"",VLOOKUP(D1806,tegevusalad!$A$7:$B$188,2,FALSE))</f>
        <v xml:space="preserve">Alusharidus </v>
      </c>
      <c r="G1806" s="698">
        <v>43921</v>
      </c>
    </row>
    <row r="1807" spans="1:7" hidden="1" outlineLevel="1">
      <c r="A1807" s="642">
        <v>4234450090</v>
      </c>
      <c r="B1807" s="181" t="s">
        <v>6406</v>
      </c>
      <c r="C1807" s="1008" t="s">
        <v>12362</v>
      </c>
      <c r="D1807" s="614" t="s">
        <v>4984</v>
      </c>
      <c r="E1807" s="693">
        <v>2018</v>
      </c>
      <c r="F1807" s="694" t="str">
        <f>IF(ISBLANK(D1807),"",VLOOKUP(D1807,tegevusalad!$A$7:$B$188,2,FALSE))</f>
        <v xml:space="preserve">Alusharidus </v>
      </c>
      <c r="G1807" s="698">
        <v>43921</v>
      </c>
    </row>
    <row r="1808" spans="1:7" hidden="1" outlineLevel="1">
      <c r="A1808" s="642">
        <v>4234242070</v>
      </c>
      <c r="B1808" s="181" t="s">
        <v>1717</v>
      </c>
      <c r="C1808" s="1008" t="s">
        <v>9319</v>
      </c>
      <c r="D1808" s="614" t="s">
        <v>4984</v>
      </c>
      <c r="E1808" s="693">
        <v>2018</v>
      </c>
      <c r="F1808" s="694" t="str">
        <f>IF(ISBLANK(D1808),"",VLOOKUP(D1808,tegevusalad!$A$7:$B$188,2,FALSE))</f>
        <v xml:space="preserve">Alusharidus </v>
      </c>
      <c r="G1808" s="698">
        <v>43921</v>
      </c>
    </row>
    <row r="1809" spans="1:7" hidden="1" outlineLevel="1">
      <c r="A1809" s="642">
        <v>4234514150</v>
      </c>
      <c r="B1809" s="181" t="s">
        <v>11097</v>
      </c>
      <c r="C1809" s="1008" t="s">
        <v>7277</v>
      </c>
      <c r="D1809" s="614" t="s">
        <v>4984</v>
      </c>
      <c r="E1809" s="693">
        <v>2018</v>
      </c>
      <c r="F1809" s="694" t="str">
        <f>IF(ISBLANK(D1809),"",VLOOKUP(D1809,tegevusalad!$A$7:$B$188,2,FALSE))</f>
        <v xml:space="preserve">Alusharidus </v>
      </c>
      <c r="G1809" s="698">
        <v>43921</v>
      </c>
    </row>
    <row r="1810" spans="1:7" hidden="1" outlineLevel="1">
      <c r="A1810" s="642">
        <v>4234418150</v>
      </c>
      <c r="B1810" s="181" t="s">
        <v>6411</v>
      </c>
      <c r="C1810" s="1008" t="s">
        <v>13456</v>
      </c>
      <c r="D1810" s="614" t="s">
        <v>4984</v>
      </c>
      <c r="E1810" s="693">
        <v>2018</v>
      </c>
      <c r="F1810" s="694" t="str">
        <f>IF(ISBLANK(D1810),"",VLOOKUP(D1810,tegevusalad!$A$7:$B$188,2,FALSE))</f>
        <v xml:space="preserve">Alusharidus </v>
      </c>
      <c r="G1810" s="698">
        <v>43921</v>
      </c>
    </row>
    <row r="1811" spans="1:7" hidden="1" outlineLevel="1">
      <c r="A1811" s="642">
        <v>4234413060</v>
      </c>
      <c r="B1811" s="181" t="s">
        <v>3903</v>
      </c>
      <c r="C1811" s="1008" t="s">
        <v>13457</v>
      </c>
      <c r="D1811" s="614" t="s">
        <v>4984</v>
      </c>
      <c r="E1811" s="693">
        <v>2018</v>
      </c>
      <c r="F1811" s="694" t="str">
        <f>IF(ISBLANK(D1811),"",VLOOKUP(D1811,tegevusalad!$A$7:$B$188,2,FALSE))</f>
        <v xml:space="preserve">Alusharidus </v>
      </c>
      <c r="G1811" s="698">
        <v>43921</v>
      </c>
    </row>
    <row r="1812" spans="1:7" hidden="1" outlineLevel="1">
      <c r="A1812" s="642">
        <v>4234108180</v>
      </c>
      <c r="B1812" s="181" t="s">
        <v>10317</v>
      </c>
      <c r="C1812" s="1008" t="s">
        <v>7277</v>
      </c>
      <c r="D1812" s="614" t="s">
        <v>4984</v>
      </c>
      <c r="E1812" s="693">
        <v>2018</v>
      </c>
      <c r="F1812" s="694" t="str">
        <f>IF(ISBLANK(D1812),"",VLOOKUP(D1812,tegevusalad!$A$7:$B$188,2,FALSE))</f>
        <v xml:space="preserve">Alusharidus </v>
      </c>
      <c r="G1812" s="698">
        <v>43921</v>
      </c>
    </row>
    <row r="1813" spans="1:7" hidden="1" outlineLevel="1">
      <c r="A1813" s="642">
        <v>4234225040</v>
      </c>
      <c r="B1813" s="181" t="s">
        <v>4847</v>
      </c>
      <c r="C1813" s="1008" t="s">
        <v>13476</v>
      </c>
      <c r="D1813" s="614" t="s">
        <v>4984</v>
      </c>
      <c r="E1813" s="693">
        <v>2018</v>
      </c>
      <c r="F1813" s="694" t="str">
        <f>IF(ISBLANK(D1813),"",VLOOKUP(D1813,tegevusalad!$A$7:$B$188,2,FALSE))</f>
        <v xml:space="preserve">Alusharidus </v>
      </c>
      <c r="G1813" s="698">
        <v>43921</v>
      </c>
    </row>
    <row r="1814" spans="1:7" hidden="1" outlineLevel="1">
      <c r="A1814" s="642">
        <v>4234839130</v>
      </c>
      <c r="B1814" s="181" t="s">
        <v>8099</v>
      </c>
      <c r="C1814" s="1008" t="s">
        <v>1714</v>
      </c>
      <c r="D1814" s="614" t="s">
        <v>4984</v>
      </c>
      <c r="E1814" s="693">
        <v>2018</v>
      </c>
      <c r="F1814" s="694" t="str">
        <f>IF(ISBLANK(D1814),"",VLOOKUP(D1814,tegevusalad!$A$7:$B$188,2,FALSE))</f>
        <v xml:space="preserve">Alusharidus </v>
      </c>
      <c r="G1814" s="698">
        <v>43921</v>
      </c>
    </row>
    <row r="1815" spans="1:7" hidden="1" outlineLevel="1">
      <c r="A1815" s="642">
        <v>4234534740</v>
      </c>
      <c r="B1815" s="181" t="s">
        <v>4959</v>
      </c>
      <c r="C1815" s="1008" t="s">
        <v>8722</v>
      </c>
      <c r="D1815" s="614" t="s">
        <v>4984</v>
      </c>
      <c r="E1815" s="693">
        <v>2018</v>
      </c>
      <c r="F1815" s="694" t="str">
        <f>IF(ISBLANK(D1815),"",VLOOKUP(D1815,tegevusalad!$A$7:$B$188,2,FALSE))</f>
        <v xml:space="preserve">Alusharidus </v>
      </c>
      <c r="G1815" s="698">
        <v>43921</v>
      </c>
    </row>
    <row r="1816" spans="1:7" hidden="1" outlineLevel="1">
      <c r="A1816" s="642">
        <v>4234525130</v>
      </c>
      <c r="B1816" s="181" t="s">
        <v>9260</v>
      </c>
      <c r="C1816" s="1008" t="s">
        <v>11893</v>
      </c>
      <c r="D1816" s="614" t="s">
        <v>4984</v>
      </c>
      <c r="E1816" s="693">
        <v>2018</v>
      </c>
      <c r="F1816" s="694" t="s">
        <v>9231</v>
      </c>
      <c r="G1816" s="698">
        <v>43921</v>
      </c>
    </row>
    <row r="1817" spans="1:7" hidden="1" outlineLevel="1">
      <c r="A1817" s="642">
        <v>4234511110</v>
      </c>
      <c r="B1817" s="181" t="s">
        <v>4948</v>
      </c>
      <c r="C1817" s="1008" t="s">
        <v>12362</v>
      </c>
      <c r="D1817" s="614" t="s">
        <v>4984</v>
      </c>
      <c r="E1817" s="693">
        <v>2018</v>
      </c>
      <c r="F1817" s="694" t="s">
        <v>9231</v>
      </c>
      <c r="G1817" s="698">
        <v>43921</v>
      </c>
    </row>
    <row r="1818" spans="1:7" hidden="1" outlineLevel="1">
      <c r="A1818" s="642">
        <v>4234602110</v>
      </c>
      <c r="B1818" s="181" t="s">
        <v>6413</v>
      </c>
      <c r="C1818" s="1008" t="s">
        <v>8159</v>
      </c>
      <c r="D1818" s="614" t="s">
        <v>4984</v>
      </c>
      <c r="E1818" s="693">
        <v>2018</v>
      </c>
      <c r="F1818" s="694" t="s">
        <v>9231</v>
      </c>
      <c r="G1818" s="698">
        <v>43921</v>
      </c>
    </row>
    <row r="1819" spans="1:7" hidden="1" outlineLevel="1">
      <c r="A1819" s="642">
        <v>4234802010</v>
      </c>
      <c r="B1819" s="181" t="s">
        <v>8155</v>
      </c>
      <c r="C1819" s="1008" t="s">
        <v>13490</v>
      </c>
      <c r="D1819" s="614" t="s">
        <v>4984</v>
      </c>
      <c r="E1819" s="693">
        <v>2018</v>
      </c>
      <c r="F1819" s="694" t="s">
        <v>9231</v>
      </c>
      <c r="G1819" s="698">
        <v>43921</v>
      </c>
    </row>
    <row r="1820" spans="1:7" hidden="1" outlineLevel="1">
      <c r="A1820" s="642">
        <v>4234219090</v>
      </c>
      <c r="B1820" s="181" t="s">
        <v>496</v>
      </c>
      <c r="C1820" s="1008" t="s">
        <v>8204</v>
      </c>
      <c r="D1820" s="614" t="s">
        <v>4984</v>
      </c>
      <c r="E1820" s="693">
        <v>2018</v>
      </c>
      <c r="F1820" s="694" t="s">
        <v>9231</v>
      </c>
      <c r="G1820" s="698">
        <v>43921</v>
      </c>
    </row>
    <row r="1821" spans="1:7" hidden="1" outlineLevel="1">
      <c r="A1821" s="642">
        <v>4234238110</v>
      </c>
      <c r="B1821" s="181" t="s">
        <v>4842</v>
      </c>
      <c r="C1821" s="1008" t="s">
        <v>13541</v>
      </c>
      <c r="D1821" s="614" t="s">
        <v>4984</v>
      </c>
      <c r="E1821" s="693">
        <v>2018</v>
      </c>
      <c r="F1821" s="694" t="s">
        <v>9231</v>
      </c>
      <c r="G1821" s="698">
        <v>43830</v>
      </c>
    </row>
    <row r="1822" spans="1:7" hidden="1" outlineLevel="1">
      <c r="A1822" s="642">
        <v>4234616130</v>
      </c>
      <c r="B1822" s="181" t="s">
        <v>914</v>
      </c>
      <c r="C1822" s="1008" t="s">
        <v>5261</v>
      </c>
      <c r="D1822" s="614" t="s">
        <v>4984</v>
      </c>
      <c r="E1822" s="693">
        <v>2018</v>
      </c>
      <c r="F1822" s="694" t="s">
        <v>9231</v>
      </c>
      <c r="G1822" s="698">
        <v>43921</v>
      </c>
    </row>
    <row r="1823" spans="1:7" hidden="1" outlineLevel="1">
      <c r="A1823" s="642">
        <v>4234318180</v>
      </c>
      <c r="B1823" s="181" t="s">
        <v>7227</v>
      </c>
      <c r="C1823" s="1008" t="s">
        <v>11798</v>
      </c>
      <c r="D1823" s="614" t="s">
        <v>4984</v>
      </c>
      <c r="E1823" s="693">
        <v>2018</v>
      </c>
      <c r="F1823" s="694" t="s">
        <v>9231</v>
      </c>
      <c r="G1823" s="698">
        <v>43921</v>
      </c>
    </row>
    <row r="1824" spans="1:7" hidden="1" outlineLevel="1">
      <c r="A1824" s="642">
        <v>4234828170</v>
      </c>
      <c r="B1824" s="181" t="s">
        <v>491</v>
      </c>
      <c r="C1824" s="1008" t="s">
        <v>8575</v>
      </c>
      <c r="D1824" s="614" t="s">
        <v>4984</v>
      </c>
      <c r="E1824" s="693">
        <v>2018</v>
      </c>
      <c r="F1824" s="694" t="s">
        <v>9231</v>
      </c>
      <c r="G1824" s="698">
        <v>43921</v>
      </c>
    </row>
    <row r="1825" spans="1:7" hidden="1" outlineLevel="1">
      <c r="A1825" s="642">
        <v>4234239090</v>
      </c>
      <c r="B1825" s="181" t="s">
        <v>8502</v>
      </c>
      <c r="C1825" s="1008" t="s">
        <v>13627</v>
      </c>
      <c r="D1825" s="614" t="s">
        <v>4984</v>
      </c>
      <c r="E1825" s="693">
        <v>2018</v>
      </c>
      <c r="F1825" s="694" t="s">
        <v>9231</v>
      </c>
      <c r="G1825" s="698">
        <v>43921</v>
      </c>
    </row>
    <row r="1826" spans="1:7" hidden="1" outlineLevel="1">
      <c r="A1826" s="642">
        <v>4234234730</v>
      </c>
      <c r="B1826" s="181" t="s">
        <v>4845</v>
      </c>
      <c r="C1826" s="1008" t="s">
        <v>13635</v>
      </c>
      <c r="D1826" s="614" t="s">
        <v>4984</v>
      </c>
      <c r="E1826" s="693">
        <v>2018</v>
      </c>
      <c r="F1826" s="694" t="s">
        <v>9231</v>
      </c>
      <c r="G1826" s="698">
        <v>43921</v>
      </c>
    </row>
    <row r="1827" spans="1:7" hidden="1" outlineLevel="1">
      <c r="A1827" s="642">
        <v>4234202120</v>
      </c>
      <c r="B1827" s="181" t="s">
        <v>4843</v>
      </c>
      <c r="C1827" s="1008" t="s">
        <v>13636</v>
      </c>
      <c r="D1827" s="614" t="s">
        <v>4984</v>
      </c>
      <c r="E1827" s="693">
        <v>2018</v>
      </c>
      <c r="F1827" s="694" t="s">
        <v>9231</v>
      </c>
      <c r="G1827" s="698">
        <v>43921</v>
      </c>
    </row>
    <row r="1828" spans="1:7" hidden="1" outlineLevel="1">
      <c r="A1828" s="642">
        <v>4234213150</v>
      </c>
      <c r="B1828" s="181" t="s">
        <v>8170</v>
      </c>
      <c r="C1828" s="1008" t="s">
        <v>13666</v>
      </c>
      <c r="D1828" s="614" t="s">
        <v>4984</v>
      </c>
      <c r="E1828" s="693">
        <v>2018</v>
      </c>
      <c r="F1828" s="694" t="s">
        <v>9231</v>
      </c>
      <c r="G1828" s="698">
        <v>43921</v>
      </c>
    </row>
    <row r="1829" spans="1:7" hidden="1" outlineLevel="1">
      <c r="A1829" s="642">
        <v>4234617120</v>
      </c>
      <c r="B1829" s="181" t="s">
        <v>8771</v>
      </c>
      <c r="C1829" s="1008" t="s">
        <v>13667</v>
      </c>
      <c r="D1829" s="614" t="s">
        <v>4984</v>
      </c>
      <c r="E1829" s="693">
        <v>2018</v>
      </c>
      <c r="F1829" s="694" t="s">
        <v>9231</v>
      </c>
      <c r="G1829" s="698">
        <v>43921</v>
      </c>
    </row>
    <row r="1830" spans="1:7" hidden="1" outlineLevel="1">
      <c r="A1830" s="642">
        <v>4234232730</v>
      </c>
      <c r="B1830" s="181" t="s">
        <v>9466</v>
      </c>
      <c r="C1830" s="1008" t="s">
        <v>15630</v>
      </c>
      <c r="D1830" s="614" t="s">
        <v>4984</v>
      </c>
      <c r="E1830" s="693">
        <v>2018</v>
      </c>
      <c r="F1830" s="694" t="s">
        <v>9231</v>
      </c>
      <c r="G1830" s="698">
        <v>43921</v>
      </c>
    </row>
    <row r="1831" spans="1:7" hidden="1" outlineLevel="1">
      <c r="A1831" s="642">
        <v>4234235730</v>
      </c>
      <c r="B1831" s="181" t="s">
        <v>3902</v>
      </c>
      <c r="C1831" s="1008" t="s">
        <v>8123</v>
      </c>
      <c r="D1831" s="614" t="s">
        <v>4984</v>
      </c>
      <c r="E1831" s="693">
        <v>2018</v>
      </c>
      <c r="F1831" s="694" t="s">
        <v>9231</v>
      </c>
      <c r="G1831" s="698">
        <v>43921</v>
      </c>
    </row>
    <row r="1832" spans="1:7" hidden="1" outlineLevel="1">
      <c r="A1832" s="642">
        <v>4234437150</v>
      </c>
      <c r="B1832" s="181" t="s">
        <v>6407</v>
      </c>
      <c r="C1832" s="1008" t="s">
        <v>13668</v>
      </c>
      <c r="D1832" s="614" t="s">
        <v>4984</v>
      </c>
      <c r="E1832" s="693">
        <v>2018</v>
      </c>
      <c r="F1832" s="694" t="s">
        <v>9231</v>
      </c>
      <c r="G1832" s="698">
        <v>43921</v>
      </c>
    </row>
    <row r="1833" spans="1:7" hidden="1" outlineLevel="1">
      <c r="A1833" s="642">
        <v>4234830130</v>
      </c>
      <c r="B1833" s="181" t="s">
        <v>8155</v>
      </c>
      <c r="C1833" s="1008" t="s">
        <v>7873</v>
      </c>
      <c r="D1833" s="614" t="s">
        <v>4984</v>
      </c>
      <c r="E1833" s="693">
        <v>2018</v>
      </c>
      <c r="F1833" s="694" t="s">
        <v>9231</v>
      </c>
      <c r="G1833" s="698">
        <v>43921</v>
      </c>
    </row>
    <row r="1834" spans="1:7" hidden="1" outlineLevel="1">
      <c r="A1834" s="778" t="s">
        <v>13689</v>
      </c>
      <c r="B1834" s="181" t="s">
        <v>10039</v>
      </c>
      <c r="C1834" s="1008" t="s">
        <v>13683</v>
      </c>
      <c r="D1834" s="614" t="s">
        <v>4984</v>
      </c>
      <c r="E1834" s="693">
        <v>2018</v>
      </c>
      <c r="F1834" s="694" t="s">
        <v>9231</v>
      </c>
      <c r="G1834" s="698">
        <v>43921</v>
      </c>
    </row>
    <row r="1835" spans="1:7" hidden="1" outlineLevel="1">
      <c r="A1835" s="642">
        <v>4234233130</v>
      </c>
      <c r="B1835" s="181" t="s">
        <v>11896</v>
      </c>
      <c r="C1835" s="1008" t="s">
        <v>13685</v>
      </c>
      <c r="D1835" s="614" t="s">
        <v>4984</v>
      </c>
      <c r="E1835" s="693">
        <v>2018</v>
      </c>
      <c r="F1835" s="694" t="s">
        <v>9231</v>
      </c>
      <c r="G1835" s="698">
        <v>43921</v>
      </c>
    </row>
    <row r="1836" spans="1:7" hidden="1" outlineLevel="1">
      <c r="A1836" s="642">
        <v>4234043240</v>
      </c>
      <c r="B1836" s="181" t="s">
        <v>13688</v>
      </c>
      <c r="C1836" s="1008" t="s">
        <v>13684</v>
      </c>
      <c r="D1836" s="614" t="s">
        <v>4984</v>
      </c>
      <c r="E1836" s="693">
        <v>2018</v>
      </c>
      <c r="F1836" s="694" t="s">
        <v>9231</v>
      </c>
      <c r="G1836" s="698">
        <v>43921</v>
      </c>
    </row>
    <row r="1837" spans="1:7" hidden="1" outlineLevel="1">
      <c r="A1837" s="642">
        <v>4234613730</v>
      </c>
      <c r="B1837" s="181" t="s">
        <v>4960</v>
      </c>
      <c r="C1837" s="1008" t="s">
        <v>13686</v>
      </c>
      <c r="D1837" s="614" t="s">
        <v>4984</v>
      </c>
      <c r="E1837" s="693">
        <v>2018</v>
      </c>
      <c r="F1837" s="694" t="s">
        <v>9231</v>
      </c>
      <c r="G1837" s="698">
        <v>43921</v>
      </c>
    </row>
    <row r="1838" spans="1:7" hidden="1" outlineLevel="1">
      <c r="A1838" s="642">
        <v>4234318190</v>
      </c>
      <c r="B1838" s="181" t="s">
        <v>7227</v>
      </c>
      <c r="C1838" s="1008" t="s">
        <v>1258</v>
      </c>
      <c r="D1838" s="614" t="s">
        <v>4984</v>
      </c>
      <c r="E1838" s="693">
        <v>2018</v>
      </c>
      <c r="F1838" s="694" t="s">
        <v>9231</v>
      </c>
      <c r="G1838" s="698">
        <v>43921</v>
      </c>
    </row>
    <row r="1839" spans="1:7" hidden="1" outlineLevel="1">
      <c r="A1839" s="642">
        <v>4234841090</v>
      </c>
      <c r="B1839" s="181" t="s">
        <v>3833</v>
      </c>
      <c r="C1839" s="1008" t="s">
        <v>1258</v>
      </c>
      <c r="D1839" s="614" t="s">
        <v>4984</v>
      </c>
      <c r="E1839" s="693">
        <v>2018</v>
      </c>
      <c r="F1839" s="694" t="s">
        <v>9231</v>
      </c>
      <c r="G1839" s="698">
        <v>43921</v>
      </c>
    </row>
    <row r="1840" spans="1:7" hidden="1" outlineLevel="1">
      <c r="A1840" s="642">
        <v>4234828180</v>
      </c>
      <c r="B1840" s="181" t="s">
        <v>491</v>
      </c>
      <c r="C1840" s="1008" t="s">
        <v>1258</v>
      </c>
      <c r="D1840" s="614" t="s">
        <v>4984</v>
      </c>
      <c r="E1840" s="693">
        <v>2018</v>
      </c>
      <c r="F1840" s="694" t="s">
        <v>9231</v>
      </c>
      <c r="G1840" s="698">
        <v>43921</v>
      </c>
    </row>
    <row r="1841" spans="1:7" hidden="1" outlineLevel="1">
      <c r="A1841" s="642">
        <v>4234829090</v>
      </c>
      <c r="B1841" s="181" t="s">
        <v>7409</v>
      </c>
      <c r="C1841" s="1008" t="s">
        <v>13687</v>
      </c>
      <c r="D1841" s="614" t="s">
        <v>4984</v>
      </c>
      <c r="E1841" s="693">
        <v>2018</v>
      </c>
      <c r="F1841" s="694" t="s">
        <v>9231</v>
      </c>
      <c r="G1841" s="698">
        <v>43921</v>
      </c>
    </row>
    <row r="1842" spans="1:7" hidden="1" outlineLevel="1">
      <c r="A1842" s="642">
        <v>4234841100</v>
      </c>
      <c r="B1842" s="181" t="s">
        <v>3833</v>
      </c>
      <c r="C1842" s="1008" t="s">
        <v>11798</v>
      </c>
      <c r="D1842" s="614" t="s">
        <v>4984</v>
      </c>
      <c r="E1842" s="693">
        <v>2018</v>
      </c>
      <c r="F1842" s="694" t="s">
        <v>9231</v>
      </c>
      <c r="G1842" s="698">
        <v>43921</v>
      </c>
    </row>
    <row r="1843" spans="1:7" hidden="1" outlineLevel="1">
      <c r="A1843" s="642">
        <v>4234616140</v>
      </c>
      <c r="B1843" s="181" t="s">
        <v>914</v>
      </c>
      <c r="C1843" s="1008" t="s">
        <v>10444</v>
      </c>
      <c r="D1843" s="614" t="s">
        <v>4984</v>
      </c>
      <c r="E1843" s="693">
        <v>2018</v>
      </c>
      <c r="F1843" s="694" t="s">
        <v>9231</v>
      </c>
      <c r="G1843" s="698">
        <v>43921</v>
      </c>
    </row>
    <row r="1844" spans="1:7" hidden="1" outlineLevel="1">
      <c r="A1844" s="642">
        <v>4234430080</v>
      </c>
      <c r="B1844" s="181" t="s">
        <v>6409</v>
      </c>
      <c r="C1844" s="1008" t="s">
        <v>10444</v>
      </c>
      <c r="D1844" s="614" t="s">
        <v>4984</v>
      </c>
      <c r="E1844" s="693">
        <v>2018</v>
      </c>
      <c r="F1844" s="694" t="s">
        <v>9231</v>
      </c>
      <c r="G1844" s="698">
        <v>43921</v>
      </c>
    </row>
    <row r="1845" spans="1:7" hidden="1" outlineLevel="1">
      <c r="A1845" s="642">
        <v>4234104720</v>
      </c>
      <c r="B1845" s="181" t="s">
        <v>1499</v>
      </c>
      <c r="C1845" s="1008" t="s">
        <v>13710</v>
      </c>
      <c r="D1845" s="614" t="s">
        <v>4984</v>
      </c>
      <c r="E1845" s="693">
        <v>2018</v>
      </c>
      <c r="F1845" s="694" t="s">
        <v>9231</v>
      </c>
      <c r="G1845" s="698">
        <v>43921</v>
      </c>
    </row>
    <row r="1846" spans="1:7" hidden="1" outlineLevel="1">
      <c r="A1846" s="642">
        <v>4234045040</v>
      </c>
      <c r="B1846" s="181" t="s">
        <v>13688</v>
      </c>
      <c r="C1846" s="1008" t="s">
        <v>8095</v>
      </c>
      <c r="D1846" s="614" t="s">
        <v>4984</v>
      </c>
      <c r="E1846" s="693">
        <v>2018</v>
      </c>
      <c r="F1846" s="694" t="s">
        <v>9231</v>
      </c>
      <c r="G1846" s="698">
        <v>43921</v>
      </c>
    </row>
    <row r="1847" spans="1:7" hidden="1" outlineLevel="1">
      <c r="A1847" s="642">
        <v>4234428020</v>
      </c>
      <c r="B1847" s="181" t="s">
        <v>9593</v>
      </c>
      <c r="C1847" s="1008" t="s">
        <v>18441</v>
      </c>
      <c r="D1847" s="614" t="s">
        <v>4984</v>
      </c>
      <c r="E1847" s="693">
        <v>2018</v>
      </c>
      <c r="F1847" s="694" t="s">
        <v>9231</v>
      </c>
      <c r="G1847" s="698">
        <v>43921</v>
      </c>
    </row>
    <row r="1848" spans="1:7" hidden="1" outlineLevel="1">
      <c r="A1848" s="642">
        <v>4234826720</v>
      </c>
      <c r="B1848" s="181" t="s">
        <v>7868</v>
      </c>
      <c r="C1848" s="1008" t="s">
        <v>13392</v>
      </c>
      <c r="D1848" s="614" t="s">
        <v>4984</v>
      </c>
      <c r="E1848" s="693">
        <v>2018</v>
      </c>
      <c r="F1848" s="694" t="s">
        <v>9231</v>
      </c>
      <c r="G1848" s="698">
        <v>43921</v>
      </c>
    </row>
    <row r="1849" spans="1:7" hidden="1" outlineLevel="1">
      <c r="A1849" s="642">
        <v>4234836080</v>
      </c>
      <c r="B1849" s="181" t="s">
        <v>13724</v>
      </c>
      <c r="C1849" s="1008" t="s">
        <v>13723</v>
      </c>
      <c r="D1849" s="614" t="s">
        <v>4984</v>
      </c>
      <c r="E1849" s="693">
        <v>2018</v>
      </c>
      <c r="F1849" s="694" t="s">
        <v>9231</v>
      </c>
      <c r="G1849" s="698">
        <v>43921</v>
      </c>
    </row>
    <row r="1850" spans="1:7" hidden="1" outlineLevel="1">
      <c r="A1850" s="642">
        <v>4234841110</v>
      </c>
      <c r="B1850" s="181" t="s">
        <v>13725</v>
      </c>
      <c r="C1850" s="1008" t="s">
        <v>13722</v>
      </c>
      <c r="D1850" s="614" t="s">
        <v>4984</v>
      </c>
      <c r="E1850" s="693">
        <v>2018</v>
      </c>
      <c r="F1850" s="694" t="s">
        <v>9231</v>
      </c>
      <c r="G1850" s="698">
        <v>43921</v>
      </c>
    </row>
    <row r="1851" spans="1:7" hidden="1" outlineLevel="1">
      <c r="A1851" s="642">
        <v>4234534130</v>
      </c>
      <c r="B1851" s="181" t="s">
        <v>4959</v>
      </c>
      <c r="C1851" s="1008" t="s">
        <v>8053</v>
      </c>
      <c r="D1851" s="614" t="s">
        <v>4984</v>
      </c>
      <c r="E1851" s="693">
        <v>2018</v>
      </c>
      <c r="F1851" s="694" t="s">
        <v>9231</v>
      </c>
      <c r="G1851" s="698">
        <v>43921</v>
      </c>
    </row>
    <row r="1852" spans="1:7" hidden="1" outlineLevel="1">
      <c r="A1852" s="642">
        <v>4234312170</v>
      </c>
      <c r="B1852" s="181" t="s">
        <v>1489</v>
      </c>
      <c r="C1852" s="1008" t="s">
        <v>13916</v>
      </c>
      <c r="D1852" s="614" t="s">
        <v>4984</v>
      </c>
      <c r="E1852" s="693">
        <v>2018</v>
      </c>
      <c r="F1852" s="694" t="s">
        <v>9231</v>
      </c>
      <c r="G1852" s="698">
        <v>43921</v>
      </c>
    </row>
    <row r="1853" spans="1:7" hidden="1" outlineLevel="1">
      <c r="A1853" s="642">
        <v>4234107200</v>
      </c>
      <c r="B1853" s="181" t="s">
        <v>4903</v>
      </c>
      <c r="C1853" s="1008" t="s">
        <v>11568</v>
      </c>
      <c r="D1853" s="614" t="s">
        <v>4984</v>
      </c>
      <c r="E1853" s="693">
        <v>2018</v>
      </c>
      <c r="F1853" s="694" t="s">
        <v>9231</v>
      </c>
      <c r="G1853" s="698">
        <v>43921</v>
      </c>
    </row>
    <row r="1854" spans="1:7" hidden="1" outlineLevel="1">
      <c r="A1854" s="642">
        <v>4234432100</v>
      </c>
      <c r="B1854" s="181" t="s">
        <v>1483</v>
      </c>
      <c r="C1854" s="1008" t="s">
        <v>13768</v>
      </c>
      <c r="D1854" s="614" t="s">
        <v>4984</v>
      </c>
      <c r="E1854" s="693">
        <v>2018</v>
      </c>
      <c r="F1854" s="694" t="s">
        <v>9231</v>
      </c>
      <c r="G1854" s="698">
        <v>43921</v>
      </c>
    </row>
    <row r="1855" spans="1:7" hidden="1" outlineLevel="1">
      <c r="A1855" s="642">
        <v>4234450100</v>
      </c>
      <c r="B1855" s="181" t="s">
        <v>6406</v>
      </c>
      <c r="C1855" s="1008" t="s">
        <v>13723</v>
      </c>
      <c r="D1855" s="614" t="s">
        <v>4984</v>
      </c>
      <c r="E1855" s="693">
        <v>2018</v>
      </c>
      <c r="F1855" s="694" t="s">
        <v>9231</v>
      </c>
      <c r="G1855" s="698">
        <v>43921</v>
      </c>
    </row>
    <row r="1856" spans="1:7" hidden="1" outlineLevel="1">
      <c r="A1856" s="642">
        <v>4234107210</v>
      </c>
      <c r="B1856" s="181" t="s">
        <v>4903</v>
      </c>
      <c r="C1856" s="1008" t="s">
        <v>13769</v>
      </c>
      <c r="D1856" s="614" t="s">
        <v>4984</v>
      </c>
      <c r="E1856" s="693">
        <v>2018</v>
      </c>
      <c r="F1856" s="694" t="s">
        <v>9231</v>
      </c>
      <c r="G1856" s="698">
        <v>43921</v>
      </c>
    </row>
    <row r="1857" spans="1:7" hidden="1" outlineLevel="1">
      <c r="A1857" s="642">
        <v>4234216130</v>
      </c>
      <c r="B1857" s="181" t="s">
        <v>7427</v>
      </c>
      <c r="C1857" s="1008" t="s">
        <v>13770</v>
      </c>
      <c r="D1857" s="614" t="s">
        <v>4984</v>
      </c>
      <c r="E1857" s="693">
        <v>2018</v>
      </c>
      <c r="F1857" s="694" t="s">
        <v>9231</v>
      </c>
      <c r="G1857" s="698">
        <v>43921</v>
      </c>
    </row>
    <row r="1858" spans="1:7" hidden="1" outlineLevel="1">
      <c r="A1858" s="642">
        <v>4234619080</v>
      </c>
      <c r="B1858" s="181" t="s">
        <v>7053</v>
      </c>
      <c r="C1858" s="1008" t="s">
        <v>13771</v>
      </c>
      <c r="D1858" s="614" t="s">
        <v>4984</v>
      </c>
      <c r="E1858" s="693">
        <v>2018</v>
      </c>
      <c r="F1858" s="694" t="s">
        <v>9231</v>
      </c>
      <c r="G1858" s="698">
        <v>43921</v>
      </c>
    </row>
    <row r="1859" spans="1:7" hidden="1" outlineLevel="1">
      <c r="A1859" s="642">
        <v>4234243550</v>
      </c>
      <c r="B1859" s="181" t="s">
        <v>9467</v>
      </c>
      <c r="C1859" s="1008" t="s">
        <v>13775</v>
      </c>
      <c r="D1859" s="614" t="s">
        <v>4984</v>
      </c>
      <c r="E1859" s="693">
        <v>2018</v>
      </c>
      <c r="F1859" s="694" t="s">
        <v>9231</v>
      </c>
      <c r="G1859" s="698">
        <v>43921</v>
      </c>
    </row>
    <row r="1860" spans="1:7" hidden="1" outlineLevel="1">
      <c r="A1860" s="642">
        <v>4234715070</v>
      </c>
      <c r="B1860" s="181" t="s">
        <v>3831</v>
      </c>
      <c r="C1860" s="1008" t="s">
        <v>1258</v>
      </c>
      <c r="D1860" s="614" t="s">
        <v>4984</v>
      </c>
      <c r="E1860" s="693">
        <v>2018</v>
      </c>
      <c r="F1860" s="694" t="s">
        <v>9231</v>
      </c>
      <c r="G1860" s="698">
        <v>43921</v>
      </c>
    </row>
    <row r="1861" spans="1:7" hidden="1" outlineLevel="1">
      <c r="A1861" s="642">
        <v>4234422100</v>
      </c>
      <c r="B1861" s="181" t="s">
        <v>8209</v>
      </c>
      <c r="C1861" s="1008" t="s">
        <v>13914</v>
      </c>
      <c r="D1861" s="614" t="s">
        <v>4984</v>
      </c>
      <c r="E1861" s="693">
        <v>2018</v>
      </c>
      <c r="F1861" s="694" t="s">
        <v>9231</v>
      </c>
      <c r="G1861" s="698">
        <v>43921</v>
      </c>
    </row>
    <row r="1862" spans="1:7" hidden="1" outlineLevel="1">
      <c r="A1862" s="642">
        <v>4234108190</v>
      </c>
      <c r="B1862" s="181" t="s">
        <v>13915</v>
      </c>
      <c r="C1862" s="1008" t="s">
        <v>5261</v>
      </c>
      <c r="D1862" s="614" t="s">
        <v>4984</v>
      </c>
      <c r="E1862" s="693">
        <v>2018</v>
      </c>
      <c r="F1862" s="694" t="s">
        <v>9231</v>
      </c>
      <c r="G1862" s="698">
        <v>43921</v>
      </c>
    </row>
    <row r="1863" spans="1:7" hidden="1" outlineLevel="1">
      <c r="A1863" s="642">
        <v>4234420110</v>
      </c>
      <c r="B1863" s="181" t="s">
        <v>7401</v>
      </c>
      <c r="C1863" s="1008" t="s">
        <v>13917</v>
      </c>
      <c r="D1863" s="614" t="s">
        <v>4984</v>
      </c>
      <c r="E1863" s="693">
        <v>2018</v>
      </c>
      <c r="F1863" s="694" t="s">
        <v>9231</v>
      </c>
      <c r="G1863" s="698">
        <v>46022</v>
      </c>
    </row>
    <row r="1864" spans="1:7" hidden="1" outlineLevel="1">
      <c r="A1864" s="642">
        <v>4234840130</v>
      </c>
      <c r="B1864" s="181" t="s">
        <v>13918</v>
      </c>
      <c r="C1864" s="1008" t="s">
        <v>15052</v>
      </c>
      <c r="D1864" s="614" t="s">
        <v>4984</v>
      </c>
      <c r="E1864" s="693">
        <v>2018</v>
      </c>
      <c r="F1864" s="694" t="s">
        <v>9231</v>
      </c>
      <c r="G1864" s="698">
        <v>43921</v>
      </c>
    </row>
    <row r="1865" spans="1:7" hidden="1" outlineLevel="1">
      <c r="A1865" s="642">
        <v>4234222130</v>
      </c>
      <c r="B1865" s="181" t="s">
        <v>9624</v>
      </c>
      <c r="C1865" s="1008" t="s">
        <v>13919</v>
      </c>
      <c r="D1865" s="614" t="s">
        <v>4984</v>
      </c>
      <c r="E1865" s="693">
        <v>2018</v>
      </c>
      <c r="F1865" s="694" t="s">
        <v>9231</v>
      </c>
      <c r="G1865" s="698">
        <v>43921</v>
      </c>
    </row>
    <row r="1866" spans="1:7" hidden="1" outlineLevel="1">
      <c r="A1866" s="642">
        <v>4234109200</v>
      </c>
      <c r="B1866" s="181" t="s">
        <v>1496</v>
      </c>
      <c r="C1866" s="1008" t="s">
        <v>13920</v>
      </c>
      <c r="D1866" s="614" t="s">
        <v>4984</v>
      </c>
      <c r="E1866" s="693">
        <v>2018</v>
      </c>
      <c r="F1866" s="694" t="s">
        <v>9231</v>
      </c>
      <c r="G1866" s="698">
        <v>43921</v>
      </c>
    </row>
    <row r="1867" spans="1:7" hidden="1" outlineLevel="1">
      <c r="A1867" s="642">
        <v>4234820170</v>
      </c>
      <c r="B1867" s="181" t="s">
        <v>917</v>
      </c>
      <c r="C1867" s="1008" t="s">
        <v>13991</v>
      </c>
      <c r="D1867" s="614" t="s">
        <v>4984</v>
      </c>
      <c r="E1867" s="693">
        <v>2018</v>
      </c>
      <c r="F1867" s="694" t="s">
        <v>9231</v>
      </c>
      <c r="G1867" s="698">
        <v>44286</v>
      </c>
    </row>
    <row r="1868" spans="1:7" hidden="1" outlineLevel="1">
      <c r="A1868" s="642">
        <v>4234841120</v>
      </c>
      <c r="B1868" s="181" t="s">
        <v>3833</v>
      </c>
      <c r="C1868" s="1008" t="s">
        <v>5261</v>
      </c>
      <c r="D1868" s="614" t="s">
        <v>4984</v>
      </c>
      <c r="E1868" s="693">
        <v>2018</v>
      </c>
      <c r="F1868" s="694" t="s">
        <v>9231</v>
      </c>
      <c r="G1868" s="698">
        <v>44286</v>
      </c>
    </row>
    <row r="1869" spans="1:7" hidden="1" outlineLevel="1">
      <c r="A1869" s="642">
        <v>4234540030</v>
      </c>
      <c r="B1869" s="181" t="s">
        <v>8104</v>
      </c>
      <c r="C1869" s="1008" t="s">
        <v>8619</v>
      </c>
      <c r="D1869" s="614" t="s">
        <v>4984</v>
      </c>
      <c r="E1869" s="693">
        <v>2018</v>
      </c>
      <c r="F1869" s="694" t="s">
        <v>9231</v>
      </c>
      <c r="G1869" s="698">
        <v>44286</v>
      </c>
    </row>
    <row r="1870" spans="1:7" hidden="1" outlineLevel="1">
      <c r="A1870" s="642">
        <v>4234218730</v>
      </c>
      <c r="B1870" s="181" t="s">
        <v>12764</v>
      </c>
      <c r="C1870" s="1008" t="s">
        <v>13994</v>
      </c>
      <c r="D1870" s="614" t="s">
        <v>4984</v>
      </c>
      <c r="E1870" s="693">
        <v>2018</v>
      </c>
      <c r="F1870" s="694" t="s">
        <v>9231</v>
      </c>
      <c r="G1870" s="698">
        <v>43921</v>
      </c>
    </row>
    <row r="1871" spans="1:7" hidden="1" outlineLevel="1">
      <c r="A1871" s="642">
        <v>4234802020</v>
      </c>
      <c r="B1871" s="181" t="s">
        <v>8155</v>
      </c>
      <c r="C1871" s="1008" t="s">
        <v>14005</v>
      </c>
      <c r="D1871" s="614" t="s">
        <v>4984</v>
      </c>
      <c r="E1871" s="693">
        <v>2018</v>
      </c>
      <c r="F1871" s="694" t="s">
        <v>9231</v>
      </c>
      <c r="G1871" s="698">
        <v>44286</v>
      </c>
    </row>
    <row r="1872" spans="1:7" hidden="1" outlineLevel="1">
      <c r="A1872" s="642">
        <v>4234830140</v>
      </c>
      <c r="B1872" s="181" t="s">
        <v>8155</v>
      </c>
      <c r="C1872" s="1008" t="s">
        <v>14006</v>
      </c>
      <c r="D1872" s="614" t="s">
        <v>4984</v>
      </c>
      <c r="E1872" s="693">
        <v>2018</v>
      </c>
      <c r="F1872" s="694" t="s">
        <v>9231</v>
      </c>
      <c r="G1872" s="698">
        <v>44286</v>
      </c>
    </row>
    <row r="1873" spans="1:7" hidden="1" outlineLevel="1">
      <c r="A1873" s="642">
        <v>4234245130</v>
      </c>
      <c r="B1873" s="181" t="s">
        <v>4844</v>
      </c>
      <c r="C1873" s="1008" t="s">
        <v>5261</v>
      </c>
      <c r="D1873" s="614" t="s">
        <v>4984</v>
      </c>
      <c r="E1873" s="693">
        <v>2018</v>
      </c>
      <c r="F1873" s="694" t="s">
        <v>9231</v>
      </c>
      <c r="G1873" s="698">
        <v>44286</v>
      </c>
    </row>
    <row r="1874" spans="1:7" hidden="1" outlineLevel="1">
      <c r="A1874" s="642">
        <v>4234235190</v>
      </c>
      <c r="B1874" s="181" t="s">
        <v>3902</v>
      </c>
      <c r="C1874" s="1008" t="s">
        <v>14007</v>
      </c>
      <c r="D1874" s="614" t="s">
        <v>4984</v>
      </c>
      <c r="E1874" s="693">
        <v>2018</v>
      </c>
      <c r="F1874" s="694" t="s">
        <v>9231</v>
      </c>
      <c r="G1874" s="698">
        <v>44286</v>
      </c>
    </row>
    <row r="1875" spans="1:7" hidden="1" outlineLevel="1">
      <c r="A1875" s="642">
        <v>4234248040</v>
      </c>
      <c r="B1875" s="181" t="s">
        <v>12764</v>
      </c>
      <c r="C1875" s="1008" t="s">
        <v>14008</v>
      </c>
      <c r="D1875" s="614" t="s">
        <v>4984</v>
      </c>
      <c r="E1875" s="693">
        <v>2018</v>
      </c>
      <c r="F1875" s="694" t="s">
        <v>9231</v>
      </c>
      <c r="G1875" s="698">
        <v>44286</v>
      </c>
    </row>
    <row r="1876" spans="1:7" hidden="1" outlineLevel="1">
      <c r="A1876" s="642">
        <v>4234716060</v>
      </c>
      <c r="B1876" s="181" t="s">
        <v>14023</v>
      </c>
      <c r="C1876" s="1008" t="s">
        <v>14024</v>
      </c>
      <c r="D1876" s="614" t="s">
        <v>4984</v>
      </c>
      <c r="E1876" s="693">
        <v>2018</v>
      </c>
      <c r="F1876" s="694" t="s">
        <v>9231</v>
      </c>
      <c r="G1876" s="698">
        <v>44561</v>
      </c>
    </row>
    <row r="1877" spans="1:7" collapsed="1">
      <c r="A1877" s="642"/>
      <c r="B1877" s="181"/>
      <c r="C1877" s="402"/>
      <c r="G1877" s="698"/>
    </row>
    <row r="1878" spans="1:7">
      <c r="A1878" s="639"/>
      <c r="B1878" s="635" t="s">
        <v>14037</v>
      </c>
      <c r="C1878" s="1008"/>
    </row>
    <row r="1879" spans="1:7" ht="30" hidden="1" outlineLevel="1">
      <c r="A1879" s="639">
        <v>4234028000</v>
      </c>
      <c r="B1879" s="640" t="s">
        <v>14047</v>
      </c>
      <c r="C1879" s="1008"/>
      <c r="D1879" s="614" t="s">
        <v>4984</v>
      </c>
      <c r="E1879" s="693">
        <v>2019</v>
      </c>
      <c r="F1879" s="702" t="str">
        <f>IF(ISBLANK(D1879),"",VLOOKUP(D1879,tegevusalad!$A$7:$B$188,2,FALSE))</f>
        <v xml:space="preserve">Alusharidus </v>
      </c>
      <c r="G1879" s="698">
        <v>47848</v>
      </c>
    </row>
    <row r="1880" spans="1:7" hidden="1" outlineLevel="1">
      <c r="A1880" s="639">
        <v>4234612080</v>
      </c>
      <c r="B1880" s="640" t="s">
        <v>3367</v>
      </c>
      <c r="C1880" s="1008" t="s">
        <v>14068</v>
      </c>
      <c r="D1880" s="614" t="s">
        <v>4984</v>
      </c>
      <c r="E1880" s="693">
        <v>2019</v>
      </c>
      <c r="F1880" s="702" t="str">
        <f>IF(ISBLANK(D1880),"",VLOOKUP(D1880,tegevusalad!$A$7:$B$188,2,FALSE))</f>
        <v xml:space="preserve">Alusharidus </v>
      </c>
      <c r="G1880" s="698">
        <v>44561</v>
      </c>
    </row>
    <row r="1881" spans="1:7" hidden="1" outlineLevel="1">
      <c r="A1881" s="639">
        <v>4234615730</v>
      </c>
      <c r="B1881" s="640" t="s">
        <v>3367</v>
      </c>
      <c r="C1881" s="1008" t="s">
        <v>14069</v>
      </c>
      <c r="D1881" s="614" t="s">
        <v>4984</v>
      </c>
      <c r="E1881" s="693">
        <v>2019</v>
      </c>
      <c r="F1881" s="702" t="str">
        <f>IF(ISBLANK(D1881),"",VLOOKUP(D1881,tegevusalad!$A$7:$B$188,2,FALSE))</f>
        <v xml:space="preserve">Alusharidus </v>
      </c>
      <c r="G1881" s="698">
        <v>44561</v>
      </c>
    </row>
    <row r="1882" spans="1:7" hidden="1" outlineLevel="1">
      <c r="A1882" s="639">
        <v>4234415110</v>
      </c>
      <c r="B1882" s="640" t="s">
        <v>11094</v>
      </c>
      <c r="C1882" s="1008" t="s">
        <v>7911</v>
      </c>
      <c r="D1882" s="614" t="s">
        <v>4984</v>
      </c>
      <c r="E1882" s="693">
        <v>2019</v>
      </c>
      <c r="F1882" s="702" t="str">
        <f>IF(ISBLANK(D1882),"",VLOOKUP(D1882,tegevusalad!$A$7:$B$188,2,FALSE))</f>
        <v xml:space="preserve">Alusharidus </v>
      </c>
      <c r="G1882" s="698">
        <v>44561</v>
      </c>
    </row>
    <row r="1883" spans="1:7" hidden="1" outlineLevel="1">
      <c r="A1883" s="639">
        <v>4234412060</v>
      </c>
      <c r="B1883" s="640" t="s">
        <v>7232</v>
      </c>
      <c r="C1883" s="1008" t="s">
        <v>7911</v>
      </c>
      <c r="D1883" s="614" t="s">
        <v>4984</v>
      </c>
      <c r="E1883" s="693">
        <v>2019</v>
      </c>
      <c r="F1883" s="702" t="str">
        <f>IF(ISBLANK(D1883),"",VLOOKUP(D1883,tegevusalad!$A$7:$B$188,2,FALSE))</f>
        <v xml:space="preserve">Alusharidus </v>
      </c>
      <c r="G1883" s="698">
        <v>44561</v>
      </c>
    </row>
    <row r="1884" spans="1:7" hidden="1" outlineLevel="1">
      <c r="A1884" s="639">
        <v>4234233140</v>
      </c>
      <c r="B1884" s="640" t="s">
        <v>11896</v>
      </c>
      <c r="C1884" s="1008" t="s">
        <v>14070</v>
      </c>
      <c r="D1884" s="614" t="s">
        <v>4984</v>
      </c>
      <c r="E1884" s="693">
        <v>2019</v>
      </c>
      <c r="F1884" s="702" t="str">
        <f>IF(ISBLANK(D1884),"",VLOOKUP(D1884,tegevusalad!$A$7:$B$188,2,FALSE))</f>
        <v xml:space="preserve">Alusharidus </v>
      </c>
      <c r="G1884" s="698">
        <v>44561</v>
      </c>
    </row>
    <row r="1885" spans="1:7" hidden="1" outlineLevel="1">
      <c r="A1885" s="639">
        <v>4234820190</v>
      </c>
      <c r="B1885" s="640" t="s">
        <v>917</v>
      </c>
      <c r="C1885" s="1008" t="s">
        <v>8575</v>
      </c>
      <c r="D1885" s="614" t="s">
        <v>4984</v>
      </c>
      <c r="E1885" s="693">
        <v>2019</v>
      </c>
      <c r="F1885" s="702" t="str">
        <f>IF(ISBLANK(D1885),"",VLOOKUP(D1885,tegevusalad!$A$7:$B$188,2,FALSE))</f>
        <v xml:space="preserve">Alusharidus </v>
      </c>
      <c r="G1885" s="698">
        <v>44561</v>
      </c>
    </row>
    <row r="1886" spans="1:7" hidden="1" outlineLevel="1">
      <c r="A1886" s="639">
        <v>4234806070</v>
      </c>
      <c r="B1886" s="640" t="s">
        <v>487</v>
      </c>
      <c r="C1886" s="1008" t="s">
        <v>10655</v>
      </c>
      <c r="D1886" s="614" t="s">
        <v>4984</v>
      </c>
      <c r="E1886" s="693">
        <v>2019</v>
      </c>
      <c r="F1886" s="702" t="str">
        <f>IF(ISBLANK(D1886),"",VLOOKUP(D1886,tegevusalad!$A$7:$B$188,2,FALSE))</f>
        <v xml:space="preserve">Alusharidus </v>
      </c>
      <c r="G1886" s="698">
        <v>44561</v>
      </c>
    </row>
    <row r="1887" spans="1:7" hidden="1" outlineLevel="1">
      <c r="A1887" s="639">
        <v>4234535060</v>
      </c>
      <c r="B1887" s="640" t="s">
        <v>1478</v>
      </c>
      <c r="C1887" s="1008" t="s">
        <v>14087</v>
      </c>
      <c r="D1887" s="614" t="s">
        <v>4984</v>
      </c>
      <c r="E1887" s="693">
        <v>2019</v>
      </c>
      <c r="F1887" s="702" t="str">
        <f>IF(ISBLANK(D1887),"",VLOOKUP(D1887,tegevusalad!$A$7:$B$188,2,FALSE))</f>
        <v xml:space="preserve">Alusharidus </v>
      </c>
      <c r="G1887" s="698">
        <v>44561</v>
      </c>
    </row>
    <row r="1888" spans="1:7" hidden="1" outlineLevel="1">
      <c r="A1888" s="639">
        <v>4234535070</v>
      </c>
      <c r="B1888" s="640" t="s">
        <v>1478</v>
      </c>
      <c r="C1888" s="1008" t="s">
        <v>7277</v>
      </c>
      <c r="D1888" s="614" t="s">
        <v>4984</v>
      </c>
      <c r="E1888" s="693">
        <v>2019</v>
      </c>
      <c r="F1888" s="702" t="str">
        <f>IF(ISBLANK(D1888),"",VLOOKUP(D1888,tegevusalad!$A$7:$B$188,2,FALSE))</f>
        <v xml:space="preserve">Alusharidus </v>
      </c>
      <c r="G1888" s="698">
        <v>44561</v>
      </c>
    </row>
    <row r="1889" spans="1:7" hidden="1" outlineLevel="1">
      <c r="A1889" s="639">
        <v>4234511770</v>
      </c>
      <c r="B1889" s="640" t="s">
        <v>4948</v>
      </c>
      <c r="C1889" s="1008" t="s">
        <v>7027</v>
      </c>
      <c r="D1889" s="614" t="s">
        <v>4984</v>
      </c>
      <c r="E1889" s="693">
        <v>2019</v>
      </c>
      <c r="F1889" s="702" t="str">
        <f>IF(ISBLANK(D1889),"",VLOOKUP(D1889,tegevusalad!$A$7:$B$188,2,FALSE))</f>
        <v xml:space="preserve">Alusharidus </v>
      </c>
      <c r="G1889" s="698">
        <v>44561</v>
      </c>
    </row>
    <row r="1890" spans="1:7" hidden="1" outlineLevel="1">
      <c r="A1890" s="639">
        <v>4234103150</v>
      </c>
      <c r="B1890" s="640" t="s">
        <v>6875</v>
      </c>
      <c r="C1890" s="1008" t="s">
        <v>13711</v>
      </c>
      <c r="D1890" s="614" t="s">
        <v>4984</v>
      </c>
      <c r="E1890" s="693">
        <v>2019</v>
      </c>
      <c r="F1890" s="702" t="str">
        <f>IF(ISBLANK(D1890),"",VLOOKUP(D1890,tegevusalad!$A$7:$B$188,2,FALSE))</f>
        <v xml:space="preserve">Alusharidus </v>
      </c>
      <c r="G1890" s="698">
        <v>44561</v>
      </c>
    </row>
    <row r="1891" spans="1:7" hidden="1" outlineLevel="1">
      <c r="A1891" s="639">
        <v>4234823190</v>
      </c>
      <c r="B1891" s="640" t="s">
        <v>1715</v>
      </c>
      <c r="C1891" s="1008" t="s">
        <v>14088</v>
      </c>
      <c r="D1891" s="614" t="s">
        <v>4984</v>
      </c>
      <c r="E1891" s="693">
        <v>2019</v>
      </c>
      <c r="F1891" s="702" t="str">
        <f>IF(ISBLANK(D1891),"",VLOOKUP(D1891,tegevusalad!$A$7:$B$188,2,FALSE))</f>
        <v xml:space="preserve">Alusharidus </v>
      </c>
      <c r="G1891" s="698">
        <v>44561</v>
      </c>
    </row>
    <row r="1892" spans="1:7" hidden="1" outlineLevel="1">
      <c r="A1892" s="639">
        <v>4234518150</v>
      </c>
      <c r="B1892" s="640" t="s">
        <v>8102</v>
      </c>
      <c r="C1892" s="1008" t="s">
        <v>14143</v>
      </c>
      <c r="D1892" s="614" t="s">
        <v>4984</v>
      </c>
      <c r="E1892" s="693">
        <v>2019</v>
      </c>
      <c r="F1892" s="702" t="str">
        <f>IF(ISBLANK(D1892),"",VLOOKUP(D1892,tegevusalad!$A$7:$B$188,2,FALSE))</f>
        <v xml:space="preserve">Alusharidus </v>
      </c>
      <c r="G1892" s="698">
        <v>44926</v>
      </c>
    </row>
    <row r="1893" spans="1:7" hidden="1" outlineLevel="1">
      <c r="A1893" s="639">
        <v>4234316130</v>
      </c>
      <c r="B1893" s="640" t="s">
        <v>9997</v>
      </c>
      <c r="C1893" s="1008" t="s">
        <v>14144</v>
      </c>
      <c r="D1893" s="614" t="s">
        <v>4984</v>
      </c>
      <c r="E1893" s="693">
        <v>2019</v>
      </c>
      <c r="F1893" s="702" t="str">
        <f>IF(ISBLANK(D1893),"",VLOOKUP(D1893,tegevusalad!$A$7:$B$188,2,FALSE))</f>
        <v xml:space="preserve">Alusharidus </v>
      </c>
      <c r="G1893" s="698">
        <v>44926</v>
      </c>
    </row>
    <row r="1894" spans="1:7" hidden="1" outlineLevel="1">
      <c r="A1894" s="639">
        <v>4234216140</v>
      </c>
      <c r="B1894" s="640" t="s">
        <v>7427</v>
      </c>
      <c r="C1894" s="1008" t="s">
        <v>14146</v>
      </c>
      <c r="D1894" s="614" t="s">
        <v>4984</v>
      </c>
      <c r="E1894" s="693">
        <v>2019</v>
      </c>
      <c r="F1894" s="702" t="str">
        <f>IF(ISBLANK(D1894),"",VLOOKUP(D1894,tegevusalad!$A$7:$B$188,2,FALSE))</f>
        <v xml:space="preserve">Alusharidus </v>
      </c>
      <c r="G1894" s="698">
        <v>44926</v>
      </c>
    </row>
    <row r="1895" spans="1:7" hidden="1" outlineLevel="1">
      <c r="A1895" s="639">
        <v>4234241090</v>
      </c>
      <c r="B1895" s="640" t="s">
        <v>494</v>
      </c>
      <c r="C1895" s="1008" t="s">
        <v>10444</v>
      </c>
      <c r="D1895" s="614" t="s">
        <v>4984</v>
      </c>
      <c r="E1895" s="693">
        <v>2019</v>
      </c>
      <c r="F1895" s="702" t="str">
        <f>IF(ISBLANK(D1895),"",VLOOKUP(D1895,tegevusalad!$A$7:$B$188,2,FALSE))</f>
        <v xml:space="preserve">Alusharidus </v>
      </c>
      <c r="G1895" s="698">
        <v>44926</v>
      </c>
    </row>
    <row r="1896" spans="1:7" hidden="1" outlineLevel="1">
      <c r="A1896" s="639">
        <v>4234811090</v>
      </c>
      <c r="B1896" s="640" t="s">
        <v>7909</v>
      </c>
      <c r="C1896" s="1008" t="s">
        <v>14147</v>
      </c>
      <c r="D1896" s="614" t="s">
        <v>4984</v>
      </c>
      <c r="E1896" s="693">
        <v>2019</v>
      </c>
      <c r="F1896" s="702" t="str">
        <f>IF(ISBLANK(D1896),"",VLOOKUP(D1896,tegevusalad!$A$7:$B$188,2,FALSE))</f>
        <v xml:space="preserve">Alusharidus </v>
      </c>
      <c r="G1896" s="698">
        <v>44926</v>
      </c>
    </row>
    <row r="1897" spans="1:7" hidden="1" outlineLevel="1">
      <c r="A1897" s="639">
        <v>4234417100</v>
      </c>
      <c r="B1897" s="640" t="s">
        <v>14149</v>
      </c>
      <c r="C1897" s="1008" t="s">
        <v>8781</v>
      </c>
      <c r="D1897" s="614" t="s">
        <v>4984</v>
      </c>
      <c r="E1897" s="693">
        <v>2019</v>
      </c>
      <c r="F1897" s="702" t="str">
        <f>IF(ISBLANK(D1897),"",VLOOKUP(D1897,tegevusalad!$A$7:$B$188,2,FALSE))</f>
        <v xml:space="preserve">Alusharidus </v>
      </c>
      <c r="G1897" s="698">
        <v>44926</v>
      </c>
    </row>
    <row r="1898" spans="1:7" hidden="1" outlineLevel="1">
      <c r="A1898" s="639">
        <v>4234243560</v>
      </c>
      <c r="B1898" s="640" t="s">
        <v>9467</v>
      </c>
      <c r="C1898" s="1008" t="s">
        <v>14148</v>
      </c>
      <c r="D1898" s="614" t="s">
        <v>4984</v>
      </c>
      <c r="E1898" s="693">
        <v>2019</v>
      </c>
      <c r="F1898" s="702" t="str">
        <f>IF(ISBLANK(D1898),"",VLOOKUP(D1898,tegevusalad!$A$7:$B$188,2,FALSE))</f>
        <v xml:space="preserve">Alusharidus </v>
      </c>
      <c r="G1898" s="698">
        <v>44926</v>
      </c>
    </row>
    <row r="1899" spans="1:7" hidden="1" outlineLevel="1">
      <c r="A1899" s="639">
        <v>4234617130</v>
      </c>
      <c r="B1899" s="640" t="s">
        <v>8771</v>
      </c>
      <c r="C1899" s="1008" t="s">
        <v>14145</v>
      </c>
      <c r="D1899" s="614" t="s">
        <v>4984</v>
      </c>
      <c r="E1899" s="693">
        <v>2019</v>
      </c>
      <c r="F1899" s="702" t="str">
        <f>IF(ISBLANK(D1899),"",VLOOKUP(D1899,tegevusalad!$A$7:$B$188,2,FALSE))</f>
        <v xml:space="preserve">Alusharidus </v>
      </c>
      <c r="G1899" s="698">
        <v>44926</v>
      </c>
    </row>
    <row r="1900" spans="1:7" hidden="1" outlineLevel="1">
      <c r="A1900" s="639">
        <v>4234242080</v>
      </c>
      <c r="B1900" s="640" t="s">
        <v>14162</v>
      </c>
      <c r="C1900" s="1008" t="s">
        <v>14161</v>
      </c>
      <c r="D1900" s="614" t="s">
        <v>4984</v>
      </c>
      <c r="E1900" s="693">
        <v>2019</v>
      </c>
      <c r="F1900" s="702" t="str">
        <f>IF(ISBLANK(D1900),"",VLOOKUP(D1900,tegevusalad!$A$7:$B$188,2,FALSE))</f>
        <v xml:space="preserve">Alusharidus </v>
      </c>
      <c r="G1900" s="698">
        <v>44561</v>
      </c>
    </row>
    <row r="1901" spans="1:7" hidden="1" outlineLevel="1">
      <c r="A1901" s="639">
        <v>4234219100</v>
      </c>
      <c r="B1901" s="640" t="s">
        <v>14163</v>
      </c>
      <c r="C1901" s="1008" t="s">
        <v>8210</v>
      </c>
      <c r="D1901" s="614" t="s">
        <v>4984</v>
      </c>
      <c r="E1901" s="693">
        <v>2019</v>
      </c>
      <c r="F1901" s="702" t="str">
        <f>IF(ISBLANK(D1901),"",VLOOKUP(D1901,tegevusalad!$A$7:$B$188,2,FALSE))</f>
        <v xml:space="preserve">Alusharidus </v>
      </c>
      <c r="G1901" s="698">
        <v>44561</v>
      </c>
    </row>
    <row r="1902" spans="1:7" hidden="1" outlineLevel="1">
      <c r="A1902" s="639">
        <v>4234231730</v>
      </c>
      <c r="B1902" s="640" t="s">
        <v>4845</v>
      </c>
      <c r="C1902" s="1008" t="s">
        <v>14164</v>
      </c>
      <c r="D1902" s="614" t="s">
        <v>4984</v>
      </c>
      <c r="E1902" s="693">
        <v>2019</v>
      </c>
      <c r="F1902" s="702" t="str">
        <f>IF(ISBLANK(D1902),"",VLOOKUP(D1902,tegevusalad!$A$7:$B$188,2,FALSE))</f>
        <v xml:space="preserve">Alusharidus </v>
      </c>
      <c r="G1902" s="698">
        <v>44561</v>
      </c>
    </row>
    <row r="1903" spans="1:7" hidden="1" outlineLevel="1">
      <c r="A1903" s="639">
        <v>4234232700</v>
      </c>
      <c r="B1903" s="640" t="s">
        <v>11641</v>
      </c>
      <c r="C1903" s="1008" t="s">
        <v>14165</v>
      </c>
      <c r="D1903" s="614" t="s">
        <v>4984</v>
      </c>
      <c r="E1903" s="693">
        <v>2019</v>
      </c>
      <c r="F1903" s="702" t="str">
        <f>IF(ISBLANK(D1903),"",VLOOKUP(D1903,tegevusalad!$A$7:$B$188,2,FALSE))</f>
        <v xml:space="preserve">Alusharidus </v>
      </c>
      <c r="G1903" s="698">
        <v>44561</v>
      </c>
    </row>
    <row r="1904" spans="1:7" hidden="1" outlineLevel="1">
      <c r="A1904" s="639">
        <v>4234229150</v>
      </c>
      <c r="B1904" s="640" t="s">
        <v>11641</v>
      </c>
      <c r="C1904" s="1008" t="s">
        <v>14166</v>
      </c>
      <c r="D1904" s="614" t="s">
        <v>4984</v>
      </c>
      <c r="E1904" s="693">
        <v>2019</v>
      </c>
      <c r="F1904" s="702" t="str">
        <f>IF(ISBLANK(D1904),"",VLOOKUP(D1904,tegevusalad!$A$7:$B$188,2,FALSE))</f>
        <v xml:space="preserve">Alusharidus </v>
      </c>
      <c r="G1904" s="698">
        <v>44561</v>
      </c>
    </row>
    <row r="1905" spans="1:7" hidden="1" outlineLevel="1">
      <c r="A1905" s="639">
        <v>4234602120</v>
      </c>
      <c r="B1905" s="640" t="s">
        <v>14171</v>
      </c>
      <c r="C1905" s="1008" t="s">
        <v>14167</v>
      </c>
      <c r="D1905" s="614" t="s">
        <v>4984</v>
      </c>
      <c r="E1905" s="693">
        <v>2019</v>
      </c>
      <c r="F1905" s="702" t="str">
        <f>IF(ISBLANK(D1905),"",VLOOKUP(D1905,tegevusalad!$A$7:$B$188,2,FALSE))</f>
        <v xml:space="preserve">Alusharidus </v>
      </c>
      <c r="G1905" s="698">
        <v>44561</v>
      </c>
    </row>
    <row r="1906" spans="1:7" hidden="1" outlineLevel="1">
      <c r="A1906" s="639">
        <v>4234446090</v>
      </c>
      <c r="B1906" s="640" t="s">
        <v>7029</v>
      </c>
      <c r="C1906" s="1008" t="s">
        <v>14169</v>
      </c>
      <c r="D1906" s="614" t="s">
        <v>4984</v>
      </c>
      <c r="E1906" s="693">
        <v>2019</v>
      </c>
      <c r="F1906" s="702" t="str">
        <f>IF(ISBLANK(D1906),"",VLOOKUP(D1906,tegevusalad!$A$7:$B$188,2,FALSE))</f>
        <v xml:space="preserve">Alusharidus </v>
      </c>
      <c r="G1906" s="698">
        <v>44561</v>
      </c>
    </row>
    <row r="1907" spans="1:7" hidden="1" outlineLevel="1">
      <c r="A1907" s="639">
        <v>4234820200</v>
      </c>
      <c r="B1907" s="640" t="s">
        <v>917</v>
      </c>
      <c r="C1907" s="1008" t="s">
        <v>14168</v>
      </c>
      <c r="D1907" s="614" t="s">
        <v>4984</v>
      </c>
      <c r="E1907" s="693">
        <v>2019</v>
      </c>
      <c r="F1907" s="702" t="str">
        <f>IF(ISBLANK(D1907),"",VLOOKUP(D1907,tegevusalad!$A$7:$B$188,2,FALSE))</f>
        <v xml:space="preserve">Alusharidus </v>
      </c>
      <c r="G1907" s="698">
        <v>44561</v>
      </c>
    </row>
    <row r="1908" spans="1:7" hidden="1" outlineLevel="1">
      <c r="A1908" s="639">
        <v>4234313120</v>
      </c>
      <c r="B1908" s="640" t="s">
        <v>180</v>
      </c>
      <c r="C1908" s="1008" t="s">
        <v>14170</v>
      </c>
      <c r="D1908" s="614" t="s">
        <v>4984</v>
      </c>
      <c r="E1908" s="693">
        <v>2019</v>
      </c>
      <c r="F1908" s="702" t="str">
        <f>IF(ISBLANK(D1908),"",VLOOKUP(D1908,tegevusalad!$A$7:$B$188,2,FALSE))</f>
        <v xml:space="preserve">Alusharidus </v>
      </c>
      <c r="G1908" s="698">
        <v>44561</v>
      </c>
    </row>
    <row r="1909" spans="1:7" hidden="1" outlineLevel="1">
      <c r="A1909" s="639">
        <v>4234838130</v>
      </c>
      <c r="B1909" s="640" t="s">
        <v>1776</v>
      </c>
      <c r="C1909" s="1008" t="s">
        <v>14191</v>
      </c>
      <c r="D1909" s="614" t="s">
        <v>4984</v>
      </c>
      <c r="E1909" s="693">
        <v>2019</v>
      </c>
      <c r="F1909" s="702" t="str">
        <f>IF(ISBLANK(D1909),"",VLOOKUP(D1909,tegevusalad!$A$7:$B$188,2,FALSE))</f>
        <v xml:space="preserve">Alusharidus </v>
      </c>
      <c r="G1909" s="698">
        <v>44561</v>
      </c>
    </row>
    <row r="1910" spans="1:7" hidden="1" outlineLevel="1">
      <c r="A1910" s="639">
        <v>4234716070</v>
      </c>
      <c r="B1910" s="640" t="s">
        <v>9769</v>
      </c>
      <c r="C1910" s="1008" t="s">
        <v>8106</v>
      </c>
      <c r="D1910" s="614" t="s">
        <v>4984</v>
      </c>
      <c r="E1910" s="693">
        <v>2019</v>
      </c>
      <c r="F1910" s="702" t="str">
        <f>IF(ISBLANK(D1910),"",VLOOKUP(D1910,tegevusalad!$A$7:$B$188,2,FALSE))</f>
        <v xml:space="preserve">Alusharidus </v>
      </c>
      <c r="G1910" s="698">
        <v>44561</v>
      </c>
    </row>
    <row r="1911" spans="1:7" hidden="1" outlineLevel="1">
      <c r="A1911" s="639">
        <v>4234429160</v>
      </c>
      <c r="B1911" s="640" t="s">
        <v>176</v>
      </c>
      <c r="C1911" s="1008" t="s">
        <v>1258</v>
      </c>
      <c r="D1911" s="614" t="s">
        <v>4984</v>
      </c>
      <c r="E1911" s="693">
        <v>2019</v>
      </c>
      <c r="F1911" s="702" t="str">
        <f>IF(ISBLANK(D1911),"",VLOOKUP(D1911,tegevusalad!$A$7:$B$188,2,FALSE))</f>
        <v xml:space="preserve">Alusharidus </v>
      </c>
      <c r="G1911" s="698">
        <v>44561</v>
      </c>
    </row>
    <row r="1912" spans="1:7" hidden="1" outlineLevel="1">
      <c r="A1912" s="639">
        <v>4234430090</v>
      </c>
      <c r="B1912" s="640" t="s">
        <v>6409</v>
      </c>
      <c r="C1912" s="1008" t="s">
        <v>7277</v>
      </c>
      <c r="D1912" s="614" t="s">
        <v>4984</v>
      </c>
      <c r="E1912" s="693">
        <v>2019</v>
      </c>
      <c r="F1912" s="702" t="str">
        <f>IF(ISBLANK(D1912),"",VLOOKUP(D1912,tegevusalad!$A$7:$B$188,2,FALSE))</f>
        <v xml:space="preserve">Alusharidus </v>
      </c>
      <c r="G1912" s="698">
        <v>44561</v>
      </c>
    </row>
    <row r="1913" spans="1:7" hidden="1" outlineLevel="1">
      <c r="A1913" s="639">
        <v>4234431700</v>
      </c>
      <c r="B1913" s="640" t="s">
        <v>5250</v>
      </c>
      <c r="C1913" s="1008" t="s">
        <v>14192</v>
      </c>
      <c r="D1913" s="614" t="s">
        <v>4984</v>
      </c>
      <c r="E1913" s="693">
        <v>2019</v>
      </c>
      <c r="F1913" s="702" t="str">
        <f>IF(ISBLANK(D1913),"",VLOOKUP(D1913,tegevusalad!$A$7:$B$188,2,FALSE))</f>
        <v xml:space="preserve">Alusharidus </v>
      </c>
      <c r="G1913" s="698">
        <v>44561</v>
      </c>
    </row>
    <row r="1914" spans="1:7" hidden="1" outlineLevel="1">
      <c r="A1914" s="639">
        <v>4234811100</v>
      </c>
      <c r="B1914" s="640" t="s">
        <v>7909</v>
      </c>
      <c r="C1914" s="1008" t="s">
        <v>14193</v>
      </c>
      <c r="D1914" s="614" t="s">
        <v>4984</v>
      </c>
      <c r="E1914" s="693">
        <v>2019</v>
      </c>
      <c r="F1914" s="702" t="str">
        <f>IF(ISBLANK(D1914),"",VLOOKUP(D1914,tegevusalad!$A$7:$B$188,2,FALSE))</f>
        <v xml:space="preserve">Alusharidus </v>
      </c>
      <c r="G1914" s="698">
        <v>44561</v>
      </c>
    </row>
    <row r="1915" spans="1:7" hidden="1" outlineLevel="1">
      <c r="A1915" s="639">
        <v>4234420720</v>
      </c>
      <c r="B1915" s="640" t="s">
        <v>7401</v>
      </c>
      <c r="C1915" s="1008" t="s">
        <v>13392</v>
      </c>
      <c r="D1915" s="614" t="s">
        <v>4984</v>
      </c>
      <c r="E1915" s="693">
        <v>2019</v>
      </c>
      <c r="F1915" s="702" t="str">
        <f>IF(ISBLANK(D1915),"",VLOOKUP(D1915,tegevusalad!$A$7:$B$188,2,FALSE))</f>
        <v xml:space="preserve">Alusharidus </v>
      </c>
      <c r="G1915" s="698">
        <v>44561</v>
      </c>
    </row>
    <row r="1916" spans="1:7" hidden="1" outlineLevel="1">
      <c r="A1916" s="896">
        <v>4234221130</v>
      </c>
      <c r="B1916" s="640" t="s">
        <v>4907</v>
      </c>
      <c r="C1916" s="1008" t="s">
        <v>7277</v>
      </c>
      <c r="D1916" s="614" t="s">
        <v>4984</v>
      </c>
      <c r="E1916" s="693">
        <v>2019</v>
      </c>
      <c r="F1916" s="702" t="str">
        <f>IF(ISBLANK(D1916),"",VLOOKUP(D1916,tegevusalad!$A$7:$B$188,2,FALSE))</f>
        <v xml:space="preserve">Alusharidus </v>
      </c>
      <c r="G1916" s="698">
        <v>44561</v>
      </c>
    </row>
    <row r="1917" spans="1:7" hidden="1" outlineLevel="1">
      <c r="A1917" s="639">
        <v>4234827170</v>
      </c>
      <c r="B1917" s="640" t="s">
        <v>7004</v>
      </c>
      <c r="C1917" s="1008" t="s">
        <v>14214</v>
      </c>
      <c r="D1917" s="614" t="s">
        <v>4984</v>
      </c>
      <c r="E1917" s="693">
        <v>2019</v>
      </c>
      <c r="F1917" s="702" t="str">
        <f>IF(ISBLANK(D1917),"",VLOOKUP(D1917,tegevusalad!$A$7:$B$188,2,FALSE))</f>
        <v xml:space="preserve">Alusharidus </v>
      </c>
      <c r="G1917" s="698">
        <v>44561</v>
      </c>
    </row>
    <row r="1918" spans="1:7" hidden="1" outlineLevel="1">
      <c r="A1918" s="639">
        <v>4234828190</v>
      </c>
      <c r="B1918" s="640" t="s">
        <v>491</v>
      </c>
      <c r="C1918" s="1008" t="s">
        <v>9426</v>
      </c>
      <c r="D1918" s="614" t="s">
        <v>4984</v>
      </c>
      <c r="E1918" s="693">
        <v>2019</v>
      </c>
      <c r="F1918" s="702" t="str">
        <f>IF(ISBLANK(D1918),"",VLOOKUP(D1918,tegevusalad!$A$7:$B$188,2,FALSE))</f>
        <v xml:space="preserve">Alusharidus </v>
      </c>
      <c r="G1918" s="698">
        <v>44561</v>
      </c>
    </row>
    <row r="1919" spans="1:7" hidden="1" outlineLevel="1">
      <c r="A1919" s="639">
        <v>4234238120</v>
      </c>
      <c r="B1919" s="640" t="s">
        <v>4842</v>
      </c>
      <c r="C1919" s="1008" t="s">
        <v>1258</v>
      </c>
      <c r="D1919" s="614" t="s">
        <v>4984</v>
      </c>
      <c r="E1919" s="693">
        <v>2019</v>
      </c>
      <c r="F1919" s="702" t="str">
        <f>IF(ISBLANK(D1919),"",VLOOKUP(D1919,tegevusalad!$A$7:$B$188,2,FALSE))</f>
        <v xml:space="preserve">Alusharidus </v>
      </c>
      <c r="G1919" s="698">
        <v>44561</v>
      </c>
    </row>
    <row r="1920" spans="1:7" hidden="1" outlineLevel="1">
      <c r="A1920" s="639">
        <v>4234426050</v>
      </c>
      <c r="B1920" s="640" t="s">
        <v>6408</v>
      </c>
      <c r="C1920" s="1008" t="s">
        <v>14260</v>
      </c>
      <c r="D1920" s="614" t="s">
        <v>4984</v>
      </c>
      <c r="E1920" s="693">
        <v>2019</v>
      </c>
      <c r="F1920" s="702" t="str">
        <f>IF(ISBLANK(D1920),"",VLOOKUP(D1920,tegevusalad!$A$7:$B$188,2,FALSE))</f>
        <v xml:space="preserve">Alusharidus </v>
      </c>
      <c r="G1920" s="698">
        <v>44561</v>
      </c>
    </row>
    <row r="1921" spans="1:7" hidden="1" outlineLevel="1">
      <c r="A1921" s="639">
        <v>4234245140</v>
      </c>
      <c r="B1921" s="640" t="s">
        <v>4844</v>
      </c>
      <c r="C1921" s="1008" t="s">
        <v>14261</v>
      </c>
      <c r="D1921" s="614" t="s">
        <v>4984</v>
      </c>
      <c r="E1921" s="693">
        <v>2019</v>
      </c>
      <c r="F1921" s="702" t="str">
        <f>IF(ISBLANK(D1921),"",VLOOKUP(D1921,tegevusalad!$A$7:$B$188,2,FALSE))</f>
        <v xml:space="preserve">Alusharidus </v>
      </c>
      <c r="G1921" s="698">
        <v>44561</v>
      </c>
    </row>
    <row r="1922" spans="1:7" hidden="1" outlineLevel="1">
      <c r="A1922" s="639">
        <v>4234612090</v>
      </c>
      <c r="B1922" s="640" t="s">
        <v>3367</v>
      </c>
      <c r="C1922" s="1008" t="s">
        <v>14262</v>
      </c>
      <c r="D1922" s="614" t="s">
        <v>4984</v>
      </c>
      <c r="E1922" s="693">
        <v>2019</v>
      </c>
      <c r="F1922" s="702" t="str">
        <f>IF(ISBLANK(D1922),"",VLOOKUP(D1922,tegevusalad!$A$7:$B$188,2,FALSE))</f>
        <v xml:space="preserve">Alusharidus </v>
      </c>
      <c r="G1922" s="698">
        <v>44561</v>
      </c>
    </row>
    <row r="1923" spans="1:7" hidden="1" outlineLevel="1">
      <c r="A1923" s="639">
        <v>4234222140</v>
      </c>
      <c r="B1923" s="640" t="s">
        <v>9624</v>
      </c>
      <c r="C1923" s="1008" t="s">
        <v>5261</v>
      </c>
      <c r="D1923" s="614" t="s">
        <v>4984</v>
      </c>
      <c r="E1923" s="693">
        <v>2019</v>
      </c>
      <c r="F1923" s="702" t="str">
        <f>IF(ISBLANK(D1923),"",VLOOKUP(D1923,tegevusalad!$A$7:$B$188,2,FALSE))</f>
        <v xml:space="preserve">Alusharidus </v>
      </c>
      <c r="G1923" s="698">
        <v>44561</v>
      </c>
    </row>
    <row r="1924" spans="1:7" hidden="1" outlineLevel="1">
      <c r="A1924" s="639">
        <v>4234840520</v>
      </c>
      <c r="B1924" s="640" t="s">
        <v>919</v>
      </c>
      <c r="C1924" s="1008" t="s">
        <v>14264</v>
      </c>
      <c r="D1924" s="614" t="s">
        <v>4984</v>
      </c>
      <c r="E1924" s="693">
        <v>2019</v>
      </c>
      <c r="F1924" s="702" t="str">
        <f>IF(ISBLANK(D1924),"",VLOOKUP(D1924,tegevusalad!$A$7:$B$188,2,FALSE))</f>
        <v xml:space="preserve">Alusharidus </v>
      </c>
      <c r="G1924" s="698">
        <v>44561</v>
      </c>
    </row>
    <row r="1925" spans="1:7" hidden="1" outlineLevel="1">
      <c r="A1925" s="639">
        <v>4234425110</v>
      </c>
      <c r="B1925" s="640" t="s">
        <v>4945</v>
      </c>
      <c r="C1925" s="1008" t="s">
        <v>14270</v>
      </c>
      <c r="D1925" s="614" t="s">
        <v>4984</v>
      </c>
      <c r="E1925" s="693">
        <v>2019</v>
      </c>
      <c r="F1925" s="702" t="str">
        <f>IF(ISBLANK(D1925),"",VLOOKUP(D1925,tegevusalad!$A$7:$B$188,2,FALSE))</f>
        <v xml:space="preserve">Alusharidus </v>
      </c>
      <c r="G1925" s="698">
        <v>44561</v>
      </c>
    </row>
    <row r="1926" spans="1:7" hidden="1" outlineLevel="1">
      <c r="A1926" s="639">
        <v>4234421100</v>
      </c>
      <c r="B1926" s="640" t="s">
        <v>7401</v>
      </c>
      <c r="C1926" s="1008" t="s">
        <v>14307</v>
      </c>
      <c r="D1926" s="614" t="s">
        <v>4984</v>
      </c>
      <c r="E1926" s="693">
        <v>2019</v>
      </c>
      <c r="F1926" s="702" t="str">
        <f>IF(ISBLANK(D1926),"",VLOOKUP(D1926,tegevusalad!$A$7:$B$188,2,FALSE))</f>
        <v xml:space="preserve">Alusharidus </v>
      </c>
      <c r="G1926" s="698">
        <v>44561</v>
      </c>
    </row>
    <row r="1927" spans="1:7" hidden="1" outlineLevel="1">
      <c r="A1927" s="639">
        <v>4234525720</v>
      </c>
      <c r="B1927" s="640" t="s">
        <v>14309</v>
      </c>
      <c r="C1927" s="1008" t="s">
        <v>14308</v>
      </c>
      <c r="D1927" s="614" t="s">
        <v>4984</v>
      </c>
      <c r="E1927" s="693">
        <v>2019</v>
      </c>
      <c r="F1927" s="702" t="str">
        <f>IF(ISBLANK(D1927),"",VLOOKUP(D1927,tegevusalad!$A$7:$B$188,2,FALSE))</f>
        <v xml:space="preserve">Alusharidus </v>
      </c>
      <c r="G1927" s="698">
        <v>44561</v>
      </c>
    </row>
    <row r="1928" spans="1:7" hidden="1" outlineLevel="1">
      <c r="A1928" s="639">
        <v>4234613090</v>
      </c>
      <c r="B1928" s="640" t="s">
        <v>4960</v>
      </c>
      <c r="C1928" s="1008" t="s">
        <v>14310</v>
      </c>
      <c r="D1928" s="614" t="s">
        <v>4984</v>
      </c>
      <c r="E1928" s="693">
        <v>2019</v>
      </c>
      <c r="F1928" s="702" t="str">
        <f>IF(ISBLANK(D1928),"",VLOOKUP(D1928,tegevusalad!$A$7:$B$188,2,FALSE))</f>
        <v xml:space="preserve">Alusharidus </v>
      </c>
      <c r="G1928" s="698">
        <v>44561</v>
      </c>
    </row>
    <row r="1929" spans="1:7" hidden="1" outlineLevel="1">
      <c r="A1929" s="639">
        <v>4234444070</v>
      </c>
      <c r="B1929" s="640" t="s">
        <v>6611</v>
      </c>
      <c r="C1929" s="1008" t="s">
        <v>14311</v>
      </c>
      <c r="D1929" s="614" t="s">
        <v>4984</v>
      </c>
      <c r="E1929" s="693">
        <v>2019</v>
      </c>
      <c r="F1929" s="702" t="str">
        <f>IF(ISBLANK(D1929),"",VLOOKUP(D1929,tegevusalad!$A$7:$B$188,2,FALSE))</f>
        <v xml:space="preserve">Alusharidus </v>
      </c>
      <c r="G1929" s="698">
        <v>44561</v>
      </c>
    </row>
    <row r="1930" spans="1:7" hidden="1" outlineLevel="1">
      <c r="A1930" s="639">
        <v>4234611070</v>
      </c>
      <c r="B1930" s="640" t="s">
        <v>7496</v>
      </c>
      <c r="C1930" s="1008" t="s">
        <v>14333</v>
      </c>
      <c r="D1930" s="614" t="s">
        <v>4984</v>
      </c>
      <c r="E1930" s="693">
        <v>2019</v>
      </c>
      <c r="F1930" s="702" t="str">
        <f>IF(ISBLANK(D1930),"",VLOOKUP(D1930,tegevusalad!$A$7:$B$188,2,FALSE))</f>
        <v xml:space="preserve">Alusharidus </v>
      </c>
      <c r="G1930" s="698">
        <v>44561</v>
      </c>
    </row>
    <row r="1931" spans="1:7" hidden="1" outlineLevel="1">
      <c r="A1931" s="639">
        <v>4234826110</v>
      </c>
      <c r="B1931" s="640" t="s">
        <v>7868</v>
      </c>
      <c r="C1931" s="1008" t="s">
        <v>11038</v>
      </c>
      <c r="D1931" s="614" t="s">
        <v>4984</v>
      </c>
      <c r="E1931" s="693">
        <v>2019</v>
      </c>
      <c r="F1931" s="702" t="str">
        <f>IF(ISBLANK(D1931),"",VLOOKUP(D1931,tegevusalad!$A$7:$B$188,2,FALSE))</f>
        <v xml:space="preserve">Alusharidus </v>
      </c>
      <c r="G1931" s="698">
        <v>44561</v>
      </c>
    </row>
    <row r="1932" spans="1:7" hidden="1" outlineLevel="1">
      <c r="A1932" s="639">
        <v>4234418170</v>
      </c>
      <c r="B1932" s="640" t="s">
        <v>6411</v>
      </c>
      <c r="C1932" s="1008" t="s">
        <v>14334</v>
      </c>
      <c r="D1932" s="614" t="s">
        <v>4984</v>
      </c>
      <c r="E1932" s="693">
        <v>2019</v>
      </c>
      <c r="F1932" s="702" t="str">
        <f>IF(ISBLANK(D1932),"",VLOOKUP(D1932,tegevusalad!$A$7:$B$188,2,FALSE))</f>
        <v xml:space="preserve">Alusharidus </v>
      </c>
      <c r="G1932" s="698">
        <v>44561</v>
      </c>
    </row>
    <row r="1933" spans="1:7" hidden="1" outlineLevel="1">
      <c r="A1933" s="639">
        <v>4234521160</v>
      </c>
      <c r="B1933" s="640" t="s">
        <v>4950</v>
      </c>
      <c r="C1933" s="1008" t="s">
        <v>14335</v>
      </c>
      <c r="D1933" s="614" t="s">
        <v>4984</v>
      </c>
      <c r="E1933" s="693">
        <v>2019</v>
      </c>
      <c r="F1933" s="702" t="str">
        <f>IF(ISBLANK(D1933),"",VLOOKUP(D1933,tegevusalad!$A$7:$B$188,2,FALSE))</f>
        <v xml:space="preserve">Alusharidus </v>
      </c>
      <c r="G1933" s="698">
        <v>44561</v>
      </c>
    </row>
    <row r="1934" spans="1:7" hidden="1" outlineLevel="1">
      <c r="A1934" s="639">
        <v>4234534140</v>
      </c>
      <c r="B1934" s="640" t="s">
        <v>4959</v>
      </c>
      <c r="C1934" s="1008" t="s">
        <v>14336</v>
      </c>
      <c r="D1934" s="614" t="s">
        <v>4984</v>
      </c>
      <c r="E1934" s="693">
        <v>2019</v>
      </c>
      <c r="F1934" s="702" t="str">
        <f>IF(ISBLANK(D1934),"",VLOOKUP(D1934,tegevusalad!$A$7:$B$188,2,FALSE))</f>
        <v xml:space="preserve">Alusharidus </v>
      </c>
      <c r="G1934" s="698">
        <v>44561</v>
      </c>
    </row>
    <row r="1935" spans="1:7" hidden="1" outlineLevel="1">
      <c r="A1935" s="639">
        <v>4234446100</v>
      </c>
      <c r="B1935" s="640" t="s">
        <v>7029</v>
      </c>
      <c r="C1935" s="1008" t="s">
        <v>8095</v>
      </c>
      <c r="D1935" s="614" t="s">
        <v>4984</v>
      </c>
      <c r="E1935" s="693">
        <v>2019</v>
      </c>
      <c r="F1935" s="702" t="str">
        <f>IF(ISBLANK(D1935),"",VLOOKUP(D1935,tegevusalad!$A$7:$B$188,2,FALSE))</f>
        <v xml:space="preserve">Alusharidus </v>
      </c>
      <c r="G1935" s="698">
        <v>44561</v>
      </c>
    </row>
    <row r="1936" spans="1:7" hidden="1" outlineLevel="1">
      <c r="A1936" s="639">
        <v>4234527080</v>
      </c>
      <c r="B1936" s="640" t="s">
        <v>9765</v>
      </c>
      <c r="C1936" s="1008" t="s">
        <v>14364</v>
      </c>
      <c r="D1936" s="614" t="s">
        <v>4984</v>
      </c>
      <c r="E1936" s="693">
        <v>2019</v>
      </c>
      <c r="F1936" s="702" t="str">
        <f>IF(ISBLANK(D1936),"",VLOOKUP(D1936,tegevusalad!$A$7:$B$188,2,FALSE))</f>
        <v xml:space="preserve">Alusharidus </v>
      </c>
      <c r="G1936" s="698">
        <v>44561</v>
      </c>
    </row>
    <row r="1937" spans="1:7" hidden="1" outlineLevel="1">
      <c r="A1937" s="639">
        <v>4234811110</v>
      </c>
      <c r="B1937" s="640" t="s">
        <v>7909</v>
      </c>
      <c r="C1937" s="1008" t="s">
        <v>8204</v>
      </c>
      <c r="D1937" s="614" t="s">
        <v>4984</v>
      </c>
      <c r="E1937" s="693">
        <v>2019</v>
      </c>
      <c r="F1937" s="702" t="str">
        <f>IF(ISBLANK(D1937),"",VLOOKUP(D1937,tegevusalad!$A$7:$B$188,2,FALSE))</f>
        <v xml:space="preserve">Alusharidus </v>
      </c>
      <c r="G1937" s="698">
        <v>44561</v>
      </c>
    </row>
    <row r="1938" spans="1:7" hidden="1" outlineLevel="1">
      <c r="A1938" s="639">
        <v>4234841130</v>
      </c>
      <c r="B1938" s="640" t="s">
        <v>3833</v>
      </c>
      <c r="C1938" s="1008" t="s">
        <v>14365</v>
      </c>
      <c r="D1938" s="614" t="s">
        <v>4984</v>
      </c>
      <c r="E1938" s="693">
        <v>2019</v>
      </c>
      <c r="F1938" s="702" t="str">
        <f>IF(ISBLANK(D1938),"",VLOOKUP(D1938,tegevusalad!$A$7:$B$188,2,FALSE))</f>
        <v xml:space="preserve">Alusharidus </v>
      </c>
      <c r="G1938" s="698">
        <v>44561</v>
      </c>
    </row>
    <row r="1939" spans="1:7" hidden="1" outlineLevel="1">
      <c r="A1939" s="639">
        <v>4234222150</v>
      </c>
      <c r="B1939" s="640" t="s">
        <v>9624</v>
      </c>
      <c r="C1939" s="1008" t="s">
        <v>14366</v>
      </c>
      <c r="D1939" s="614" t="s">
        <v>4984</v>
      </c>
      <c r="E1939" s="693">
        <v>2019</v>
      </c>
      <c r="F1939" s="702" t="str">
        <f>IF(ISBLANK(D1939),"",VLOOKUP(D1939,tegevusalad!$A$7:$B$188,2,FALSE))</f>
        <v xml:space="preserve">Alusharidus </v>
      </c>
      <c r="G1939" s="698">
        <v>44561</v>
      </c>
    </row>
    <row r="1940" spans="1:7" hidden="1" outlineLevel="1">
      <c r="A1940" s="639">
        <v>4234106190</v>
      </c>
      <c r="B1940" s="640" t="s">
        <v>7032</v>
      </c>
      <c r="C1940" s="1008" t="s">
        <v>5261</v>
      </c>
      <c r="D1940" s="614" t="s">
        <v>4984</v>
      </c>
      <c r="E1940" s="693">
        <v>2019</v>
      </c>
      <c r="F1940" s="702" t="str">
        <f>IF(ISBLANK(D1940),"",VLOOKUP(D1940,tegevusalad!$A$7:$B$188,2,FALSE))</f>
        <v xml:space="preserve">Alusharidus </v>
      </c>
      <c r="G1940" s="698">
        <v>44561</v>
      </c>
    </row>
    <row r="1941" spans="1:7" hidden="1" outlineLevel="1">
      <c r="A1941" s="639">
        <v>4234213170</v>
      </c>
      <c r="B1941" s="640" t="s">
        <v>14386</v>
      </c>
      <c r="C1941" s="1008" t="s">
        <v>8053</v>
      </c>
      <c r="D1941" s="614" t="s">
        <v>4984</v>
      </c>
      <c r="E1941" s="693">
        <v>2019</v>
      </c>
      <c r="F1941" s="702" t="str">
        <f>IF(ISBLANK(D1941),"",VLOOKUP(D1941,tegevusalad!$A$7:$B$188,2,FALSE))</f>
        <v xml:space="preserve">Alusharidus </v>
      </c>
      <c r="G1941" s="698">
        <v>44196</v>
      </c>
    </row>
    <row r="1942" spans="1:7" hidden="1" outlineLevel="1">
      <c r="A1942" s="639">
        <v>4234418190</v>
      </c>
      <c r="B1942" s="640" t="s">
        <v>6411</v>
      </c>
      <c r="C1942" s="1008" t="s">
        <v>14387</v>
      </c>
      <c r="D1942" s="614" t="s">
        <v>4984</v>
      </c>
      <c r="E1942" s="693">
        <v>2019</v>
      </c>
      <c r="F1942" s="702" t="str">
        <f>IF(ISBLANK(D1942),"",VLOOKUP(D1942,tegevusalad!$A$7:$B$188,2,FALSE))</f>
        <v xml:space="preserve">Alusharidus </v>
      </c>
      <c r="G1942" s="698">
        <v>44196</v>
      </c>
    </row>
    <row r="1943" spans="1:7" hidden="1" outlineLevel="1">
      <c r="A1943" s="639">
        <v>4234422110</v>
      </c>
      <c r="B1943" s="640" t="s">
        <v>8209</v>
      </c>
      <c r="C1943" s="1008" t="s">
        <v>14388</v>
      </c>
      <c r="D1943" s="614" t="s">
        <v>4984</v>
      </c>
      <c r="E1943" s="693">
        <v>2019</v>
      </c>
      <c r="F1943" s="702" t="str">
        <f>IF(ISBLANK(D1943),"",VLOOKUP(D1943,tegevusalad!$A$7:$B$188,2,FALSE))</f>
        <v xml:space="preserve">Alusharidus </v>
      </c>
      <c r="G1943" s="698">
        <v>44196</v>
      </c>
    </row>
    <row r="1944" spans="1:7" hidden="1" outlineLevel="1">
      <c r="A1944" s="639">
        <v>4234312190</v>
      </c>
      <c r="B1944" s="640" t="s">
        <v>14401</v>
      </c>
      <c r="C1944" s="1008" t="s">
        <v>14402</v>
      </c>
      <c r="D1944" s="614" t="s">
        <v>4984</v>
      </c>
      <c r="E1944" s="693">
        <v>2019</v>
      </c>
      <c r="F1944" s="702" t="str">
        <f>IF(ISBLANK(D1944),"",VLOOKUP(D1944,tegevusalad!$A$7:$B$188,2,FALSE))</f>
        <v xml:space="preserve">Alusharidus </v>
      </c>
      <c r="G1944" s="698">
        <v>44561</v>
      </c>
    </row>
    <row r="1945" spans="1:7" hidden="1" outlineLevel="1">
      <c r="A1945" s="639">
        <v>4234449130</v>
      </c>
      <c r="B1945" s="640" t="s">
        <v>14403</v>
      </c>
      <c r="C1945" s="1008" t="s">
        <v>5261</v>
      </c>
      <c r="D1945" s="614" t="s">
        <v>4984</v>
      </c>
      <c r="E1945" s="693">
        <v>2019</v>
      </c>
      <c r="F1945" s="702" t="str">
        <f>IF(ISBLANK(D1945),"",VLOOKUP(D1945,tegevusalad!$A$7:$B$188,2,FALSE))</f>
        <v xml:space="preserve">Alusharidus </v>
      </c>
      <c r="G1945" s="698">
        <v>44196</v>
      </c>
    </row>
    <row r="1946" spans="1:7" hidden="1" outlineLevel="1">
      <c r="A1946" s="639">
        <v>4234218090</v>
      </c>
      <c r="B1946" s="640" t="s">
        <v>14418</v>
      </c>
      <c r="C1946" s="1008" t="s">
        <v>14415</v>
      </c>
      <c r="D1946" s="614" t="s">
        <v>4984</v>
      </c>
      <c r="E1946" s="693">
        <v>2019</v>
      </c>
      <c r="F1946" s="702" t="str">
        <f>IF(ISBLANK(D1946),"",VLOOKUP(D1946,tegevusalad!$A$7:$B$188,2,FALSE))</f>
        <v xml:space="preserve">Alusharidus </v>
      </c>
      <c r="G1946" s="698">
        <v>44196</v>
      </c>
    </row>
    <row r="1947" spans="1:7" hidden="1" outlineLevel="1">
      <c r="A1947" s="639">
        <v>4234521170</v>
      </c>
      <c r="B1947" s="640" t="s">
        <v>4950</v>
      </c>
      <c r="C1947" s="1008" t="s">
        <v>14416</v>
      </c>
      <c r="D1947" s="614" t="s">
        <v>4984</v>
      </c>
      <c r="E1947" s="693">
        <v>2019</v>
      </c>
      <c r="F1947" s="702" t="str">
        <f>IF(ISBLANK(D1947),"",VLOOKUP(D1947,tegevusalad!$A$7:$B$188,2,FALSE))</f>
        <v xml:space="preserve">Alusharidus </v>
      </c>
      <c r="G1947" s="698">
        <v>44196</v>
      </c>
    </row>
    <row r="1948" spans="1:7" hidden="1" outlineLevel="1">
      <c r="A1948" s="639">
        <v>4234529090</v>
      </c>
      <c r="B1948" s="640" t="s">
        <v>14419</v>
      </c>
      <c r="C1948" s="1008" t="s">
        <v>14417</v>
      </c>
      <c r="D1948" s="614" t="s">
        <v>4984</v>
      </c>
      <c r="E1948" s="693">
        <v>2019</v>
      </c>
      <c r="F1948" s="702" t="str">
        <f>IF(ISBLANK(D1948),"",VLOOKUP(D1948,tegevusalad!$A$7:$B$188,2,FALSE))</f>
        <v xml:space="preserve">Alusharidus </v>
      </c>
      <c r="G1948" s="698">
        <v>44196</v>
      </c>
    </row>
    <row r="1949" spans="1:7" hidden="1" outlineLevel="1">
      <c r="A1949" s="639">
        <v>4234518160</v>
      </c>
      <c r="B1949" s="640" t="s">
        <v>14444</v>
      </c>
      <c r="C1949" s="1008" t="s">
        <v>14443</v>
      </c>
      <c r="D1949" s="614" t="s">
        <v>4984</v>
      </c>
      <c r="E1949" s="693">
        <v>2019</v>
      </c>
      <c r="F1949" s="702" t="str">
        <f>IF(ISBLANK(D1949),"",VLOOKUP(D1949,tegevusalad!$A$7:$B$188,2,FALSE))</f>
        <v xml:space="preserve">Alusharidus </v>
      </c>
      <c r="G1949" s="698">
        <v>44196</v>
      </c>
    </row>
    <row r="1950" spans="1:7" hidden="1" outlineLevel="1">
      <c r="A1950" s="639">
        <v>4234517080</v>
      </c>
      <c r="B1950" s="640" t="s">
        <v>8102</v>
      </c>
      <c r="C1950" s="1008" t="s">
        <v>14445</v>
      </c>
      <c r="D1950" s="614" t="s">
        <v>4984</v>
      </c>
      <c r="E1950" s="693">
        <v>2019</v>
      </c>
      <c r="F1950" s="702" t="str">
        <f>IF(ISBLANK(D1950),"",VLOOKUP(D1950,tegevusalad!$A$7:$B$188,2,FALSE))</f>
        <v xml:space="preserve">Alusharidus </v>
      </c>
      <c r="G1950" s="698">
        <v>44196</v>
      </c>
    </row>
    <row r="1951" spans="1:7" hidden="1" outlineLevel="1">
      <c r="A1951" s="639">
        <v>4234522090</v>
      </c>
      <c r="B1951" s="640" t="s">
        <v>7406</v>
      </c>
      <c r="C1951" s="1008" t="s">
        <v>8614</v>
      </c>
      <c r="D1951" s="614" t="s">
        <v>4984</v>
      </c>
      <c r="E1951" s="693">
        <v>2019</v>
      </c>
      <c r="F1951" s="702" t="str">
        <f>IF(ISBLANK(D1951),"",VLOOKUP(D1951,tegevusalad!$A$7:$B$188,2,FALSE))</f>
        <v xml:space="preserve">Alusharidus </v>
      </c>
      <c r="G1951" s="698">
        <v>44196</v>
      </c>
    </row>
    <row r="1952" spans="1:7" hidden="1" outlineLevel="1">
      <c r="A1952" s="639">
        <v>4234239100</v>
      </c>
      <c r="B1952" s="640" t="s">
        <v>8502</v>
      </c>
      <c r="C1952" s="1008" t="s">
        <v>14793</v>
      </c>
      <c r="D1952" s="614" t="s">
        <v>4984</v>
      </c>
      <c r="E1952" s="693">
        <v>2019</v>
      </c>
      <c r="F1952" s="702" t="str">
        <f>IF(ISBLANK(D1952),"",VLOOKUP(D1952,tegevusalad!$A$7:$B$188,2,FALSE))</f>
        <v xml:space="preserve">Alusharidus </v>
      </c>
      <c r="G1952" s="698">
        <v>44196</v>
      </c>
    </row>
    <row r="1953" spans="1:8" hidden="1" outlineLevel="1">
      <c r="A1953" s="639">
        <v>4234525150</v>
      </c>
      <c r="B1953" s="640" t="s">
        <v>9260</v>
      </c>
      <c r="C1953" s="1008" t="s">
        <v>14462</v>
      </c>
      <c r="D1953" s="614" t="s">
        <v>4984</v>
      </c>
      <c r="E1953" s="693">
        <v>2019</v>
      </c>
      <c r="F1953" s="702" t="str">
        <f>IF(ISBLANK(D1953),"",VLOOKUP(D1953,tegevusalad!$A$7:$B$188,2,FALSE))</f>
        <v xml:space="preserve">Alusharidus </v>
      </c>
      <c r="G1953" s="698">
        <v>44196</v>
      </c>
    </row>
    <row r="1954" spans="1:8" hidden="1" outlineLevel="1">
      <c r="A1954" s="639">
        <v>4234314130</v>
      </c>
      <c r="B1954" s="640" t="s">
        <v>7225</v>
      </c>
      <c r="C1954" s="1008" t="s">
        <v>14463</v>
      </c>
      <c r="D1954" s="614" t="s">
        <v>4984</v>
      </c>
      <c r="E1954" s="693">
        <v>2019</v>
      </c>
      <c r="F1954" s="702" t="str">
        <f>IF(ISBLANK(D1954),"",VLOOKUP(D1954,tegevusalad!$A$7:$B$188,2,FALSE))</f>
        <v xml:space="preserve">Alusharidus </v>
      </c>
      <c r="G1954" s="698">
        <v>44196</v>
      </c>
    </row>
    <row r="1955" spans="1:8" hidden="1" outlineLevel="1">
      <c r="A1955" s="639">
        <v>4234213180</v>
      </c>
      <c r="B1955" s="640" t="s">
        <v>8170</v>
      </c>
      <c r="C1955" s="1008" t="s">
        <v>14464</v>
      </c>
      <c r="D1955" s="614" t="s">
        <v>4984</v>
      </c>
      <c r="E1955" s="693">
        <v>2019</v>
      </c>
      <c r="F1955" s="702" t="str">
        <f>IF(ISBLANK(D1955),"",VLOOKUP(D1955,tegevusalad!$A$7:$B$188,2,FALSE))</f>
        <v xml:space="preserve">Alusharidus </v>
      </c>
      <c r="G1955" s="698">
        <v>44196</v>
      </c>
    </row>
    <row r="1956" spans="1:8" hidden="1" outlineLevel="1">
      <c r="A1956" s="639">
        <v>4234104180</v>
      </c>
      <c r="B1956" s="640" t="s">
        <v>1499</v>
      </c>
      <c r="C1956" s="1008" t="s">
        <v>5261</v>
      </c>
      <c r="D1956" s="614" t="s">
        <v>4984</v>
      </c>
      <c r="E1956" s="693">
        <v>2019</v>
      </c>
      <c r="F1956" s="702" t="str">
        <f>IF(ISBLANK(D1956),"",VLOOKUP(D1956,tegevusalad!$A$7:$B$188,2,FALSE))</f>
        <v xml:space="preserve">Alusharidus </v>
      </c>
      <c r="G1956" s="698">
        <v>44561</v>
      </c>
    </row>
    <row r="1957" spans="1:8" hidden="1" outlineLevel="1">
      <c r="A1957" s="639">
        <v>4234420120</v>
      </c>
      <c r="B1957" s="640" t="s">
        <v>7401</v>
      </c>
      <c r="C1957" s="1008" t="s">
        <v>1258</v>
      </c>
      <c r="D1957" s="614" t="s">
        <v>4984</v>
      </c>
      <c r="E1957" s="693">
        <v>2019</v>
      </c>
      <c r="F1957" s="702" t="str">
        <f>IF(ISBLANK(D1957),"",VLOOKUP(D1957,tegevusalad!$A$7:$B$188,2,FALSE))</f>
        <v xml:space="preserve">Alusharidus </v>
      </c>
      <c r="G1957" s="698">
        <v>44561</v>
      </c>
    </row>
    <row r="1958" spans="1:8" hidden="1" outlineLevel="1">
      <c r="A1958" s="639">
        <v>4234429170</v>
      </c>
      <c r="B1958" s="640" t="s">
        <v>176</v>
      </c>
      <c r="C1958" s="1008" t="s">
        <v>11568</v>
      </c>
      <c r="D1958" s="614" t="s">
        <v>4984</v>
      </c>
      <c r="E1958" s="693">
        <v>2019</v>
      </c>
      <c r="F1958" s="702" t="str">
        <f>IF(ISBLANK(D1958),"",VLOOKUP(D1958,tegevusalad!$A$7:$B$188,2,FALSE))</f>
        <v xml:space="preserve">Alusharidus </v>
      </c>
      <c r="G1958" s="698">
        <v>44561</v>
      </c>
    </row>
    <row r="1959" spans="1:8" hidden="1" outlineLevel="1">
      <c r="A1959" s="639">
        <v>4234312200</v>
      </c>
      <c r="B1959" s="640" t="s">
        <v>1489</v>
      </c>
      <c r="C1959" s="1008" t="s">
        <v>14471</v>
      </c>
      <c r="D1959" s="614" t="s">
        <v>4984</v>
      </c>
      <c r="E1959" s="693">
        <v>2019</v>
      </c>
      <c r="F1959" s="702" t="str">
        <f>IF(ISBLANK(D1959),"",VLOOKUP(D1959,tegevusalad!$A$7:$B$188,2,FALSE))</f>
        <v xml:space="preserve">Alusharidus </v>
      </c>
      <c r="G1959" s="698">
        <v>44561</v>
      </c>
    </row>
    <row r="1960" spans="1:8" hidden="1" outlineLevel="1">
      <c r="A1960" s="639">
        <v>4234529100</v>
      </c>
      <c r="B1960" s="640" t="s">
        <v>14419</v>
      </c>
      <c r="C1960" s="1008" t="s">
        <v>14472</v>
      </c>
      <c r="D1960" s="614" t="s">
        <v>4984</v>
      </c>
      <c r="E1960" s="693">
        <v>2019</v>
      </c>
      <c r="F1960" s="702" t="str">
        <f>IF(ISBLANK(D1960),"",VLOOKUP(D1960,tegevusalad!$A$7:$B$188,2,FALSE))</f>
        <v xml:space="preserve">Alusharidus </v>
      </c>
      <c r="G1960" s="698">
        <v>44561</v>
      </c>
    </row>
    <row r="1961" spans="1:8" hidden="1" outlineLevel="1">
      <c r="A1961" s="639">
        <v>4234622060</v>
      </c>
      <c r="B1961" s="640" t="s">
        <v>9771</v>
      </c>
      <c r="C1961" s="1008" t="s">
        <v>14473</v>
      </c>
      <c r="D1961" s="614" t="s">
        <v>4984</v>
      </c>
      <c r="E1961" s="693">
        <v>2019</v>
      </c>
      <c r="F1961" s="702" t="str">
        <f>IF(ISBLANK(D1961),"",VLOOKUP(D1961,tegevusalad!$A$7:$B$188,2,FALSE))</f>
        <v xml:space="preserve">Alusharidus </v>
      </c>
      <c r="G1961" s="698">
        <v>44561</v>
      </c>
    </row>
    <row r="1962" spans="1:8" hidden="1" outlineLevel="1">
      <c r="A1962" s="639">
        <v>4234820210</v>
      </c>
      <c r="B1962" s="640" t="s">
        <v>917</v>
      </c>
      <c r="C1962" s="1008" t="s">
        <v>1258</v>
      </c>
      <c r="D1962" s="614" t="s">
        <v>4984</v>
      </c>
      <c r="E1962" s="693">
        <v>2019</v>
      </c>
      <c r="F1962" s="702" t="str">
        <f>IF(ISBLANK(D1962),"",VLOOKUP(D1962,tegevusalad!$A$7:$B$188,2,FALSE))</f>
        <v xml:space="preserve">Alusharidus </v>
      </c>
      <c r="G1962" s="698">
        <v>44561</v>
      </c>
    </row>
    <row r="1963" spans="1:8" hidden="1" outlineLevel="1">
      <c r="A1963" s="639">
        <v>4234829100</v>
      </c>
      <c r="B1963" s="640" t="s">
        <v>7409</v>
      </c>
      <c r="C1963" s="1008" t="s">
        <v>14476</v>
      </c>
      <c r="D1963" s="614" t="s">
        <v>4984</v>
      </c>
      <c r="E1963" s="693">
        <v>2019</v>
      </c>
      <c r="F1963" s="702" t="str">
        <f>IF(ISBLANK(D1963),"",VLOOKUP(D1963,tegevusalad!$A$7:$B$188,2,FALSE))</f>
        <v xml:space="preserve">Alusharidus </v>
      </c>
      <c r="G1963" s="698">
        <v>44561</v>
      </c>
    </row>
    <row r="1964" spans="1:8" hidden="1" outlineLevel="1">
      <c r="A1964" s="639">
        <v>4234840530</v>
      </c>
      <c r="B1964" s="640" t="s">
        <v>919</v>
      </c>
      <c r="C1964" s="1008" t="s">
        <v>14477</v>
      </c>
      <c r="D1964" s="614" t="s">
        <v>4984</v>
      </c>
      <c r="E1964" s="693">
        <v>2019</v>
      </c>
      <c r="F1964" s="702" t="str">
        <f>IF(ISBLANK(D1964),"",VLOOKUP(D1964,tegevusalad!$A$7:$B$188,2,FALSE))</f>
        <v xml:space="preserve">Alusharidus </v>
      </c>
      <c r="G1964" s="698">
        <v>44561</v>
      </c>
    </row>
    <row r="1965" spans="1:8" hidden="1" outlineLevel="1">
      <c r="A1965" s="639">
        <v>4234814100</v>
      </c>
      <c r="B1965" s="640" t="s">
        <v>3832</v>
      </c>
      <c r="C1965" s="1008" t="s">
        <v>1258</v>
      </c>
      <c r="D1965" s="614" t="s">
        <v>4984</v>
      </c>
      <c r="E1965" s="693">
        <v>2019</v>
      </c>
      <c r="F1965" s="702" t="str">
        <f>IF(ISBLANK(D1965),"",VLOOKUP(D1965,tegevusalad!$A$7:$B$188,2,FALSE))</f>
        <v xml:space="preserve">Alusharidus </v>
      </c>
      <c r="G1965" s="698">
        <v>44561</v>
      </c>
    </row>
    <row r="1966" spans="1:8" hidden="1" outlineLevel="1">
      <c r="A1966" s="639">
        <v>4234203070</v>
      </c>
      <c r="B1966" s="181" t="s">
        <v>9785</v>
      </c>
      <c r="C1966" s="1008" t="s">
        <v>14483</v>
      </c>
      <c r="D1966" s="614" t="s">
        <v>4984</v>
      </c>
      <c r="E1966" s="693">
        <v>2019</v>
      </c>
      <c r="F1966" s="702" t="str">
        <f>IF(ISBLANK(D1966),"",VLOOKUP(D1966,tegevusalad!$A$7:$B$188,2,FALSE))</f>
        <v xml:space="preserve">Alusharidus </v>
      </c>
      <c r="G1966" s="698">
        <v>44561</v>
      </c>
    </row>
    <row r="1967" spans="1:8" hidden="1" outlineLevel="1">
      <c r="A1967" s="639">
        <v>4234433120</v>
      </c>
      <c r="B1967" s="181" t="s">
        <v>4937</v>
      </c>
      <c r="C1967" s="1008" t="s">
        <v>14507</v>
      </c>
      <c r="D1967" s="614" t="s">
        <v>4984</v>
      </c>
      <c r="E1967" s="693">
        <v>2019</v>
      </c>
      <c r="F1967" s="702" t="str">
        <f>IF(ISBLANK(D1967),"",VLOOKUP(D1967,tegevusalad!$A$7:$B$188,2,FALSE))</f>
        <v xml:space="preserve">Alusharidus </v>
      </c>
      <c r="G1967" s="698">
        <v>46022</v>
      </c>
      <c r="H1967" s="609" t="s">
        <v>5567</v>
      </c>
    </row>
    <row r="1968" spans="1:8" hidden="1" outlineLevel="1">
      <c r="A1968" s="639">
        <v>4234107220</v>
      </c>
      <c r="B1968" s="181" t="s">
        <v>9768</v>
      </c>
      <c r="C1968" s="1008" t="s">
        <v>14507</v>
      </c>
      <c r="D1968" s="614" t="s">
        <v>4984</v>
      </c>
      <c r="E1968" s="693">
        <v>2019</v>
      </c>
      <c r="F1968" s="702" t="str">
        <f>IF(ISBLANK(D1968),"",VLOOKUP(D1968,tegevusalad!$A$7:$B$188,2,FALSE))</f>
        <v xml:space="preserve">Alusharidus </v>
      </c>
      <c r="G1968" s="698">
        <v>46022</v>
      </c>
      <c r="H1968" s="609" t="s">
        <v>5567</v>
      </c>
    </row>
    <row r="1969" spans="1:8" hidden="1" outlineLevel="1">
      <c r="A1969" s="639">
        <v>4234619090</v>
      </c>
      <c r="B1969" s="181" t="s">
        <v>9839</v>
      </c>
      <c r="C1969" s="1008" t="s">
        <v>14507</v>
      </c>
      <c r="D1969" s="614" t="s">
        <v>4984</v>
      </c>
      <c r="E1969" s="693">
        <v>2019</v>
      </c>
      <c r="F1969" s="702" t="str">
        <f>IF(ISBLANK(D1969),"",VLOOKUP(D1969,tegevusalad!$A$7:$B$188,2,FALSE))</f>
        <v xml:space="preserve">Alusharidus </v>
      </c>
      <c r="G1969" s="698">
        <v>46022</v>
      </c>
      <c r="H1969" s="609" t="s">
        <v>5567</v>
      </c>
    </row>
    <row r="1970" spans="1:8" hidden="1" outlineLevel="1">
      <c r="A1970" s="639">
        <v>4234241100</v>
      </c>
      <c r="B1970" s="181" t="s">
        <v>14508</v>
      </c>
      <c r="C1970" s="1008" t="s">
        <v>14507</v>
      </c>
      <c r="D1970" s="614" t="s">
        <v>4984</v>
      </c>
      <c r="E1970" s="693">
        <v>2019</v>
      </c>
      <c r="F1970" s="702" t="str">
        <f>IF(ISBLANK(D1970),"",VLOOKUP(D1970,tegevusalad!$A$7:$B$188,2,FALSE))</f>
        <v xml:space="preserve">Alusharidus </v>
      </c>
      <c r="G1970" s="698">
        <v>46022</v>
      </c>
      <c r="H1970" s="609" t="s">
        <v>5567</v>
      </c>
    </row>
    <row r="1971" spans="1:8" hidden="1" outlineLevel="1">
      <c r="A1971" s="639">
        <v>4234231100</v>
      </c>
      <c r="B1971" s="181" t="s">
        <v>9788</v>
      </c>
      <c r="C1971" s="1008" t="s">
        <v>17489</v>
      </c>
      <c r="D1971" s="614" t="s">
        <v>4984</v>
      </c>
      <c r="E1971" s="693">
        <v>2019</v>
      </c>
      <c r="F1971" s="702" t="str">
        <f>IF(ISBLANK(D1971),"",VLOOKUP(D1971,tegevusalad!$A$7:$B$188,2,FALSE))</f>
        <v xml:space="preserve">Alusharidus </v>
      </c>
      <c r="G1971" s="698">
        <v>46022</v>
      </c>
      <c r="H1971" s="609" t="s">
        <v>5567</v>
      </c>
    </row>
    <row r="1972" spans="1:8" hidden="1" outlineLevel="1">
      <c r="A1972" s="639">
        <v>4234320090</v>
      </c>
      <c r="B1972" s="181" t="s">
        <v>14509</v>
      </c>
      <c r="C1972" s="1008" t="s">
        <v>14507</v>
      </c>
      <c r="D1972" s="614" t="s">
        <v>4984</v>
      </c>
      <c r="E1972" s="693">
        <v>2019</v>
      </c>
      <c r="F1972" s="702" t="str">
        <f>IF(ISBLANK(D1972),"",VLOOKUP(D1972,tegevusalad!$A$7:$B$188,2,FALSE))</f>
        <v xml:space="preserve">Alusharidus </v>
      </c>
      <c r="G1972" s="698">
        <v>46022</v>
      </c>
      <c r="H1972" s="609" t="s">
        <v>5567</v>
      </c>
    </row>
    <row r="1973" spans="1:8" hidden="1" outlineLevel="1">
      <c r="A1973" s="639">
        <v>4234522100</v>
      </c>
      <c r="B1973" s="181" t="s">
        <v>7948</v>
      </c>
      <c r="C1973" s="1008" t="s">
        <v>14507</v>
      </c>
      <c r="D1973" s="614" t="s">
        <v>4984</v>
      </c>
      <c r="E1973" s="693">
        <v>2019</v>
      </c>
      <c r="F1973" s="702" t="str">
        <f>IF(ISBLANK(D1973),"",VLOOKUP(D1973,tegevusalad!$A$7:$B$188,2,FALSE))</f>
        <v xml:space="preserve">Alusharidus </v>
      </c>
      <c r="G1973" s="698">
        <v>46022</v>
      </c>
      <c r="H1973" s="609" t="s">
        <v>5567</v>
      </c>
    </row>
    <row r="1974" spans="1:8" hidden="1" outlineLevel="1">
      <c r="A1974" s="642">
        <v>4234426060</v>
      </c>
      <c r="B1974" s="523" t="s">
        <v>6408</v>
      </c>
      <c r="C1974" s="1014" t="s">
        <v>14520</v>
      </c>
      <c r="D1974" s="614" t="s">
        <v>4984</v>
      </c>
      <c r="E1974" s="693">
        <v>2019</v>
      </c>
      <c r="F1974" s="702" t="str">
        <f>IF(ISBLANK(D1974),"",VLOOKUP(D1974,tegevusalad!$A$7:$B$188,2,FALSE))</f>
        <v xml:space="preserve">Alusharidus </v>
      </c>
      <c r="G1974" s="698">
        <v>44561</v>
      </c>
      <c r="H1974" s="768"/>
    </row>
    <row r="1975" spans="1:8" hidden="1" outlineLevel="1">
      <c r="A1975" s="639">
        <v>4234211230</v>
      </c>
      <c r="B1975" s="181" t="s">
        <v>4843</v>
      </c>
      <c r="C1975" s="1008" t="s">
        <v>14515</v>
      </c>
      <c r="D1975" s="614" t="s">
        <v>4984</v>
      </c>
      <c r="E1975" s="693">
        <v>2019</v>
      </c>
      <c r="F1975" s="702" t="str">
        <f>IF(ISBLANK(D1975),"",VLOOKUP(D1975,tegevusalad!$A$7:$B$188,2,FALSE))</f>
        <v xml:space="preserve">Alusharidus </v>
      </c>
      <c r="G1975" s="698">
        <v>44561</v>
      </c>
      <c r="H1975" s="609"/>
    </row>
    <row r="1976" spans="1:8" hidden="1" outlineLevel="1">
      <c r="A1976" s="639">
        <v>4234836090</v>
      </c>
      <c r="B1976" s="181" t="s">
        <v>7933</v>
      </c>
      <c r="C1976" s="1008" t="s">
        <v>14521</v>
      </c>
      <c r="D1976" s="614" t="s">
        <v>4984</v>
      </c>
      <c r="E1976" s="693">
        <v>2019</v>
      </c>
      <c r="F1976" s="702" t="str">
        <f>IF(ISBLANK(D1976),"",VLOOKUP(D1976,tegevusalad!$A$7:$B$188,2,FALSE))</f>
        <v xml:space="preserve">Alusharidus </v>
      </c>
      <c r="G1976" s="698">
        <v>44561</v>
      </c>
      <c r="H1976" s="609"/>
    </row>
    <row r="1977" spans="1:8" hidden="1" outlineLevel="1">
      <c r="A1977" s="639">
        <v>4234233150</v>
      </c>
      <c r="B1977" s="181" t="s">
        <v>11896</v>
      </c>
      <c r="C1977" s="1008" t="s">
        <v>14522</v>
      </c>
      <c r="D1977" s="614" t="s">
        <v>4984</v>
      </c>
      <c r="E1977" s="693">
        <v>2019</v>
      </c>
      <c r="F1977" s="702" t="str">
        <f>IF(ISBLANK(D1977),"",VLOOKUP(D1977,tegevusalad!$A$7:$B$188,2,FALSE))</f>
        <v xml:space="preserve">Alusharidus </v>
      </c>
      <c r="G1977" s="698">
        <v>44561</v>
      </c>
      <c r="H1977" s="609"/>
    </row>
    <row r="1978" spans="1:8" hidden="1" outlineLevel="1">
      <c r="A1978" s="639">
        <v>4234601170</v>
      </c>
      <c r="B1978" s="181" t="s">
        <v>3369</v>
      </c>
      <c r="C1978" s="1008" t="s">
        <v>14523</v>
      </c>
      <c r="D1978" s="614" t="s">
        <v>4984</v>
      </c>
      <c r="E1978" s="693">
        <v>2019</v>
      </c>
      <c r="F1978" s="702" t="str">
        <f>IF(ISBLANK(D1978),"",VLOOKUP(D1978,tegevusalad!$A$7:$B$188,2,FALSE))</f>
        <v xml:space="preserve">Alusharidus </v>
      </c>
      <c r="G1978" s="698">
        <v>44561</v>
      </c>
      <c r="H1978" s="609"/>
    </row>
    <row r="1979" spans="1:8" hidden="1" outlineLevel="1">
      <c r="A1979" s="639">
        <v>4234413070</v>
      </c>
      <c r="B1979" s="181" t="s">
        <v>3903</v>
      </c>
      <c r="C1979" s="1008" t="s">
        <v>14524</v>
      </c>
      <c r="D1979" s="614" t="s">
        <v>4984</v>
      </c>
      <c r="E1979" s="693">
        <v>2019</v>
      </c>
      <c r="F1979" s="702" t="str">
        <f>IF(ISBLANK(D1979),"",VLOOKUP(D1979,tegevusalad!$A$7:$B$188,2,FALSE))</f>
        <v xml:space="preserve">Alusharidus </v>
      </c>
      <c r="G1979" s="698">
        <v>44561</v>
      </c>
      <c r="H1979" s="609"/>
    </row>
    <row r="1980" spans="1:8" hidden="1" outlineLevel="1">
      <c r="A1980" s="639">
        <v>4234838140</v>
      </c>
      <c r="B1980" s="181" t="s">
        <v>1776</v>
      </c>
      <c r="C1980" s="1008" t="s">
        <v>14525</v>
      </c>
      <c r="D1980" s="614" t="s">
        <v>4984</v>
      </c>
      <c r="E1980" s="693">
        <v>2019</v>
      </c>
      <c r="F1980" s="702" t="str">
        <f>IF(ISBLANK(D1980),"",VLOOKUP(D1980,tegevusalad!$A$7:$B$188,2,FALSE))</f>
        <v xml:space="preserve">Alusharidus </v>
      </c>
      <c r="G1980" s="698">
        <v>44561</v>
      </c>
      <c r="H1980" s="609"/>
    </row>
    <row r="1981" spans="1:8" hidden="1" outlineLevel="1">
      <c r="A1981" s="639">
        <v>4234517090</v>
      </c>
      <c r="B1981" s="181" t="s">
        <v>8103</v>
      </c>
      <c r="C1981" s="1008" t="s">
        <v>14790</v>
      </c>
      <c r="D1981" s="614" t="s">
        <v>4984</v>
      </c>
      <c r="E1981" s="693">
        <v>2019</v>
      </c>
      <c r="F1981" s="702" t="str">
        <f>IF(ISBLANK(D1981),"",VLOOKUP(D1981,tegevusalad!$A$7:$B$188,2,FALSE))</f>
        <v xml:space="preserve">Alusharidus </v>
      </c>
      <c r="G1981" s="698">
        <v>44561</v>
      </c>
      <c r="H1981" s="609"/>
    </row>
    <row r="1982" spans="1:8" hidden="1" outlineLevel="1">
      <c r="A1982" s="639">
        <v>4234237100</v>
      </c>
      <c r="B1982" s="181" t="s">
        <v>14527</v>
      </c>
      <c r="C1982" s="1008" t="s">
        <v>14526</v>
      </c>
      <c r="D1982" s="614" t="s">
        <v>4984</v>
      </c>
      <c r="E1982" s="693">
        <v>2019</v>
      </c>
      <c r="F1982" s="702" t="str">
        <f>IF(ISBLANK(D1982),"",VLOOKUP(D1982,tegevusalad!$A$7:$B$188,2,FALSE))</f>
        <v xml:space="preserve">Alusharidus </v>
      </c>
      <c r="G1982" s="698">
        <v>44561</v>
      </c>
      <c r="H1982" s="609"/>
    </row>
    <row r="1983" spans="1:8" hidden="1" outlineLevel="1">
      <c r="A1983" s="639">
        <v>4234530060</v>
      </c>
      <c r="B1983" s="181" t="s">
        <v>8054</v>
      </c>
      <c r="C1983" s="1008" t="s">
        <v>14528</v>
      </c>
      <c r="D1983" s="614" t="s">
        <v>4984</v>
      </c>
      <c r="E1983" s="693">
        <v>2019</v>
      </c>
      <c r="F1983" s="702" t="str">
        <f>IF(ISBLANK(D1983),"",VLOOKUP(D1983,tegevusalad!$A$7:$B$188,2,FALSE))</f>
        <v xml:space="preserve">Alusharidus </v>
      </c>
      <c r="G1983" s="698">
        <v>44561</v>
      </c>
      <c r="H1983" s="609"/>
    </row>
    <row r="1984" spans="1:8" hidden="1" outlineLevel="1">
      <c r="A1984" s="639">
        <v>4234248060</v>
      </c>
      <c r="B1984" s="181" t="s">
        <v>14517</v>
      </c>
      <c r="C1984" s="1008" t="s">
        <v>14516</v>
      </c>
      <c r="D1984" s="614" t="s">
        <v>4984</v>
      </c>
      <c r="E1984" s="693">
        <v>2019</v>
      </c>
      <c r="F1984" s="702" t="str">
        <f>IF(ISBLANK(D1984),"",VLOOKUP(D1984,tegevusalad!$A$7:$B$188,2,FALSE))</f>
        <v xml:space="preserve">Alusharidus </v>
      </c>
      <c r="G1984" s="698">
        <v>44561</v>
      </c>
      <c r="H1984" s="609"/>
    </row>
    <row r="1985" spans="1:8" hidden="1" outlineLevel="1">
      <c r="A1985" s="639">
        <v>4234607020</v>
      </c>
      <c r="B1985" s="181" t="s">
        <v>14519</v>
      </c>
      <c r="C1985" s="1008" t="s">
        <v>14518</v>
      </c>
      <c r="D1985" s="614" t="s">
        <v>4984</v>
      </c>
      <c r="E1985" s="693">
        <v>2019</v>
      </c>
      <c r="F1985" s="702" t="str">
        <f>IF(ISBLANK(D1985),"",VLOOKUP(D1985,tegevusalad!$A$7:$B$188,2,FALSE))</f>
        <v xml:space="preserve">Alusharidus </v>
      </c>
      <c r="G1985" s="698">
        <v>44561</v>
      </c>
      <c r="H1985" s="609"/>
    </row>
    <row r="1986" spans="1:8" hidden="1" outlineLevel="1">
      <c r="A1986" s="639">
        <v>4234202130</v>
      </c>
      <c r="B1986" s="181" t="s">
        <v>4843</v>
      </c>
      <c r="C1986" s="1008" t="s">
        <v>14532</v>
      </c>
      <c r="D1986" s="614" t="s">
        <v>4984</v>
      </c>
      <c r="E1986" s="693">
        <v>2019</v>
      </c>
      <c r="F1986" s="702" t="str">
        <f>IF(ISBLANK(D1986),"",VLOOKUP(D1986,tegevusalad!$A$7:$B$188,2,FALSE))</f>
        <v xml:space="preserve">Alusharidus </v>
      </c>
      <c r="G1986" s="698">
        <v>44561</v>
      </c>
      <c r="H1986" s="609"/>
    </row>
    <row r="1987" spans="1:8" hidden="1" outlineLevel="1">
      <c r="A1987" s="639">
        <v>4234612100</v>
      </c>
      <c r="B1987" s="181" t="s">
        <v>14536</v>
      </c>
      <c r="C1987" s="1008" t="s">
        <v>14533</v>
      </c>
      <c r="D1987" s="614" t="s">
        <v>4984</v>
      </c>
      <c r="E1987" s="693">
        <v>2019</v>
      </c>
      <c r="F1987" s="702" t="str">
        <f>IF(ISBLANK(D1987),"",VLOOKUP(D1987,tegevusalad!$A$7:$B$188,2,FALSE))</f>
        <v xml:space="preserve">Alusharidus </v>
      </c>
      <c r="G1987" s="698">
        <v>44561</v>
      </c>
      <c r="H1987" s="609"/>
    </row>
    <row r="1988" spans="1:8" s="650" customFormat="1" hidden="1" outlineLevel="1">
      <c r="A1988" s="639">
        <v>4234205060</v>
      </c>
      <c r="B1988" s="918" t="s">
        <v>11803</v>
      </c>
      <c r="C1988" s="1008" t="s">
        <v>14537</v>
      </c>
      <c r="D1988" s="614" t="s">
        <v>4984</v>
      </c>
      <c r="E1988" s="693">
        <v>2019</v>
      </c>
      <c r="F1988" s="702" t="str">
        <f>IF(ISBLANK(D1988),"",VLOOKUP(D1988,tegevusalad!$A$7:$B$188,2,FALSE))</f>
        <v xml:space="preserve">Alusharidus </v>
      </c>
      <c r="G1988" s="698">
        <v>44561</v>
      </c>
      <c r="H1988" s="609"/>
    </row>
    <row r="1989" spans="1:8" s="650" customFormat="1" hidden="1" outlineLevel="1">
      <c r="A1989" s="639">
        <v>4234243720</v>
      </c>
      <c r="B1989" s="918" t="s">
        <v>9467</v>
      </c>
      <c r="C1989" s="1008" t="s">
        <v>14616</v>
      </c>
      <c r="D1989" s="614" t="s">
        <v>4984</v>
      </c>
      <c r="E1989" s="693">
        <v>2019</v>
      </c>
      <c r="F1989" s="702" t="str">
        <f>IF(ISBLANK(D1989),"",VLOOKUP(D1989,tegevusalad!$A$7:$B$188,2,FALSE))</f>
        <v xml:space="preserve">Alusharidus </v>
      </c>
      <c r="G1989" s="698">
        <v>44561</v>
      </c>
      <c r="H1989" s="609"/>
    </row>
    <row r="1990" spans="1:8" s="650" customFormat="1" hidden="1" outlineLevel="1">
      <c r="A1990" s="639">
        <v>4234431120</v>
      </c>
      <c r="B1990" s="918" t="s">
        <v>5250</v>
      </c>
      <c r="C1990" s="1008" t="s">
        <v>14617</v>
      </c>
      <c r="D1990" s="614" t="s">
        <v>4984</v>
      </c>
      <c r="E1990" s="693">
        <v>2019</v>
      </c>
      <c r="F1990" s="702" t="str">
        <f>IF(ISBLANK(D1990),"",VLOOKUP(D1990,tegevusalad!$A$7:$B$188,2,FALSE))</f>
        <v xml:space="preserve">Alusharidus </v>
      </c>
      <c r="G1990" s="698">
        <v>44561</v>
      </c>
      <c r="H1990" s="609"/>
    </row>
    <row r="1991" spans="1:8" s="650" customFormat="1" hidden="1" outlineLevel="1">
      <c r="A1991" s="639">
        <v>4234417110</v>
      </c>
      <c r="B1991" s="918" t="s">
        <v>10039</v>
      </c>
      <c r="C1991" s="1008" t="s">
        <v>14618</v>
      </c>
      <c r="D1991" s="614" t="s">
        <v>4984</v>
      </c>
      <c r="E1991" s="693">
        <v>2019</v>
      </c>
      <c r="F1991" s="702" t="str">
        <f>IF(ISBLANK(D1991),"",VLOOKUP(D1991,tegevusalad!$A$7:$B$188,2,FALSE))</f>
        <v xml:space="preserve">Alusharidus </v>
      </c>
      <c r="G1991" s="698">
        <v>44561</v>
      </c>
      <c r="H1991" s="609"/>
    </row>
    <row r="1992" spans="1:8" s="650" customFormat="1" hidden="1" outlineLevel="1">
      <c r="A1992" s="639">
        <v>4234432110</v>
      </c>
      <c r="B1992" s="918" t="s">
        <v>1483</v>
      </c>
      <c r="C1992" s="1008" t="s">
        <v>14619</v>
      </c>
      <c r="D1992" s="614" t="s">
        <v>4984</v>
      </c>
      <c r="E1992" s="693">
        <v>2019</v>
      </c>
      <c r="F1992" s="702" t="str">
        <f>IF(ISBLANK(D1992),"",VLOOKUP(D1992,tegevusalad!$A$7:$B$188,2,FALSE))</f>
        <v xml:space="preserve">Alusharidus </v>
      </c>
      <c r="G1992" s="698">
        <v>44561</v>
      </c>
      <c r="H1992" s="609"/>
    </row>
    <row r="1993" spans="1:8" s="650" customFormat="1" hidden="1" outlineLevel="1">
      <c r="A1993" s="639">
        <v>4234840540</v>
      </c>
      <c r="B1993" s="918" t="s">
        <v>14621</v>
      </c>
      <c r="C1993" s="1008" t="s">
        <v>14620</v>
      </c>
      <c r="D1993" s="614" t="s">
        <v>4984</v>
      </c>
      <c r="E1993" s="693">
        <v>2019</v>
      </c>
      <c r="F1993" s="702" t="str">
        <f>IF(ISBLANK(D1993),"",VLOOKUP(D1993,tegevusalad!$A$7:$B$188,2,FALSE))</f>
        <v xml:space="preserve">Alusharidus </v>
      </c>
      <c r="G1993" s="698">
        <v>44561</v>
      </c>
      <c r="H1993" s="609"/>
    </row>
    <row r="1994" spans="1:8" s="650" customFormat="1" hidden="1" outlineLevel="1">
      <c r="A1994" s="639">
        <v>4234421110</v>
      </c>
      <c r="B1994" s="918" t="s">
        <v>7401</v>
      </c>
      <c r="C1994" s="1008" t="s">
        <v>14623</v>
      </c>
      <c r="D1994" s="614" t="s">
        <v>4984</v>
      </c>
      <c r="E1994" s="693">
        <v>2019</v>
      </c>
      <c r="F1994" s="702" t="str">
        <f>IF(ISBLANK(D1994),"",VLOOKUP(D1994,tegevusalad!$A$7:$B$188,2,FALSE))</f>
        <v xml:space="preserve">Alusharidus </v>
      </c>
      <c r="G1994" s="698">
        <v>44561</v>
      </c>
      <c r="H1994" s="609"/>
    </row>
    <row r="1995" spans="1:8" s="650" customFormat="1" hidden="1" outlineLevel="1">
      <c r="A1995" s="639">
        <v>4234415120</v>
      </c>
      <c r="B1995" s="918" t="s">
        <v>11094</v>
      </c>
      <c r="C1995" s="1008" t="s">
        <v>14622</v>
      </c>
      <c r="D1995" s="614" t="s">
        <v>4984</v>
      </c>
      <c r="E1995" s="693">
        <v>2019</v>
      </c>
      <c r="F1995" s="702" t="str">
        <f>IF(ISBLANK(D1995),"",VLOOKUP(D1995,tegevusalad!$A$7:$B$188,2,FALSE))</f>
        <v xml:space="preserve">Alusharidus </v>
      </c>
      <c r="G1995" s="698">
        <v>44561</v>
      </c>
      <c r="H1995" s="609"/>
    </row>
    <row r="1996" spans="1:8" s="650" customFormat="1" hidden="1" outlineLevel="1">
      <c r="A1996" s="639">
        <v>4234715080</v>
      </c>
      <c r="B1996" s="918" t="s">
        <v>14626</v>
      </c>
      <c r="C1996" s="1008" t="s">
        <v>14845</v>
      </c>
      <c r="D1996" s="614" t="s">
        <v>4984</v>
      </c>
      <c r="E1996" s="693">
        <v>2019</v>
      </c>
      <c r="F1996" s="702" t="str">
        <f>IF(ISBLANK(D1996),"",VLOOKUP(D1996,tegevusalad!$A$7:$B$188,2,FALSE))</f>
        <v xml:space="preserve">Alusharidus </v>
      </c>
      <c r="G1996" s="698">
        <v>44561</v>
      </c>
      <c r="H1996" s="609"/>
    </row>
    <row r="1997" spans="1:8" s="650" customFormat="1" hidden="1" outlineLevel="1">
      <c r="A1997" s="639">
        <v>4234527090</v>
      </c>
      <c r="B1997" s="918" t="s">
        <v>9765</v>
      </c>
      <c r="C1997" s="1008" t="s">
        <v>14624</v>
      </c>
      <c r="D1997" s="614" t="s">
        <v>4984</v>
      </c>
      <c r="E1997" s="693">
        <v>2019</v>
      </c>
      <c r="F1997" s="702" t="str">
        <f>IF(ISBLANK(D1997),"",VLOOKUP(D1997,tegevusalad!$A$7:$B$188,2,FALSE))</f>
        <v xml:space="preserve">Alusharidus </v>
      </c>
      <c r="G1997" s="698">
        <v>44561</v>
      </c>
      <c r="H1997" s="609"/>
    </row>
    <row r="1998" spans="1:8" s="650" customFormat="1" hidden="1" outlineLevel="1">
      <c r="A1998" s="639">
        <v>4234318200</v>
      </c>
      <c r="B1998" s="918" t="s">
        <v>7227</v>
      </c>
      <c r="C1998" s="1008" t="s">
        <v>14625</v>
      </c>
      <c r="D1998" s="614" t="s">
        <v>4984</v>
      </c>
      <c r="E1998" s="693">
        <v>2019</v>
      </c>
      <c r="F1998" s="702" t="str">
        <f>IF(ISBLANK(D1998),"",VLOOKUP(D1998,tegevusalad!$A$7:$B$188,2,FALSE))</f>
        <v xml:space="preserve">Alusharidus </v>
      </c>
      <c r="G1998" s="698">
        <v>44561</v>
      </c>
      <c r="H1998" s="609"/>
    </row>
    <row r="1999" spans="1:8" hidden="1" outlineLevel="1">
      <c r="A1999" s="639">
        <v>4234716080</v>
      </c>
      <c r="B1999" s="181" t="s">
        <v>9769</v>
      </c>
      <c r="C1999" s="1008" t="s">
        <v>14688</v>
      </c>
      <c r="D1999" s="614" t="s">
        <v>4984</v>
      </c>
      <c r="E1999" s="693">
        <v>2019</v>
      </c>
      <c r="F1999" s="702" t="str">
        <f>IF(ISBLANK(D1999),"",VLOOKUP(D1999,tegevusalad!$A$7:$B$188,2,FALSE))</f>
        <v xml:space="preserve">Alusharidus </v>
      </c>
      <c r="G1999" s="698">
        <v>46022</v>
      </c>
      <c r="H1999" s="609" t="s">
        <v>5567</v>
      </c>
    </row>
    <row r="2000" spans="1:8" hidden="1" outlineLevel="1">
      <c r="A2000" s="639">
        <v>4234108200</v>
      </c>
      <c r="B2000" s="181" t="s">
        <v>10317</v>
      </c>
      <c r="C2000" s="1008" t="s">
        <v>14691</v>
      </c>
      <c r="D2000" s="614" t="s">
        <v>4984</v>
      </c>
      <c r="E2000" s="693">
        <v>2019</v>
      </c>
      <c r="F2000" s="702" t="str">
        <f>IF(ISBLANK(D2000),"",VLOOKUP(D2000,tegevusalad!$A$7:$B$188,2,FALSE))</f>
        <v xml:space="preserve">Alusharidus </v>
      </c>
      <c r="G2000" s="698">
        <v>44561</v>
      </c>
      <c r="H2000" s="609"/>
    </row>
    <row r="2001" spans="1:8" s="650" customFormat="1" hidden="1" outlineLevel="1">
      <c r="A2001" s="639">
        <v>4234426070</v>
      </c>
      <c r="B2001" s="918" t="s">
        <v>6408</v>
      </c>
      <c r="C2001" s="1008" t="s">
        <v>14782</v>
      </c>
      <c r="D2001" s="614" t="s">
        <v>4984</v>
      </c>
      <c r="E2001" s="693">
        <v>2019</v>
      </c>
      <c r="F2001" s="702" t="str">
        <f>IF(ISBLANK(D2001),"",VLOOKUP(D2001,tegevusalad!$A$7:$B$188,2,FALSE))</f>
        <v xml:space="preserve">Alusharidus </v>
      </c>
      <c r="G2001" s="698">
        <v>44561</v>
      </c>
      <c r="H2001" s="609"/>
    </row>
    <row r="2002" spans="1:8" s="650" customFormat="1" hidden="1" outlineLevel="1">
      <c r="A2002" s="639">
        <v>4234601180</v>
      </c>
      <c r="B2002" s="918" t="s">
        <v>10318</v>
      </c>
      <c r="C2002" s="1008" t="s">
        <v>14783</v>
      </c>
      <c r="D2002" s="614" t="s">
        <v>4984</v>
      </c>
      <c r="E2002" s="693">
        <v>2019</v>
      </c>
      <c r="F2002" s="702" t="str">
        <f>IF(ISBLANK(D2002),"",VLOOKUP(D2002,tegevusalad!$A$7:$B$188,2,FALSE))</f>
        <v xml:space="preserve">Alusharidus </v>
      </c>
      <c r="G2002" s="698">
        <v>44561</v>
      </c>
      <c r="H2002" s="609"/>
    </row>
    <row r="2003" spans="1:8" s="650" customFormat="1" hidden="1" outlineLevel="1">
      <c r="A2003" s="639">
        <v>4234319230</v>
      </c>
      <c r="B2003" s="918" t="s">
        <v>7229</v>
      </c>
      <c r="C2003" s="1008" t="s">
        <v>14784</v>
      </c>
      <c r="D2003" s="614" t="s">
        <v>4984</v>
      </c>
      <c r="E2003" s="693">
        <v>2019</v>
      </c>
      <c r="F2003" s="702" t="str">
        <f>IF(ISBLANK(D2003),"",VLOOKUP(D2003,tegevusalad!$A$7:$B$188,2,FALSE))</f>
        <v xml:space="preserve">Alusharidus </v>
      </c>
      <c r="G2003" s="698">
        <v>44561</v>
      </c>
      <c r="H2003" s="609"/>
    </row>
    <row r="2004" spans="1:8" s="650" customFormat="1" hidden="1" outlineLevel="1">
      <c r="A2004" s="639">
        <v>4234840550</v>
      </c>
      <c r="B2004" s="918" t="s">
        <v>919</v>
      </c>
      <c r="C2004" s="1008" t="s">
        <v>14785</v>
      </c>
      <c r="D2004" s="614" t="s">
        <v>4984</v>
      </c>
      <c r="E2004" s="693">
        <v>2019</v>
      </c>
      <c r="F2004" s="702" t="str">
        <f>IF(ISBLANK(D2004),"",VLOOKUP(D2004,tegevusalad!$A$7:$B$188,2,FALSE))</f>
        <v xml:space="preserve">Alusharidus </v>
      </c>
      <c r="G2004" s="698">
        <v>44561</v>
      </c>
      <c r="H2004" s="609"/>
    </row>
    <row r="2005" spans="1:8" s="650" customFormat="1" hidden="1" outlineLevel="1">
      <c r="A2005" s="639">
        <v>4234618050</v>
      </c>
      <c r="B2005" s="918" t="s">
        <v>7496</v>
      </c>
      <c r="C2005" s="1008" t="s">
        <v>14786</v>
      </c>
      <c r="D2005" s="614" t="s">
        <v>4984</v>
      </c>
      <c r="E2005" s="693">
        <v>2019</v>
      </c>
      <c r="F2005" s="702" t="str">
        <f>IF(ISBLANK(D2005),"",VLOOKUP(D2005,tegevusalad!$A$7:$B$188,2,FALSE))</f>
        <v xml:space="preserve">Alusharidus </v>
      </c>
      <c r="G2005" s="698">
        <v>44561</v>
      </c>
      <c r="H2005" s="609"/>
    </row>
    <row r="2006" spans="1:8" s="650" customFormat="1" hidden="1" outlineLevel="1">
      <c r="A2006" s="639">
        <v>4234311090</v>
      </c>
      <c r="B2006" s="918" t="s">
        <v>7861</v>
      </c>
      <c r="C2006" s="1008" t="s">
        <v>14792</v>
      </c>
      <c r="D2006" s="614" t="s">
        <v>4984</v>
      </c>
      <c r="E2006" s="693">
        <v>2019</v>
      </c>
      <c r="F2006" s="702" t="str">
        <f>IF(ISBLANK(D2006),"",VLOOKUP(D2006,tegevusalad!$A$7:$B$188,2,FALSE))</f>
        <v xml:space="preserve">Alusharidus </v>
      </c>
      <c r="G2006" s="698">
        <v>44561</v>
      </c>
      <c r="H2006" s="609"/>
    </row>
    <row r="2007" spans="1:8" s="650" customFormat="1" hidden="1" outlineLevel="1">
      <c r="A2007" s="639">
        <v>4234535080</v>
      </c>
      <c r="B2007" s="918" t="s">
        <v>1478</v>
      </c>
      <c r="C2007" s="1008" t="s">
        <v>14831</v>
      </c>
      <c r="D2007" s="614" t="s">
        <v>4984</v>
      </c>
      <c r="E2007" s="693">
        <v>2019</v>
      </c>
      <c r="F2007" s="702" t="s">
        <v>9231</v>
      </c>
      <c r="G2007" s="698">
        <v>44561</v>
      </c>
      <c r="H2007" s="609"/>
    </row>
    <row r="2008" spans="1:8" s="650" customFormat="1" hidden="1" outlineLevel="1">
      <c r="A2008" s="639">
        <v>4234240110</v>
      </c>
      <c r="B2008" s="918" t="s">
        <v>8100</v>
      </c>
      <c r="C2008" s="1008" t="s">
        <v>14832</v>
      </c>
      <c r="D2008" s="614" t="s">
        <v>4984</v>
      </c>
      <c r="E2008" s="693">
        <v>2019</v>
      </c>
      <c r="F2008" s="702" t="s">
        <v>9231</v>
      </c>
      <c r="G2008" s="698">
        <v>44561</v>
      </c>
      <c r="H2008" s="609"/>
    </row>
    <row r="2009" spans="1:8" s="650" customFormat="1" hidden="1" outlineLevel="1">
      <c r="A2009" s="639">
        <v>4234617140</v>
      </c>
      <c r="B2009" s="918" t="s">
        <v>6412</v>
      </c>
      <c r="C2009" s="1008" t="s">
        <v>13667</v>
      </c>
      <c r="D2009" s="614" t="s">
        <v>4984</v>
      </c>
      <c r="E2009" s="693">
        <v>2019</v>
      </c>
      <c r="F2009" s="702" t="s">
        <v>9231</v>
      </c>
      <c r="G2009" s="698">
        <v>44561</v>
      </c>
      <c r="H2009" s="609"/>
    </row>
    <row r="2010" spans="1:8" s="650" customFormat="1" hidden="1" outlineLevel="1">
      <c r="A2010" s="639">
        <v>4234450110</v>
      </c>
      <c r="B2010" s="181" t="s">
        <v>6406</v>
      </c>
      <c r="C2010" s="1008" t="s">
        <v>14920</v>
      </c>
      <c r="D2010" s="614" t="s">
        <v>4984</v>
      </c>
      <c r="E2010" s="693">
        <v>2019</v>
      </c>
      <c r="F2010" s="702" t="s">
        <v>9231</v>
      </c>
      <c r="G2010" s="698">
        <v>44561</v>
      </c>
      <c r="H2010" s="609"/>
    </row>
    <row r="2011" spans="1:8" s="650" customFormat="1" hidden="1" outlineLevel="1">
      <c r="A2011" s="639">
        <v>4234233160</v>
      </c>
      <c r="B2011" s="181" t="s">
        <v>14952</v>
      </c>
      <c r="C2011" s="1008" t="s">
        <v>14953</v>
      </c>
      <c r="D2011" s="614" t="s">
        <v>4984</v>
      </c>
      <c r="E2011" s="693">
        <v>2019</v>
      </c>
      <c r="F2011" s="702" t="s">
        <v>9231</v>
      </c>
      <c r="G2011" s="698">
        <v>44196</v>
      </c>
      <c r="H2011" s="609"/>
    </row>
    <row r="2012" spans="1:8" collapsed="1">
      <c r="A2012" s="892"/>
      <c r="B2012" s="938"/>
      <c r="C2012" s="1008"/>
      <c r="F2012" s="702"/>
      <c r="G2012" s="698"/>
    </row>
    <row r="2013" spans="1:8">
      <c r="A2013" s="639"/>
      <c r="B2013" s="635" t="s">
        <v>14982</v>
      </c>
      <c r="C2013" s="1008"/>
    </row>
    <row r="2014" spans="1:8" s="650" customFormat="1" hidden="1" outlineLevel="1">
      <c r="A2014" s="639">
        <v>4234830150</v>
      </c>
      <c r="B2014" s="181" t="s">
        <v>12458</v>
      </c>
      <c r="C2014" s="1008" t="s">
        <v>14983</v>
      </c>
      <c r="D2014" s="614" t="s">
        <v>4984</v>
      </c>
      <c r="E2014" s="693">
        <v>2020</v>
      </c>
      <c r="F2014" s="702" t="s">
        <v>9231</v>
      </c>
      <c r="G2014" s="698">
        <v>44561</v>
      </c>
      <c r="H2014" s="609"/>
    </row>
    <row r="2015" spans="1:8" s="650" customFormat="1" hidden="1" outlineLevel="1">
      <c r="A2015" s="639">
        <v>4234535090</v>
      </c>
      <c r="B2015" s="181" t="s">
        <v>1478</v>
      </c>
      <c r="C2015" s="1008" t="s">
        <v>15049</v>
      </c>
      <c r="D2015" s="614" t="s">
        <v>4984</v>
      </c>
      <c r="E2015" s="693">
        <v>2020</v>
      </c>
      <c r="F2015" s="702" t="s">
        <v>9231</v>
      </c>
      <c r="G2015" s="698">
        <v>44561</v>
      </c>
      <c r="H2015" s="609"/>
    </row>
    <row r="2016" spans="1:8" s="650" customFormat="1" hidden="1" outlineLevel="1">
      <c r="A2016" s="639">
        <v>4234106200</v>
      </c>
      <c r="B2016" s="181" t="s">
        <v>7032</v>
      </c>
      <c r="C2016" s="1008" t="s">
        <v>15050</v>
      </c>
      <c r="D2016" s="614" t="s">
        <v>4984</v>
      </c>
      <c r="E2016" s="693">
        <v>2020</v>
      </c>
      <c r="F2016" s="702" t="s">
        <v>9231</v>
      </c>
      <c r="G2016" s="698">
        <v>44561</v>
      </c>
      <c r="H2016" s="609"/>
    </row>
    <row r="2017" spans="1:8" s="650" customFormat="1" hidden="1" outlineLevel="1">
      <c r="A2017" s="639">
        <v>4234716090</v>
      </c>
      <c r="B2017" s="181" t="s">
        <v>9769</v>
      </c>
      <c r="C2017" s="1008" t="s">
        <v>15053</v>
      </c>
      <c r="D2017" s="614" t="s">
        <v>4984</v>
      </c>
      <c r="E2017" s="693">
        <v>2020</v>
      </c>
      <c r="F2017" s="702" t="s">
        <v>9231</v>
      </c>
      <c r="G2017" s="698">
        <v>44561</v>
      </c>
      <c r="H2017" s="609"/>
    </row>
    <row r="2018" spans="1:8" s="650" customFormat="1" hidden="1" outlineLevel="1">
      <c r="A2018" s="639">
        <v>4234221140</v>
      </c>
      <c r="B2018" s="181" t="s">
        <v>4907</v>
      </c>
      <c r="C2018" s="1008" t="s">
        <v>15082</v>
      </c>
      <c r="D2018" s="614" t="s">
        <v>4984</v>
      </c>
      <c r="E2018" s="693">
        <v>2020</v>
      </c>
      <c r="F2018" s="702" t="s">
        <v>9231</v>
      </c>
      <c r="G2018" s="698">
        <v>44561</v>
      </c>
      <c r="H2018" s="609"/>
    </row>
    <row r="2019" spans="1:8" s="650" customFormat="1" hidden="1" outlineLevel="1">
      <c r="A2019" s="639">
        <v>4234601190</v>
      </c>
      <c r="B2019" s="181" t="s">
        <v>3369</v>
      </c>
      <c r="C2019" s="1008" t="s">
        <v>15075</v>
      </c>
      <c r="D2019" s="614" t="s">
        <v>4984</v>
      </c>
      <c r="E2019" s="693">
        <v>2020</v>
      </c>
      <c r="F2019" s="702" t="s">
        <v>9231</v>
      </c>
      <c r="G2019" s="698">
        <v>44561</v>
      </c>
      <c r="H2019" s="609"/>
    </row>
    <row r="2020" spans="1:8" s="650" customFormat="1" ht="15.75" hidden="1" outlineLevel="1">
      <c r="A2020" s="639">
        <v>4234613740</v>
      </c>
      <c r="B2020" s="181" t="s">
        <v>15079</v>
      </c>
      <c r="C2020" s="1008" t="s">
        <v>15083</v>
      </c>
      <c r="D2020" s="614" t="s">
        <v>4984</v>
      </c>
      <c r="E2020" s="693">
        <v>2020</v>
      </c>
      <c r="F2020" s="702" t="s">
        <v>9231</v>
      </c>
      <c r="G2020" s="698">
        <v>44561</v>
      </c>
      <c r="H2020" s="609"/>
    </row>
    <row r="2021" spans="1:8" s="650" customFormat="1" hidden="1" outlineLevel="1">
      <c r="A2021" s="639">
        <v>4234205070</v>
      </c>
      <c r="B2021" s="181" t="s">
        <v>11803</v>
      </c>
      <c r="C2021" s="1008" t="s">
        <v>15076</v>
      </c>
      <c r="D2021" s="614" t="s">
        <v>4984</v>
      </c>
      <c r="E2021" s="693">
        <v>2020</v>
      </c>
      <c r="F2021" s="702" t="s">
        <v>9231</v>
      </c>
      <c r="G2021" s="698">
        <v>44561</v>
      </c>
      <c r="H2021" s="609"/>
    </row>
    <row r="2022" spans="1:8" s="650" customFormat="1" hidden="1" outlineLevel="1">
      <c r="A2022" s="639">
        <v>4234211240</v>
      </c>
      <c r="B2022" s="181" t="s">
        <v>15080</v>
      </c>
      <c r="C2022" s="1008" t="s">
        <v>15077</v>
      </c>
      <c r="D2022" s="614" t="s">
        <v>4984</v>
      </c>
      <c r="E2022" s="693">
        <v>2020</v>
      </c>
      <c r="F2022" s="702" t="s">
        <v>9231</v>
      </c>
      <c r="G2022" s="698">
        <v>44561</v>
      </c>
      <c r="H2022" s="609"/>
    </row>
    <row r="2023" spans="1:8" s="650" customFormat="1" ht="15.75" hidden="1" outlineLevel="1">
      <c r="A2023" s="639">
        <v>4234615110</v>
      </c>
      <c r="B2023" s="181" t="s">
        <v>15081</v>
      </c>
      <c r="C2023" s="1008" t="s">
        <v>15078</v>
      </c>
      <c r="D2023" s="614" t="s">
        <v>4984</v>
      </c>
      <c r="E2023" s="693">
        <v>2020</v>
      </c>
      <c r="F2023" s="702" t="s">
        <v>9231</v>
      </c>
      <c r="G2023" s="698">
        <v>44561</v>
      </c>
      <c r="H2023" s="609"/>
    </row>
    <row r="2024" spans="1:8" s="650" customFormat="1" hidden="1" outlineLevel="1">
      <c r="A2024" s="639">
        <v>4234806080</v>
      </c>
      <c r="B2024" s="918" t="s">
        <v>15097</v>
      </c>
      <c r="C2024" s="1008" t="s">
        <v>15105</v>
      </c>
      <c r="D2024" s="655" t="s">
        <v>4984</v>
      </c>
      <c r="E2024" s="699">
        <v>2020</v>
      </c>
      <c r="F2024" s="981" t="s">
        <v>9231</v>
      </c>
      <c r="G2024" s="779">
        <v>44561</v>
      </c>
      <c r="H2024" s="609"/>
    </row>
    <row r="2025" spans="1:8" s="650" customFormat="1" hidden="1" outlineLevel="1">
      <c r="A2025" s="639">
        <v>4234511780</v>
      </c>
      <c r="B2025" s="918" t="s">
        <v>4948</v>
      </c>
      <c r="C2025" s="1008" t="s">
        <v>15098</v>
      </c>
      <c r="D2025" s="655" t="s">
        <v>4984</v>
      </c>
      <c r="E2025" s="699">
        <v>2020</v>
      </c>
      <c r="F2025" s="981" t="s">
        <v>9231</v>
      </c>
      <c r="G2025" s="779">
        <v>44561</v>
      </c>
      <c r="H2025" s="609"/>
    </row>
    <row r="2026" spans="1:8" s="650" customFormat="1" hidden="1" outlineLevel="1">
      <c r="A2026" s="639">
        <v>4234452110</v>
      </c>
      <c r="B2026" s="918" t="s">
        <v>6410</v>
      </c>
      <c r="C2026" s="1008" t="s">
        <v>15099</v>
      </c>
      <c r="D2026" s="655" t="s">
        <v>4984</v>
      </c>
      <c r="E2026" s="699">
        <v>2020</v>
      </c>
      <c r="F2026" s="981" t="s">
        <v>9231</v>
      </c>
      <c r="G2026" s="779">
        <v>44561</v>
      </c>
      <c r="H2026" s="609"/>
    </row>
    <row r="2027" spans="1:8" s="650" customFormat="1" hidden="1" outlineLevel="1">
      <c r="A2027" s="639">
        <v>4234433130</v>
      </c>
      <c r="B2027" s="918" t="s">
        <v>4937</v>
      </c>
      <c r="C2027" s="1008" t="s">
        <v>15100</v>
      </c>
      <c r="D2027" s="655" t="s">
        <v>4984</v>
      </c>
      <c r="E2027" s="699">
        <v>2020</v>
      </c>
      <c r="F2027" s="981" t="s">
        <v>9231</v>
      </c>
      <c r="G2027" s="779">
        <v>44561</v>
      </c>
      <c r="H2027" s="609"/>
    </row>
    <row r="2028" spans="1:8" s="650" customFormat="1" hidden="1" outlineLevel="1">
      <c r="A2028" s="639">
        <v>4234422120</v>
      </c>
      <c r="B2028" s="918" t="s">
        <v>8209</v>
      </c>
      <c r="C2028" s="1008" t="s">
        <v>15101</v>
      </c>
      <c r="D2028" s="655" t="s">
        <v>4984</v>
      </c>
      <c r="E2028" s="699">
        <v>2020</v>
      </c>
      <c r="F2028" s="981" t="s">
        <v>9231</v>
      </c>
      <c r="G2028" s="779">
        <v>44561</v>
      </c>
      <c r="H2028" s="609"/>
    </row>
    <row r="2029" spans="1:8" s="650" customFormat="1" hidden="1" outlineLevel="1">
      <c r="A2029" s="639">
        <v>4234233170</v>
      </c>
      <c r="B2029" s="918" t="s">
        <v>11896</v>
      </c>
      <c r="C2029" s="1008" t="s">
        <v>15102</v>
      </c>
      <c r="D2029" s="655" t="s">
        <v>4984</v>
      </c>
      <c r="E2029" s="699">
        <v>2020</v>
      </c>
      <c r="F2029" s="981" t="s">
        <v>9231</v>
      </c>
      <c r="G2029" s="779">
        <v>44561</v>
      </c>
      <c r="H2029" s="609"/>
    </row>
    <row r="2030" spans="1:8" s="650" customFormat="1" hidden="1" outlineLevel="1">
      <c r="A2030" s="639">
        <v>4234712100</v>
      </c>
      <c r="B2030" s="918" t="s">
        <v>916</v>
      </c>
      <c r="C2030" s="1008" t="s">
        <v>15114</v>
      </c>
      <c r="D2030" s="655" t="s">
        <v>4984</v>
      </c>
      <c r="E2030" s="699">
        <v>2020</v>
      </c>
      <c r="F2030" s="981" t="s">
        <v>9231</v>
      </c>
      <c r="G2030" s="779">
        <v>44561</v>
      </c>
      <c r="H2030" s="609"/>
    </row>
    <row r="2031" spans="1:8" s="650" customFormat="1" hidden="1" outlineLevel="1">
      <c r="A2031" s="639">
        <v>4234418200</v>
      </c>
      <c r="B2031" s="918" t="s">
        <v>6411</v>
      </c>
      <c r="C2031" s="1008" t="s">
        <v>15127</v>
      </c>
      <c r="D2031" s="655" t="s">
        <v>4984</v>
      </c>
      <c r="E2031" s="699">
        <v>2020</v>
      </c>
      <c r="F2031" s="981" t="s">
        <v>9231</v>
      </c>
      <c r="G2031" s="779">
        <v>44561</v>
      </c>
      <c r="H2031" s="609"/>
    </row>
    <row r="2032" spans="1:8" s="650" customFormat="1" hidden="1" outlineLevel="1">
      <c r="A2032" s="639">
        <v>4234205080</v>
      </c>
      <c r="B2032" s="918" t="s">
        <v>11803</v>
      </c>
      <c r="C2032" s="1008" t="s">
        <v>15148</v>
      </c>
      <c r="D2032" s="655" t="s">
        <v>4984</v>
      </c>
      <c r="E2032" s="699">
        <v>2020</v>
      </c>
      <c r="F2032" s="981" t="s">
        <v>9231</v>
      </c>
      <c r="G2032" s="779">
        <v>44561</v>
      </c>
      <c r="H2032" s="609"/>
    </row>
    <row r="2033" spans="1:8" s="650" customFormat="1" hidden="1" outlineLevel="1">
      <c r="A2033" s="639">
        <v>4234233180</v>
      </c>
      <c r="B2033" s="918" t="s">
        <v>15150</v>
      </c>
      <c r="C2033" s="1008" t="s">
        <v>15149</v>
      </c>
      <c r="D2033" s="655" t="s">
        <v>4984</v>
      </c>
      <c r="E2033" s="699">
        <v>2020</v>
      </c>
      <c r="F2033" s="981" t="s">
        <v>9231</v>
      </c>
      <c r="G2033" s="779">
        <v>44561</v>
      </c>
      <c r="H2033" s="609"/>
    </row>
    <row r="2034" spans="1:8" s="650" customFormat="1" hidden="1" outlineLevel="1">
      <c r="A2034" s="639">
        <v>4234316140</v>
      </c>
      <c r="B2034" s="918" t="s">
        <v>6397</v>
      </c>
      <c r="C2034" s="1008" t="s">
        <v>15151</v>
      </c>
      <c r="D2034" s="655" t="s">
        <v>4984</v>
      </c>
      <c r="E2034" s="699">
        <v>2020</v>
      </c>
      <c r="F2034" s="981" t="s">
        <v>9231</v>
      </c>
      <c r="G2034" s="779">
        <v>44561</v>
      </c>
      <c r="H2034" s="609"/>
    </row>
    <row r="2035" spans="1:8" s="650" customFormat="1" hidden="1" outlineLevel="1">
      <c r="A2035" s="639">
        <v>4234202140</v>
      </c>
      <c r="B2035" s="918" t="s">
        <v>4843</v>
      </c>
      <c r="C2035" s="1008" t="s">
        <v>15152</v>
      </c>
      <c r="D2035" s="655" t="s">
        <v>4984</v>
      </c>
      <c r="E2035" s="699">
        <v>2020</v>
      </c>
      <c r="F2035" s="981" t="s">
        <v>9231</v>
      </c>
      <c r="G2035" s="779">
        <v>44561</v>
      </c>
      <c r="H2035" s="609"/>
    </row>
    <row r="2036" spans="1:8" s="650" customFormat="1" hidden="1" outlineLevel="1">
      <c r="A2036" s="639">
        <v>4234615120</v>
      </c>
      <c r="B2036" s="918" t="s">
        <v>3367</v>
      </c>
      <c r="C2036" s="1008" t="s">
        <v>15198</v>
      </c>
      <c r="D2036" s="655" t="s">
        <v>4984</v>
      </c>
      <c r="E2036" s="699">
        <v>2020</v>
      </c>
      <c r="F2036" s="981" t="s">
        <v>9231</v>
      </c>
      <c r="G2036" s="779">
        <v>44561</v>
      </c>
      <c r="H2036" s="609"/>
    </row>
    <row r="2037" spans="1:8" s="650" customFormat="1" hidden="1" outlineLevel="1">
      <c r="A2037" s="639">
        <v>4234238130</v>
      </c>
      <c r="B2037" s="918" t="s">
        <v>15162</v>
      </c>
      <c r="C2037" s="1008" t="s">
        <v>15199</v>
      </c>
      <c r="D2037" s="655" t="s">
        <v>4984</v>
      </c>
      <c r="E2037" s="699">
        <v>2020</v>
      </c>
      <c r="F2037" s="981" t="s">
        <v>9231</v>
      </c>
      <c r="G2037" s="779">
        <v>44561</v>
      </c>
      <c r="H2037" s="609"/>
    </row>
    <row r="2038" spans="1:8" s="650" customFormat="1" hidden="1" outlineLevel="1">
      <c r="A2038" s="639">
        <v>4234815160</v>
      </c>
      <c r="B2038" s="918" t="s">
        <v>489</v>
      </c>
      <c r="C2038" s="1008" t="s">
        <v>15197</v>
      </c>
      <c r="D2038" s="655" t="s">
        <v>4984</v>
      </c>
      <c r="E2038" s="699">
        <v>2020</v>
      </c>
      <c r="F2038" s="981" t="s">
        <v>9231</v>
      </c>
      <c r="G2038" s="779">
        <v>44561</v>
      </c>
      <c r="H2038" s="609"/>
    </row>
    <row r="2039" spans="1:8" s="650" customFormat="1" hidden="1" outlineLevel="1">
      <c r="A2039" s="639">
        <v>4234826120</v>
      </c>
      <c r="B2039" s="918" t="s">
        <v>7868</v>
      </c>
      <c r="C2039" s="1008" t="s">
        <v>15193</v>
      </c>
      <c r="D2039" s="655" t="s">
        <v>4984</v>
      </c>
      <c r="E2039" s="699">
        <v>2020</v>
      </c>
      <c r="F2039" s="981" t="s">
        <v>9231</v>
      </c>
      <c r="G2039" s="779">
        <v>44561</v>
      </c>
      <c r="H2039" s="609"/>
    </row>
    <row r="2040" spans="1:8" s="650" customFormat="1" hidden="1" outlineLevel="1">
      <c r="A2040" s="639">
        <v>4234815170</v>
      </c>
      <c r="B2040" s="918" t="s">
        <v>15195</v>
      </c>
      <c r="C2040" s="1008" t="s">
        <v>15194</v>
      </c>
      <c r="D2040" s="655" t="s">
        <v>4984</v>
      </c>
      <c r="E2040" s="699">
        <v>2020</v>
      </c>
      <c r="F2040" s="981" t="s">
        <v>9231</v>
      </c>
      <c r="G2040" s="779">
        <v>44561</v>
      </c>
      <c r="H2040" s="609"/>
    </row>
    <row r="2041" spans="1:8" s="650" customFormat="1" hidden="1" outlineLevel="1">
      <c r="A2041" s="639">
        <v>4234838150</v>
      </c>
      <c r="B2041" s="918" t="s">
        <v>1776</v>
      </c>
      <c r="C2041" s="1008" t="s">
        <v>15196</v>
      </c>
      <c r="D2041" s="655" t="s">
        <v>4984</v>
      </c>
      <c r="E2041" s="699">
        <v>2020</v>
      </c>
      <c r="F2041" s="981" t="s">
        <v>9231</v>
      </c>
      <c r="G2041" s="779">
        <v>44561</v>
      </c>
      <c r="H2041" s="609"/>
    </row>
    <row r="2042" spans="1:8" s="650" customFormat="1" hidden="1" outlineLevel="1">
      <c r="A2042" s="639">
        <v>4234417130</v>
      </c>
      <c r="B2042" s="918" t="s">
        <v>10039</v>
      </c>
      <c r="C2042" s="1008" t="s">
        <v>15201</v>
      </c>
      <c r="D2042" s="655" t="s">
        <v>4984</v>
      </c>
      <c r="E2042" s="699">
        <v>2020</v>
      </c>
      <c r="F2042" s="981" t="s">
        <v>9231</v>
      </c>
      <c r="G2042" s="779">
        <v>44561</v>
      </c>
      <c r="H2042" s="609"/>
    </row>
    <row r="2043" spans="1:8" s="650" customFormat="1" hidden="1" outlineLevel="1">
      <c r="A2043" s="639">
        <v>4234243160</v>
      </c>
      <c r="B2043" s="918" t="s">
        <v>9467</v>
      </c>
      <c r="C2043" s="1008" t="s">
        <v>15206</v>
      </c>
      <c r="D2043" s="655" t="s">
        <v>4984</v>
      </c>
      <c r="E2043" s="699">
        <v>2020</v>
      </c>
      <c r="F2043" s="981" t="s">
        <v>9231</v>
      </c>
      <c r="G2043" s="779">
        <v>44561</v>
      </c>
      <c r="H2043" s="609"/>
    </row>
    <row r="2044" spans="1:8" s="650" customFormat="1" hidden="1" outlineLevel="1">
      <c r="A2044" s="639">
        <v>4234222160</v>
      </c>
      <c r="B2044" s="918" t="s">
        <v>9624</v>
      </c>
      <c r="C2044" s="1008" t="s">
        <v>15207</v>
      </c>
      <c r="D2044" s="655" t="s">
        <v>4984</v>
      </c>
      <c r="E2044" s="699">
        <v>2020</v>
      </c>
      <c r="F2044" s="981" t="s">
        <v>9231</v>
      </c>
      <c r="G2044" s="779">
        <v>44561</v>
      </c>
      <c r="H2044" s="609"/>
    </row>
    <row r="2045" spans="1:8" s="650" customFormat="1" hidden="1" outlineLevel="1">
      <c r="A2045" s="639">
        <v>4234444090</v>
      </c>
      <c r="B2045" s="918" t="s">
        <v>6611</v>
      </c>
      <c r="C2045" s="1008" t="s">
        <v>15208</v>
      </c>
      <c r="D2045" s="655" t="s">
        <v>4984</v>
      </c>
      <c r="E2045" s="699">
        <v>2020</v>
      </c>
      <c r="F2045" s="981" t="s">
        <v>9231</v>
      </c>
      <c r="G2045" s="779">
        <v>44561</v>
      </c>
      <c r="H2045" s="609"/>
    </row>
    <row r="2046" spans="1:8" s="650" customFormat="1" hidden="1" outlineLevel="1">
      <c r="A2046" s="639">
        <v>4234813130</v>
      </c>
      <c r="B2046" s="918" t="s">
        <v>1716</v>
      </c>
      <c r="C2046" s="1008" t="s">
        <v>14507</v>
      </c>
      <c r="D2046" s="655" t="s">
        <v>4984</v>
      </c>
      <c r="E2046" s="699">
        <v>2020</v>
      </c>
      <c r="F2046" s="981" t="s">
        <v>9231</v>
      </c>
      <c r="G2046" s="779">
        <v>46022</v>
      </c>
      <c r="H2046" s="609" t="s">
        <v>5567</v>
      </c>
    </row>
    <row r="2047" spans="1:8" s="650" customFormat="1" hidden="1" outlineLevel="1">
      <c r="A2047" s="639">
        <v>4234814110</v>
      </c>
      <c r="B2047" s="918" t="s">
        <v>3832</v>
      </c>
      <c r="C2047" s="1008" t="s">
        <v>14507</v>
      </c>
      <c r="D2047" s="655" t="s">
        <v>4984</v>
      </c>
      <c r="E2047" s="699">
        <v>2020</v>
      </c>
      <c r="F2047" s="981" t="s">
        <v>9231</v>
      </c>
      <c r="G2047" s="779">
        <v>46022</v>
      </c>
      <c r="H2047" s="609" t="s">
        <v>5567</v>
      </c>
    </row>
    <row r="2048" spans="1:8" s="650" customFormat="1" hidden="1" outlineLevel="1">
      <c r="A2048" s="639">
        <v>4234715100</v>
      </c>
      <c r="B2048" s="918" t="s">
        <v>3831</v>
      </c>
      <c r="C2048" s="1008" t="s">
        <v>14507</v>
      </c>
      <c r="D2048" s="655" t="s">
        <v>4984</v>
      </c>
      <c r="E2048" s="699">
        <v>2020</v>
      </c>
      <c r="F2048" s="981" t="s">
        <v>9231</v>
      </c>
      <c r="G2048" s="779">
        <v>46022</v>
      </c>
      <c r="H2048" s="609" t="s">
        <v>5567</v>
      </c>
    </row>
    <row r="2049" spans="1:8" s="650" customFormat="1" hidden="1" outlineLevel="1">
      <c r="A2049" s="639">
        <v>4234421120</v>
      </c>
      <c r="B2049" s="918" t="s">
        <v>7401</v>
      </c>
      <c r="C2049" s="1008" t="s">
        <v>14507</v>
      </c>
      <c r="D2049" s="655" t="s">
        <v>4984</v>
      </c>
      <c r="E2049" s="699">
        <v>2020</v>
      </c>
      <c r="F2049" s="981" t="s">
        <v>9231</v>
      </c>
      <c r="G2049" s="779">
        <v>46022</v>
      </c>
      <c r="H2049" s="609" t="s">
        <v>5567</v>
      </c>
    </row>
    <row r="2050" spans="1:8" s="650" customFormat="1" hidden="1" outlineLevel="1">
      <c r="A2050" s="639">
        <v>4234316150</v>
      </c>
      <c r="B2050" s="918" t="s">
        <v>6397</v>
      </c>
      <c r="C2050" s="1008" t="s">
        <v>14507</v>
      </c>
      <c r="D2050" s="655" t="s">
        <v>4984</v>
      </c>
      <c r="E2050" s="699">
        <v>2020</v>
      </c>
      <c r="F2050" s="981" t="s">
        <v>9231</v>
      </c>
      <c r="G2050" s="779">
        <v>46022</v>
      </c>
      <c r="H2050" s="609" t="s">
        <v>5567</v>
      </c>
    </row>
    <row r="2051" spans="1:8" s="650" customFormat="1" hidden="1" outlineLevel="1">
      <c r="A2051" s="639">
        <v>4234614060</v>
      </c>
      <c r="B2051" s="918" t="s">
        <v>1481</v>
      </c>
      <c r="C2051" s="1008" t="s">
        <v>14507</v>
      </c>
      <c r="D2051" s="655" t="s">
        <v>4984</v>
      </c>
      <c r="E2051" s="699">
        <v>2020</v>
      </c>
      <c r="F2051" s="981" t="s">
        <v>9231</v>
      </c>
      <c r="G2051" s="779">
        <v>46022</v>
      </c>
      <c r="H2051" s="609" t="s">
        <v>5567</v>
      </c>
    </row>
    <row r="2052" spans="1:8" s="650" customFormat="1" hidden="1" outlineLevel="1">
      <c r="A2052" s="639">
        <v>4234518170</v>
      </c>
      <c r="B2052" s="918" t="s">
        <v>8102</v>
      </c>
      <c r="C2052" s="1008" t="s">
        <v>14507</v>
      </c>
      <c r="D2052" s="655" t="s">
        <v>4984</v>
      </c>
      <c r="E2052" s="699">
        <v>2020</v>
      </c>
      <c r="F2052" s="981" t="s">
        <v>9231</v>
      </c>
      <c r="G2052" s="779">
        <v>46022</v>
      </c>
      <c r="H2052" s="609" t="s">
        <v>5567</v>
      </c>
    </row>
    <row r="2053" spans="1:8" s="650" customFormat="1" hidden="1" outlineLevel="1">
      <c r="A2053" s="639">
        <v>4234839140</v>
      </c>
      <c r="B2053" s="918" t="s">
        <v>8099</v>
      </c>
      <c r="C2053" s="1008" t="s">
        <v>14507</v>
      </c>
      <c r="D2053" s="655" t="s">
        <v>4984</v>
      </c>
      <c r="E2053" s="699">
        <v>2020</v>
      </c>
      <c r="F2053" s="981" t="s">
        <v>9231</v>
      </c>
      <c r="G2053" s="779">
        <v>46022</v>
      </c>
      <c r="H2053" s="609" t="s">
        <v>5567</v>
      </c>
    </row>
    <row r="2054" spans="1:8" s="650" customFormat="1" ht="24" hidden="1" outlineLevel="1">
      <c r="A2054" s="639">
        <v>4234216160</v>
      </c>
      <c r="B2054" s="918" t="s">
        <v>7427</v>
      </c>
      <c r="C2054" s="609" t="s">
        <v>15607</v>
      </c>
      <c r="D2054" s="655" t="s">
        <v>4984</v>
      </c>
      <c r="E2054" s="699">
        <v>2020</v>
      </c>
      <c r="F2054" s="981" t="s">
        <v>9231</v>
      </c>
      <c r="G2054" s="779">
        <v>44926</v>
      </c>
      <c r="H2054" s="609"/>
    </row>
    <row r="2055" spans="1:8" s="650" customFormat="1" hidden="1" outlineLevel="1">
      <c r="A2055" s="639">
        <v>4234430100</v>
      </c>
      <c r="B2055" s="918" t="s">
        <v>6409</v>
      </c>
      <c r="C2055" s="609" t="s">
        <v>15608</v>
      </c>
      <c r="D2055" s="655" t="s">
        <v>4984</v>
      </c>
      <c r="E2055" s="699">
        <v>2020</v>
      </c>
      <c r="F2055" s="981" t="s">
        <v>9231</v>
      </c>
      <c r="G2055" s="779">
        <v>44926</v>
      </c>
      <c r="H2055" s="609"/>
    </row>
    <row r="2056" spans="1:8" s="650" customFormat="1" hidden="1" outlineLevel="1">
      <c r="A2056" s="639">
        <v>4234602740</v>
      </c>
      <c r="B2056" s="918" t="s">
        <v>15612</v>
      </c>
      <c r="C2056" s="609" t="s">
        <v>15613</v>
      </c>
      <c r="D2056" s="655" t="s">
        <v>4984</v>
      </c>
      <c r="E2056" s="699">
        <v>2020</v>
      </c>
      <c r="F2056" s="981" t="s">
        <v>9231</v>
      </c>
      <c r="G2056" s="779">
        <v>44926</v>
      </c>
      <c r="H2056" s="609"/>
    </row>
    <row r="2057" spans="1:8" s="650" customFormat="1" hidden="1" outlineLevel="1">
      <c r="A2057" s="639">
        <v>4234529110</v>
      </c>
      <c r="B2057" s="918" t="s">
        <v>7397</v>
      </c>
      <c r="C2057" s="609" t="s">
        <v>15621</v>
      </c>
      <c r="D2057" s="655" t="s">
        <v>4984</v>
      </c>
      <c r="E2057" s="699">
        <v>2020</v>
      </c>
      <c r="F2057" s="981" t="s">
        <v>9231</v>
      </c>
      <c r="G2057" s="779">
        <v>44561</v>
      </c>
      <c r="H2057" s="609"/>
    </row>
    <row r="2058" spans="1:8" s="650" customFormat="1" hidden="1" outlineLevel="1">
      <c r="A2058" s="639">
        <v>4234104190</v>
      </c>
      <c r="B2058" s="918" t="s">
        <v>1499</v>
      </c>
      <c r="C2058" s="609" t="s">
        <v>15620</v>
      </c>
      <c r="D2058" s="655" t="s">
        <v>4984</v>
      </c>
      <c r="E2058" s="699">
        <v>2020</v>
      </c>
      <c r="F2058" s="981" t="s">
        <v>9231</v>
      </c>
      <c r="G2058" s="779">
        <v>44561</v>
      </c>
      <c r="H2058" s="609"/>
    </row>
    <row r="2059" spans="1:8" s="650" customFormat="1" hidden="1" outlineLevel="1">
      <c r="A2059" s="639">
        <v>4234241110</v>
      </c>
      <c r="B2059" s="918" t="s">
        <v>494</v>
      </c>
      <c r="C2059" s="609" t="s">
        <v>15631</v>
      </c>
      <c r="D2059" s="655" t="s">
        <v>4984</v>
      </c>
      <c r="E2059" s="699">
        <v>2020</v>
      </c>
      <c r="F2059" s="981" t="s">
        <v>9231</v>
      </c>
      <c r="G2059" s="779">
        <v>44561</v>
      </c>
      <c r="H2059" s="609"/>
    </row>
    <row r="2060" spans="1:8" s="650" customFormat="1" hidden="1" outlineLevel="1">
      <c r="A2060" s="639">
        <v>4234241120</v>
      </c>
      <c r="B2060" s="918" t="s">
        <v>494</v>
      </c>
      <c r="C2060" s="609" t="s">
        <v>15632</v>
      </c>
      <c r="D2060" s="655" t="s">
        <v>4984</v>
      </c>
      <c r="E2060" s="699">
        <v>2020</v>
      </c>
      <c r="F2060" s="981" t="s">
        <v>9231</v>
      </c>
      <c r="G2060" s="779">
        <v>44561</v>
      </c>
      <c r="H2060" s="609"/>
    </row>
    <row r="2061" spans="1:8" s="650" customFormat="1" hidden="1" outlineLevel="1">
      <c r="A2061" s="639">
        <v>4234213190</v>
      </c>
      <c r="B2061" s="918" t="s">
        <v>8170</v>
      </c>
      <c r="C2061" s="609" t="s">
        <v>15633</v>
      </c>
      <c r="D2061" s="655" t="s">
        <v>4984</v>
      </c>
      <c r="E2061" s="699">
        <v>2020</v>
      </c>
      <c r="F2061" s="981" t="s">
        <v>9231</v>
      </c>
      <c r="G2061" s="779">
        <v>44561</v>
      </c>
      <c r="H2061" s="609"/>
    </row>
    <row r="2062" spans="1:8" s="650" customFormat="1" hidden="1" outlineLevel="1">
      <c r="A2062" s="639">
        <v>4234811120</v>
      </c>
      <c r="B2062" s="918" t="s">
        <v>7909</v>
      </c>
      <c r="C2062" s="609" t="s">
        <v>15638</v>
      </c>
      <c r="D2062" s="655" t="s">
        <v>4984</v>
      </c>
      <c r="E2062" s="699">
        <v>2020</v>
      </c>
      <c r="F2062" s="981" t="s">
        <v>9231</v>
      </c>
      <c r="G2062" s="779">
        <v>44561</v>
      </c>
      <c r="H2062" s="609"/>
    </row>
    <row r="2063" spans="1:8" s="650" customFormat="1" hidden="1" outlineLevel="1">
      <c r="A2063" s="639">
        <v>4234452120</v>
      </c>
      <c r="B2063" s="918" t="s">
        <v>6410</v>
      </c>
      <c r="C2063" s="609" t="s">
        <v>15648</v>
      </c>
      <c r="D2063" s="655" t="s">
        <v>4984</v>
      </c>
      <c r="E2063" s="699">
        <v>2020</v>
      </c>
      <c r="F2063" s="981" t="s">
        <v>9231</v>
      </c>
      <c r="G2063" s="779">
        <v>44926</v>
      </c>
      <c r="H2063" s="609"/>
    </row>
    <row r="2064" spans="1:8" s="650" customFormat="1" hidden="1" outlineLevel="1">
      <c r="A2064" s="639">
        <v>4234211100</v>
      </c>
      <c r="B2064" s="918" t="s">
        <v>7861</v>
      </c>
      <c r="C2064" s="609" t="s">
        <v>15651</v>
      </c>
      <c r="D2064" s="655" t="s">
        <v>4984</v>
      </c>
      <c r="E2064" s="699">
        <v>2020</v>
      </c>
      <c r="F2064" s="981" t="s">
        <v>9231</v>
      </c>
      <c r="G2064" s="779">
        <v>44926</v>
      </c>
      <c r="H2064" s="609"/>
    </row>
    <row r="2065" spans="1:8" s="650" customFormat="1" hidden="1" outlineLevel="1">
      <c r="A2065" s="639">
        <v>4234315040</v>
      </c>
      <c r="B2065" s="918" t="s">
        <v>9997</v>
      </c>
      <c r="C2065" s="609" t="s">
        <v>15658</v>
      </c>
      <c r="D2065" s="655" t="s">
        <v>4984</v>
      </c>
      <c r="E2065" s="699">
        <v>2020</v>
      </c>
      <c r="F2065" s="981" t="s">
        <v>9231</v>
      </c>
      <c r="G2065" s="779">
        <v>44926</v>
      </c>
      <c r="H2065" s="609"/>
    </row>
    <row r="2066" spans="1:8" s="650" customFormat="1" hidden="1" outlineLevel="1">
      <c r="A2066" s="639">
        <v>4234425130</v>
      </c>
      <c r="B2066" s="918" t="s">
        <v>4945</v>
      </c>
      <c r="C2066" s="609" t="s">
        <v>15652</v>
      </c>
      <c r="D2066" s="655" t="s">
        <v>4984</v>
      </c>
      <c r="E2066" s="699">
        <v>2020</v>
      </c>
      <c r="F2066" s="981" t="s">
        <v>9231</v>
      </c>
      <c r="G2066" s="779">
        <v>44926</v>
      </c>
      <c r="H2066" s="609"/>
    </row>
    <row r="2067" spans="1:8" s="650" customFormat="1" ht="36" hidden="1" outlineLevel="1">
      <c r="A2067" s="639">
        <v>4234619100</v>
      </c>
      <c r="B2067" s="918" t="s">
        <v>7053</v>
      </c>
      <c r="C2067" s="609" t="s">
        <v>15653</v>
      </c>
      <c r="D2067" s="655" t="s">
        <v>4984</v>
      </c>
      <c r="E2067" s="699">
        <v>2020</v>
      </c>
      <c r="F2067" s="981" t="s">
        <v>9231</v>
      </c>
      <c r="G2067" s="779">
        <v>44926</v>
      </c>
      <c r="H2067" s="609"/>
    </row>
    <row r="2068" spans="1:8" s="650" customFormat="1" hidden="1" outlineLevel="1">
      <c r="A2068" s="639">
        <v>4234620070</v>
      </c>
      <c r="B2068" s="918" t="s">
        <v>15654</v>
      </c>
      <c r="C2068" s="609" t="s">
        <v>15660</v>
      </c>
      <c r="D2068" s="655" t="s">
        <v>4984</v>
      </c>
      <c r="E2068" s="699">
        <v>2020</v>
      </c>
      <c r="F2068" s="981" t="s">
        <v>9231</v>
      </c>
      <c r="G2068" s="779">
        <v>44926</v>
      </c>
      <c r="H2068" s="609"/>
    </row>
    <row r="2069" spans="1:8" s="650" customFormat="1" hidden="1" outlineLevel="1">
      <c r="A2069" s="639">
        <v>4234535100</v>
      </c>
      <c r="B2069" s="918" t="s">
        <v>1478</v>
      </c>
      <c r="C2069" s="609" t="s">
        <v>15659</v>
      </c>
      <c r="D2069" s="655" t="s">
        <v>4984</v>
      </c>
      <c r="E2069" s="699">
        <v>2020</v>
      </c>
      <c r="F2069" s="981" t="s">
        <v>9231</v>
      </c>
      <c r="G2069" s="779">
        <v>44561</v>
      </c>
      <c r="H2069" s="609"/>
    </row>
    <row r="2070" spans="1:8" s="650" customFormat="1" hidden="1" outlineLevel="1">
      <c r="A2070" s="639">
        <v>4234527100</v>
      </c>
      <c r="B2070" s="918" t="s">
        <v>9765</v>
      </c>
      <c r="C2070" s="609" t="s">
        <v>15661</v>
      </c>
      <c r="D2070" s="655" t="s">
        <v>4984</v>
      </c>
      <c r="E2070" s="699">
        <v>2020</v>
      </c>
      <c r="F2070" s="981" t="s">
        <v>9231</v>
      </c>
      <c r="G2070" s="779">
        <v>44561</v>
      </c>
      <c r="H2070" s="609"/>
    </row>
    <row r="2071" spans="1:8" s="650" customFormat="1" hidden="1" outlineLevel="1">
      <c r="A2071" s="639">
        <v>4234426080</v>
      </c>
      <c r="B2071" s="918" t="s">
        <v>6408</v>
      </c>
      <c r="C2071" s="609" t="s">
        <v>15662</v>
      </c>
      <c r="D2071" s="655" t="s">
        <v>4984</v>
      </c>
      <c r="E2071" s="699">
        <v>2020</v>
      </c>
      <c r="F2071" s="981" t="s">
        <v>9231</v>
      </c>
      <c r="G2071" s="779">
        <v>44561</v>
      </c>
      <c r="H2071" s="609"/>
    </row>
    <row r="2072" spans="1:8" s="650" customFormat="1" ht="24" hidden="1" outlineLevel="1">
      <c r="A2072" s="639">
        <v>4234242730</v>
      </c>
      <c r="B2072" s="918" t="s">
        <v>1717</v>
      </c>
      <c r="C2072" s="609" t="s">
        <v>15666</v>
      </c>
      <c r="D2072" s="655" t="s">
        <v>4984</v>
      </c>
      <c r="E2072" s="699">
        <v>2020</v>
      </c>
      <c r="F2072" s="981" t="s">
        <v>9231</v>
      </c>
      <c r="G2072" s="779">
        <v>44561</v>
      </c>
      <c r="H2072" s="609"/>
    </row>
    <row r="2073" spans="1:8" s="650" customFormat="1" ht="24" hidden="1" outlineLevel="1">
      <c r="A2073" s="639">
        <v>4234620080</v>
      </c>
      <c r="B2073" s="918" t="s">
        <v>3366</v>
      </c>
      <c r="C2073" s="609" t="s">
        <v>15665</v>
      </c>
      <c r="D2073" s="655" t="s">
        <v>4984</v>
      </c>
      <c r="E2073" s="699">
        <v>2020</v>
      </c>
      <c r="F2073" s="981" t="s">
        <v>9231</v>
      </c>
      <c r="G2073" s="779">
        <v>44561</v>
      </c>
      <c r="H2073" s="609"/>
    </row>
    <row r="2074" spans="1:8" s="650" customFormat="1" hidden="1" outlineLevel="1">
      <c r="A2074" s="639">
        <v>4234622070</v>
      </c>
      <c r="B2074" s="918" t="s">
        <v>9771</v>
      </c>
      <c r="C2074" s="609" t="s">
        <v>16314</v>
      </c>
      <c r="D2074" s="655" t="s">
        <v>4984</v>
      </c>
      <c r="E2074" s="699">
        <v>2020</v>
      </c>
      <c r="F2074" s="981" t="s">
        <v>9231</v>
      </c>
      <c r="G2074" s="779">
        <v>44561</v>
      </c>
      <c r="H2074" s="609"/>
    </row>
    <row r="2075" spans="1:8" s="650" customFormat="1" ht="24" hidden="1" outlineLevel="1">
      <c r="A2075" s="639">
        <v>4234622080</v>
      </c>
      <c r="B2075" s="918" t="s">
        <v>9771</v>
      </c>
      <c r="C2075" s="609" t="s">
        <v>16313</v>
      </c>
      <c r="D2075" s="655" t="s">
        <v>4984</v>
      </c>
      <c r="E2075" s="699">
        <v>2020</v>
      </c>
      <c r="F2075" s="981" t="s">
        <v>9231</v>
      </c>
      <c r="G2075" s="779">
        <v>44561</v>
      </c>
      <c r="H2075" s="609"/>
    </row>
    <row r="2076" spans="1:8" s="650" customFormat="1" hidden="1" outlineLevel="1">
      <c r="A2076" s="639">
        <v>4234611090</v>
      </c>
      <c r="B2076" s="181" t="s">
        <v>7496</v>
      </c>
      <c r="C2076" s="1036" t="s">
        <v>15669</v>
      </c>
      <c r="D2076" s="655" t="s">
        <v>4984</v>
      </c>
      <c r="E2076" s="699">
        <v>2020</v>
      </c>
      <c r="F2076" s="981" t="s">
        <v>9231</v>
      </c>
      <c r="G2076" s="779">
        <v>44561</v>
      </c>
      <c r="H2076" s="609"/>
    </row>
    <row r="2077" spans="1:8" s="650" customFormat="1" hidden="1" outlineLevel="1">
      <c r="A2077" s="639">
        <v>4234102190</v>
      </c>
      <c r="B2077" s="181" t="s">
        <v>4904</v>
      </c>
      <c r="C2077" s="1036" t="s">
        <v>15670</v>
      </c>
      <c r="D2077" s="655" t="s">
        <v>4984</v>
      </c>
      <c r="E2077" s="699">
        <v>2020</v>
      </c>
      <c r="F2077" s="981" t="s">
        <v>9231</v>
      </c>
      <c r="G2077" s="779">
        <v>45657</v>
      </c>
      <c r="H2077" s="609"/>
    </row>
    <row r="2078" spans="1:8" s="650" customFormat="1" hidden="1" outlineLevel="1">
      <c r="A2078" s="639">
        <v>4234242090</v>
      </c>
      <c r="B2078" s="181" t="s">
        <v>1717</v>
      </c>
      <c r="C2078" s="1036" t="s">
        <v>15677</v>
      </c>
      <c r="D2078" s="655" t="s">
        <v>4984</v>
      </c>
      <c r="E2078" s="699">
        <v>2020</v>
      </c>
      <c r="F2078" s="981" t="s">
        <v>9231</v>
      </c>
      <c r="G2078" s="779">
        <v>44561</v>
      </c>
      <c r="H2078" s="609"/>
    </row>
    <row r="2079" spans="1:8" s="650" customFormat="1" hidden="1" outlineLevel="1">
      <c r="A2079" s="639">
        <v>4234240120</v>
      </c>
      <c r="B2079" s="181" t="s">
        <v>8100</v>
      </c>
      <c r="C2079" s="1036" t="s">
        <v>12284</v>
      </c>
      <c r="D2079" s="655" t="s">
        <v>4984</v>
      </c>
      <c r="E2079" s="699">
        <v>2020</v>
      </c>
      <c r="F2079" s="981" t="s">
        <v>9231</v>
      </c>
      <c r="G2079" s="779">
        <v>44561</v>
      </c>
      <c r="H2079" s="609"/>
    </row>
    <row r="2080" spans="1:8" s="650" customFormat="1" hidden="1" outlineLevel="1">
      <c r="A2080" s="639">
        <v>4234811130</v>
      </c>
      <c r="B2080" s="181" t="s">
        <v>15686</v>
      </c>
      <c r="C2080" s="1036" t="s">
        <v>15687</v>
      </c>
      <c r="D2080" s="655" t="s">
        <v>4984</v>
      </c>
      <c r="E2080" s="699">
        <v>2020</v>
      </c>
      <c r="F2080" s="981" t="s">
        <v>9231</v>
      </c>
      <c r="G2080" s="779">
        <v>44561</v>
      </c>
      <c r="H2080" s="609"/>
    </row>
    <row r="2081" spans="1:8" s="650" customFormat="1" hidden="1" outlineLevel="1">
      <c r="A2081" s="639">
        <v>4234815180</v>
      </c>
      <c r="B2081" s="181" t="s">
        <v>15697</v>
      </c>
      <c r="C2081" s="1036" t="s">
        <v>15696</v>
      </c>
      <c r="D2081" s="655" t="s">
        <v>4984</v>
      </c>
      <c r="E2081" s="699">
        <v>2020</v>
      </c>
      <c r="F2081" s="981" t="s">
        <v>9231</v>
      </c>
      <c r="G2081" s="779">
        <v>44561</v>
      </c>
      <c r="H2081" s="609"/>
    </row>
    <row r="2082" spans="1:8" s="650" customFormat="1" hidden="1" outlineLevel="1">
      <c r="A2082" s="639">
        <v>4234840140</v>
      </c>
      <c r="B2082" s="181" t="s">
        <v>919</v>
      </c>
      <c r="C2082" s="1036" t="s">
        <v>15698</v>
      </c>
      <c r="D2082" s="655" t="s">
        <v>4984</v>
      </c>
      <c r="E2082" s="699">
        <v>2020</v>
      </c>
      <c r="F2082" s="981" t="s">
        <v>9231</v>
      </c>
      <c r="G2082" s="779">
        <v>44561</v>
      </c>
      <c r="H2082" s="609"/>
    </row>
    <row r="2083" spans="1:8" s="650" customFormat="1" hidden="1" outlineLevel="1">
      <c r="A2083" s="639">
        <v>4234245150</v>
      </c>
      <c r="B2083" s="181" t="s">
        <v>4844</v>
      </c>
      <c r="C2083" s="1036" t="s">
        <v>15704</v>
      </c>
      <c r="D2083" s="655" t="s">
        <v>4984</v>
      </c>
      <c r="E2083" s="699">
        <v>2020</v>
      </c>
      <c r="F2083" s="981" t="s">
        <v>9231</v>
      </c>
      <c r="G2083" s="779">
        <v>44561</v>
      </c>
      <c r="H2083" s="609"/>
    </row>
    <row r="2084" spans="1:8" s="650" customFormat="1" hidden="1" outlineLevel="1">
      <c r="A2084" s="639">
        <v>4234417140</v>
      </c>
      <c r="B2084" s="181" t="s">
        <v>10039</v>
      </c>
      <c r="C2084" s="1036" t="s">
        <v>15720</v>
      </c>
      <c r="D2084" s="655" t="s">
        <v>4984</v>
      </c>
      <c r="E2084" s="699">
        <v>2020</v>
      </c>
      <c r="F2084" s="981" t="s">
        <v>9231</v>
      </c>
      <c r="G2084" s="779">
        <v>44561</v>
      </c>
      <c r="H2084" s="609"/>
    </row>
    <row r="2085" spans="1:8" s="650" customFormat="1" hidden="1" outlineLevel="1">
      <c r="A2085" s="639">
        <v>4234452130</v>
      </c>
      <c r="B2085" s="181" t="s">
        <v>6410</v>
      </c>
      <c r="C2085" s="1036" t="s">
        <v>15721</v>
      </c>
      <c r="D2085" s="655" t="s">
        <v>4984</v>
      </c>
      <c r="E2085" s="699">
        <v>2020</v>
      </c>
      <c r="F2085" s="981" t="s">
        <v>9231</v>
      </c>
      <c r="G2085" s="779">
        <v>44561</v>
      </c>
      <c r="H2085" s="609"/>
    </row>
    <row r="2086" spans="1:8" s="477" customFormat="1" hidden="1" outlineLevel="1">
      <c r="A2086" s="626">
        <v>4234711100</v>
      </c>
      <c r="B2086" s="181" t="s">
        <v>7862</v>
      </c>
      <c r="C2086" s="1036" t="s">
        <v>15732</v>
      </c>
      <c r="D2086" s="655" t="s">
        <v>4984</v>
      </c>
      <c r="E2086" s="699">
        <v>2020</v>
      </c>
      <c r="F2086" s="981" t="s">
        <v>9231</v>
      </c>
      <c r="G2086" s="779">
        <v>44561</v>
      </c>
    </row>
    <row r="2087" spans="1:8" s="477" customFormat="1" hidden="1" outlineLevel="1">
      <c r="A2087" s="626">
        <v>4234711110</v>
      </c>
      <c r="B2087" s="181" t="s">
        <v>7862</v>
      </c>
      <c r="C2087" s="1036" t="s">
        <v>15729</v>
      </c>
      <c r="D2087" s="655" t="s">
        <v>4984</v>
      </c>
      <c r="E2087" s="699">
        <v>2020</v>
      </c>
      <c r="F2087" s="981" t="s">
        <v>9231</v>
      </c>
      <c r="G2087" s="779">
        <v>44561</v>
      </c>
    </row>
    <row r="2088" spans="1:8" s="477" customFormat="1" hidden="1" outlineLevel="1">
      <c r="A2088" s="626">
        <v>4234422130</v>
      </c>
      <c r="B2088" s="181" t="s">
        <v>8209</v>
      </c>
      <c r="C2088" s="1036" t="s">
        <v>15730</v>
      </c>
      <c r="D2088" s="655" t="s">
        <v>4984</v>
      </c>
      <c r="E2088" s="699">
        <v>2020</v>
      </c>
      <c r="F2088" s="981" t="s">
        <v>9231</v>
      </c>
      <c r="G2088" s="779">
        <v>44561</v>
      </c>
    </row>
    <row r="2089" spans="1:8" s="477" customFormat="1" hidden="1" outlineLevel="1">
      <c r="A2089" s="626">
        <v>4234422140</v>
      </c>
      <c r="B2089" s="181" t="s">
        <v>8209</v>
      </c>
      <c r="C2089" s="1036" t="s">
        <v>15731</v>
      </c>
      <c r="D2089" s="655" t="s">
        <v>4984</v>
      </c>
      <c r="E2089" s="699">
        <v>2020</v>
      </c>
      <c r="F2089" s="981" t="s">
        <v>9231</v>
      </c>
      <c r="G2089" s="779">
        <v>44561</v>
      </c>
    </row>
    <row r="2090" spans="1:8" s="477" customFormat="1" hidden="1" outlineLevel="1">
      <c r="A2090" s="626">
        <v>4234521180</v>
      </c>
      <c r="B2090" s="181" t="s">
        <v>15728</v>
      </c>
      <c r="C2090" s="1036" t="s">
        <v>15733</v>
      </c>
      <c r="D2090" s="655" t="s">
        <v>4984</v>
      </c>
      <c r="E2090" s="699">
        <v>2020</v>
      </c>
      <c r="F2090" s="981" t="s">
        <v>9231</v>
      </c>
      <c r="G2090" s="779">
        <v>44561</v>
      </c>
    </row>
    <row r="2091" spans="1:8" s="477" customFormat="1" hidden="1" outlineLevel="1">
      <c r="A2091" s="626">
        <v>4234106210</v>
      </c>
      <c r="B2091" s="181" t="s">
        <v>9770</v>
      </c>
      <c r="C2091" s="1036" t="s">
        <v>15738</v>
      </c>
      <c r="D2091" s="655" t="s">
        <v>4984</v>
      </c>
      <c r="E2091" s="699">
        <v>2020</v>
      </c>
      <c r="F2091" s="981" t="s">
        <v>9231</v>
      </c>
      <c r="G2091" s="779">
        <v>44561</v>
      </c>
    </row>
    <row r="2092" spans="1:8" s="477" customFormat="1" hidden="1" outlineLevel="1">
      <c r="A2092" s="626">
        <v>4234102200</v>
      </c>
      <c r="B2092" s="181" t="s">
        <v>4904</v>
      </c>
      <c r="C2092" s="1036" t="s">
        <v>15739</v>
      </c>
      <c r="D2092" s="655" t="s">
        <v>4984</v>
      </c>
      <c r="E2092" s="699">
        <v>2020</v>
      </c>
      <c r="F2092" s="981" t="s">
        <v>9231</v>
      </c>
      <c r="G2092" s="779">
        <v>44561</v>
      </c>
    </row>
    <row r="2093" spans="1:8" s="477" customFormat="1" hidden="1" outlineLevel="1">
      <c r="A2093" s="626">
        <v>4234813140</v>
      </c>
      <c r="B2093" s="181" t="s">
        <v>1716</v>
      </c>
      <c r="C2093" s="1036" t="s">
        <v>15740</v>
      </c>
      <c r="D2093" s="655" t="s">
        <v>4984</v>
      </c>
      <c r="E2093" s="699">
        <v>2020</v>
      </c>
      <c r="F2093" s="981" t="s">
        <v>9231</v>
      </c>
      <c r="G2093" s="779">
        <v>44561</v>
      </c>
    </row>
    <row r="2094" spans="1:8" s="477" customFormat="1" hidden="1" outlineLevel="1">
      <c r="A2094" s="626">
        <v>4234511120</v>
      </c>
      <c r="B2094" s="181" t="s">
        <v>4948</v>
      </c>
      <c r="C2094" s="1036" t="s">
        <v>15741</v>
      </c>
      <c r="D2094" s="655" t="s">
        <v>4984</v>
      </c>
      <c r="E2094" s="699">
        <v>2020</v>
      </c>
      <c r="F2094" s="981" t="s">
        <v>9231</v>
      </c>
      <c r="G2094" s="779">
        <v>44561</v>
      </c>
    </row>
    <row r="2095" spans="1:8" s="477" customFormat="1" hidden="1" outlineLevel="1">
      <c r="A2095" s="626">
        <v>4234445100</v>
      </c>
      <c r="B2095" s="181" t="s">
        <v>7869</v>
      </c>
      <c r="C2095" s="1036" t="s">
        <v>15797</v>
      </c>
      <c r="D2095" s="655" t="s">
        <v>4984</v>
      </c>
      <c r="E2095" s="699">
        <v>2020</v>
      </c>
      <c r="F2095" s="981" t="s">
        <v>9231</v>
      </c>
      <c r="G2095" s="779">
        <v>44561</v>
      </c>
    </row>
    <row r="2096" spans="1:8" s="477" customFormat="1" hidden="1" outlineLevel="1">
      <c r="A2096" s="626">
        <v>4234511130</v>
      </c>
      <c r="B2096" s="181" t="s">
        <v>4948</v>
      </c>
      <c r="C2096" s="1036" t="s">
        <v>15819</v>
      </c>
      <c r="D2096" s="655" t="s">
        <v>4984</v>
      </c>
      <c r="E2096" s="699">
        <v>2020</v>
      </c>
      <c r="F2096" s="981" t="s">
        <v>9231</v>
      </c>
      <c r="G2096" s="779">
        <v>44561</v>
      </c>
      <c r="H2096" s="477" t="s">
        <v>15766</v>
      </c>
    </row>
    <row r="2097" spans="1:8" s="477" customFormat="1" hidden="1" outlineLevel="1">
      <c r="A2097" s="626">
        <v>4234716100</v>
      </c>
      <c r="B2097" s="181" t="s">
        <v>9769</v>
      </c>
      <c r="C2097" s="1036" t="s">
        <v>15820</v>
      </c>
      <c r="D2097" s="655" t="s">
        <v>4984</v>
      </c>
      <c r="E2097" s="699">
        <v>2020</v>
      </c>
      <c r="F2097" s="981" t="s">
        <v>9231</v>
      </c>
      <c r="G2097" s="779">
        <v>44561</v>
      </c>
    </row>
    <row r="2098" spans="1:8" s="477" customFormat="1" hidden="1" outlineLevel="1">
      <c r="A2098" s="626">
        <v>4234417150</v>
      </c>
      <c r="B2098" s="181" t="s">
        <v>10039</v>
      </c>
      <c r="C2098" s="1036" t="s">
        <v>15821</v>
      </c>
      <c r="D2098" s="655" t="s">
        <v>4984</v>
      </c>
      <c r="E2098" s="699">
        <v>2020</v>
      </c>
      <c r="F2098" s="981" t="s">
        <v>9231</v>
      </c>
      <c r="G2098" s="779">
        <v>44561</v>
      </c>
    </row>
    <row r="2099" spans="1:8" s="477" customFormat="1" hidden="1" outlineLevel="1">
      <c r="A2099" s="626">
        <v>4234216170</v>
      </c>
      <c r="B2099" s="181" t="s">
        <v>7427</v>
      </c>
      <c r="C2099" s="1036" t="s">
        <v>15836</v>
      </c>
      <c r="D2099" s="655" t="s">
        <v>4984</v>
      </c>
      <c r="E2099" s="699">
        <v>2020</v>
      </c>
      <c r="F2099" s="981" t="s">
        <v>9231</v>
      </c>
      <c r="G2099" s="779">
        <v>44561</v>
      </c>
    </row>
    <row r="2100" spans="1:8" s="477" customFormat="1" hidden="1" outlineLevel="1">
      <c r="A2100" s="626">
        <v>4234619120</v>
      </c>
      <c r="B2100" s="181" t="s">
        <v>7053</v>
      </c>
      <c r="C2100" s="1036" t="s">
        <v>15837</v>
      </c>
      <c r="D2100" s="655" t="s">
        <v>4984</v>
      </c>
      <c r="E2100" s="699">
        <v>2020</v>
      </c>
      <c r="F2100" s="981" t="s">
        <v>9231</v>
      </c>
      <c r="G2100" s="779">
        <v>44561</v>
      </c>
    </row>
    <row r="2101" spans="1:8" s="477" customFormat="1" hidden="1" outlineLevel="1">
      <c r="A2101" s="626">
        <v>4234314140</v>
      </c>
      <c r="B2101" s="181" t="s">
        <v>7225</v>
      </c>
      <c r="C2101" s="1036" t="s">
        <v>15838</v>
      </c>
      <c r="D2101" s="655" t="s">
        <v>4984</v>
      </c>
      <c r="E2101" s="699">
        <v>2020</v>
      </c>
      <c r="F2101" s="981" t="s">
        <v>9231</v>
      </c>
      <c r="G2101" s="779">
        <v>44561</v>
      </c>
    </row>
    <row r="2102" spans="1:8" s="477" customFormat="1" hidden="1" outlineLevel="1">
      <c r="A2102" s="626">
        <v>4234820220</v>
      </c>
      <c r="B2102" s="181" t="s">
        <v>917</v>
      </c>
      <c r="C2102" s="1036" t="s">
        <v>15876</v>
      </c>
      <c r="D2102" s="655" t="s">
        <v>4984</v>
      </c>
      <c r="E2102" s="699">
        <v>2020</v>
      </c>
      <c r="F2102" s="981" t="s">
        <v>9231</v>
      </c>
      <c r="G2102" s="779">
        <v>44561</v>
      </c>
    </row>
    <row r="2103" spans="1:8" s="477" customFormat="1" hidden="1" outlineLevel="1">
      <c r="A2103" s="626">
        <v>4234242100</v>
      </c>
      <c r="B2103" s="181" t="s">
        <v>1717</v>
      </c>
      <c r="C2103" s="1036" t="s">
        <v>15897</v>
      </c>
      <c r="D2103" s="655" t="s">
        <v>4984</v>
      </c>
      <c r="E2103" s="699">
        <v>2020</v>
      </c>
      <c r="F2103" s="981" t="s">
        <v>9231</v>
      </c>
      <c r="G2103" s="779">
        <v>44561</v>
      </c>
    </row>
    <row r="2104" spans="1:8" s="477" customFormat="1" hidden="1" outlineLevel="1">
      <c r="A2104" s="626">
        <v>4234827190</v>
      </c>
      <c r="B2104" s="181" t="s">
        <v>7004</v>
      </c>
      <c r="C2104" s="1036" t="s">
        <v>15929</v>
      </c>
      <c r="D2104" s="655" t="s">
        <v>4984</v>
      </c>
      <c r="E2104" s="699">
        <v>2020</v>
      </c>
      <c r="F2104" s="981" t="s">
        <v>9231</v>
      </c>
      <c r="G2104" s="779">
        <v>44561</v>
      </c>
    </row>
    <row r="2105" spans="1:8" s="477" customFormat="1" hidden="1" outlineLevel="1">
      <c r="A2105" s="626">
        <v>4234450120</v>
      </c>
      <c r="B2105" s="181" t="s">
        <v>6406</v>
      </c>
      <c r="C2105" s="1036" t="s">
        <v>15930</v>
      </c>
      <c r="D2105" s="655" t="s">
        <v>4984</v>
      </c>
      <c r="E2105" s="699">
        <v>2020</v>
      </c>
      <c r="F2105" s="981" t="s">
        <v>9231</v>
      </c>
      <c r="G2105" s="779">
        <v>44561</v>
      </c>
    </row>
    <row r="2106" spans="1:8" s="477" customFormat="1" hidden="1" outlineLevel="1">
      <c r="A2106" s="626">
        <v>4234432120</v>
      </c>
      <c r="B2106" s="181" t="s">
        <v>1483</v>
      </c>
      <c r="C2106" s="1036" t="s">
        <v>15931</v>
      </c>
      <c r="D2106" s="655" t="s">
        <v>4984</v>
      </c>
      <c r="E2106" s="699">
        <v>2020</v>
      </c>
      <c r="F2106" s="981" t="s">
        <v>9231</v>
      </c>
      <c r="G2106" s="779">
        <v>44561</v>
      </c>
      <c r="H2106" s="477" t="s">
        <v>15766</v>
      </c>
    </row>
    <row r="2107" spans="1:8" s="477" customFormat="1" hidden="1" outlineLevel="1">
      <c r="A2107" s="626">
        <v>4234432700</v>
      </c>
      <c r="B2107" s="181" t="s">
        <v>1483</v>
      </c>
      <c r="C2107" s="1036" t="s">
        <v>15932</v>
      </c>
      <c r="D2107" s="655" t="s">
        <v>4984</v>
      </c>
      <c r="E2107" s="699">
        <v>2020</v>
      </c>
      <c r="F2107" s="981" t="s">
        <v>9231</v>
      </c>
      <c r="G2107" s="779">
        <v>44561</v>
      </c>
    </row>
    <row r="2108" spans="1:8" s="477" customFormat="1" hidden="1" outlineLevel="1">
      <c r="A2108" s="626">
        <v>4234245160</v>
      </c>
      <c r="B2108" s="181" t="s">
        <v>4844</v>
      </c>
      <c r="C2108" s="1036" t="s">
        <v>15933</v>
      </c>
      <c r="D2108" s="655" t="s">
        <v>4984</v>
      </c>
      <c r="E2108" s="699">
        <v>2020</v>
      </c>
      <c r="F2108" s="981" t="s">
        <v>9231</v>
      </c>
      <c r="G2108" s="779">
        <v>44561</v>
      </c>
    </row>
    <row r="2109" spans="1:8" s="477" customFormat="1" hidden="1" outlineLevel="1">
      <c r="A2109" s="626">
        <v>4234238140</v>
      </c>
      <c r="B2109" s="181" t="s">
        <v>4842</v>
      </c>
      <c r="C2109" s="1036" t="s">
        <v>15934</v>
      </c>
      <c r="D2109" s="655" t="s">
        <v>4984</v>
      </c>
      <c r="E2109" s="699">
        <v>2020</v>
      </c>
      <c r="F2109" s="981" t="s">
        <v>9231</v>
      </c>
      <c r="G2109" s="779">
        <v>44561</v>
      </c>
    </row>
    <row r="2110" spans="1:8" s="477" customFormat="1" hidden="1" outlineLevel="1">
      <c r="A2110" s="626">
        <v>4234248070</v>
      </c>
      <c r="B2110" s="181" t="s">
        <v>12764</v>
      </c>
      <c r="C2110" s="1036" t="s">
        <v>15935</v>
      </c>
      <c r="D2110" s="655" t="s">
        <v>4984</v>
      </c>
      <c r="E2110" s="699">
        <v>2020</v>
      </c>
      <c r="F2110" s="981" t="s">
        <v>9231</v>
      </c>
      <c r="G2110" s="779">
        <v>44561</v>
      </c>
    </row>
    <row r="2111" spans="1:8" s="477" customFormat="1" hidden="1" outlineLevel="1">
      <c r="A2111" s="626">
        <v>4234103160</v>
      </c>
      <c r="B2111" s="181" t="s">
        <v>9773</v>
      </c>
      <c r="C2111" s="1008" t="s">
        <v>14507</v>
      </c>
      <c r="D2111" s="655" t="s">
        <v>4984</v>
      </c>
      <c r="E2111" s="699">
        <v>2020</v>
      </c>
      <c r="F2111" s="981" t="s">
        <v>9231</v>
      </c>
      <c r="G2111" s="779"/>
      <c r="H2111" s="609" t="s">
        <v>5567</v>
      </c>
    </row>
    <row r="2112" spans="1:8" s="477" customFormat="1" hidden="1" outlineLevel="1">
      <c r="A2112" s="626">
        <v>4234431130</v>
      </c>
      <c r="B2112" s="181" t="s">
        <v>5250</v>
      </c>
      <c r="C2112" s="1008" t="s">
        <v>14507</v>
      </c>
      <c r="D2112" s="655" t="s">
        <v>4984</v>
      </c>
      <c r="E2112" s="699">
        <v>2020</v>
      </c>
      <c r="F2112" s="981" t="s">
        <v>9231</v>
      </c>
      <c r="G2112" s="779"/>
      <c r="H2112" s="609" t="s">
        <v>5567</v>
      </c>
    </row>
    <row r="2113" spans="1:8" s="477" customFormat="1" hidden="1" outlineLevel="1">
      <c r="A2113" s="626">
        <v>4234245170</v>
      </c>
      <c r="B2113" s="181" t="s">
        <v>4844</v>
      </c>
      <c r="C2113" s="1008" t="s">
        <v>14507</v>
      </c>
      <c r="D2113" s="655" t="s">
        <v>4984</v>
      </c>
      <c r="E2113" s="699">
        <v>2020</v>
      </c>
      <c r="F2113" s="981" t="s">
        <v>9231</v>
      </c>
      <c r="G2113" s="779"/>
      <c r="H2113" s="609" t="s">
        <v>5567</v>
      </c>
    </row>
    <row r="2114" spans="1:8" s="477" customFormat="1" hidden="1" outlineLevel="1">
      <c r="A2114" s="626">
        <v>4234617150</v>
      </c>
      <c r="B2114" s="181" t="s">
        <v>6412</v>
      </c>
      <c r="C2114" s="1008" t="s">
        <v>14507</v>
      </c>
      <c r="D2114" s="655" t="s">
        <v>4984</v>
      </c>
      <c r="E2114" s="699">
        <v>2020</v>
      </c>
      <c r="F2114" s="981" t="s">
        <v>9231</v>
      </c>
      <c r="G2114" s="779"/>
      <c r="H2114" s="609" t="s">
        <v>5567</v>
      </c>
    </row>
    <row r="2115" spans="1:8" s="477" customFormat="1" hidden="1" outlineLevel="1">
      <c r="A2115" s="626">
        <v>4234612110</v>
      </c>
      <c r="B2115" s="181" t="s">
        <v>3367</v>
      </c>
      <c r="C2115" s="1008" t="s">
        <v>16042</v>
      </c>
      <c r="D2115" s="655" t="s">
        <v>4984</v>
      </c>
      <c r="E2115" s="699">
        <v>2020</v>
      </c>
      <c r="F2115" s="981" t="s">
        <v>9231</v>
      </c>
      <c r="G2115" s="779">
        <v>44561</v>
      </c>
      <c r="H2115" s="609"/>
    </row>
    <row r="2116" spans="1:8" s="477" customFormat="1" hidden="1" outlineLevel="1">
      <c r="A2116" s="626">
        <v>4234233190</v>
      </c>
      <c r="B2116" s="181" t="s">
        <v>11896</v>
      </c>
      <c r="C2116" s="1008" t="s">
        <v>16043</v>
      </c>
      <c r="D2116" s="655" t="s">
        <v>4984</v>
      </c>
      <c r="E2116" s="699">
        <v>2020</v>
      </c>
      <c r="F2116" s="981" t="s">
        <v>9231</v>
      </c>
      <c r="G2116" s="779">
        <v>44561</v>
      </c>
      <c r="H2116" s="609"/>
    </row>
    <row r="2117" spans="1:8" s="477" customFormat="1" hidden="1" outlineLevel="1">
      <c r="A2117" s="626">
        <v>4234422150</v>
      </c>
      <c r="B2117" s="181" t="s">
        <v>8209</v>
      </c>
      <c r="C2117" s="1008" t="s">
        <v>16062</v>
      </c>
      <c r="D2117" s="655" t="s">
        <v>4984</v>
      </c>
      <c r="E2117" s="699">
        <v>2020</v>
      </c>
      <c r="F2117" s="981" t="s">
        <v>9231</v>
      </c>
      <c r="G2117" s="779">
        <v>44561</v>
      </c>
      <c r="H2117" s="609" t="s">
        <v>15766</v>
      </c>
    </row>
    <row r="2118" spans="1:8" s="477" customFormat="1" hidden="1" outlineLevel="1">
      <c r="A2118" s="626">
        <v>4234450130</v>
      </c>
      <c r="B2118" s="181" t="s">
        <v>6406</v>
      </c>
      <c r="C2118" s="1008" t="s">
        <v>16063</v>
      </c>
      <c r="D2118" s="655" t="s">
        <v>4984</v>
      </c>
      <c r="E2118" s="699">
        <v>2020</v>
      </c>
      <c r="F2118" s="981" t="s">
        <v>9231</v>
      </c>
      <c r="G2118" s="779">
        <v>44561</v>
      </c>
      <c r="H2118" s="609"/>
    </row>
    <row r="2119" spans="1:8" s="477" customFormat="1" hidden="1" outlineLevel="1">
      <c r="A2119" s="626">
        <v>4234815190</v>
      </c>
      <c r="B2119" s="181" t="s">
        <v>489</v>
      </c>
      <c r="C2119" s="1008" t="s">
        <v>16064</v>
      </c>
      <c r="D2119" s="655" t="s">
        <v>4984</v>
      </c>
      <c r="E2119" s="699">
        <v>2020</v>
      </c>
      <c r="F2119" s="981" t="s">
        <v>9231</v>
      </c>
      <c r="G2119" s="779">
        <v>44561</v>
      </c>
      <c r="H2119" s="609"/>
    </row>
    <row r="2120" spans="1:8" s="477" customFormat="1" hidden="1" outlineLevel="1">
      <c r="A2120" s="626">
        <v>4234445110</v>
      </c>
      <c r="B2120" s="181" t="s">
        <v>7869</v>
      </c>
      <c r="C2120" s="1008" t="s">
        <v>16065</v>
      </c>
      <c r="D2120" s="655" t="s">
        <v>4984</v>
      </c>
      <c r="E2120" s="699">
        <v>2020</v>
      </c>
      <c r="F2120" s="981" t="s">
        <v>9231</v>
      </c>
      <c r="G2120" s="779">
        <v>44561</v>
      </c>
      <c r="H2120" s="609" t="s">
        <v>15766</v>
      </c>
    </row>
    <row r="2121" spans="1:8" s="477" customFormat="1" hidden="1" outlineLevel="1">
      <c r="A2121" s="626">
        <v>4234517100</v>
      </c>
      <c r="B2121" s="181" t="s">
        <v>8103</v>
      </c>
      <c r="C2121" s="1008" t="s">
        <v>16081</v>
      </c>
      <c r="D2121" s="655" t="s">
        <v>4984</v>
      </c>
      <c r="E2121" s="699">
        <v>2020</v>
      </c>
      <c r="F2121" s="981" t="s">
        <v>9231</v>
      </c>
      <c r="G2121" s="779">
        <v>44561</v>
      </c>
      <c r="H2121" s="609"/>
    </row>
    <row r="2122" spans="1:8" s="477" customFormat="1" hidden="1" outlineLevel="1">
      <c r="A2122" s="626">
        <v>4234412070</v>
      </c>
      <c r="B2122" s="181" t="s">
        <v>7232</v>
      </c>
      <c r="C2122" s="1008" t="s">
        <v>16082</v>
      </c>
      <c r="D2122" s="655" t="s">
        <v>4984</v>
      </c>
      <c r="E2122" s="699">
        <v>2020</v>
      </c>
      <c r="F2122" s="981" t="s">
        <v>9231</v>
      </c>
      <c r="G2122" s="779">
        <v>44561</v>
      </c>
      <c r="H2122" s="609"/>
    </row>
    <row r="2123" spans="1:8" s="477" customFormat="1" hidden="1" outlineLevel="1">
      <c r="A2123" s="626">
        <v>4234613100</v>
      </c>
      <c r="B2123" s="181" t="s">
        <v>16105</v>
      </c>
      <c r="C2123" s="1008" t="s">
        <v>16103</v>
      </c>
      <c r="D2123" s="655" t="s">
        <v>4984</v>
      </c>
      <c r="E2123" s="699">
        <v>2020</v>
      </c>
      <c r="F2123" s="981" t="s">
        <v>9231</v>
      </c>
      <c r="G2123" s="779">
        <v>44561</v>
      </c>
      <c r="H2123" s="609"/>
    </row>
    <row r="2124" spans="1:8" s="477" customFormat="1" hidden="1" outlineLevel="1">
      <c r="A2124" s="626">
        <v>4234221150</v>
      </c>
      <c r="B2124" s="181" t="s">
        <v>16106</v>
      </c>
      <c r="C2124" s="1008" t="s">
        <v>16104</v>
      </c>
      <c r="D2124" s="655" t="s">
        <v>4984</v>
      </c>
      <c r="E2124" s="699">
        <v>2020</v>
      </c>
      <c r="F2124" s="981" t="s">
        <v>9231</v>
      </c>
      <c r="G2124" s="779">
        <v>44561</v>
      </c>
      <c r="H2124" s="609"/>
    </row>
    <row r="2125" spans="1:8" s="477" customFormat="1" hidden="1" outlineLevel="1">
      <c r="A2125" s="626">
        <v>4234229170</v>
      </c>
      <c r="B2125" s="181" t="s">
        <v>11641</v>
      </c>
      <c r="C2125" s="1008" t="s">
        <v>16180</v>
      </c>
      <c r="D2125" s="655" t="s">
        <v>4984</v>
      </c>
      <c r="E2125" s="699">
        <v>2020</v>
      </c>
      <c r="F2125" s="981" t="s">
        <v>9231</v>
      </c>
      <c r="G2125" s="779">
        <v>44561</v>
      </c>
      <c r="H2125" s="609"/>
    </row>
    <row r="2126" spans="1:8" s="477" customFormat="1" hidden="1" outlineLevel="1">
      <c r="A2126" s="626">
        <v>4234826130</v>
      </c>
      <c r="B2126" s="181" t="s">
        <v>7868</v>
      </c>
      <c r="C2126" s="1008" t="s">
        <v>16109</v>
      </c>
      <c r="D2126" s="655" t="s">
        <v>4984</v>
      </c>
      <c r="E2126" s="699">
        <v>2020</v>
      </c>
      <c r="F2126" s="981" t="s">
        <v>9231</v>
      </c>
      <c r="G2126" s="779">
        <v>44561</v>
      </c>
      <c r="H2126" s="609"/>
    </row>
    <row r="2127" spans="1:8" s="477" customFormat="1" hidden="1" outlineLevel="1">
      <c r="A2127" s="626" t="s">
        <v>16108</v>
      </c>
      <c r="B2127" s="181" t="s">
        <v>180</v>
      </c>
      <c r="C2127" s="1008" t="s">
        <v>17523</v>
      </c>
      <c r="D2127" s="655" t="s">
        <v>4984</v>
      </c>
      <c r="E2127" s="699">
        <v>2020</v>
      </c>
      <c r="F2127" s="981" t="s">
        <v>9231</v>
      </c>
      <c r="G2127" s="779">
        <v>44561</v>
      </c>
      <c r="H2127" s="609"/>
    </row>
    <row r="2128" spans="1:8" s="477" customFormat="1" hidden="1" outlineLevel="1">
      <c r="A2128" s="626">
        <v>4234841140</v>
      </c>
      <c r="B2128" s="181" t="s">
        <v>3833</v>
      </c>
      <c r="C2128" s="1008" t="s">
        <v>16110</v>
      </c>
      <c r="D2128" s="655" t="s">
        <v>4984</v>
      </c>
      <c r="E2128" s="699">
        <v>2020</v>
      </c>
      <c r="F2128" s="981" t="s">
        <v>9231</v>
      </c>
      <c r="G2128" s="779">
        <v>44561</v>
      </c>
      <c r="H2128" s="609" t="s">
        <v>15766</v>
      </c>
    </row>
    <row r="2129" spans="1:8" s="477" customFormat="1" hidden="1" outlineLevel="1">
      <c r="A2129" s="626">
        <v>4234811140</v>
      </c>
      <c r="B2129" s="181" t="s">
        <v>7909</v>
      </c>
      <c r="C2129" s="1008" t="s">
        <v>16181</v>
      </c>
      <c r="D2129" s="655" t="s">
        <v>4984</v>
      </c>
      <c r="E2129" s="699">
        <v>2020</v>
      </c>
      <c r="F2129" s="981" t="s">
        <v>9231</v>
      </c>
      <c r="G2129" s="779">
        <v>44926</v>
      </c>
      <c r="H2129" s="609"/>
    </row>
    <row r="2130" spans="1:8" s="477" customFormat="1" hidden="1" outlineLevel="1">
      <c r="A2130" s="626">
        <v>4234525160</v>
      </c>
      <c r="B2130" s="181" t="s">
        <v>8101</v>
      </c>
      <c r="C2130" s="1008" t="s">
        <v>16182</v>
      </c>
      <c r="D2130" s="655" t="s">
        <v>4984</v>
      </c>
      <c r="E2130" s="699">
        <v>2020</v>
      </c>
      <c r="F2130" s="981" t="s">
        <v>9231</v>
      </c>
      <c r="G2130" s="779">
        <v>44926</v>
      </c>
      <c r="H2130" s="609"/>
    </row>
    <row r="2131" spans="1:8" s="477" customFormat="1" hidden="1" outlineLevel="1">
      <c r="A2131" s="626">
        <v>4234241130</v>
      </c>
      <c r="B2131" s="181" t="s">
        <v>14508</v>
      </c>
      <c r="C2131" s="1008" t="s">
        <v>16183</v>
      </c>
      <c r="D2131" s="655" t="s">
        <v>4984</v>
      </c>
      <c r="E2131" s="699">
        <v>2020</v>
      </c>
      <c r="F2131" s="981" t="s">
        <v>9231</v>
      </c>
      <c r="G2131" s="779">
        <v>44926</v>
      </c>
      <c r="H2131" s="609"/>
    </row>
    <row r="2132" spans="1:8" s="477" customFormat="1" hidden="1" outlineLevel="1">
      <c r="A2132" s="626">
        <v>4234243170</v>
      </c>
      <c r="B2132" s="181" t="s">
        <v>9467</v>
      </c>
      <c r="C2132" s="1008" t="s">
        <v>16184</v>
      </c>
      <c r="D2132" s="655" t="s">
        <v>4984</v>
      </c>
      <c r="E2132" s="699">
        <v>2020</v>
      </c>
      <c r="F2132" s="981" t="s">
        <v>9231</v>
      </c>
      <c r="G2132" s="779">
        <v>44926</v>
      </c>
      <c r="H2132" s="609"/>
    </row>
    <row r="2133" spans="1:8" s="477" customFormat="1" hidden="1" outlineLevel="1">
      <c r="A2133" s="626">
        <v>4234312220</v>
      </c>
      <c r="B2133" s="181" t="s">
        <v>1489</v>
      </c>
      <c r="C2133" s="1008" t="s">
        <v>16185</v>
      </c>
      <c r="D2133" s="655" t="s">
        <v>4984</v>
      </c>
      <c r="E2133" s="699">
        <v>2020</v>
      </c>
      <c r="F2133" s="981" t="s">
        <v>9231</v>
      </c>
      <c r="G2133" s="779">
        <v>44926</v>
      </c>
      <c r="H2133" s="609"/>
    </row>
    <row r="2134" spans="1:8" s="477" customFormat="1" hidden="1" outlineLevel="1">
      <c r="A2134" s="626">
        <v>4234430110</v>
      </c>
      <c r="B2134" s="181" t="s">
        <v>6409</v>
      </c>
      <c r="C2134" s="1008" t="s">
        <v>16188</v>
      </c>
      <c r="D2134" s="655" t="s">
        <v>4984</v>
      </c>
      <c r="E2134" s="699">
        <v>2020</v>
      </c>
      <c r="F2134" s="981" t="s">
        <v>9231</v>
      </c>
      <c r="G2134" s="779">
        <v>44561</v>
      </c>
      <c r="H2134" s="609" t="s">
        <v>15766</v>
      </c>
    </row>
    <row r="2135" spans="1:8" s="477" customFormat="1" hidden="1" outlineLevel="1">
      <c r="A2135" s="626">
        <v>4234242110</v>
      </c>
      <c r="B2135" s="181" t="s">
        <v>1717</v>
      </c>
      <c r="C2135" s="1008" t="s">
        <v>16240</v>
      </c>
      <c r="D2135" s="655" t="s">
        <v>4984</v>
      </c>
      <c r="E2135" s="699">
        <v>2020</v>
      </c>
      <c r="F2135" s="981" t="s">
        <v>9231</v>
      </c>
      <c r="G2135" s="779">
        <v>44561</v>
      </c>
      <c r="H2135" s="609"/>
    </row>
    <row r="2136" spans="1:8" s="477" customFormat="1" hidden="1" outlineLevel="1">
      <c r="A2136" s="626">
        <v>4234221160</v>
      </c>
      <c r="B2136" s="181" t="s">
        <v>4907</v>
      </c>
      <c r="C2136" s="1008" t="s">
        <v>16241</v>
      </c>
      <c r="D2136" s="655" t="s">
        <v>4984</v>
      </c>
      <c r="E2136" s="699">
        <v>2020</v>
      </c>
      <c r="F2136" s="981" t="s">
        <v>9231</v>
      </c>
      <c r="G2136" s="779">
        <v>44561</v>
      </c>
      <c r="H2136" s="609" t="s">
        <v>15766</v>
      </c>
    </row>
    <row r="2137" spans="1:8" s="477" customFormat="1" hidden="1" outlineLevel="1">
      <c r="A2137" s="626">
        <v>4234511140</v>
      </c>
      <c r="B2137" s="181" t="s">
        <v>4948</v>
      </c>
      <c r="C2137" s="1008" t="s">
        <v>16242</v>
      </c>
      <c r="D2137" s="655" t="s">
        <v>4984</v>
      </c>
      <c r="E2137" s="699">
        <v>2020</v>
      </c>
      <c r="F2137" s="981" t="s">
        <v>9231</v>
      </c>
      <c r="G2137" s="779">
        <v>44561</v>
      </c>
      <c r="H2137" s="609"/>
    </row>
    <row r="2138" spans="1:8" s="477" customFormat="1" ht="15.75" hidden="1" outlineLevel="1">
      <c r="A2138" s="626">
        <v>4234218510</v>
      </c>
      <c r="B2138" s="181" t="s">
        <v>16251</v>
      </c>
      <c r="C2138" s="1008" t="s">
        <v>16250</v>
      </c>
      <c r="D2138" s="655" t="s">
        <v>4984</v>
      </c>
      <c r="E2138" s="699">
        <v>2020</v>
      </c>
      <c r="F2138" s="981" t="s">
        <v>9231</v>
      </c>
      <c r="G2138" s="779">
        <v>44561</v>
      </c>
      <c r="H2138" s="609"/>
    </row>
    <row r="2139" spans="1:8" s="477" customFormat="1" hidden="1" outlineLevel="1">
      <c r="A2139" s="626">
        <v>4234213200</v>
      </c>
      <c r="B2139" s="181" t="s">
        <v>8170</v>
      </c>
      <c r="C2139" s="1008" t="s">
        <v>16252</v>
      </c>
      <c r="D2139" s="655" t="s">
        <v>4984</v>
      </c>
      <c r="E2139" s="699">
        <v>2020</v>
      </c>
      <c r="F2139" s="981" t="s">
        <v>9231</v>
      </c>
      <c r="G2139" s="779">
        <v>44561</v>
      </c>
      <c r="H2139" s="609" t="s">
        <v>15766</v>
      </c>
    </row>
    <row r="2140" spans="1:8" s="477" customFormat="1" hidden="1" outlineLevel="1">
      <c r="A2140" s="626">
        <v>4234614510</v>
      </c>
      <c r="B2140" s="181" t="s">
        <v>1481</v>
      </c>
      <c r="C2140" s="1008" t="s">
        <v>16260</v>
      </c>
      <c r="D2140" s="655" t="s">
        <v>4984</v>
      </c>
      <c r="E2140" s="699">
        <v>2020</v>
      </c>
      <c r="F2140" s="981" t="s">
        <v>9231</v>
      </c>
      <c r="G2140" s="779">
        <v>44926</v>
      </c>
      <c r="H2140" s="609"/>
    </row>
    <row r="2141" spans="1:8" s="477" customFormat="1" hidden="1" outlineLevel="1">
      <c r="A2141" s="626">
        <v>4234201040</v>
      </c>
      <c r="B2141" s="181" t="s">
        <v>8163</v>
      </c>
      <c r="C2141" s="1008" t="s">
        <v>16279</v>
      </c>
      <c r="D2141" s="655" t="s">
        <v>4984</v>
      </c>
      <c r="E2141" s="699">
        <v>2020</v>
      </c>
      <c r="F2141" s="981" t="s">
        <v>9231</v>
      </c>
      <c r="G2141" s="779">
        <v>44926</v>
      </c>
      <c r="H2141" s="609"/>
    </row>
    <row r="2142" spans="1:8" s="477" customFormat="1" collapsed="1">
      <c r="A2142" s="181"/>
      <c r="B2142" s="181"/>
      <c r="C2142" s="1008"/>
      <c r="D2142" s="655"/>
      <c r="E2142" s="699"/>
      <c r="F2142" s="981"/>
      <c r="G2142" s="779"/>
      <c r="H2142" s="609"/>
    </row>
    <row r="2143" spans="1:8" s="477" customFormat="1">
      <c r="A2143" s="181"/>
      <c r="B2143" s="635" t="s">
        <v>16310</v>
      </c>
      <c r="C2143" s="1008"/>
      <c r="D2143" s="655"/>
      <c r="E2143" s="699"/>
      <c r="F2143" s="981"/>
      <c r="G2143" s="779"/>
      <c r="H2143" s="609"/>
    </row>
    <row r="2144" spans="1:8" hidden="1" outlineLevel="1">
      <c r="A2144" s="639">
        <v>4234417160</v>
      </c>
      <c r="B2144" s="181" t="s">
        <v>10039</v>
      </c>
      <c r="C2144" s="707" t="s">
        <v>16312</v>
      </c>
      <c r="D2144" s="614" t="s">
        <v>4984</v>
      </c>
      <c r="E2144" s="693">
        <v>2021</v>
      </c>
      <c r="F2144" s="694" t="s">
        <v>9231</v>
      </c>
      <c r="G2144" s="698">
        <v>44926</v>
      </c>
    </row>
    <row r="2145" spans="1:7" hidden="1" outlineLevel="1">
      <c r="A2145" s="639">
        <v>4234313150</v>
      </c>
      <c r="B2145" s="181" t="s">
        <v>180</v>
      </c>
      <c r="C2145" s="707" t="s">
        <v>11891</v>
      </c>
      <c r="D2145" s="614" t="s">
        <v>4984</v>
      </c>
      <c r="E2145" s="693">
        <v>2021</v>
      </c>
      <c r="F2145" s="694" t="s">
        <v>9231</v>
      </c>
      <c r="G2145" s="698">
        <v>44926</v>
      </c>
    </row>
    <row r="2146" spans="1:7" hidden="1" outlineLevel="1">
      <c r="A2146" s="639">
        <v>4234110040</v>
      </c>
      <c r="B2146" s="181" t="s">
        <v>12763</v>
      </c>
      <c r="C2146" s="707" t="s">
        <v>16342</v>
      </c>
      <c r="D2146" s="614" t="s">
        <v>4984</v>
      </c>
      <c r="E2146" s="693">
        <v>2021</v>
      </c>
      <c r="F2146" s="694" t="s">
        <v>9231</v>
      </c>
      <c r="G2146" s="698">
        <v>44926</v>
      </c>
    </row>
    <row r="2147" spans="1:7" hidden="1" outlineLevel="1">
      <c r="A2147" s="639">
        <v>4234446700</v>
      </c>
      <c r="B2147" s="181" t="s">
        <v>7029</v>
      </c>
      <c r="C2147" s="707" t="s">
        <v>16358</v>
      </c>
      <c r="D2147" s="614" t="s">
        <v>4984</v>
      </c>
      <c r="E2147" s="693">
        <v>2021</v>
      </c>
      <c r="F2147" s="694" t="s">
        <v>9231</v>
      </c>
      <c r="G2147" s="698">
        <v>44926</v>
      </c>
    </row>
    <row r="2148" spans="1:7" hidden="1" outlineLevel="1">
      <c r="A2148" s="639">
        <v>4234444700</v>
      </c>
      <c r="B2148" s="181" t="s">
        <v>6611</v>
      </c>
      <c r="C2148" s="707" t="s">
        <v>16359</v>
      </c>
      <c r="D2148" s="614" t="s">
        <v>4984</v>
      </c>
      <c r="E2148" s="693">
        <v>2021</v>
      </c>
      <c r="F2148" s="694" t="s">
        <v>9231</v>
      </c>
      <c r="G2148" s="698">
        <v>44926</v>
      </c>
    </row>
    <row r="2149" spans="1:7" hidden="1" outlineLevel="1">
      <c r="A2149" s="639">
        <v>4234815700</v>
      </c>
      <c r="B2149" s="181" t="s">
        <v>489</v>
      </c>
      <c r="C2149" s="707" t="s">
        <v>16493</v>
      </c>
      <c r="D2149" s="614" t="s">
        <v>4984</v>
      </c>
      <c r="E2149" s="693">
        <v>2021</v>
      </c>
      <c r="F2149" s="694" t="s">
        <v>9231</v>
      </c>
      <c r="G2149" s="698">
        <v>44926</v>
      </c>
    </row>
    <row r="2150" spans="1:7" hidden="1" outlineLevel="1">
      <c r="A2150" s="639">
        <v>4234716110</v>
      </c>
      <c r="B2150" s="181" t="s">
        <v>16495</v>
      </c>
      <c r="C2150" s="707" t="s">
        <v>16494</v>
      </c>
      <c r="D2150" s="614" t="s">
        <v>4984</v>
      </c>
      <c r="E2150" s="693">
        <v>2021</v>
      </c>
      <c r="F2150" s="694" t="s">
        <v>9231</v>
      </c>
      <c r="G2150" s="698">
        <v>44926</v>
      </c>
    </row>
    <row r="2151" spans="1:7" hidden="1" outlineLevel="1">
      <c r="A2151" s="639">
        <v>4234211250</v>
      </c>
      <c r="B2151" s="181" t="s">
        <v>4843</v>
      </c>
      <c r="C2151" s="1114" t="s">
        <v>16644</v>
      </c>
      <c r="D2151" s="614" t="s">
        <v>4984</v>
      </c>
      <c r="E2151" s="693">
        <v>2021</v>
      </c>
      <c r="F2151" s="694" t="s">
        <v>9231</v>
      </c>
      <c r="G2151" s="698">
        <v>44926</v>
      </c>
    </row>
    <row r="2152" spans="1:7" hidden="1" outlineLevel="1">
      <c r="A2152" s="639">
        <v>4234412080</v>
      </c>
      <c r="B2152" s="181" t="s">
        <v>7232</v>
      </c>
      <c r="C2152" s="1114" t="s">
        <v>16643</v>
      </c>
      <c r="D2152" s="614" t="s">
        <v>4984</v>
      </c>
      <c r="E2152" s="693">
        <v>2021</v>
      </c>
      <c r="F2152" s="694" t="s">
        <v>9231</v>
      </c>
      <c r="G2152" s="698">
        <v>44926</v>
      </c>
    </row>
    <row r="2153" spans="1:7" hidden="1" outlineLevel="1">
      <c r="A2153" s="639">
        <v>4234106220</v>
      </c>
      <c r="B2153" s="181" t="s">
        <v>7032</v>
      </c>
      <c r="C2153" s="1114" t="s">
        <v>16682</v>
      </c>
      <c r="D2153" s="614" t="s">
        <v>4984</v>
      </c>
      <c r="E2153" s="693">
        <v>2021</v>
      </c>
      <c r="F2153" s="694" t="s">
        <v>9231</v>
      </c>
      <c r="G2153" s="698">
        <v>44926</v>
      </c>
    </row>
    <row r="2154" spans="1:7" hidden="1" outlineLevel="1">
      <c r="A2154" s="639">
        <v>4234426090</v>
      </c>
      <c r="B2154" s="181" t="s">
        <v>6408</v>
      </c>
      <c r="C2154" s="1114" t="s">
        <v>16683</v>
      </c>
      <c r="D2154" s="614" t="s">
        <v>4984</v>
      </c>
      <c r="E2154" s="693">
        <v>2021</v>
      </c>
      <c r="F2154" s="694" t="s">
        <v>9231</v>
      </c>
      <c r="G2154" s="698">
        <v>44926</v>
      </c>
    </row>
    <row r="2155" spans="1:7" s="650" customFormat="1" ht="24" hidden="1" outlineLevel="1">
      <c r="A2155" s="639">
        <v>4234616150</v>
      </c>
      <c r="B2155" s="918" t="s">
        <v>914</v>
      </c>
      <c r="C2155" s="1115" t="s">
        <v>17713</v>
      </c>
      <c r="D2155" s="655" t="s">
        <v>4984</v>
      </c>
      <c r="E2155" s="699">
        <v>2021</v>
      </c>
      <c r="F2155" s="700" t="s">
        <v>9231</v>
      </c>
      <c r="G2155" s="779">
        <v>44926</v>
      </c>
    </row>
    <row r="2156" spans="1:7" s="650" customFormat="1" ht="24" hidden="1" outlineLevel="1">
      <c r="A2156" s="639">
        <v>4234233200</v>
      </c>
      <c r="B2156" s="918" t="s">
        <v>11896</v>
      </c>
      <c r="C2156" s="1115" t="s">
        <v>16756</v>
      </c>
      <c r="D2156" s="655" t="s">
        <v>4984</v>
      </c>
      <c r="E2156" s="699">
        <v>2021</v>
      </c>
      <c r="F2156" s="700" t="s">
        <v>9231</v>
      </c>
      <c r="G2156" s="779">
        <v>44926</v>
      </c>
    </row>
    <row r="2157" spans="1:7" s="650" customFormat="1" ht="24" hidden="1" outlineLevel="1">
      <c r="A2157" s="639">
        <v>4234242120</v>
      </c>
      <c r="B2157" s="918" t="s">
        <v>1717</v>
      </c>
      <c r="C2157" s="1115" t="s">
        <v>16757</v>
      </c>
      <c r="D2157" s="655" t="s">
        <v>4984</v>
      </c>
      <c r="E2157" s="699">
        <v>2021</v>
      </c>
      <c r="F2157" s="700" t="s">
        <v>9231</v>
      </c>
      <c r="G2157" s="779">
        <v>44926</v>
      </c>
    </row>
    <row r="2158" spans="1:7" s="650" customFormat="1" hidden="1" outlineLevel="1">
      <c r="A2158" s="639">
        <v>4234449140</v>
      </c>
      <c r="B2158" s="918" t="s">
        <v>6404</v>
      </c>
      <c r="C2158" s="1115" t="s">
        <v>16758</v>
      </c>
      <c r="D2158" s="655" t="s">
        <v>4984</v>
      </c>
      <c r="E2158" s="699">
        <v>2021</v>
      </c>
      <c r="F2158" s="700" t="s">
        <v>9231</v>
      </c>
      <c r="G2158" s="779">
        <v>44926</v>
      </c>
    </row>
    <row r="2159" spans="1:7" s="650" customFormat="1" hidden="1" outlineLevel="1">
      <c r="A2159" s="639">
        <v>4234447700</v>
      </c>
      <c r="B2159" s="918" t="s">
        <v>6400</v>
      </c>
      <c r="C2159" s="1115" t="s">
        <v>16759</v>
      </c>
      <c r="D2159" s="655" t="s">
        <v>4984</v>
      </c>
      <c r="E2159" s="699">
        <v>2021</v>
      </c>
      <c r="F2159" s="700" t="s">
        <v>9231</v>
      </c>
      <c r="G2159" s="779">
        <v>44926</v>
      </c>
    </row>
    <row r="2160" spans="1:7" s="650" customFormat="1" ht="24" hidden="1" outlineLevel="1">
      <c r="A2160" s="639">
        <v>4234216180</v>
      </c>
      <c r="B2160" s="918" t="s">
        <v>7427</v>
      </c>
      <c r="C2160" s="1115" t="s">
        <v>16775</v>
      </c>
      <c r="D2160" s="655" t="s">
        <v>4984</v>
      </c>
      <c r="E2160" s="699">
        <v>2021</v>
      </c>
      <c r="F2160" s="700" t="s">
        <v>9231</v>
      </c>
      <c r="G2160" s="779">
        <v>44926</v>
      </c>
    </row>
    <row r="2161" spans="1:7" s="650" customFormat="1" hidden="1" outlineLevel="1">
      <c r="A2161" s="639">
        <v>4234827200</v>
      </c>
      <c r="B2161" s="918" t="s">
        <v>7004</v>
      </c>
      <c r="C2161" s="1115" t="s">
        <v>16776</v>
      </c>
      <c r="D2161" s="655" t="s">
        <v>4984</v>
      </c>
      <c r="E2161" s="699">
        <v>2021</v>
      </c>
      <c r="F2161" s="700" t="s">
        <v>9231</v>
      </c>
      <c r="G2161" s="779">
        <v>44926</v>
      </c>
    </row>
    <row r="2162" spans="1:7" s="650" customFormat="1" hidden="1" outlineLevel="1">
      <c r="A2162" s="639">
        <v>4234418210</v>
      </c>
      <c r="B2162" s="918" t="s">
        <v>6411</v>
      </c>
      <c r="C2162" s="1115" t="s">
        <v>16780</v>
      </c>
      <c r="D2162" s="655" t="s">
        <v>4984</v>
      </c>
      <c r="E2162" s="699">
        <v>2021</v>
      </c>
      <c r="F2162" s="700" t="s">
        <v>9231</v>
      </c>
      <c r="G2162" s="779">
        <v>44926</v>
      </c>
    </row>
    <row r="2163" spans="1:7" s="650" customFormat="1" ht="24" hidden="1" outlineLevel="1">
      <c r="A2163" s="639">
        <v>4234814120</v>
      </c>
      <c r="B2163" s="918" t="s">
        <v>3832</v>
      </c>
      <c r="C2163" s="1115" t="s">
        <v>16781</v>
      </c>
      <c r="D2163" s="655" t="s">
        <v>4984</v>
      </c>
      <c r="E2163" s="699">
        <v>2021</v>
      </c>
      <c r="F2163" s="700" t="s">
        <v>9231</v>
      </c>
      <c r="G2163" s="779">
        <v>44926</v>
      </c>
    </row>
    <row r="2164" spans="1:7" s="650" customFormat="1" hidden="1" outlineLevel="1">
      <c r="A2164" s="639">
        <v>4234430120</v>
      </c>
      <c r="B2164" s="918" t="s">
        <v>6409</v>
      </c>
      <c r="C2164" s="1115" t="s">
        <v>16790</v>
      </c>
      <c r="D2164" s="655" t="s">
        <v>4984</v>
      </c>
      <c r="E2164" s="699">
        <v>2021</v>
      </c>
      <c r="F2164" s="700" t="s">
        <v>9231</v>
      </c>
      <c r="G2164" s="779">
        <v>44926</v>
      </c>
    </row>
    <row r="2165" spans="1:7" s="650" customFormat="1" hidden="1" outlineLevel="1">
      <c r="A2165" s="639">
        <v>4234444690</v>
      </c>
      <c r="B2165" s="918" t="s">
        <v>6611</v>
      </c>
      <c r="C2165" s="1115" t="s">
        <v>16791</v>
      </c>
      <c r="D2165" s="655" t="s">
        <v>4984</v>
      </c>
      <c r="E2165" s="699">
        <v>2021</v>
      </c>
      <c r="F2165" s="700" t="s">
        <v>9231</v>
      </c>
      <c r="G2165" s="779">
        <v>44926</v>
      </c>
    </row>
    <row r="2166" spans="1:7" s="650" customFormat="1" hidden="1" outlineLevel="1">
      <c r="A2166" s="639">
        <v>4234025000</v>
      </c>
      <c r="B2166" s="918" t="s">
        <v>16837</v>
      </c>
      <c r="C2166" s="1115"/>
      <c r="D2166" s="655" t="s">
        <v>4984</v>
      </c>
      <c r="E2166" s="699">
        <v>2021</v>
      </c>
      <c r="F2166" s="700" t="s">
        <v>9231</v>
      </c>
      <c r="G2166" s="779"/>
    </row>
    <row r="2167" spans="1:7" s="650" customFormat="1" hidden="1" outlineLevel="1">
      <c r="A2167" s="639">
        <v>4234820230</v>
      </c>
      <c r="B2167" s="918" t="s">
        <v>917</v>
      </c>
      <c r="C2167" s="1115" t="s">
        <v>16849</v>
      </c>
      <c r="D2167" s="655" t="s">
        <v>4984</v>
      </c>
      <c r="E2167" s="699">
        <v>2021</v>
      </c>
      <c r="F2167" s="700" t="s">
        <v>9231</v>
      </c>
      <c r="G2167" s="779">
        <v>44926</v>
      </c>
    </row>
    <row r="2168" spans="1:7" s="650" customFormat="1" hidden="1" outlineLevel="1">
      <c r="A2168" s="639">
        <v>4234443100</v>
      </c>
      <c r="B2168" s="918" t="s">
        <v>4941</v>
      </c>
      <c r="C2168" s="1115" t="s">
        <v>16850</v>
      </c>
      <c r="D2168" s="655" t="s">
        <v>4984</v>
      </c>
      <c r="E2168" s="699">
        <v>2021</v>
      </c>
      <c r="F2168" s="700" t="s">
        <v>9231</v>
      </c>
      <c r="G2168" s="779">
        <v>44926</v>
      </c>
    </row>
    <row r="2169" spans="1:7" s="650" customFormat="1" hidden="1" outlineLevel="1">
      <c r="A2169" s="639">
        <v>4234312230</v>
      </c>
      <c r="B2169" s="918" t="s">
        <v>1489</v>
      </c>
      <c r="C2169" s="1115" t="s">
        <v>16851</v>
      </c>
      <c r="D2169" s="655" t="s">
        <v>4984</v>
      </c>
      <c r="E2169" s="699">
        <v>2021</v>
      </c>
      <c r="F2169" s="700" t="s">
        <v>9231</v>
      </c>
      <c r="G2169" s="779">
        <v>44926</v>
      </c>
    </row>
    <row r="2170" spans="1:7" s="650" customFormat="1" ht="24" hidden="1" outlineLevel="1">
      <c r="A2170" s="639">
        <v>4234243180</v>
      </c>
      <c r="B2170" s="918" t="s">
        <v>9467</v>
      </c>
      <c r="C2170" s="1115" t="s">
        <v>16866</v>
      </c>
      <c r="D2170" s="655" t="s">
        <v>4984</v>
      </c>
      <c r="E2170" s="699">
        <v>2021</v>
      </c>
      <c r="F2170" s="700" t="s">
        <v>9231</v>
      </c>
      <c r="G2170" s="779">
        <v>45291</v>
      </c>
    </row>
    <row r="2171" spans="1:7" s="650" customFormat="1" ht="24" hidden="1" outlineLevel="1">
      <c r="A2171" s="639">
        <v>4234219700</v>
      </c>
      <c r="B2171" s="918" t="s">
        <v>496</v>
      </c>
      <c r="C2171" s="1115" t="s">
        <v>16867</v>
      </c>
      <c r="D2171" s="655" t="s">
        <v>4984</v>
      </c>
      <c r="E2171" s="699">
        <v>2021</v>
      </c>
      <c r="F2171" s="700" t="s">
        <v>9231</v>
      </c>
      <c r="G2171" s="779">
        <v>45291</v>
      </c>
    </row>
    <row r="2172" spans="1:7" s="650" customFormat="1" ht="24" hidden="1" outlineLevel="1">
      <c r="A2172" s="639">
        <v>4234620090</v>
      </c>
      <c r="B2172" s="918" t="s">
        <v>16868</v>
      </c>
      <c r="C2172" s="1115" t="s">
        <v>16869</v>
      </c>
      <c r="D2172" s="655" t="s">
        <v>4984</v>
      </c>
      <c r="E2172" s="699">
        <v>2021</v>
      </c>
      <c r="F2172" s="700" t="s">
        <v>9231</v>
      </c>
      <c r="G2172" s="779">
        <v>45291</v>
      </c>
    </row>
    <row r="2173" spans="1:7" s="650" customFormat="1" hidden="1" outlineLevel="1">
      <c r="A2173" s="639">
        <v>4234231110</v>
      </c>
      <c r="B2173" s="918" t="s">
        <v>4845</v>
      </c>
      <c r="C2173" s="1115" t="s">
        <v>16870</v>
      </c>
      <c r="D2173" s="655" t="s">
        <v>4984</v>
      </c>
      <c r="E2173" s="699">
        <v>2021</v>
      </c>
      <c r="F2173" s="700" t="s">
        <v>9231</v>
      </c>
      <c r="G2173" s="779">
        <v>45291</v>
      </c>
    </row>
    <row r="2174" spans="1:7" s="650" customFormat="1" ht="30" hidden="1" outlineLevel="1">
      <c r="A2174" s="639">
        <v>4234238150</v>
      </c>
      <c r="B2174" s="918" t="s">
        <v>4842</v>
      </c>
      <c r="C2174" s="1115" t="s">
        <v>17490</v>
      </c>
      <c r="D2174" s="655" t="s">
        <v>4984</v>
      </c>
      <c r="E2174" s="699">
        <v>2021</v>
      </c>
      <c r="F2174" s="700" t="s">
        <v>9231</v>
      </c>
      <c r="G2174" s="779">
        <v>45291</v>
      </c>
    </row>
    <row r="2175" spans="1:7" s="650" customFormat="1" ht="24" hidden="1" outlineLevel="1">
      <c r="A2175" s="639">
        <v>4234239730</v>
      </c>
      <c r="B2175" s="918" t="s">
        <v>8502</v>
      </c>
      <c r="C2175" s="1115" t="s">
        <v>16871</v>
      </c>
      <c r="D2175" s="655" t="s">
        <v>4984</v>
      </c>
      <c r="E2175" s="699">
        <v>2021</v>
      </c>
      <c r="F2175" s="700" t="s">
        <v>9231</v>
      </c>
      <c r="G2175" s="779">
        <v>45291</v>
      </c>
    </row>
    <row r="2176" spans="1:7" s="650" customFormat="1" hidden="1" outlineLevel="1">
      <c r="A2176" s="639">
        <v>4234418700</v>
      </c>
      <c r="B2176" s="918" t="s">
        <v>6411</v>
      </c>
      <c r="C2176" s="1115" t="s">
        <v>16872</v>
      </c>
      <c r="D2176" s="655" t="s">
        <v>4984</v>
      </c>
      <c r="E2176" s="699">
        <v>2021</v>
      </c>
      <c r="F2176" s="700" t="s">
        <v>9231</v>
      </c>
      <c r="G2176" s="779">
        <v>45291</v>
      </c>
    </row>
    <row r="2177" spans="1:7" s="650" customFormat="1" ht="24" hidden="1" outlineLevel="1">
      <c r="A2177" s="639">
        <v>4234225210</v>
      </c>
      <c r="B2177" s="918" t="s">
        <v>4847</v>
      </c>
      <c r="C2177" s="1115" t="s">
        <v>16873</v>
      </c>
      <c r="D2177" s="655" t="s">
        <v>4984</v>
      </c>
      <c r="E2177" s="699">
        <v>2021</v>
      </c>
      <c r="F2177" s="700" t="s">
        <v>9231</v>
      </c>
      <c r="G2177" s="779">
        <v>45291</v>
      </c>
    </row>
    <row r="2178" spans="1:7" s="650" customFormat="1" hidden="1" outlineLevel="1">
      <c r="A2178" s="639">
        <v>4234611100</v>
      </c>
      <c r="B2178" s="918" t="s">
        <v>16874</v>
      </c>
      <c r="C2178" s="1115" t="s">
        <v>16875</v>
      </c>
      <c r="D2178" s="655" t="s">
        <v>4984</v>
      </c>
      <c r="E2178" s="699">
        <v>2021</v>
      </c>
      <c r="F2178" s="700" t="s">
        <v>9231</v>
      </c>
      <c r="G2178" s="779">
        <v>45291</v>
      </c>
    </row>
    <row r="2179" spans="1:7" s="650" customFormat="1" hidden="1" outlineLevel="1">
      <c r="A2179" s="639">
        <v>4234517110</v>
      </c>
      <c r="B2179" s="918" t="s">
        <v>8103</v>
      </c>
      <c r="C2179" s="1115" t="s">
        <v>16876</v>
      </c>
      <c r="D2179" s="655" t="s">
        <v>4984</v>
      </c>
      <c r="E2179" s="699">
        <v>2021</v>
      </c>
      <c r="F2179" s="700" t="s">
        <v>9231</v>
      </c>
      <c r="G2179" s="779">
        <v>45291</v>
      </c>
    </row>
    <row r="2180" spans="1:7" s="650" customFormat="1" hidden="1" outlineLevel="1">
      <c r="A2180" s="639">
        <v>4234232080</v>
      </c>
      <c r="B2180" s="918" t="s">
        <v>11641</v>
      </c>
      <c r="C2180" s="1115" t="s">
        <v>16877</v>
      </c>
      <c r="D2180" s="655" t="s">
        <v>4984</v>
      </c>
      <c r="E2180" s="699">
        <v>2021</v>
      </c>
      <c r="F2180" s="700" t="s">
        <v>9231</v>
      </c>
      <c r="G2180" s="779">
        <v>45291</v>
      </c>
    </row>
    <row r="2181" spans="1:7" s="650" customFormat="1" hidden="1" outlineLevel="1">
      <c r="A2181" s="639">
        <v>4234447080</v>
      </c>
      <c r="B2181" s="918" t="s">
        <v>6400</v>
      </c>
      <c r="C2181" s="1115" t="s">
        <v>16885</v>
      </c>
      <c r="D2181" s="655" t="s">
        <v>4984</v>
      </c>
      <c r="E2181" s="699">
        <v>2021</v>
      </c>
      <c r="F2181" s="700" t="s">
        <v>9231</v>
      </c>
      <c r="G2181" s="779">
        <v>45291</v>
      </c>
    </row>
    <row r="2182" spans="1:7" s="650" customFormat="1" hidden="1" outlineLevel="1">
      <c r="A2182" s="639">
        <v>4234422160</v>
      </c>
      <c r="B2182" s="918" t="s">
        <v>8209</v>
      </c>
      <c r="C2182" s="1115" t="s">
        <v>16884</v>
      </c>
      <c r="D2182" s="655" t="s">
        <v>4984</v>
      </c>
      <c r="E2182" s="699">
        <v>2021</v>
      </c>
      <c r="F2182" s="700" t="s">
        <v>9231</v>
      </c>
      <c r="G2182" s="779">
        <v>45291</v>
      </c>
    </row>
    <row r="2183" spans="1:7" s="650" customFormat="1" hidden="1" outlineLevel="1">
      <c r="A2183" s="639">
        <v>4234438100</v>
      </c>
      <c r="B2183" s="918" t="s">
        <v>7028</v>
      </c>
      <c r="C2183" s="1115" t="s">
        <v>16886</v>
      </c>
      <c r="D2183" s="655" t="s">
        <v>4984</v>
      </c>
      <c r="E2183" s="699">
        <v>2021</v>
      </c>
      <c r="F2183" s="700" t="s">
        <v>9231</v>
      </c>
      <c r="G2183" s="779">
        <v>45291</v>
      </c>
    </row>
    <row r="2184" spans="1:7" s="650" customFormat="1" hidden="1" outlineLevel="1">
      <c r="A2184" s="639">
        <v>4234827210</v>
      </c>
      <c r="B2184" s="918" t="s">
        <v>7004</v>
      </c>
      <c r="C2184" s="1115" t="s">
        <v>16887</v>
      </c>
      <c r="D2184" s="655" t="s">
        <v>4984</v>
      </c>
      <c r="E2184" s="699">
        <v>2021</v>
      </c>
      <c r="F2184" s="700" t="s">
        <v>9231</v>
      </c>
      <c r="G2184" s="779">
        <v>45291</v>
      </c>
    </row>
    <row r="2185" spans="1:7" s="650" customFormat="1" hidden="1" outlineLevel="1">
      <c r="A2185" s="639">
        <v>4234102210</v>
      </c>
      <c r="B2185" s="918" t="s">
        <v>4904</v>
      </c>
      <c r="C2185" s="1115" t="s">
        <v>16888</v>
      </c>
      <c r="D2185" s="655" t="s">
        <v>4984</v>
      </c>
      <c r="E2185" s="699">
        <v>2021</v>
      </c>
      <c r="F2185" s="700" t="s">
        <v>9231</v>
      </c>
      <c r="G2185" s="779">
        <v>45291</v>
      </c>
    </row>
    <row r="2186" spans="1:7" s="650" customFormat="1" hidden="1" outlineLevel="1">
      <c r="A2186" s="639">
        <v>4234513100</v>
      </c>
      <c r="B2186" s="918" t="s">
        <v>10442</v>
      </c>
      <c r="C2186" s="1115" t="s">
        <v>16889</v>
      </c>
      <c r="D2186" s="655" t="s">
        <v>4984</v>
      </c>
      <c r="E2186" s="699">
        <v>2021</v>
      </c>
      <c r="F2186" s="700" t="s">
        <v>9231</v>
      </c>
      <c r="G2186" s="779">
        <v>45291</v>
      </c>
    </row>
    <row r="2187" spans="1:7" s="650" customFormat="1" hidden="1" outlineLevel="1">
      <c r="A2187" s="639">
        <v>4234527110</v>
      </c>
      <c r="B2187" s="918" t="s">
        <v>9765</v>
      </c>
      <c r="C2187" s="1115" t="s">
        <v>16890</v>
      </c>
      <c r="D2187" s="655" t="s">
        <v>4984</v>
      </c>
      <c r="E2187" s="699">
        <v>2021</v>
      </c>
      <c r="F2187" s="700" t="s">
        <v>9231</v>
      </c>
      <c r="G2187" s="779">
        <v>45291</v>
      </c>
    </row>
    <row r="2188" spans="1:7" s="650" customFormat="1" ht="24" hidden="1" outlineLevel="1">
      <c r="A2188" s="639">
        <v>4234318210</v>
      </c>
      <c r="B2188" s="918" t="s">
        <v>7227</v>
      </c>
      <c r="C2188" s="1115" t="s">
        <v>16891</v>
      </c>
      <c r="D2188" s="655" t="s">
        <v>4984</v>
      </c>
      <c r="E2188" s="699">
        <v>2021</v>
      </c>
      <c r="F2188" s="700" t="s">
        <v>9231</v>
      </c>
      <c r="G2188" s="779">
        <v>45291</v>
      </c>
    </row>
    <row r="2189" spans="1:7" s="650" customFormat="1" hidden="1" outlineLevel="1">
      <c r="A2189" s="639">
        <v>4234521190</v>
      </c>
      <c r="B2189" s="918" t="s">
        <v>4950</v>
      </c>
      <c r="C2189" s="1115" t="s">
        <v>16892</v>
      </c>
      <c r="D2189" s="655" t="s">
        <v>4984</v>
      </c>
      <c r="E2189" s="699">
        <v>2021</v>
      </c>
      <c r="F2189" s="700" t="s">
        <v>9231</v>
      </c>
      <c r="G2189" s="779">
        <v>45291</v>
      </c>
    </row>
    <row r="2190" spans="1:7" s="650" customFormat="1" hidden="1" outlineLevel="1">
      <c r="A2190" s="639">
        <v>4234213210</v>
      </c>
      <c r="B2190" s="918" t="s">
        <v>8170</v>
      </c>
      <c r="C2190" s="1115" t="s">
        <v>17491</v>
      </c>
      <c r="D2190" s="655" t="s">
        <v>4984</v>
      </c>
      <c r="E2190" s="699">
        <v>2021</v>
      </c>
      <c r="F2190" s="700" t="s">
        <v>9231</v>
      </c>
      <c r="G2190" s="779">
        <v>45291</v>
      </c>
    </row>
    <row r="2191" spans="1:7" s="650" customFormat="1" hidden="1" outlineLevel="1">
      <c r="A2191" s="639">
        <v>4234511150</v>
      </c>
      <c r="B2191" s="918" t="s">
        <v>4948</v>
      </c>
      <c r="C2191" s="1115" t="s">
        <v>16893</v>
      </c>
      <c r="D2191" s="655" t="s">
        <v>4984</v>
      </c>
      <c r="E2191" s="699">
        <v>2021</v>
      </c>
      <c r="F2191" s="700" t="s">
        <v>9231</v>
      </c>
      <c r="G2191" s="779">
        <v>45291</v>
      </c>
    </row>
    <row r="2192" spans="1:7" s="650" customFormat="1" hidden="1" outlineLevel="1">
      <c r="A2192" s="639">
        <v>4234511160</v>
      </c>
      <c r="B2192" s="918" t="s">
        <v>4948</v>
      </c>
      <c r="C2192" s="1115" t="s">
        <v>16894</v>
      </c>
      <c r="D2192" s="655" t="s">
        <v>4984</v>
      </c>
      <c r="E2192" s="699">
        <v>2021</v>
      </c>
      <c r="F2192" s="700" t="s">
        <v>9231</v>
      </c>
      <c r="G2192" s="779">
        <v>45291</v>
      </c>
    </row>
    <row r="2193" spans="1:7" s="650" customFormat="1" ht="24" hidden="1" outlineLevel="1">
      <c r="A2193" s="639">
        <v>4234213220</v>
      </c>
      <c r="B2193" s="918" t="s">
        <v>8170</v>
      </c>
      <c r="C2193" s="1115" t="s">
        <v>16918</v>
      </c>
      <c r="D2193" s="655" t="s">
        <v>4984</v>
      </c>
      <c r="E2193" s="699">
        <v>2021</v>
      </c>
      <c r="F2193" s="700" t="s">
        <v>9231</v>
      </c>
      <c r="G2193" s="779">
        <v>45291</v>
      </c>
    </row>
    <row r="2194" spans="1:7" s="650" customFormat="1" hidden="1" outlineLevel="1">
      <c r="A2194" s="639">
        <v>4234216190</v>
      </c>
      <c r="B2194" s="918" t="s">
        <v>4846</v>
      </c>
      <c r="C2194" s="1115" t="s">
        <v>16919</v>
      </c>
      <c r="D2194" s="655" t="s">
        <v>4984</v>
      </c>
      <c r="E2194" s="699">
        <v>2021</v>
      </c>
      <c r="F2194" s="700" t="s">
        <v>9231</v>
      </c>
      <c r="G2194" s="779">
        <v>45291</v>
      </c>
    </row>
    <row r="2195" spans="1:7" s="650" customFormat="1" hidden="1" outlineLevel="1">
      <c r="A2195" s="639">
        <v>4234205090</v>
      </c>
      <c r="B2195" s="918" t="s">
        <v>11803</v>
      </c>
      <c r="C2195" s="1115" t="s">
        <v>16920</v>
      </c>
      <c r="D2195" s="655" t="s">
        <v>4984</v>
      </c>
      <c r="E2195" s="699">
        <v>2021</v>
      </c>
      <c r="F2195" s="700" t="s">
        <v>9231</v>
      </c>
      <c r="G2195" s="779">
        <v>45291</v>
      </c>
    </row>
    <row r="2196" spans="1:7" s="650" customFormat="1" hidden="1" outlineLevel="1">
      <c r="A2196" s="639">
        <v>4234314710</v>
      </c>
      <c r="B2196" s="918" t="s">
        <v>7225</v>
      </c>
      <c r="C2196" s="1115" t="s">
        <v>16921</v>
      </c>
      <c r="D2196" s="655" t="s">
        <v>4984</v>
      </c>
      <c r="E2196" s="699">
        <v>2021</v>
      </c>
      <c r="F2196" s="700" t="s">
        <v>9231</v>
      </c>
      <c r="G2196" s="779">
        <v>45291</v>
      </c>
    </row>
    <row r="2197" spans="1:7" s="650" customFormat="1" hidden="1" outlineLevel="1">
      <c r="A2197" s="639">
        <v>4234240130</v>
      </c>
      <c r="B2197" s="918" t="s">
        <v>8100</v>
      </c>
      <c r="C2197" s="1115" t="s">
        <v>16922</v>
      </c>
      <c r="D2197" s="655" t="s">
        <v>4984</v>
      </c>
      <c r="E2197" s="699">
        <v>2021</v>
      </c>
      <c r="F2197" s="700" t="s">
        <v>9231</v>
      </c>
      <c r="G2197" s="779">
        <v>45291</v>
      </c>
    </row>
    <row r="2198" spans="1:7" s="650" customFormat="1" hidden="1" outlineLevel="1">
      <c r="A2198" s="639">
        <v>4234827220</v>
      </c>
      <c r="B2198" s="918" t="s">
        <v>7004</v>
      </c>
      <c r="C2198" s="1115" t="s">
        <v>16923</v>
      </c>
      <c r="D2198" s="655" t="s">
        <v>4984</v>
      </c>
      <c r="E2198" s="699">
        <v>2021</v>
      </c>
      <c r="F2198" s="700" t="s">
        <v>9231</v>
      </c>
      <c r="G2198" s="779">
        <v>45291</v>
      </c>
    </row>
    <row r="2199" spans="1:7" s="650" customFormat="1" ht="24" hidden="1" outlineLevel="1">
      <c r="A2199" s="639">
        <v>4234617160</v>
      </c>
      <c r="B2199" s="918" t="s">
        <v>6412</v>
      </c>
      <c r="C2199" s="1115" t="s">
        <v>16924</v>
      </c>
      <c r="D2199" s="655" t="s">
        <v>4984</v>
      </c>
      <c r="E2199" s="699">
        <v>2021</v>
      </c>
      <c r="F2199" s="700" t="s">
        <v>9231</v>
      </c>
      <c r="G2199" s="779">
        <v>45291</v>
      </c>
    </row>
    <row r="2200" spans="1:7" s="650" customFormat="1" hidden="1" outlineLevel="1">
      <c r="A2200" s="639">
        <v>4234525170</v>
      </c>
      <c r="B2200" s="918" t="s">
        <v>8101</v>
      </c>
      <c r="C2200" s="1115" t="s">
        <v>16925</v>
      </c>
      <c r="D2200" s="655" t="s">
        <v>4984</v>
      </c>
      <c r="E2200" s="699">
        <v>2021</v>
      </c>
      <c r="F2200" s="700" t="s">
        <v>9231</v>
      </c>
      <c r="G2200" s="779">
        <v>45291</v>
      </c>
    </row>
    <row r="2201" spans="1:7" s="650" customFormat="1" hidden="1" outlineLevel="1">
      <c r="A2201" s="639">
        <v>4234841150</v>
      </c>
      <c r="B2201" s="918" t="s">
        <v>3833</v>
      </c>
      <c r="C2201" s="1115" t="s">
        <v>16926</v>
      </c>
      <c r="D2201" s="655" t="s">
        <v>4984</v>
      </c>
      <c r="E2201" s="699">
        <v>2021</v>
      </c>
      <c r="F2201" s="700" t="s">
        <v>9231</v>
      </c>
      <c r="G2201" s="779">
        <v>45291</v>
      </c>
    </row>
    <row r="2202" spans="1:7" s="650" customFormat="1" hidden="1" outlineLevel="1">
      <c r="A2202" s="639">
        <v>4234219110</v>
      </c>
      <c r="B2202" s="918" t="s">
        <v>496</v>
      </c>
      <c r="C2202" s="1115" t="s">
        <v>17000</v>
      </c>
      <c r="D2202" s="655" t="s">
        <v>4984</v>
      </c>
      <c r="E2202" s="699">
        <v>2021</v>
      </c>
      <c r="F2202" s="700" t="s">
        <v>9231</v>
      </c>
      <c r="G2202" s="779">
        <v>45291</v>
      </c>
    </row>
    <row r="2203" spans="1:7" s="650" customFormat="1" ht="27" hidden="1" outlineLevel="1">
      <c r="A2203" s="639">
        <v>4234715110</v>
      </c>
      <c r="B2203" s="918" t="s">
        <v>3831</v>
      </c>
      <c r="C2203" s="1115" t="s">
        <v>17492</v>
      </c>
      <c r="D2203" s="655" t="s">
        <v>4984</v>
      </c>
      <c r="E2203" s="699">
        <v>2021</v>
      </c>
      <c r="F2203" s="700" t="s">
        <v>9231</v>
      </c>
      <c r="G2203" s="779">
        <v>45291</v>
      </c>
    </row>
    <row r="2204" spans="1:7" s="650" customFormat="1" hidden="1" outlineLevel="1">
      <c r="A2204" s="639">
        <v>4234443110</v>
      </c>
      <c r="B2204" s="918" t="s">
        <v>16998</v>
      </c>
      <c r="C2204" s="1115" t="s">
        <v>17001</v>
      </c>
      <c r="D2204" s="655" t="s">
        <v>4984</v>
      </c>
      <c r="E2204" s="699">
        <v>2021</v>
      </c>
      <c r="F2204" s="700" t="s">
        <v>9231</v>
      </c>
      <c r="G2204" s="779">
        <v>45291</v>
      </c>
    </row>
    <row r="2205" spans="1:7" s="650" customFormat="1" ht="24" hidden="1" outlineLevel="1">
      <c r="A2205" s="639">
        <v>4234426100</v>
      </c>
      <c r="B2205" s="918" t="s">
        <v>16999</v>
      </c>
      <c r="C2205" s="1115" t="s">
        <v>17002</v>
      </c>
      <c r="D2205" s="655" t="s">
        <v>4984</v>
      </c>
      <c r="E2205" s="699">
        <v>2021</v>
      </c>
      <c r="F2205" s="700" t="s">
        <v>9231</v>
      </c>
      <c r="G2205" s="779">
        <v>45291</v>
      </c>
    </row>
    <row r="2206" spans="1:7" s="650" customFormat="1" ht="24" hidden="1" outlineLevel="1">
      <c r="A2206" s="639">
        <v>4234534150</v>
      </c>
      <c r="B2206" s="918" t="s">
        <v>4959</v>
      </c>
      <c r="C2206" s="1115" t="s">
        <v>17003</v>
      </c>
      <c r="D2206" s="655" t="s">
        <v>4984</v>
      </c>
      <c r="E2206" s="699">
        <v>2021</v>
      </c>
      <c r="F2206" s="700" t="s">
        <v>9231</v>
      </c>
      <c r="G2206" s="779">
        <v>45291</v>
      </c>
    </row>
    <row r="2207" spans="1:7" s="650" customFormat="1" hidden="1" outlineLevel="1">
      <c r="A2207" s="639">
        <v>4234612120</v>
      </c>
      <c r="B2207" s="918" t="s">
        <v>3367</v>
      </c>
      <c r="C2207" s="1115" t="s">
        <v>17004</v>
      </c>
      <c r="D2207" s="655" t="s">
        <v>4984</v>
      </c>
      <c r="E2207" s="699">
        <v>2021</v>
      </c>
      <c r="F2207" s="700" t="s">
        <v>9231</v>
      </c>
      <c r="G2207" s="779">
        <v>45291</v>
      </c>
    </row>
    <row r="2208" spans="1:7" s="650" customFormat="1" hidden="1" outlineLevel="1">
      <c r="A2208" s="639">
        <v>4234109250</v>
      </c>
      <c r="B2208" s="918" t="s">
        <v>8178</v>
      </c>
      <c r="C2208" s="1115" t="s">
        <v>17042</v>
      </c>
      <c r="D2208" s="655" t="s">
        <v>4984</v>
      </c>
      <c r="E2208" s="699">
        <v>2021</v>
      </c>
      <c r="F2208" s="700" t="s">
        <v>9231</v>
      </c>
      <c r="G2208" s="779">
        <v>45291</v>
      </c>
    </row>
    <row r="2209" spans="1:7" s="650" customFormat="1" hidden="1" outlineLevel="1">
      <c r="A2209" s="639">
        <v>4234413080</v>
      </c>
      <c r="B2209" s="918" t="s">
        <v>3903</v>
      </c>
      <c r="C2209" s="1115" t="s">
        <v>17041</v>
      </c>
      <c r="D2209" s="655" t="s">
        <v>4984</v>
      </c>
      <c r="E2209" s="699">
        <v>2021</v>
      </c>
      <c r="F2209" s="700" t="s">
        <v>9231</v>
      </c>
      <c r="G2209" s="779">
        <v>45291</v>
      </c>
    </row>
    <row r="2210" spans="1:7" s="650" customFormat="1" hidden="1" outlineLevel="1">
      <c r="A2210" s="639">
        <v>4234437170</v>
      </c>
      <c r="B2210" s="918" t="s">
        <v>9815</v>
      </c>
      <c r="C2210" s="1115" t="s">
        <v>17043</v>
      </c>
      <c r="D2210" s="655" t="s">
        <v>4984</v>
      </c>
      <c r="E2210" s="699">
        <v>2021</v>
      </c>
      <c r="F2210" s="700" t="s">
        <v>9231</v>
      </c>
      <c r="G2210" s="779">
        <v>45291</v>
      </c>
    </row>
    <row r="2211" spans="1:7" s="650" customFormat="1" hidden="1" outlineLevel="1">
      <c r="A2211" s="639">
        <v>4234426110</v>
      </c>
      <c r="B2211" s="918" t="s">
        <v>9810</v>
      </c>
      <c r="C2211" s="1115" t="s">
        <v>17150</v>
      </c>
      <c r="D2211" s="655" t="s">
        <v>4984</v>
      </c>
      <c r="E2211" s="699">
        <v>2021</v>
      </c>
      <c r="F2211" s="700" t="s">
        <v>9231</v>
      </c>
      <c r="G2211" s="779">
        <v>45291</v>
      </c>
    </row>
    <row r="2212" spans="1:7" s="650" customFormat="1" ht="24" hidden="1" outlineLevel="1">
      <c r="A2212" s="639">
        <v>4234442070</v>
      </c>
      <c r="B2212" s="918" t="s">
        <v>9816</v>
      </c>
      <c r="C2212" s="1115" t="s">
        <v>17040</v>
      </c>
      <c r="D2212" s="655" t="s">
        <v>4984</v>
      </c>
      <c r="E2212" s="699">
        <v>2021</v>
      </c>
      <c r="F2212" s="700" t="s">
        <v>9231</v>
      </c>
      <c r="G2212" s="779">
        <v>45291</v>
      </c>
    </row>
    <row r="2213" spans="1:7" s="650" customFormat="1" hidden="1" outlineLevel="1">
      <c r="A2213" s="639">
        <v>4234425140</v>
      </c>
      <c r="B2213" s="918" t="s">
        <v>4945</v>
      </c>
      <c r="C2213" s="1115" t="s">
        <v>17039</v>
      </c>
      <c r="D2213" s="655" t="s">
        <v>4984</v>
      </c>
      <c r="E2213" s="699">
        <v>2021</v>
      </c>
      <c r="F2213" s="700" t="s">
        <v>9231</v>
      </c>
      <c r="G2213" s="779">
        <v>45291</v>
      </c>
    </row>
    <row r="2214" spans="1:7" s="650" customFormat="1" hidden="1" outlineLevel="1">
      <c r="A2214" s="639">
        <v>4234445120</v>
      </c>
      <c r="B2214" s="918" t="s">
        <v>9817</v>
      </c>
      <c r="C2214" s="1115" t="s">
        <v>17044</v>
      </c>
      <c r="D2214" s="655" t="s">
        <v>4984</v>
      </c>
      <c r="E2214" s="699">
        <v>2021</v>
      </c>
      <c r="F2214" s="700" t="s">
        <v>9231</v>
      </c>
      <c r="G2214" s="779">
        <v>45291</v>
      </c>
    </row>
    <row r="2215" spans="1:7" s="650" customFormat="1" ht="24" hidden="1" outlineLevel="1">
      <c r="A2215" s="639">
        <v>4234512030</v>
      </c>
      <c r="B2215" s="918" t="s">
        <v>8186</v>
      </c>
      <c r="C2215" s="1115" t="s">
        <v>17045</v>
      </c>
      <c r="D2215" s="655" t="s">
        <v>4984</v>
      </c>
      <c r="E2215" s="699">
        <v>2021</v>
      </c>
      <c r="F2215" s="700" t="s">
        <v>9231</v>
      </c>
      <c r="G2215" s="779">
        <v>45291</v>
      </c>
    </row>
    <row r="2216" spans="1:7" s="650" customFormat="1" hidden="1" outlineLevel="1">
      <c r="A2216" s="639">
        <v>4234836100</v>
      </c>
      <c r="B2216" s="918" t="s">
        <v>9854</v>
      </c>
      <c r="C2216" s="1115" t="s">
        <v>17046</v>
      </c>
      <c r="D2216" s="655" t="s">
        <v>4984</v>
      </c>
      <c r="E2216" s="699">
        <v>2021</v>
      </c>
      <c r="F2216" s="700" t="s">
        <v>9231</v>
      </c>
      <c r="G2216" s="779">
        <v>45291</v>
      </c>
    </row>
    <row r="2217" spans="1:7" s="650" customFormat="1" hidden="1" outlineLevel="1">
      <c r="A2217" s="639">
        <v>4234232090</v>
      </c>
      <c r="B2217" s="918" t="s">
        <v>9789</v>
      </c>
      <c r="C2217" s="1115" t="s">
        <v>17047</v>
      </c>
      <c r="D2217" s="655" t="s">
        <v>4984</v>
      </c>
      <c r="E2217" s="699">
        <v>2021</v>
      </c>
      <c r="F2217" s="700" t="s">
        <v>9231</v>
      </c>
      <c r="G2217" s="779">
        <v>45291</v>
      </c>
    </row>
    <row r="2218" spans="1:7" s="650" customFormat="1" hidden="1" outlineLevel="1">
      <c r="A2218" s="639">
        <v>4234319240</v>
      </c>
      <c r="B2218" s="918" t="s">
        <v>8483</v>
      </c>
      <c r="C2218" s="1115" t="s">
        <v>17048</v>
      </c>
      <c r="D2218" s="655" t="s">
        <v>4984</v>
      </c>
      <c r="E2218" s="699">
        <v>2021</v>
      </c>
      <c r="F2218" s="700" t="s">
        <v>9231</v>
      </c>
      <c r="G2218" s="779">
        <v>45291</v>
      </c>
    </row>
    <row r="2219" spans="1:7" s="650" customFormat="1" hidden="1" outlineLevel="1">
      <c r="A2219" s="639">
        <v>4234312240</v>
      </c>
      <c r="B2219" s="918" t="s">
        <v>9797</v>
      </c>
      <c r="C2219" s="1115" t="s">
        <v>17049</v>
      </c>
      <c r="D2219" s="655" t="s">
        <v>4984</v>
      </c>
      <c r="E2219" s="699">
        <v>2021</v>
      </c>
      <c r="F2219" s="700" t="s">
        <v>9231</v>
      </c>
      <c r="G2219" s="779">
        <v>45291</v>
      </c>
    </row>
    <row r="2220" spans="1:7" s="650" customFormat="1" hidden="1" outlineLevel="1">
      <c r="A2220" s="639">
        <v>4234311130</v>
      </c>
      <c r="B2220" s="918" t="s">
        <v>9795</v>
      </c>
      <c r="C2220" s="1115" t="s">
        <v>17050</v>
      </c>
      <c r="D2220" s="655" t="s">
        <v>4984</v>
      </c>
      <c r="E2220" s="699">
        <v>2021</v>
      </c>
      <c r="F2220" s="700" t="s">
        <v>9231</v>
      </c>
      <c r="G2220" s="779">
        <v>45291</v>
      </c>
    </row>
    <row r="2221" spans="1:7" s="650" customFormat="1" hidden="1" outlineLevel="1">
      <c r="A2221" s="639">
        <v>4234417170</v>
      </c>
      <c r="B2221" s="918" t="s">
        <v>9807</v>
      </c>
      <c r="C2221" s="1115" t="s">
        <v>17051</v>
      </c>
      <c r="D2221" s="655" t="s">
        <v>4984</v>
      </c>
      <c r="E2221" s="699">
        <v>2021</v>
      </c>
      <c r="F2221" s="700" t="s">
        <v>9231</v>
      </c>
      <c r="G2221" s="779">
        <v>45291</v>
      </c>
    </row>
    <row r="2222" spans="1:7" s="650" customFormat="1" hidden="1" outlineLevel="1">
      <c r="A2222" s="639">
        <v>4234528120</v>
      </c>
      <c r="B2222" s="918" t="s">
        <v>9831</v>
      </c>
      <c r="C2222" s="1115" t="s">
        <v>17052</v>
      </c>
      <c r="D2222" s="655" t="s">
        <v>4984</v>
      </c>
      <c r="E2222" s="699">
        <v>2021</v>
      </c>
      <c r="F2222" s="700" t="s">
        <v>9231</v>
      </c>
      <c r="G2222" s="779">
        <v>45291</v>
      </c>
    </row>
    <row r="2223" spans="1:7" s="650" customFormat="1" hidden="1" outlineLevel="1">
      <c r="A2223" s="639">
        <v>4234622090</v>
      </c>
      <c r="B2223" s="918" t="s">
        <v>9771</v>
      </c>
      <c r="C2223" s="1115" t="s">
        <v>17053</v>
      </c>
      <c r="D2223" s="655" t="s">
        <v>4984</v>
      </c>
      <c r="E2223" s="699">
        <v>2021</v>
      </c>
      <c r="F2223" s="700" t="s">
        <v>9231</v>
      </c>
      <c r="G2223" s="779">
        <v>45291</v>
      </c>
    </row>
    <row r="2224" spans="1:7" s="650" customFormat="1" hidden="1" outlineLevel="1">
      <c r="A2224" s="639">
        <v>4234430130</v>
      </c>
      <c r="B2224" s="918" t="s">
        <v>9812</v>
      </c>
      <c r="C2224" s="1115" t="s">
        <v>17054</v>
      </c>
      <c r="D2224" s="655" t="s">
        <v>4984</v>
      </c>
      <c r="E2224" s="699">
        <v>2021</v>
      </c>
      <c r="F2224" s="700" t="s">
        <v>9231</v>
      </c>
      <c r="G2224" s="779">
        <v>45291</v>
      </c>
    </row>
    <row r="2225" spans="1:7" s="650" customFormat="1" hidden="1" outlineLevel="1">
      <c r="A2225" s="639">
        <v>4234110050</v>
      </c>
      <c r="B2225" s="918" t="s">
        <v>17056</v>
      </c>
      <c r="C2225" s="1115" t="s">
        <v>17055</v>
      </c>
      <c r="D2225" s="655" t="s">
        <v>4984</v>
      </c>
      <c r="E2225" s="699">
        <v>2021</v>
      </c>
      <c r="F2225" s="700" t="s">
        <v>9231</v>
      </c>
      <c r="G2225" s="779">
        <v>45291</v>
      </c>
    </row>
    <row r="2226" spans="1:7" s="650" customFormat="1" hidden="1" outlineLevel="1">
      <c r="A2226" s="639">
        <v>4234622100</v>
      </c>
      <c r="B2226" s="918" t="s">
        <v>9771</v>
      </c>
      <c r="C2226" s="1115" t="s">
        <v>17057</v>
      </c>
      <c r="D2226" s="655" t="s">
        <v>4984</v>
      </c>
      <c r="E2226" s="699">
        <v>2021</v>
      </c>
      <c r="F2226" s="700" t="s">
        <v>9231</v>
      </c>
      <c r="G2226" s="779">
        <v>45291</v>
      </c>
    </row>
    <row r="2227" spans="1:7" s="650" customFormat="1" hidden="1" outlineLevel="1">
      <c r="A2227" s="639">
        <v>4234432130</v>
      </c>
      <c r="B2227" s="918" t="s">
        <v>9814</v>
      </c>
      <c r="C2227" s="1115" t="s">
        <v>17058</v>
      </c>
      <c r="D2227" s="655" t="s">
        <v>4984</v>
      </c>
      <c r="E2227" s="699">
        <v>2021</v>
      </c>
      <c r="F2227" s="700" t="s">
        <v>9231</v>
      </c>
      <c r="G2227" s="779">
        <v>45291</v>
      </c>
    </row>
    <row r="2228" spans="1:7" s="650" customFormat="1" hidden="1" outlineLevel="1">
      <c r="A2228" s="639">
        <v>4234540080</v>
      </c>
      <c r="B2228" s="918" t="s">
        <v>9832</v>
      </c>
      <c r="C2228" s="1115" t="s">
        <v>8053</v>
      </c>
      <c r="D2228" s="655" t="s">
        <v>4984</v>
      </c>
      <c r="E2228" s="699">
        <v>2021</v>
      </c>
      <c r="F2228" s="700" t="s">
        <v>9231</v>
      </c>
      <c r="G2228" s="779">
        <v>45291</v>
      </c>
    </row>
    <row r="2229" spans="1:7" s="650" customFormat="1" hidden="1" outlineLevel="1">
      <c r="A2229" s="639">
        <v>4234528130</v>
      </c>
      <c r="B2229" s="918" t="s">
        <v>9831</v>
      </c>
      <c r="C2229" s="1115" t="s">
        <v>17059</v>
      </c>
      <c r="D2229" s="655" t="s">
        <v>4984</v>
      </c>
      <c r="E2229" s="699">
        <v>2021</v>
      </c>
      <c r="F2229" s="700" t="s">
        <v>9231</v>
      </c>
      <c r="G2229" s="779">
        <v>45291</v>
      </c>
    </row>
    <row r="2230" spans="1:7" s="650" customFormat="1" hidden="1" outlineLevel="1">
      <c r="A2230" s="639">
        <v>4234522110</v>
      </c>
      <c r="B2230" s="918" t="s">
        <v>7948</v>
      </c>
      <c r="C2230" s="1115" t="s">
        <v>17333</v>
      </c>
      <c r="D2230" s="655" t="s">
        <v>4984</v>
      </c>
      <c r="E2230" s="699">
        <v>2021</v>
      </c>
      <c r="F2230" s="700" t="s">
        <v>9231</v>
      </c>
      <c r="G2230" s="779">
        <v>45291</v>
      </c>
    </row>
    <row r="2231" spans="1:7" s="650" customFormat="1" hidden="1" outlineLevel="1">
      <c r="A2231" s="639">
        <v>4234715130</v>
      </c>
      <c r="B2231" s="918" t="s">
        <v>9845</v>
      </c>
      <c r="C2231" s="1115" t="s">
        <v>17731</v>
      </c>
      <c r="D2231" s="655" t="s">
        <v>4984</v>
      </c>
      <c r="E2231" s="699">
        <v>2021</v>
      </c>
      <c r="F2231" s="700" t="s">
        <v>9231</v>
      </c>
      <c r="G2231" s="779">
        <v>45291</v>
      </c>
    </row>
    <row r="2232" spans="1:7" s="650" customFormat="1" ht="24" hidden="1" outlineLevel="1">
      <c r="A2232" s="639">
        <v>4234715120</v>
      </c>
      <c r="B2232" s="918" t="s">
        <v>9845</v>
      </c>
      <c r="C2232" s="1115" t="s">
        <v>17060</v>
      </c>
      <c r="D2232" s="655" t="s">
        <v>4984</v>
      </c>
      <c r="E2232" s="699">
        <v>2021</v>
      </c>
      <c r="F2232" s="700" t="s">
        <v>9231</v>
      </c>
      <c r="G2232" s="779">
        <v>45291</v>
      </c>
    </row>
    <row r="2233" spans="1:7" s="650" customFormat="1" hidden="1" outlineLevel="1">
      <c r="A2233" s="639">
        <v>4234813150</v>
      </c>
      <c r="B2233" s="918" t="s">
        <v>9848</v>
      </c>
      <c r="C2233" s="1115" t="s">
        <v>17062</v>
      </c>
      <c r="D2233" s="655" t="s">
        <v>4984</v>
      </c>
      <c r="E2233" s="699">
        <v>2021</v>
      </c>
      <c r="F2233" s="700" t="s">
        <v>9231</v>
      </c>
      <c r="G2233" s="779">
        <v>45291</v>
      </c>
    </row>
    <row r="2234" spans="1:7" s="650" customFormat="1" hidden="1" outlineLevel="1">
      <c r="A2234" s="639">
        <v>4234429180</v>
      </c>
      <c r="B2234" s="918" t="s">
        <v>9811</v>
      </c>
      <c r="C2234" s="1115" t="s">
        <v>17063</v>
      </c>
      <c r="D2234" s="655" t="s">
        <v>4984</v>
      </c>
      <c r="E2234" s="699">
        <v>2021</v>
      </c>
      <c r="F2234" s="700" t="s">
        <v>9231</v>
      </c>
      <c r="G2234" s="779">
        <v>45291</v>
      </c>
    </row>
    <row r="2235" spans="1:7" s="650" customFormat="1" hidden="1" outlineLevel="1">
      <c r="A2235" s="639">
        <v>4234109240</v>
      </c>
      <c r="B2235" s="918" t="s">
        <v>8178</v>
      </c>
      <c r="C2235" s="1115" t="s">
        <v>17064</v>
      </c>
      <c r="D2235" s="655" t="s">
        <v>4984</v>
      </c>
      <c r="E2235" s="699">
        <v>2021</v>
      </c>
      <c r="F2235" s="700" t="s">
        <v>9231</v>
      </c>
      <c r="G2235" s="779">
        <v>45291</v>
      </c>
    </row>
    <row r="2236" spans="1:7" s="650" customFormat="1" hidden="1" outlineLevel="1">
      <c r="A2236" s="639">
        <v>4234109220</v>
      </c>
      <c r="B2236" s="918" t="s">
        <v>8178</v>
      </c>
      <c r="C2236" s="1115" t="s">
        <v>17061</v>
      </c>
      <c r="D2236" s="655" t="s">
        <v>4984</v>
      </c>
      <c r="E2236" s="699">
        <v>2021</v>
      </c>
      <c r="F2236" s="700" t="s">
        <v>9231</v>
      </c>
      <c r="G2236" s="779">
        <v>45291</v>
      </c>
    </row>
    <row r="2237" spans="1:7" s="650" customFormat="1" ht="24" hidden="1" outlineLevel="1">
      <c r="A2237" s="639">
        <v>4234312250</v>
      </c>
      <c r="B2237" s="918" t="s">
        <v>9797</v>
      </c>
      <c r="C2237" s="1115" t="s">
        <v>17065</v>
      </c>
      <c r="D2237" s="655" t="s">
        <v>4984</v>
      </c>
      <c r="E2237" s="699">
        <v>2021</v>
      </c>
      <c r="F2237" s="700" t="s">
        <v>9231</v>
      </c>
      <c r="G2237" s="779">
        <v>45291</v>
      </c>
    </row>
    <row r="2238" spans="1:7" s="650" customFormat="1" hidden="1" outlineLevel="1">
      <c r="A2238" s="639">
        <v>4234616160</v>
      </c>
      <c r="B2238" s="918" t="s">
        <v>9842</v>
      </c>
      <c r="C2238" s="1115" t="s">
        <v>17066</v>
      </c>
      <c r="D2238" s="655" t="s">
        <v>4984</v>
      </c>
      <c r="E2238" s="699">
        <v>2021</v>
      </c>
      <c r="F2238" s="700" t="s">
        <v>9231</v>
      </c>
      <c r="G2238" s="779">
        <v>45291</v>
      </c>
    </row>
    <row r="2239" spans="1:7" s="650" customFormat="1" ht="24" hidden="1" outlineLevel="1">
      <c r="A2239" s="639">
        <v>4234010130</v>
      </c>
      <c r="B2239" s="918" t="s">
        <v>9849</v>
      </c>
      <c r="C2239" s="1115" t="s">
        <v>17067</v>
      </c>
      <c r="D2239" s="655" t="s">
        <v>4984</v>
      </c>
      <c r="E2239" s="699">
        <v>2021</v>
      </c>
      <c r="F2239" s="700" t="s">
        <v>9231</v>
      </c>
      <c r="G2239" s="779">
        <v>45291</v>
      </c>
    </row>
    <row r="2240" spans="1:7" s="650" customFormat="1" hidden="1" outlineLevel="1">
      <c r="A2240" s="639">
        <v>4234811150</v>
      </c>
      <c r="B2240" s="918" t="s">
        <v>9846</v>
      </c>
      <c r="C2240" s="1115" t="s">
        <v>17068</v>
      </c>
      <c r="D2240" s="655" t="s">
        <v>4984</v>
      </c>
      <c r="E2240" s="699">
        <v>2021</v>
      </c>
      <c r="F2240" s="700" t="s">
        <v>9231</v>
      </c>
      <c r="G2240" s="779">
        <v>45291</v>
      </c>
    </row>
    <row r="2241" spans="1:7" s="650" customFormat="1" ht="24" hidden="1" outlineLevel="1">
      <c r="A2241" s="639">
        <v>4234716120</v>
      </c>
      <c r="B2241" s="918" t="s">
        <v>9769</v>
      </c>
      <c r="C2241" s="1115" t="s">
        <v>17069</v>
      </c>
      <c r="D2241" s="655" t="s">
        <v>4984</v>
      </c>
      <c r="E2241" s="699">
        <v>2021</v>
      </c>
      <c r="F2241" s="700" t="s">
        <v>9231</v>
      </c>
      <c r="G2241" s="779">
        <v>45291</v>
      </c>
    </row>
    <row r="2242" spans="1:7" s="650" customFormat="1" hidden="1" outlineLevel="1">
      <c r="A2242" s="639">
        <v>4234103180</v>
      </c>
      <c r="B2242" s="918" t="s">
        <v>9773</v>
      </c>
      <c r="C2242" s="1115" t="s">
        <v>17070</v>
      </c>
      <c r="D2242" s="655" t="s">
        <v>4984</v>
      </c>
      <c r="E2242" s="699">
        <v>2021</v>
      </c>
      <c r="F2242" s="700" t="s">
        <v>9231</v>
      </c>
      <c r="G2242" s="779">
        <v>45291</v>
      </c>
    </row>
    <row r="2243" spans="1:7" s="650" customFormat="1" hidden="1" outlineLevel="1">
      <c r="A2243" s="639">
        <v>4234829110</v>
      </c>
      <c r="B2243" s="918" t="s">
        <v>7409</v>
      </c>
      <c r="C2243" s="1115" t="s">
        <v>17071</v>
      </c>
      <c r="D2243" s="655" t="s">
        <v>4984</v>
      </c>
      <c r="E2243" s="699">
        <v>2021</v>
      </c>
      <c r="F2243" s="700" t="s">
        <v>9231</v>
      </c>
      <c r="G2243" s="779">
        <v>45291</v>
      </c>
    </row>
    <row r="2244" spans="1:7" s="650" customFormat="1" hidden="1" outlineLevel="1">
      <c r="A2244" s="639">
        <v>4234519130</v>
      </c>
      <c r="B2244" s="918" t="s">
        <v>9828</v>
      </c>
      <c r="C2244" s="1115" t="s">
        <v>17072</v>
      </c>
      <c r="D2244" s="655" t="s">
        <v>4984</v>
      </c>
      <c r="E2244" s="699">
        <v>2021</v>
      </c>
      <c r="F2244" s="700" t="s">
        <v>9231</v>
      </c>
      <c r="G2244" s="779">
        <v>45291</v>
      </c>
    </row>
    <row r="2245" spans="1:7" s="650" customFormat="1" hidden="1" outlineLevel="1">
      <c r="A2245" s="639">
        <v>4234620100</v>
      </c>
      <c r="B2245" s="918" t="s">
        <v>3366</v>
      </c>
      <c r="C2245" s="1115" t="s">
        <v>17073</v>
      </c>
      <c r="D2245" s="655" t="s">
        <v>4984</v>
      </c>
      <c r="E2245" s="699">
        <v>2021</v>
      </c>
      <c r="F2245" s="700" t="s">
        <v>9231</v>
      </c>
      <c r="G2245" s="779">
        <v>45291</v>
      </c>
    </row>
    <row r="2246" spans="1:7" s="650" customFormat="1" hidden="1" outlineLevel="1">
      <c r="A2246" s="639">
        <v>4234826140</v>
      </c>
      <c r="B2246" s="918" t="s">
        <v>9853</v>
      </c>
      <c r="C2246" s="1115" t="s">
        <v>17074</v>
      </c>
      <c r="D2246" s="655" t="s">
        <v>4984</v>
      </c>
      <c r="E2246" s="699">
        <v>2021</v>
      </c>
      <c r="F2246" s="700" t="s">
        <v>9231</v>
      </c>
      <c r="G2246" s="779">
        <v>45291</v>
      </c>
    </row>
    <row r="2247" spans="1:7" s="650" customFormat="1" hidden="1" outlineLevel="1">
      <c r="A2247" s="639">
        <v>4234446120</v>
      </c>
      <c r="B2247" s="918" t="s">
        <v>9822</v>
      </c>
      <c r="C2247" s="1115" t="s">
        <v>17075</v>
      </c>
      <c r="D2247" s="655" t="s">
        <v>4984</v>
      </c>
      <c r="E2247" s="699">
        <v>2021</v>
      </c>
      <c r="F2247" s="700" t="s">
        <v>9231</v>
      </c>
      <c r="G2247" s="779">
        <v>45291</v>
      </c>
    </row>
    <row r="2248" spans="1:7" s="650" customFormat="1" hidden="1" outlineLevel="1">
      <c r="A2248" s="639">
        <v>4234311120</v>
      </c>
      <c r="B2248" s="918" t="s">
        <v>9795</v>
      </c>
      <c r="C2248" s="1115" t="s">
        <v>17076</v>
      </c>
      <c r="D2248" s="655" t="s">
        <v>4984</v>
      </c>
      <c r="E2248" s="699">
        <v>2021</v>
      </c>
      <c r="F2248" s="700" t="s">
        <v>9231</v>
      </c>
      <c r="G2248" s="779">
        <v>45291</v>
      </c>
    </row>
    <row r="2249" spans="1:7" s="650" customFormat="1" hidden="1" outlineLevel="1">
      <c r="A2249" s="639">
        <v>4234109230</v>
      </c>
      <c r="B2249" s="918" t="s">
        <v>8178</v>
      </c>
      <c r="C2249" s="1115" t="s">
        <v>17077</v>
      </c>
      <c r="D2249" s="655" t="s">
        <v>4984</v>
      </c>
      <c r="E2249" s="699">
        <v>2021</v>
      </c>
      <c r="F2249" s="700" t="s">
        <v>9231</v>
      </c>
      <c r="G2249" s="779">
        <v>45291</v>
      </c>
    </row>
    <row r="2250" spans="1:7" s="650" customFormat="1" hidden="1" outlineLevel="1">
      <c r="A2250" s="639">
        <v>4234103170</v>
      </c>
      <c r="B2250" s="918" t="s">
        <v>9773</v>
      </c>
      <c r="C2250" s="1115" t="s">
        <v>1495</v>
      </c>
      <c r="D2250" s="655" t="s">
        <v>4984</v>
      </c>
      <c r="E2250" s="699">
        <v>2021</v>
      </c>
      <c r="F2250" s="700" t="s">
        <v>9231</v>
      </c>
      <c r="G2250" s="779">
        <v>45291</v>
      </c>
    </row>
    <row r="2251" spans="1:7" s="650" customFormat="1" hidden="1" outlineLevel="1">
      <c r="A2251" s="639">
        <v>4234841150</v>
      </c>
      <c r="B2251" s="918" t="s">
        <v>3833</v>
      </c>
      <c r="C2251" s="1115" t="s">
        <v>17078</v>
      </c>
      <c r="D2251" s="655" t="s">
        <v>4984</v>
      </c>
      <c r="E2251" s="699">
        <v>2021</v>
      </c>
      <c r="F2251" s="700" t="s">
        <v>9231</v>
      </c>
      <c r="G2251" s="779">
        <v>45291</v>
      </c>
    </row>
    <row r="2252" spans="1:7" s="650" customFormat="1" hidden="1" outlineLevel="1">
      <c r="A2252" s="639">
        <v>4234237110</v>
      </c>
      <c r="B2252" s="918" t="s">
        <v>8157</v>
      </c>
      <c r="C2252" s="1115" t="s">
        <v>17079</v>
      </c>
      <c r="D2252" s="655" t="s">
        <v>4984</v>
      </c>
      <c r="E2252" s="699">
        <v>2021</v>
      </c>
      <c r="F2252" s="700" t="s">
        <v>9231</v>
      </c>
      <c r="G2252" s="779">
        <v>45291</v>
      </c>
    </row>
    <row r="2253" spans="1:7" s="650" customFormat="1" hidden="1" outlineLevel="1">
      <c r="A2253" s="639">
        <v>4234443120</v>
      </c>
      <c r="B2253" s="918" t="s">
        <v>9823</v>
      </c>
      <c r="C2253" s="1115" t="s">
        <v>17080</v>
      </c>
      <c r="D2253" s="655" t="s">
        <v>4984</v>
      </c>
      <c r="E2253" s="699">
        <v>2021</v>
      </c>
      <c r="F2253" s="700" t="s">
        <v>9231</v>
      </c>
      <c r="G2253" s="779">
        <v>45291</v>
      </c>
    </row>
    <row r="2254" spans="1:7" s="650" customFormat="1" hidden="1" outlineLevel="1">
      <c r="A2254" s="639">
        <v>4234442080</v>
      </c>
      <c r="B2254" s="918" t="s">
        <v>9816</v>
      </c>
      <c r="C2254" s="1115" t="s">
        <v>17081</v>
      </c>
      <c r="D2254" s="655" t="s">
        <v>4984</v>
      </c>
      <c r="E2254" s="699">
        <v>2021</v>
      </c>
      <c r="F2254" s="700" t="s">
        <v>9231</v>
      </c>
      <c r="G2254" s="779">
        <v>45291</v>
      </c>
    </row>
    <row r="2255" spans="1:7" s="650" customFormat="1" hidden="1" outlineLevel="1">
      <c r="A2255" s="639">
        <v>4234437160</v>
      </c>
      <c r="B2255" s="918" t="s">
        <v>9815</v>
      </c>
      <c r="C2255" s="1115" t="s">
        <v>17081</v>
      </c>
      <c r="D2255" s="655" t="s">
        <v>4984</v>
      </c>
      <c r="E2255" s="699">
        <v>2021</v>
      </c>
      <c r="F2255" s="700" t="s">
        <v>9231</v>
      </c>
      <c r="G2255" s="779">
        <v>45291</v>
      </c>
    </row>
    <row r="2256" spans="1:7" s="650" customFormat="1" ht="24" hidden="1" outlineLevel="1">
      <c r="A2256" s="639">
        <v>4234411110</v>
      </c>
      <c r="B2256" s="918" t="s">
        <v>9803</v>
      </c>
      <c r="C2256" s="1115" t="s">
        <v>17082</v>
      </c>
      <c r="D2256" s="655" t="s">
        <v>4984</v>
      </c>
      <c r="E2256" s="699">
        <v>2021</v>
      </c>
      <c r="F2256" s="700" t="s">
        <v>9231</v>
      </c>
      <c r="G2256" s="779">
        <v>45291</v>
      </c>
    </row>
    <row r="2257" spans="1:7" s="650" customFormat="1" hidden="1" outlineLevel="1">
      <c r="A2257" s="639">
        <v>4234529120</v>
      </c>
      <c r="B2257" s="918" t="s">
        <v>7397</v>
      </c>
      <c r="C2257" s="1115" t="s">
        <v>17084</v>
      </c>
      <c r="D2257" s="655" t="s">
        <v>4984</v>
      </c>
      <c r="E2257" s="699">
        <v>2021</v>
      </c>
      <c r="F2257" s="700" t="s">
        <v>9231</v>
      </c>
      <c r="G2257" s="779">
        <v>45291</v>
      </c>
    </row>
    <row r="2258" spans="1:7" s="650" customFormat="1" ht="24" hidden="1" outlineLevel="1">
      <c r="A2258" s="639">
        <v>4234527120</v>
      </c>
      <c r="B2258" s="918" t="s">
        <v>9765</v>
      </c>
      <c r="C2258" s="1115" t="s">
        <v>17083</v>
      </c>
      <c r="D2258" s="655" t="s">
        <v>4984</v>
      </c>
      <c r="E2258" s="699">
        <v>2021</v>
      </c>
      <c r="F2258" s="700" t="s">
        <v>9231</v>
      </c>
      <c r="G2258" s="779">
        <v>45291</v>
      </c>
    </row>
    <row r="2259" spans="1:7" s="650" customFormat="1" hidden="1" outlineLevel="1">
      <c r="A2259" s="639">
        <v>4234802030</v>
      </c>
      <c r="B2259" s="918" t="s">
        <v>8155</v>
      </c>
      <c r="C2259" s="1115" t="s">
        <v>17094</v>
      </c>
      <c r="D2259" s="655" t="s">
        <v>4984</v>
      </c>
      <c r="E2259" s="699">
        <v>2021</v>
      </c>
      <c r="F2259" s="700" t="s">
        <v>9231</v>
      </c>
      <c r="G2259" s="779">
        <v>45291</v>
      </c>
    </row>
    <row r="2260" spans="1:7" s="650" customFormat="1" hidden="1" outlineLevel="1">
      <c r="A2260" s="639">
        <v>4234830160</v>
      </c>
      <c r="B2260" s="918" t="s">
        <v>8155</v>
      </c>
      <c r="C2260" s="1115" t="s">
        <v>17095</v>
      </c>
      <c r="D2260" s="655" t="s">
        <v>4984</v>
      </c>
      <c r="E2260" s="699">
        <v>2021</v>
      </c>
      <c r="F2260" s="700" t="s">
        <v>9231</v>
      </c>
      <c r="G2260" s="779">
        <v>45291</v>
      </c>
    </row>
    <row r="2261" spans="1:7" s="650" customFormat="1" hidden="1" outlineLevel="1">
      <c r="A2261" s="639">
        <v>4234428020</v>
      </c>
      <c r="B2261" s="918" t="s">
        <v>9593</v>
      </c>
      <c r="C2261" s="1115" t="s">
        <v>17096</v>
      </c>
      <c r="D2261" s="655" t="s">
        <v>4984</v>
      </c>
      <c r="E2261" s="699">
        <v>2021</v>
      </c>
      <c r="F2261" s="700" t="s">
        <v>9231</v>
      </c>
      <c r="G2261" s="779">
        <v>45291</v>
      </c>
    </row>
    <row r="2262" spans="1:7" s="650" customFormat="1" hidden="1" outlineLevel="1">
      <c r="A2262" s="639">
        <v>4234411120</v>
      </c>
      <c r="B2262" s="918" t="s">
        <v>4943</v>
      </c>
      <c r="C2262" s="1115" t="s">
        <v>17097</v>
      </c>
      <c r="D2262" s="655" t="s">
        <v>4984</v>
      </c>
      <c r="E2262" s="699">
        <v>2021</v>
      </c>
      <c r="F2262" s="700" t="s">
        <v>9231</v>
      </c>
      <c r="G2262" s="779">
        <v>45291</v>
      </c>
    </row>
    <row r="2263" spans="1:7" s="650" customFormat="1" hidden="1" outlineLevel="1">
      <c r="A2263" s="639">
        <v>4234838160</v>
      </c>
      <c r="B2263" s="918" t="s">
        <v>1776</v>
      </c>
      <c r="C2263" s="1115" t="s">
        <v>17155</v>
      </c>
      <c r="D2263" s="655" t="s">
        <v>4984</v>
      </c>
      <c r="E2263" s="699">
        <v>2021</v>
      </c>
      <c r="F2263" s="700" t="s">
        <v>9231</v>
      </c>
      <c r="G2263" s="779">
        <v>45291</v>
      </c>
    </row>
    <row r="2264" spans="1:7" s="650" customFormat="1" hidden="1" outlineLevel="1">
      <c r="A2264" s="639">
        <v>4234109260</v>
      </c>
      <c r="B2264" s="918" t="s">
        <v>1496</v>
      </c>
      <c r="C2264" s="1115" t="s">
        <v>17156</v>
      </c>
      <c r="D2264" s="655" t="s">
        <v>4984</v>
      </c>
      <c r="E2264" s="699">
        <v>2021</v>
      </c>
      <c r="F2264" s="700" t="s">
        <v>9231</v>
      </c>
      <c r="G2264" s="779">
        <v>45291</v>
      </c>
    </row>
    <row r="2265" spans="1:7" s="650" customFormat="1" hidden="1" outlineLevel="1">
      <c r="A2265" s="639">
        <v>4234240140</v>
      </c>
      <c r="B2265" s="918" t="s">
        <v>8100</v>
      </c>
      <c r="C2265" s="1115" t="s">
        <v>17157</v>
      </c>
      <c r="D2265" s="655" t="s">
        <v>4984</v>
      </c>
      <c r="E2265" s="699">
        <v>2021</v>
      </c>
      <c r="F2265" s="700" t="s">
        <v>9231</v>
      </c>
      <c r="G2265" s="779">
        <v>45291</v>
      </c>
    </row>
    <row r="2266" spans="1:7" s="650" customFormat="1" hidden="1" outlineLevel="1">
      <c r="A2266" s="639">
        <v>4234411130</v>
      </c>
      <c r="B2266" s="918" t="s">
        <v>4943</v>
      </c>
      <c r="C2266" s="1115" t="s">
        <v>17158</v>
      </c>
      <c r="D2266" s="655" t="s">
        <v>4984</v>
      </c>
      <c r="E2266" s="699">
        <v>2021</v>
      </c>
      <c r="F2266" s="700" t="s">
        <v>9231</v>
      </c>
      <c r="G2266" s="779">
        <v>45291</v>
      </c>
    </row>
    <row r="2267" spans="1:7" s="650" customFormat="1" ht="24" hidden="1" outlineLevel="1">
      <c r="A2267" s="639">
        <v>4234516110</v>
      </c>
      <c r="B2267" s="918" t="s">
        <v>7031</v>
      </c>
      <c r="C2267" s="1115" t="s">
        <v>17159</v>
      </c>
      <c r="D2267" s="655" t="s">
        <v>4984</v>
      </c>
      <c r="E2267" s="699">
        <v>2021</v>
      </c>
      <c r="F2267" s="700" t="s">
        <v>9231</v>
      </c>
      <c r="G2267" s="779">
        <v>45291</v>
      </c>
    </row>
    <row r="2268" spans="1:7" s="650" customFormat="1" hidden="1" outlineLevel="1">
      <c r="A2268" s="639">
        <v>4234513110</v>
      </c>
      <c r="B2268" s="918" t="s">
        <v>10442</v>
      </c>
      <c r="C2268" s="1115" t="s">
        <v>17160</v>
      </c>
      <c r="D2268" s="655" t="s">
        <v>4984</v>
      </c>
      <c r="E2268" s="699">
        <v>2021</v>
      </c>
      <c r="F2268" s="700" t="s">
        <v>9231</v>
      </c>
      <c r="G2268" s="779">
        <v>45291</v>
      </c>
    </row>
    <row r="2269" spans="1:7" s="650" customFormat="1" hidden="1" outlineLevel="1">
      <c r="A2269" s="639">
        <v>4234517120</v>
      </c>
      <c r="B2269" s="918" t="s">
        <v>8103</v>
      </c>
      <c r="C2269" s="1115" t="s">
        <v>17161</v>
      </c>
      <c r="D2269" s="655" t="s">
        <v>4984</v>
      </c>
      <c r="E2269" s="699">
        <v>2021</v>
      </c>
      <c r="F2269" s="700" t="s">
        <v>9231</v>
      </c>
      <c r="G2269" s="779">
        <v>45291</v>
      </c>
    </row>
    <row r="2270" spans="1:7" s="650" customFormat="1" hidden="1" outlineLevel="1">
      <c r="A2270" s="639">
        <v>4234412090</v>
      </c>
      <c r="B2270" s="918" t="s">
        <v>7232</v>
      </c>
      <c r="C2270" s="1115" t="s">
        <v>17162</v>
      </c>
      <c r="D2270" s="655" t="s">
        <v>4984</v>
      </c>
      <c r="E2270" s="699">
        <v>2021</v>
      </c>
      <c r="F2270" s="700" t="s">
        <v>9231</v>
      </c>
      <c r="G2270" s="779">
        <v>45291</v>
      </c>
    </row>
    <row r="2271" spans="1:7" s="650" customFormat="1" hidden="1" outlineLevel="1">
      <c r="A2271" s="639">
        <v>4234802040</v>
      </c>
      <c r="B2271" s="918" t="s">
        <v>6612</v>
      </c>
      <c r="C2271" s="1115" t="s">
        <v>17163</v>
      </c>
      <c r="D2271" s="655" t="s">
        <v>4984</v>
      </c>
      <c r="E2271" s="699">
        <v>2021</v>
      </c>
      <c r="F2271" s="700" t="s">
        <v>9231</v>
      </c>
      <c r="G2271" s="779">
        <v>45291</v>
      </c>
    </row>
    <row r="2272" spans="1:7" s="650" customFormat="1" hidden="1" outlineLevel="1">
      <c r="A2272" s="639">
        <v>4234104200</v>
      </c>
      <c r="B2272" s="918" t="s">
        <v>1499</v>
      </c>
      <c r="C2272" s="1115" t="s">
        <v>17181</v>
      </c>
      <c r="D2272" s="655" t="s">
        <v>4984</v>
      </c>
      <c r="E2272" s="699">
        <v>2021</v>
      </c>
      <c r="F2272" s="700" t="s">
        <v>9231</v>
      </c>
      <c r="G2272" s="779">
        <v>45291</v>
      </c>
    </row>
    <row r="2273" spans="1:7" s="650" customFormat="1" hidden="1" outlineLevel="1">
      <c r="A2273" s="639">
        <v>4234813160</v>
      </c>
      <c r="B2273" s="918" t="s">
        <v>1716</v>
      </c>
      <c r="C2273" s="1115" t="s">
        <v>17194</v>
      </c>
      <c r="D2273" s="655" t="s">
        <v>4984</v>
      </c>
      <c r="E2273" s="699">
        <v>2021</v>
      </c>
      <c r="F2273" s="700" t="s">
        <v>9231</v>
      </c>
      <c r="G2273" s="779">
        <v>45291</v>
      </c>
    </row>
    <row r="2274" spans="1:7" s="650" customFormat="1" hidden="1" outlineLevel="1">
      <c r="A2274" s="639">
        <v>4234448020</v>
      </c>
      <c r="B2274" s="918" t="s">
        <v>9772</v>
      </c>
      <c r="C2274" s="1115" t="s">
        <v>17195</v>
      </c>
      <c r="D2274" s="655" t="s">
        <v>4984</v>
      </c>
      <c r="E2274" s="699">
        <v>2021</v>
      </c>
      <c r="F2274" s="700" t="s">
        <v>9231</v>
      </c>
      <c r="G2274" s="779">
        <v>45291</v>
      </c>
    </row>
    <row r="2275" spans="1:7" s="650" customFormat="1" hidden="1" outlineLevel="1">
      <c r="A2275" s="639">
        <v>4234716130</v>
      </c>
      <c r="B2275" s="918" t="s">
        <v>9769</v>
      </c>
      <c r="C2275" s="1115" t="s">
        <v>17196</v>
      </c>
      <c r="D2275" s="655" t="s">
        <v>4984</v>
      </c>
      <c r="E2275" s="699">
        <v>2021</v>
      </c>
      <c r="F2275" s="700" t="s">
        <v>9231</v>
      </c>
      <c r="G2275" s="779">
        <v>45291</v>
      </c>
    </row>
    <row r="2276" spans="1:7" s="650" customFormat="1" hidden="1" outlineLevel="1">
      <c r="A2276" s="639">
        <v>4234211260</v>
      </c>
      <c r="B2276" s="918" t="s">
        <v>17193</v>
      </c>
      <c r="C2276" s="1115" t="s">
        <v>17197</v>
      </c>
      <c r="D2276" s="655" t="s">
        <v>4984</v>
      </c>
      <c r="E2276" s="699">
        <v>2021</v>
      </c>
      <c r="F2276" s="700" t="s">
        <v>9231</v>
      </c>
      <c r="G2276" s="779">
        <v>45291</v>
      </c>
    </row>
    <row r="2277" spans="1:7" s="650" customFormat="1" ht="24" hidden="1" outlineLevel="1">
      <c r="A2277" s="639">
        <v>4234521200</v>
      </c>
      <c r="B2277" s="918" t="s">
        <v>4950</v>
      </c>
      <c r="C2277" s="1115" t="s">
        <v>17532</v>
      </c>
      <c r="D2277" s="655" t="s">
        <v>4984</v>
      </c>
      <c r="E2277" s="699">
        <v>2021</v>
      </c>
      <c r="F2277" s="700" t="s">
        <v>9231</v>
      </c>
      <c r="G2277" s="779">
        <v>45291</v>
      </c>
    </row>
    <row r="2278" spans="1:7" s="650" customFormat="1" hidden="1" outlineLevel="1">
      <c r="A2278" s="639">
        <v>4234535110</v>
      </c>
      <c r="B2278" s="918" t="s">
        <v>1478</v>
      </c>
      <c r="C2278" s="1115" t="s">
        <v>17201</v>
      </c>
      <c r="D2278" s="655" t="s">
        <v>4984</v>
      </c>
      <c r="E2278" s="699">
        <v>2021</v>
      </c>
      <c r="F2278" s="700" t="s">
        <v>9231</v>
      </c>
      <c r="G2278" s="779">
        <v>45291</v>
      </c>
    </row>
    <row r="2279" spans="1:7" s="650" customFormat="1" hidden="1" outlineLevel="1">
      <c r="A2279" s="639">
        <v>4234613110</v>
      </c>
      <c r="B2279" s="918" t="s">
        <v>4960</v>
      </c>
      <c r="C2279" s="1115" t="s">
        <v>17198</v>
      </c>
      <c r="D2279" s="655" t="s">
        <v>4984</v>
      </c>
      <c r="E2279" s="699">
        <v>2021</v>
      </c>
      <c r="F2279" s="700" t="s">
        <v>9231</v>
      </c>
      <c r="G2279" s="779">
        <v>45291</v>
      </c>
    </row>
    <row r="2280" spans="1:7" s="650" customFormat="1" hidden="1" outlineLevel="1">
      <c r="A2280" s="639">
        <v>4234815200</v>
      </c>
      <c r="B2280" s="918" t="s">
        <v>489</v>
      </c>
      <c r="C2280" s="1115" t="s">
        <v>17199</v>
      </c>
      <c r="D2280" s="655" t="s">
        <v>4984</v>
      </c>
      <c r="E2280" s="699">
        <v>2021</v>
      </c>
      <c r="F2280" s="700" t="s">
        <v>9231</v>
      </c>
      <c r="G2280" s="779">
        <v>45291</v>
      </c>
    </row>
    <row r="2281" spans="1:7" s="650" customFormat="1" hidden="1" outlineLevel="1">
      <c r="A2281" s="639">
        <v>4234826150</v>
      </c>
      <c r="B2281" s="918" t="s">
        <v>7868</v>
      </c>
      <c r="C2281" s="1115" t="s">
        <v>17200</v>
      </c>
      <c r="D2281" s="655" t="s">
        <v>4984</v>
      </c>
      <c r="E2281" s="699">
        <v>2021</v>
      </c>
      <c r="F2281" s="700" t="s">
        <v>9231</v>
      </c>
      <c r="G2281" s="779">
        <v>45291</v>
      </c>
    </row>
    <row r="2282" spans="1:7" s="650" customFormat="1" hidden="1" outlineLevel="1">
      <c r="A2282" s="639">
        <v>4234841160</v>
      </c>
      <c r="B2282" s="918" t="s">
        <v>3833</v>
      </c>
      <c r="C2282" s="1115" t="s">
        <v>490</v>
      </c>
      <c r="D2282" s="655" t="s">
        <v>4984</v>
      </c>
      <c r="E2282" s="699">
        <v>2021</v>
      </c>
      <c r="F2282" s="700" t="s">
        <v>9231</v>
      </c>
      <c r="G2282" s="779">
        <v>44926</v>
      </c>
    </row>
    <row r="2283" spans="1:7" s="650" customFormat="1" hidden="1" outlineLevel="1">
      <c r="A2283" s="639">
        <v>4234511170</v>
      </c>
      <c r="B2283" s="918" t="s">
        <v>4948</v>
      </c>
      <c r="C2283" s="1115" t="s">
        <v>17221</v>
      </c>
      <c r="D2283" s="655" t="s">
        <v>4984</v>
      </c>
      <c r="E2283" s="699">
        <v>2021</v>
      </c>
      <c r="F2283" s="700" t="s">
        <v>9231</v>
      </c>
      <c r="G2283" s="779">
        <v>44926</v>
      </c>
    </row>
    <row r="2284" spans="1:7" s="650" customFormat="1" ht="24" hidden="1" outlineLevel="1">
      <c r="A2284" s="639">
        <v>4234108210</v>
      </c>
      <c r="B2284" s="918" t="s">
        <v>10317</v>
      </c>
      <c r="C2284" s="1115" t="s">
        <v>17229</v>
      </c>
      <c r="D2284" s="655" t="s">
        <v>4984</v>
      </c>
      <c r="E2284" s="699">
        <v>2021</v>
      </c>
      <c r="F2284" s="700" t="s">
        <v>9231</v>
      </c>
      <c r="G2284" s="779">
        <v>44926</v>
      </c>
    </row>
    <row r="2285" spans="1:7" s="650" customFormat="1" hidden="1" outlineLevel="1">
      <c r="A2285" s="639">
        <v>4234313160</v>
      </c>
      <c r="B2285" s="918" t="s">
        <v>180</v>
      </c>
      <c r="C2285" s="1115" t="s">
        <v>17220</v>
      </c>
      <c r="D2285" s="655" t="s">
        <v>4984</v>
      </c>
      <c r="E2285" s="699">
        <v>2021</v>
      </c>
      <c r="F2285" s="700" t="s">
        <v>9231</v>
      </c>
      <c r="G2285" s="779">
        <v>44926</v>
      </c>
    </row>
    <row r="2286" spans="1:7" s="650" customFormat="1" hidden="1" outlineLevel="1">
      <c r="A2286" s="639">
        <v>4234839150</v>
      </c>
      <c r="B2286" s="918" t="s">
        <v>17319</v>
      </c>
      <c r="C2286" s="1115" t="s">
        <v>17318</v>
      </c>
      <c r="D2286" s="655" t="s">
        <v>4984</v>
      </c>
      <c r="E2286" s="699">
        <v>2021</v>
      </c>
      <c r="F2286" s="700" t="s">
        <v>9231</v>
      </c>
      <c r="G2286" s="779">
        <v>44926</v>
      </c>
    </row>
    <row r="2287" spans="1:7" s="650" customFormat="1" ht="24" hidden="1" outlineLevel="1">
      <c r="A2287" s="639">
        <v>4234241140</v>
      </c>
      <c r="B2287" s="918" t="s">
        <v>494</v>
      </c>
      <c r="C2287" s="1115" t="s">
        <v>17329</v>
      </c>
      <c r="D2287" s="655" t="s">
        <v>4984</v>
      </c>
      <c r="E2287" s="699">
        <v>2021</v>
      </c>
      <c r="F2287" s="700" t="s">
        <v>9231</v>
      </c>
      <c r="G2287" s="779">
        <v>44926</v>
      </c>
    </row>
    <row r="2288" spans="1:7" s="650" customFormat="1" hidden="1" outlineLevel="1">
      <c r="A2288" s="639">
        <v>4234241150</v>
      </c>
      <c r="B2288" s="918" t="s">
        <v>494</v>
      </c>
      <c r="C2288" s="1115" t="s">
        <v>17328</v>
      </c>
      <c r="D2288" s="655" t="s">
        <v>4984</v>
      </c>
      <c r="E2288" s="699">
        <v>2021</v>
      </c>
      <c r="F2288" s="700" t="s">
        <v>9231</v>
      </c>
      <c r="G2288" s="779">
        <v>44926</v>
      </c>
    </row>
    <row r="2289" spans="1:7" s="650" customFormat="1" hidden="1" outlineLevel="1">
      <c r="A2289" s="639" t="s">
        <v>17355</v>
      </c>
      <c r="B2289" s="918" t="s">
        <v>6410</v>
      </c>
      <c r="C2289" s="1115" t="s">
        <v>17359</v>
      </c>
      <c r="D2289" s="655" t="s">
        <v>4984</v>
      </c>
      <c r="E2289" s="699">
        <v>2021</v>
      </c>
      <c r="F2289" s="700" t="s">
        <v>9231</v>
      </c>
      <c r="G2289" s="779">
        <v>44926</v>
      </c>
    </row>
    <row r="2290" spans="1:7" s="650" customFormat="1" hidden="1" outlineLevel="1">
      <c r="A2290" s="639" t="s">
        <v>17356</v>
      </c>
      <c r="B2290" s="918" t="s">
        <v>8927</v>
      </c>
      <c r="C2290" s="1115" t="s">
        <v>17358</v>
      </c>
      <c r="D2290" s="655" t="s">
        <v>4984</v>
      </c>
      <c r="E2290" s="699">
        <v>2021</v>
      </c>
      <c r="F2290" s="700" t="s">
        <v>9231</v>
      </c>
      <c r="G2290" s="779">
        <v>44926</v>
      </c>
    </row>
    <row r="2291" spans="1:7" s="650" customFormat="1" hidden="1" outlineLevel="1">
      <c r="A2291" s="639" t="s">
        <v>17357</v>
      </c>
      <c r="B2291" s="918" t="s">
        <v>13918</v>
      </c>
      <c r="C2291" s="1115" t="s">
        <v>17360</v>
      </c>
      <c r="D2291" s="655" t="s">
        <v>4984</v>
      </c>
      <c r="E2291" s="699">
        <v>2021</v>
      </c>
      <c r="F2291" s="700" t="s">
        <v>9231</v>
      </c>
      <c r="G2291" s="779">
        <v>44926</v>
      </c>
    </row>
    <row r="2292" spans="1:7" s="650" customFormat="1" hidden="1" outlineLevel="1">
      <c r="A2292" s="639" t="s">
        <v>17411</v>
      </c>
      <c r="B2292" s="918" t="s">
        <v>7496</v>
      </c>
      <c r="C2292" s="1115" t="s">
        <v>17413</v>
      </c>
      <c r="D2292" s="655" t="s">
        <v>4984</v>
      </c>
      <c r="E2292" s="699">
        <v>2021</v>
      </c>
      <c r="F2292" s="700" t="s">
        <v>9231</v>
      </c>
      <c r="G2292" s="779">
        <v>44926</v>
      </c>
    </row>
    <row r="2293" spans="1:7" s="650" customFormat="1" hidden="1" outlineLevel="1">
      <c r="A2293" s="639" t="s">
        <v>17412</v>
      </c>
      <c r="B2293" s="918" t="s">
        <v>9467</v>
      </c>
      <c r="C2293" s="1115" t="s">
        <v>17414</v>
      </c>
      <c r="D2293" s="655" t="s">
        <v>4984</v>
      </c>
      <c r="E2293" s="699">
        <v>2021</v>
      </c>
      <c r="F2293" s="700" t="s">
        <v>9231</v>
      </c>
      <c r="G2293" s="779">
        <v>44926</v>
      </c>
    </row>
    <row r="2294" spans="1:7" s="650" customFormat="1" hidden="1" outlineLevel="1">
      <c r="A2294" s="639" t="s">
        <v>17415</v>
      </c>
      <c r="B2294" s="918" t="s">
        <v>7231</v>
      </c>
      <c r="C2294" s="1115" t="s">
        <v>17416</v>
      </c>
      <c r="D2294" s="655" t="s">
        <v>4984</v>
      </c>
      <c r="E2294" s="699">
        <v>2021</v>
      </c>
      <c r="F2294" s="700" t="s">
        <v>9231</v>
      </c>
      <c r="G2294" s="779">
        <v>44926</v>
      </c>
    </row>
    <row r="2295" spans="1:7" s="650" customFormat="1" hidden="1" outlineLevel="1">
      <c r="A2295" s="639">
        <v>4234203090</v>
      </c>
      <c r="B2295" s="918" t="s">
        <v>9785</v>
      </c>
      <c r="C2295" s="1115" t="s">
        <v>17427</v>
      </c>
      <c r="D2295" s="655" t="s">
        <v>4984</v>
      </c>
      <c r="E2295" s="699">
        <v>2021</v>
      </c>
      <c r="F2295" s="700" t="s">
        <v>9231</v>
      </c>
      <c r="G2295" s="779">
        <v>44926</v>
      </c>
    </row>
    <row r="2296" spans="1:7" s="650" customFormat="1" hidden="1" outlineLevel="1">
      <c r="A2296" s="639">
        <v>4234319250</v>
      </c>
      <c r="B2296" s="918" t="s">
        <v>7229</v>
      </c>
      <c r="C2296" s="1115" t="s">
        <v>17448</v>
      </c>
      <c r="D2296" s="655" t="s">
        <v>4984</v>
      </c>
      <c r="E2296" s="699">
        <v>2021</v>
      </c>
      <c r="F2296" s="700" t="s">
        <v>9231</v>
      </c>
      <c r="G2296" s="779">
        <v>44926</v>
      </c>
    </row>
    <row r="2297" spans="1:7" s="650" customFormat="1" hidden="1" outlineLevel="1">
      <c r="A2297" s="639">
        <v>4234426120</v>
      </c>
      <c r="B2297" s="918" t="s">
        <v>17447</v>
      </c>
      <c r="C2297" s="1115" t="s">
        <v>17449</v>
      </c>
      <c r="D2297" s="655" t="s">
        <v>4984</v>
      </c>
      <c r="E2297" s="699">
        <v>2021</v>
      </c>
      <c r="F2297" s="700" t="s">
        <v>9231</v>
      </c>
      <c r="G2297" s="779">
        <v>44926</v>
      </c>
    </row>
    <row r="2298" spans="1:7" s="650" customFormat="1" hidden="1" outlineLevel="1">
      <c r="A2298" s="639">
        <v>4234235200</v>
      </c>
      <c r="B2298" s="918" t="s">
        <v>3902</v>
      </c>
      <c r="C2298" s="1115" t="s">
        <v>17450</v>
      </c>
      <c r="D2298" s="655" t="s">
        <v>4984</v>
      </c>
      <c r="E2298" s="699">
        <v>2021</v>
      </c>
      <c r="F2298" s="700" t="s">
        <v>9231</v>
      </c>
      <c r="G2298" s="779">
        <v>44926</v>
      </c>
    </row>
    <row r="2299" spans="1:7" s="650" customFormat="1" hidden="1" outlineLevel="1">
      <c r="A2299" s="639">
        <v>4234106230</v>
      </c>
      <c r="B2299" s="918" t="s">
        <v>7032</v>
      </c>
      <c r="C2299" s="1115" t="s">
        <v>17451</v>
      </c>
      <c r="D2299" s="655" t="s">
        <v>4984</v>
      </c>
      <c r="E2299" s="699">
        <v>2021</v>
      </c>
      <c r="F2299" s="700" t="s">
        <v>9231</v>
      </c>
      <c r="G2299" s="779">
        <v>44926</v>
      </c>
    </row>
    <row r="2300" spans="1:7" s="650" customFormat="1" hidden="1" outlineLevel="1">
      <c r="A2300" s="639">
        <v>4234614520</v>
      </c>
      <c r="B2300" s="918" t="s">
        <v>1481</v>
      </c>
      <c r="C2300" s="1115" t="s">
        <v>17452</v>
      </c>
      <c r="D2300" s="655" t="s">
        <v>4984</v>
      </c>
      <c r="E2300" s="699">
        <v>2021</v>
      </c>
      <c r="F2300" s="700" t="s">
        <v>9231</v>
      </c>
      <c r="G2300" s="779">
        <v>44926</v>
      </c>
    </row>
    <row r="2301" spans="1:7" s="650" customFormat="1" hidden="1" outlineLevel="1">
      <c r="A2301" s="639">
        <v>4234514160</v>
      </c>
      <c r="B2301" s="918" t="s">
        <v>11097</v>
      </c>
      <c r="C2301" s="1115" t="s">
        <v>17497</v>
      </c>
      <c r="D2301" s="655" t="s">
        <v>4984</v>
      </c>
      <c r="E2301" s="699">
        <v>2021</v>
      </c>
      <c r="F2301" s="700" t="s">
        <v>9231</v>
      </c>
      <c r="G2301" s="779">
        <v>44926</v>
      </c>
    </row>
    <row r="2302" spans="1:7" s="650" customFormat="1" hidden="1" outlineLevel="1">
      <c r="A2302" s="639">
        <v>4234826160</v>
      </c>
      <c r="B2302" s="918" t="s">
        <v>7868</v>
      </c>
      <c r="C2302" s="1115" t="s">
        <v>17498</v>
      </c>
      <c r="D2302" s="655" t="s">
        <v>4984</v>
      </c>
      <c r="E2302" s="699">
        <v>2021</v>
      </c>
      <c r="F2302" s="700" t="s">
        <v>9231</v>
      </c>
      <c r="G2302" s="779">
        <v>44926</v>
      </c>
    </row>
    <row r="2303" spans="1:7" s="650" customFormat="1" hidden="1" outlineLevel="1">
      <c r="A2303" s="639">
        <v>4234511180</v>
      </c>
      <c r="B2303" s="918" t="s">
        <v>4948</v>
      </c>
      <c r="C2303" s="1115" t="s">
        <v>17499</v>
      </c>
      <c r="D2303" s="655" t="s">
        <v>4984</v>
      </c>
      <c r="E2303" s="699">
        <v>2021</v>
      </c>
      <c r="F2303" s="700" t="s">
        <v>9231</v>
      </c>
      <c r="G2303" s="779">
        <v>44926</v>
      </c>
    </row>
    <row r="2304" spans="1:7" s="650" customFormat="1" hidden="1" outlineLevel="1">
      <c r="A2304" s="639">
        <v>4234452150</v>
      </c>
      <c r="B2304" s="918" t="s">
        <v>6410</v>
      </c>
      <c r="C2304" s="1115" t="s">
        <v>17500</v>
      </c>
      <c r="D2304" s="655" t="s">
        <v>4984</v>
      </c>
      <c r="E2304" s="699">
        <v>2021</v>
      </c>
      <c r="F2304" s="700" t="s">
        <v>9231</v>
      </c>
      <c r="G2304" s="779">
        <v>44926</v>
      </c>
    </row>
    <row r="2305" spans="1:8" s="650" customFormat="1" hidden="1" outlineLevel="1">
      <c r="A2305" s="639">
        <v>4234611120</v>
      </c>
      <c r="B2305" s="918" t="s">
        <v>7496</v>
      </c>
      <c r="C2305" s="1115" t="s">
        <v>17501</v>
      </c>
      <c r="D2305" s="655" t="s">
        <v>4984</v>
      </c>
      <c r="E2305" s="699">
        <v>2021</v>
      </c>
      <c r="F2305" s="700" t="s">
        <v>9231</v>
      </c>
      <c r="G2305" s="779">
        <v>44926</v>
      </c>
    </row>
    <row r="2306" spans="1:8" s="650" customFormat="1" hidden="1" outlineLevel="1">
      <c r="A2306" s="639">
        <v>4234242130</v>
      </c>
      <c r="B2306" s="918" t="s">
        <v>1717</v>
      </c>
      <c r="C2306" s="1115" t="s">
        <v>17502</v>
      </c>
      <c r="D2306" s="655" t="s">
        <v>4984</v>
      </c>
      <c r="E2306" s="699">
        <v>2021</v>
      </c>
      <c r="F2306" s="700" t="s">
        <v>9231</v>
      </c>
      <c r="G2306" s="779">
        <v>44926</v>
      </c>
    </row>
    <row r="2307" spans="1:8" s="650" customFormat="1" hidden="1" outlineLevel="1">
      <c r="A2307" s="639">
        <v>4234823200</v>
      </c>
      <c r="B2307" s="918" t="s">
        <v>1715</v>
      </c>
      <c r="C2307" s="1115" t="s">
        <v>17503</v>
      </c>
      <c r="D2307" s="655" t="s">
        <v>4984</v>
      </c>
      <c r="E2307" s="699">
        <v>2021</v>
      </c>
      <c r="F2307" s="700" t="s">
        <v>9231</v>
      </c>
      <c r="G2307" s="779">
        <v>44926</v>
      </c>
    </row>
    <row r="2308" spans="1:8" s="650" customFormat="1" hidden="1" outlineLevel="1">
      <c r="A2308" s="639">
        <v>4234613120</v>
      </c>
      <c r="B2308" s="918" t="s">
        <v>4960</v>
      </c>
      <c r="C2308" s="1115" t="s">
        <v>17641</v>
      </c>
      <c r="D2308" s="655" t="s">
        <v>4984</v>
      </c>
      <c r="E2308" s="699">
        <v>2021</v>
      </c>
      <c r="F2308" s="700" t="s">
        <v>9231</v>
      </c>
      <c r="G2308" s="779">
        <v>44926</v>
      </c>
    </row>
    <row r="2309" spans="1:8" s="650" customFormat="1" hidden="1" outlineLevel="1">
      <c r="A2309" s="639">
        <v>4234108220</v>
      </c>
      <c r="B2309" s="918" t="s">
        <v>10317</v>
      </c>
      <c r="C2309" s="1115" t="s">
        <v>17712</v>
      </c>
      <c r="D2309" s="655" t="s">
        <v>4984</v>
      </c>
      <c r="E2309" s="699">
        <v>2021</v>
      </c>
      <c r="F2309" s="700" t="s">
        <v>9231</v>
      </c>
      <c r="G2309" s="779">
        <v>44926</v>
      </c>
    </row>
    <row r="2310" spans="1:8" s="650" customFormat="1" hidden="1" outlineLevel="1">
      <c r="A2310" s="639" t="s">
        <v>17675</v>
      </c>
      <c r="B2310" s="918" t="s">
        <v>917</v>
      </c>
      <c r="C2310" s="1115" t="s">
        <v>17677</v>
      </c>
      <c r="D2310" s="655" t="s">
        <v>4984</v>
      </c>
      <c r="E2310" s="699">
        <v>2021</v>
      </c>
      <c r="F2310" s="700" t="s">
        <v>9231</v>
      </c>
      <c r="G2310" s="779">
        <v>45291</v>
      </c>
    </row>
    <row r="2311" spans="1:8" s="650" customFormat="1" hidden="1" outlineLevel="1">
      <c r="A2311" s="639">
        <v>4234060000</v>
      </c>
      <c r="B2311" s="918" t="s">
        <v>17680</v>
      </c>
      <c r="C2311" s="1115" t="s">
        <v>17682</v>
      </c>
      <c r="D2311" s="655" t="s">
        <v>4984</v>
      </c>
      <c r="E2311" s="699">
        <v>2021</v>
      </c>
      <c r="F2311" s="700" t="s">
        <v>9231</v>
      </c>
      <c r="G2311" s="779">
        <v>45291</v>
      </c>
    </row>
    <row r="2312" spans="1:8" s="650" customFormat="1" hidden="1" outlineLevel="1">
      <c r="A2312" s="639">
        <v>4234442090</v>
      </c>
      <c r="B2312" s="918" t="s">
        <v>8098</v>
      </c>
      <c r="C2312" s="1115" t="s">
        <v>17721</v>
      </c>
      <c r="D2312" s="655" t="s">
        <v>4984</v>
      </c>
      <c r="E2312" s="699">
        <v>2021</v>
      </c>
      <c r="F2312" s="700" t="s">
        <v>9231</v>
      </c>
      <c r="G2312" s="779">
        <v>45291</v>
      </c>
    </row>
    <row r="2313" spans="1:8" s="650" customFormat="1" hidden="1" outlineLevel="1">
      <c r="A2313" s="639">
        <v>4234108230</v>
      </c>
      <c r="B2313" s="918" t="s">
        <v>10317</v>
      </c>
      <c r="C2313" s="1115" t="s">
        <v>17722</v>
      </c>
      <c r="D2313" s="655" t="s">
        <v>4984</v>
      </c>
      <c r="E2313" s="699">
        <v>2021</v>
      </c>
      <c r="F2313" s="700" t="s">
        <v>9231</v>
      </c>
      <c r="G2313" s="779">
        <v>45291</v>
      </c>
    </row>
    <row r="2314" spans="1:8" s="650" customFormat="1" ht="24" hidden="1" outlineLevel="1">
      <c r="A2314" s="639">
        <v>4234221170</v>
      </c>
      <c r="B2314" s="918" t="s">
        <v>4907</v>
      </c>
      <c r="C2314" s="1115" t="s">
        <v>17723</v>
      </c>
      <c r="D2314" s="655" t="s">
        <v>4984</v>
      </c>
      <c r="E2314" s="699">
        <v>2021</v>
      </c>
      <c r="F2314" s="700" t="s">
        <v>9231</v>
      </c>
      <c r="G2314" s="779">
        <v>45291</v>
      </c>
    </row>
    <row r="2315" spans="1:8" s="650" customFormat="1" hidden="1" outlineLevel="1">
      <c r="A2315" s="639">
        <v>4234248080</v>
      </c>
      <c r="B2315" s="918" t="s">
        <v>12764</v>
      </c>
      <c r="C2315" s="1115" t="s">
        <v>17724</v>
      </c>
      <c r="D2315" s="655" t="s">
        <v>4984</v>
      </c>
      <c r="E2315" s="699">
        <v>2021</v>
      </c>
      <c r="F2315" s="700" t="s">
        <v>9231</v>
      </c>
      <c r="G2315" s="779">
        <v>45291</v>
      </c>
    </row>
    <row r="2316" spans="1:8" s="650" customFormat="1" ht="16.5" hidden="1" customHeight="1" outlineLevel="1">
      <c r="A2316" s="639">
        <v>4234102230</v>
      </c>
      <c r="B2316" s="918" t="s">
        <v>4904</v>
      </c>
      <c r="C2316" s="1115" t="s">
        <v>14507</v>
      </c>
      <c r="D2316" s="655" t="s">
        <v>4984</v>
      </c>
      <c r="E2316" s="699">
        <v>2021</v>
      </c>
      <c r="F2316" s="700" t="s">
        <v>9231</v>
      </c>
      <c r="G2316" s="779"/>
    </row>
    <row r="2317" spans="1:8" s="650" customFormat="1" ht="16.5" customHeight="1" collapsed="1">
      <c r="A2317" s="639"/>
      <c r="B2317" s="918"/>
      <c r="C2317" s="1115"/>
      <c r="D2317" s="655"/>
      <c r="E2317" s="699"/>
      <c r="F2317" s="700"/>
      <c r="G2317" s="779"/>
    </row>
    <row r="2318" spans="1:8" s="650" customFormat="1" ht="16.5" customHeight="1">
      <c r="A2318" s="639"/>
      <c r="B2318" s="635" t="s">
        <v>17785</v>
      </c>
      <c r="C2318" s="1115"/>
      <c r="D2318" s="655"/>
      <c r="E2318" s="699"/>
      <c r="F2318" s="700"/>
      <c r="G2318" s="779"/>
    </row>
    <row r="2319" spans="1:8" s="650" customFormat="1" ht="16.5" hidden="1" customHeight="1" outlineLevel="1">
      <c r="A2319" s="639">
        <v>4234106240</v>
      </c>
      <c r="B2319" s="918" t="s">
        <v>9770</v>
      </c>
      <c r="C2319" s="1115" t="s">
        <v>14507</v>
      </c>
      <c r="D2319" s="655" t="s">
        <v>4984</v>
      </c>
      <c r="E2319" s="699">
        <v>2022</v>
      </c>
      <c r="F2319" s="700" t="s">
        <v>9231</v>
      </c>
      <c r="G2319" s="779"/>
      <c r="H2319" s="700" t="s">
        <v>5567</v>
      </c>
    </row>
    <row r="2320" spans="1:8" s="650" customFormat="1" ht="16.5" hidden="1" customHeight="1" outlineLevel="1">
      <c r="A2320" s="639">
        <v>4234318220</v>
      </c>
      <c r="B2320" s="918" t="s">
        <v>9798</v>
      </c>
      <c r="C2320" s="1115" t="s">
        <v>14507</v>
      </c>
      <c r="D2320" s="655" t="s">
        <v>4984</v>
      </c>
      <c r="E2320" s="699">
        <v>2022</v>
      </c>
      <c r="F2320" s="700" t="s">
        <v>9231</v>
      </c>
      <c r="G2320" s="779"/>
      <c r="H2320" s="700" t="s">
        <v>5567</v>
      </c>
    </row>
    <row r="2321" spans="1:8" s="650" customFormat="1" ht="16.5" hidden="1" customHeight="1" outlineLevel="1">
      <c r="A2321" s="639">
        <v>4234317180</v>
      </c>
      <c r="B2321" s="918" t="s">
        <v>7938</v>
      </c>
      <c r="C2321" s="1115" t="s">
        <v>14507</v>
      </c>
      <c r="D2321" s="655" t="s">
        <v>4984</v>
      </c>
      <c r="E2321" s="699">
        <v>2022</v>
      </c>
      <c r="F2321" s="700" t="s">
        <v>9231</v>
      </c>
      <c r="G2321" s="779"/>
      <c r="H2321" s="700" t="s">
        <v>5567</v>
      </c>
    </row>
    <row r="2322" spans="1:8" s="650" customFormat="1" ht="16.5" hidden="1" customHeight="1" outlineLevel="1">
      <c r="A2322" s="639">
        <v>4234104210</v>
      </c>
      <c r="B2322" s="918" t="s">
        <v>1499</v>
      </c>
      <c r="C2322" s="1115" t="s">
        <v>14507</v>
      </c>
      <c r="D2322" s="655" t="s">
        <v>4984</v>
      </c>
      <c r="E2322" s="699">
        <v>2022</v>
      </c>
      <c r="F2322" s="700" t="s">
        <v>9231</v>
      </c>
      <c r="G2322" s="779"/>
      <c r="H2322" s="700" t="s">
        <v>5567</v>
      </c>
    </row>
    <row r="2323" spans="1:8" s="650" customFormat="1" ht="16.5" hidden="1" customHeight="1" outlineLevel="1">
      <c r="A2323" s="639">
        <v>4234422170</v>
      </c>
      <c r="B2323" s="918" t="s">
        <v>9802</v>
      </c>
      <c r="C2323" s="1115" t="s">
        <v>14507</v>
      </c>
      <c r="D2323" s="655" t="s">
        <v>4984</v>
      </c>
      <c r="E2323" s="699">
        <v>2022</v>
      </c>
      <c r="F2323" s="700" t="s">
        <v>9231</v>
      </c>
      <c r="G2323" s="779"/>
      <c r="H2323" s="700" t="s">
        <v>5567</v>
      </c>
    </row>
    <row r="2324" spans="1:8" s="650" customFormat="1" ht="16.5" hidden="1" customHeight="1" outlineLevel="1">
      <c r="A2324" s="639">
        <v>4234445130</v>
      </c>
      <c r="B2324" s="918" t="s">
        <v>9817</v>
      </c>
      <c r="C2324" s="1115" t="s">
        <v>14507</v>
      </c>
      <c r="D2324" s="655" t="s">
        <v>4984</v>
      </c>
      <c r="E2324" s="699">
        <v>2022</v>
      </c>
      <c r="F2324" s="700" t="s">
        <v>9231</v>
      </c>
      <c r="G2324" s="779"/>
      <c r="H2324" s="700" t="s">
        <v>5567</v>
      </c>
    </row>
    <row r="2325" spans="1:8" s="650" customFormat="1" ht="16.5" hidden="1" customHeight="1" outlineLevel="1">
      <c r="A2325" s="639">
        <v>4234449150</v>
      </c>
      <c r="B2325" s="918" t="s">
        <v>9819</v>
      </c>
      <c r="C2325" s="1115" t="s">
        <v>14507</v>
      </c>
      <c r="D2325" s="655" t="s">
        <v>4984</v>
      </c>
      <c r="E2325" s="699">
        <v>2022</v>
      </c>
      <c r="F2325" s="700" t="s">
        <v>9231</v>
      </c>
      <c r="G2325" s="779"/>
      <c r="H2325" s="700" t="s">
        <v>5567</v>
      </c>
    </row>
    <row r="2326" spans="1:8" s="650" customFormat="1" ht="16.5" hidden="1" customHeight="1" outlineLevel="1">
      <c r="A2326" s="639">
        <v>4234453100</v>
      </c>
      <c r="B2326" s="918" t="s">
        <v>4939</v>
      </c>
      <c r="C2326" s="1115" t="s">
        <v>14507</v>
      </c>
      <c r="D2326" s="655" t="s">
        <v>4984</v>
      </c>
      <c r="E2326" s="699">
        <v>2022</v>
      </c>
      <c r="F2326" s="700" t="s">
        <v>9231</v>
      </c>
      <c r="G2326" s="779"/>
      <c r="H2326" s="700" t="s">
        <v>5567</v>
      </c>
    </row>
    <row r="2327" spans="1:8" s="650" customFormat="1" ht="16.5" hidden="1" customHeight="1" outlineLevel="1">
      <c r="A2327" s="639">
        <v>4234534160</v>
      </c>
      <c r="B2327" s="918" t="s">
        <v>4959</v>
      </c>
      <c r="C2327" s="1115" t="s">
        <v>14507</v>
      </c>
      <c r="D2327" s="655" t="s">
        <v>4984</v>
      </c>
      <c r="E2327" s="699">
        <v>2022</v>
      </c>
      <c r="F2327" s="700" t="s">
        <v>9231</v>
      </c>
      <c r="G2327" s="779"/>
      <c r="H2327" s="700" t="s">
        <v>5567</v>
      </c>
    </row>
    <row r="2328" spans="1:8" s="650" customFormat="1" ht="16.5" hidden="1" customHeight="1" outlineLevel="1">
      <c r="A2328" s="639">
        <v>4234450140</v>
      </c>
      <c r="B2328" s="918" t="s">
        <v>6406</v>
      </c>
      <c r="C2328" s="1115" t="s">
        <v>14507</v>
      </c>
      <c r="D2328" s="655" t="s">
        <v>4984</v>
      </c>
      <c r="E2328" s="699">
        <v>2022</v>
      </c>
      <c r="F2328" s="700" t="s">
        <v>9231</v>
      </c>
      <c r="G2328" s="779"/>
      <c r="H2328" s="700" t="s">
        <v>5567</v>
      </c>
    </row>
    <row r="2329" spans="1:8" s="650" customFormat="1" ht="16.5" hidden="1" customHeight="1" outlineLevel="1">
      <c r="A2329" s="639">
        <v>4234110060</v>
      </c>
      <c r="B2329" s="918" t="s">
        <v>12763</v>
      </c>
      <c r="C2329" s="1115" t="s">
        <v>17786</v>
      </c>
      <c r="D2329" s="655" t="s">
        <v>4984</v>
      </c>
      <c r="E2329" s="699">
        <v>2022</v>
      </c>
      <c r="F2329" s="700" t="s">
        <v>9231</v>
      </c>
      <c r="G2329" s="779"/>
    </row>
    <row r="2330" spans="1:8" s="650" customFormat="1" ht="16.5" hidden="1" customHeight="1" outlineLevel="1">
      <c r="A2330" s="639">
        <v>4234242760</v>
      </c>
      <c r="B2330" s="918" t="s">
        <v>1717</v>
      </c>
      <c r="C2330" s="1115" t="s">
        <v>17889</v>
      </c>
      <c r="D2330" s="655" t="s">
        <v>4984</v>
      </c>
      <c r="E2330" s="699">
        <v>2022</v>
      </c>
      <c r="F2330" s="700" t="s">
        <v>9231</v>
      </c>
      <c r="G2330" s="779">
        <v>45291</v>
      </c>
    </row>
    <row r="2331" spans="1:8" s="650" customFormat="1" ht="16.5" hidden="1" customHeight="1" outlineLevel="1">
      <c r="A2331" s="639">
        <v>4234826170</v>
      </c>
      <c r="B2331" s="918" t="s">
        <v>7868</v>
      </c>
      <c r="C2331" s="1115" t="s">
        <v>17890</v>
      </c>
      <c r="D2331" s="655" t="s">
        <v>4984</v>
      </c>
      <c r="E2331" s="699">
        <v>2022</v>
      </c>
      <c r="F2331" s="700" t="s">
        <v>9231</v>
      </c>
      <c r="G2331" s="779">
        <v>45291</v>
      </c>
    </row>
    <row r="2332" spans="1:8" s="650" customFormat="1" ht="16.5" hidden="1" customHeight="1" outlineLevel="1">
      <c r="A2332" s="639">
        <v>4234319260</v>
      </c>
      <c r="B2332" s="918" t="s">
        <v>17888</v>
      </c>
      <c r="C2332" s="1115" t="s">
        <v>17891</v>
      </c>
      <c r="D2332" s="655" t="s">
        <v>4984</v>
      </c>
      <c r="E2332" s="699">
        <v>2022</v>
      </c>
      <c r="F2332" s="700" t="s">
        <v>9231</v>
      </c>
      <c r="G2332" s="779">
        <v>45291</v>
      </c>
    </row>
    <row r="2333" spans="1:8" s="650" customFormat="1" ht="16.5" hidden="1" customHeight="1" outlineLevel="1">
      <c r="A2333" s="639">
        <v>4234839160</v>
      </c>
      <c r="B2333" s="918" t="s">
        <v>8099</v>
      </c>
      <c r="C2333" s="1115" t="s">
        <v>17892</v>
      </c>
      <c r="D2333" s="655" t="s">
        <v>4984</v>
      </c>
      <c r="E2333" s="699">
        <v>2022</v>
      </c>
      <c r="F2333" s="700" t="s">
        <v>9231</v>
      </c>
      <c r="G2333" s="779">
        <v>45291</v>
      </c>
    </row>
    <row r="2334" spans="1:8" s="650" customFormat="1" ht="16.5" hidden="1" customHeight="1" outlineLevel="1">
      <c r="A2334" s="639">
        <v>4234102240</v>
      </c>
      <c r="B2334" s="918" t="s">
        <v>4904</v>
      </c>
      <c r="C2334" s="1115" t="s">
        <v>17905</v>
      </c>
      <c r="D2334" s="655" t="s">
        <v>4984</v>
      </c>
      <c r="E2334" s="699">
        <v>2022</v>
      </c>
      <c r="F2334" s="700" t="s">
        <v>9231</v>
      </c>
      <c r="G2334" s="779">
        <v>45291</v>
      </c>
    </row>
    <row r="2335" spans="1:8" s="650" customFormat="1" ht="16.5" hidden="1" customHeight="1" outlineLevel="1">
      <c r="A2335" s="639">
        <v>4234104220</v>
      </c>
      <c r="B2335" s="918" t="s">
        <v>1499</v>
      </c>
      <c r="C2335" s="1115" t="s">
        <v>17906</v>
      </c>
      <c r="D2335" s="655" t="s">
        <v>4984</v>
      </c>
      <c r="E2335" s="699">
        <v>2022</v>
      </c>
      <c r="F2335" s="700" t="s">
        <v>9231</v>
      </c>
      <c r="G2335" s="779">
        <v>45291</v>
      </c>
    </row>
    <row r="2336" spans="1:8" s="650" customFormat="1" ht="16.5" hidden="1" customHeight="1" outlineLevel="1">
      <c r="A2336" s="639">
        <v>4234219120</v>
      </c>
      <c r="B2336" s="918" t="s">
        <v>496</v>
      </c>
      <c r="C2336" s="1115" t="s">
        <v>17907</v>
      </c>
      <c r="D2336" s="655" t="s">
        <v>4984</v>
      </c>
      <c r="E2336" s="699">
        <v>2022</v>
      </c>
      <c r="F2336" s="700" t="s">
        <v>9231</v>
      </c>
      <c r="G2336" s="779">
        <v>45291</v>
      </c>
    </row>
    <row r="2337" spans="1:7" s="650" customFormat="1" ht="16.5" hidden="1" customHeight="1" outlineLevel="1">
      <c r="A2337" s="639" t="s">
        <v>17924</v>
      </c>
      <c r="B2337" s="918" t="s">
        <v>4907</v>
      </c>
      <c r="C2337" s="1115" t="s">
        <v>17930</v>
      </c>
      <c r="D2337" s="655" t="s">
        <v>4984</v>
      </c>
      <c r="E2337" s="699">
        <v>2022</v>
      </c>
      <c r="F2337" s="700" t="s">
        <v>9231</v>
      </c>
      <c r="G2337" s="779">
        <v>45291</v>
      </c>
    </row>
    <row r="2338" spans="1:7" s="650" customFormat="1" ht="16.5" hidden="1" customHeight="1" outlineLevel="1">
      <c r="A2338" s="639" t="s">
        <v>17925</v>
      </c>
      <c r="B2338" s="918" t="s">
        <v>7427</v>
      </c>
      <c r="C2338" s="1115" t="s">
        <v>17931</v>
      </c>
      <c r="D2338" s="655" t="s">
        <v>4984</v>
      </c>
      <c r="E2338" s="699">
        <v>2022</v>
      </c>
      <c r="F2338" s="700" t="s">
        <v>9231</v>
      </c>
      <c r="G2338" s="779">
        <v>45291</v>
      </c>
    </row>
    <row r="2339" spans="1:7" s="650" customFormat="1" ht="16.5" hidden="1" customHeight="1" outlineLevel="1">
      <c r="A2339" s="639" t="s">
        <v>17926</v>
      </c>
      <c r="B2339" s="918" t="s">
        <v>3367</v>
      </c>
      <c r="C2339" s="1115" t="s">
        <v>17932</v>
      </c>
      <c r="D2339" s="655" t="s">
        <v>4984</v>
      </c>
      <c r="E2339" s="699">
        <v>2022</v>
      </c>
      <c r="F2339" s="700" t="s">
        <v>9231</v>
      </c>
      <c r="G2339" s="779">
        <v>45291</v>
      </c>
    </row>
    <row r="2340" spans="1:7" s="650" customFormat="1" ht="16.5" hidden="1" customHeight="1" outlineLevel="1">
      <c r="A2340" s="639" t="s">
        <v>17927</v>
      </c>
      <c r="B2340" s="918" t="s">
        <v>6408</v>
      </c>
      <c r="C2340" s="1115" t="s">
        <v>17933</v>
      </c>
      <c r="D2340" s="655" t="s">
        <v>4984</v>
      </c>
      <c r="E2340" s="699">
        <v>2022</v>
      </c>
      <c r="F2340" s="700" t="s">
        <v>9231</v>
      </c>
      <c r="G2340" s="779">
        <v>45291</v>
      </c>
    </row>
    <row r="2341" spans="1:7" s="650" customFormat="1" ht="16.5" hidden="1" customHeight="1" outlineLevel="1">
      <c r="A2341" s="639" t="s">
        <v>17928</v>
      </c>
      <c r="B2341" s="918" t="s">
        <v>17929</v>
      </c>
      <c r="C2341" s="1115" t="s">
        <v>17934</v>
      </c>
      <c r="D2341" s="655" t="s">
        <v>4984</v>
      </c>
      <c r="E2341" s="699">
        <v>2022</v>
      </c>
      <c r="F2341" s="700" t="s">
        <v>9231</v>
      </c>
      <c r="G2341" s="779">
        <v>45291</v>
      </c>
    </row>
    <row r="2342" spans="1:7" s="650" customFormat="1" ht="16.5" hidden="1" customHeight="1" outlineLevel="1">
      <c r="A2342" s="639">
        <v>4234426140</v>
      </c>
      <c r="B2342" s="918" t="s">
        <v>17965</v>
      </c>
      <c r="C2342" s="1115" t="s">
        <v>17968</v>
      </c>
      <c r="D2342" s="655" t="s">
        <v>4984</v>
      </c>
      <c r="E2342" s="699">
        <v>2022</v>
      </c>
      <c r="F2342" s="700" t="s">
        <v>9231</v>
      </c>
      <c r="G2342" s="779">
        <v>45291</v>
      </c>
    </row>
    <row r="2343" spans="1:7" s="650" customFormat="1" ht="16.5" hidden="1" customHeight="1" outlineLevel="1">
      <c r="A2343" s="639">
        <v>4234611130</v>
      </c>
      <c r="B2343" s="918" t="s">
        <v>17966</v>
      </c>
      <c r="C2343" s="1115" t="s">
        <v>17969</v>
      </c>
      <c r="D2343" s="655" t="s">
        <v>4984</v>
      </c>
      <c r="E2343" s="699">
        <v>2022</v>
      </c>
      <c r="F2343" s="700" t="s">
        <v>9231</v>
      </c>
      <c r="G2343" s="779">
        <v>45291</v>
      </c>
    </row>
    <row r="2344" spans="1:7" s="650" customFormat="1" ht="16.5" hidden="1" customHeight="1" outlineLevel="1">
      <c r="A2344" s="639">
        <v>4234231120</v>
      </c>
      <c r="B2344" s="918" t="s">
        <v>4845</v>
      </c>
      <c r="C2344" s="1115" t="s">
        <v>17970</v>
      </c>
      <c r="D2344" s="655" t="s">
        <v>4984</v>
      </c>
      <c r="E2344" s="699">
        <v>2022</v>
      </c>
      <c r="F2344" s="700" t="s">
        <v>9231</v>
      </c>
      <c r="G2344" s="779">
        <v>45291</v>
      </c>
    </row>
    <row r="2345" spans="1:7" s="650" customFormat="1" ht="16.5" hidden="1" customHeight="1" outlineLevel="1">
      <c r="A2345" s="639">
        <v>4234521210</v>
      </c>
      <c r="B2345" s="918" t="s">
        <v>4950</v>
      </c>
      <c r="C2345" s="1115" t="s">
        <v>17971</v>
      </c>
      <c r="D2345" s="655" t="s">
        <v>4984</v>
      </c>
      <c r="E2345" s="699">
        <v>2022</v>
      </c>
      <c r="F2345" s="700" t="s">
        <v>9231</v>
      </c>
      <c r="G2345" s="779">
        <v>45291</v>
      </c>
    </row>
    <row r="2346" spans="1:7" s="650" customFormat="1" ht="16.5" hidden="1" customHeight="1" outlineLevel="1">
      <c r="A2346" s="639">
        <v>4234430140</v>
      </c>
      <c r="B2346" s="918" t="s">
        <v>17967</v>
      </c>
      <c r="C2346" s="1115" t="s">
        <v>17972</v>
      </c>
      <c r="D2346" s="655" t="s">
        <v>4984</v>
      </c>
      <c r="E2346" s="699">
        <v>2022</v>
      </c>
      <c r="F2346" s="700" t="s">
        <v>9231</v>
      </c>
      <c r="G2346" s="779">
        <v>45291</v>
      </c>
    </row>
    <row r="2347" spans="1:7" s="650" customFormat="1" ht="16.5" hidden="1" customHeight="1" outlineLevel="1">
      <c r="A2347" s="639">
        <v>4234232100</v>
      </c>
      <c r="B2347" s="918" t="s">
        <v>11641</v>
      </c>
      <c r="C2347" s="1115" t="s">
        <v>17992</v>
      </c>
      <c r="D2347" s="655" t="s">
        <v>4984</v>
      </c>
      <c r="E2347" s="699">
        <v>2022</v>
      </c>
      <c r="F2347" s="700" t="s">
        <v>9231</v>
      </c>
      <c r="G2347" s="779">
        <v>45291</v>
      </c>
    </row>
    <row r="2348" spans="1:7" s="650" customFormat="1" ht="16.5" hidden="1" customHeight="1" outlineLevel="1">
      <c r="A2348" s="639">
        <v>4234240160</v>
      </c>
      <c r="B2348" s="918" t="s">
        <v>8100</v>
      </c>
      <c r="C2348" s="1115" t="s">
        <v>17993</v>
      </c>
      <c r="D2348" s="655" t="s">
        <v>4984</v>
      </c>
      <c r="E2348" s="699">
        <v>2022</v>
      </c>
      <c r="F2348" s="700" t="s">
        <v>9231</v>
      </c>
      <c r="G2348" s="779">
        <v>45291</v>
      </c>
    </row>
    <row r="2349" spans="1:7" s="650" customFormat="1" ht="16.5" hidden="1" customHeight="1" outlineLevel="1">
      <c r="A2349" s="639">
        <v>4234102250</v>
      </c>
      <c r="B2349" s="918" t="s">
        <v>4904</v>
      </c>
      <c r="C2349" s="1115" t="s">
        <v>17994</v>
      </c>
      <c r="D2349" s="655" t="s">
        <v>4984</v>
      </c>
      <c r="E2349" s="699">
        <v>2022</v>
      </c>
      <c r="F2349" s="700" t="s">
        <v>9231</v>
      </c>
      <c r="G2349" s="779">
        <v>45291</v>
      </c>
    </row>
    <row r="2350" spans="1:7" s="650" customFormat="1" ht="16.5" hidden="1" customHeight="1" outlineLevel="1">
      <c r="A2350" s="639">
        <v>4234240170</v>
      </c>
      <c r="B2350" s="918" t="s">
        <v>8100</v>
      </c>
      <c r="C2350" s="1115" t="s">
        <v>18023</v>
      </c>
      <c r="D2350" s="655" t="s">
        <v>4984</v>
      </c>
      <c r="E2350" s="699">
        <v>2022</v>
      </c>
      <c r="F2350" s="700" t="s">
        <v>9231</v>
      </c>
      <c r="G2350" s="779">
        <v>45291</v>
      </c>
    </row>
    <row r="2351" spans="1:7" s="650" customFormat="1" ht="16.5" hidden="1" customHeight="1" outlineLevel="1">
      <c r="A2351" s="639">
        <v>4234232110</v>
      </c>
      <c r="B2351" s="918" t="s">
        <v>11641</v>
      </c>
      <c r="C2351" s="1115" t="s">
        <v>18024</v>
      </c>
      <c r="D2351" s="655" t="s">
        <v>4984</v>
      </c>
      <c r="E2351" s="699">
        <v>2022</v>
      </c>
      <c r="F2351" s="700" t="s">
        <v>9231</v>
      </c>
      <c r="G2351" s="779">
        <v>45291</v>
      </c>
    </row>
    <row r="2352" spans="1:7" s="650" customFormat="1" ht="16.5" hidden="1" customHeight="1" outlineLevel="1">
      <c r="A2352" s="639">
        <v>4234102260</v>
      </c>
      <c r="B2352" s="918" t="s">
        <v>4904</v>
      </c>
      <c r="C2352" s="1115" t="s">
        <v>18012</v>
      </c>
      <c r="D2352" s="655" t="s">
        <v>4984</v>
      </c>
      <c r="E2352" s="699">
        <v>2022</v>
      </c>
      <c r="F2352" s="700" t="s">
        <v>9231</v>
      </c>
      <c r="G2352" s="779">
        <v>45291</v>
      </c>
    </row>
    <row r="2353" spans="1:7" s="650" customFormat="1" ht="16.5" hidden="1" customHeight="1" outlineLevel="1">
      <c r="A2353" s="639">
        <v>4234315050</v>
      </c>
      <c r="B2353" s="918" t="s">
        <v>9997</v>
      </c>
      <c r="C2353" s="1115" t="s">
        <v>18013</v>
      </c>
      <c r="D2353" s="655" t="s">
        <v>4984</v>
      </c>
      <c r="E2353" s="699">
        <v>2022</v>
      </c>
      <c r="F2353" s="700" t="s">
        <v>9231</v>
      </c>
      <c r="G2353" s="779">
        <v>45291</v>
      </c>
    </row>
    <row r="2354" spans="1:7" s="650" customFormat="1" ht="16.5" hidden="1" customHeight="1" outlineLevel="1">
      <c r="A2354" s="639">
        <v>4234446130</v>
      </c>
      <c r="B2354" s="918" t="s">
        <v>7029</v>
      </c>
      <c r="C2354" s="1115" t="s">
        <v>18014</v>
      </c>
      <c r="D2354" s="655" t="s">
        <v>4984</v>
      </c>
      <c r="E2354" s="699">
        <v>2022</v>
      </c>
      <c r="F2354" s="700" t="s">
        <v>9231</v>
      </c>
      <c r="G2354" s="779">
        <v>45291</v>
      </c>
    </row>
    <row r="2355" spans="1:7" s="650" customFormat="1" ht="16.5" hidden="1" customHeight="1" outlineLevel="1">
      <c r="A2355" s="639">
        <v>4234430150</v>
      </c>
      <c r="B2355" s="918" t="s">
        <v>6409</v>
      </c>
      <c r="C2355" s="1115" t="s">
        <v>18017</v>
      </c>
      <c r="D2355" s="655" t="s">
        <v>4984</v>
      </c>
      <c r="E2355" s="699">
        <v>2022</v>
      </c>
      <c r="F2355" s="700" t="s">
        <v>9231</v>
      </c>
      <c r="G2355" s="779">
        <v>45291</v>
      </c>
    </row>
    <row r="2356" spans="1:7" s="650" customFormat="1" ht="16.5" hidden="1" customHeight="1" outlineLevel="1">
      <c r="A2356" s="639">
        <v>4234829120</v>
      </c>
      <c r="B2356" s="918" t="s">
        <v>7409</v>
      </c>
      <c r="C2356" s="1115" t="s">
        <v>18035</v>
      </c>
      <c r="D2356" s="655" t="s">
        <v>4984</v>
      </c>
      <c r="E2356" s="699">
        <v>2022</v>
      </c>
      <c r="F2356" s="700" t="s">
        <v>9231</v>
      </c>
      <c r="G2356" s="779">
        <v>45291</v>
      </c>
    </row>
    <row r="2357" spans="1:7" s="650" customFormat="1" ht="16.5" hidden="1" customHeight="1" outlineLevel="1">
      <c r="A2357" s="639">
        <v>4234318230</v>
      </c>
      <c r="B2357" s="918" t="s">
        <v>7227</v>
      </c>
      <c r="C2357" s="1115" t="s">
        <v>18036</v>
      </c>
      <c r="D2357" s="655" t="s">
        <v>4984</v>
      </c>
      <c r="E2357" s="699">
        <v>2022</v>
      </c>
      <c r="F2357" s="700" t="s">
        <v>9231</v>
      </c>
      <c r="G2357" s="779">
        <v>45291</v>
      </c>
    </row>
    <row r="2358" spans="1:7" s="650" customFormat="1" ht="16.5" hidden="1" customHeight="1" outlineLevel="1">
      <c r="A2358" s="639">
        <v>4234811160</v>
      </c>
      <c r="B2358" s="918" t="s">
        <v>7909</v>
      </c>
      <c r="C2358" s="1115" t="s">
        <v>18037</v>
      </c>
      <c r="D2358" s="655" t="s">
        <v>4984</v>
      </c>
      <c r="E2358" s="699">
        <v>2022</v>
      </c>
      <c r="F2358" s="700" t="s">
        <v>9231</v>
      </c>
      <c r="G2358" s="779">
        <v>45291</v>
      </c>
    </row>
    <row r="2359" spans="1:7" s="650" customFormat="1" ht="16.5" hidden="1" customHeight="1" outlineLevel="1">
      <c r="A2359" s="639">
        <v>4234239110</v>
      </c>
      <c r="B2359" s="918" t="s">
        <v>8502</v>
      </c>
      <c r="C2359" s="1115" t="s">
        <v>18032</v>
      </c>
      <c r="D2359" s="655" t="s">
        <v>4984</v>
      </c>
      <c r="E2359" s="699">
        <v>2022</v>
      </c>
      <c r="F2359" s="700" t="s">
        <v>9231</v>
      </c>
      <c r="G2359" s="779">
        <v>45291</v>
      </c>
    </row>
    <row r="2360" spans="1:7" s="650" customFormat="1" ht="16.5" hidden="1" customHeight="1" outlineLevel="1">
      <c r="A2360" s="639">
        <v>4234412100</v>
      </c>
      <c r="B2360" s="918" t="s">
        <v>7232</v>
      </c>
      <c r="C2360" s="1115" t="s">
        <v>18038</v>
      </c>
      <c r="D2360" s="655" t="s">
        <v>4984</v>
      </c>
      <c r="E2360" s="699">
        <v>2022</v>
      </c>
      <c r="F2360" s="700" t="s">
        <v>9231</v>
      </c>
      <c r="G2360" s="779">
        <v>45291</v>
      </c>
    </row>
    <row r="2361" spans="1:7" s="650" customFormat="1" ht="16.5" hidden="1" customHeight="1" outlineLevel="1">
      <c r="A2361" s="639">
        <v>4234225060</v>
      </c>
      <c r="B2361" s="918" t="s">
        <v>4847</v>
      </c>
      <c r="C2361" s="1115" t="s">
        <v>18039</v>
      </c>
      <c r="D2361" s="655" t="s">
        <v>4984</v>
      </c>
      <c r="E2361" s="699">
        <v>2022</v>
      </c>
      <c r="F2361" s="700" t="s">
        <v>9231</v>
      </c>
      <c r="G2361" s="779">
        <v>45291</v>
      </c>
    </row>
    <row r="2362" spans="1:7" s="650" customFormat="1" ht="16.5" hidden="1" customHeight="1" outlineLevel="1">
      <c r="A2362" s="639">
        <v>4234417180</v>
      </c>
      <c r="B2362" s="918" t="s">
        <v>10039</v>
      </c>
      <c r="C2362" s="1115" t="s">
        <v>18040</v>
      </c>
      <c r="D2362" s="655" t="s">
        <v>4984</v>
      </c>
      <c r="E2362" s="699">
        <v>2022</v>
      </c>
      <c r="F2362" s="700" t="s">
        <v>9231</v>
      </c>
      <c r="G2362" s="779">
        <v>45291</v>
      </c>
    </row>
    <row r="2363" spans="1:7" s="650" customFormat="1" ht="16.5" hidden="1" customHeight="1" outlineLevel="1">
      <c r="A2363" s="639">
        <v>4234430160</v>
      </c>
      <c r="B2363" s="918" t="s">
        <v>6409</v>
      </c>
      <c r="C2363" s="1115" t="s">
        <v>18041</v>
      </c>
      <c r="D2363" s="655" t="s">
        <v>4984</v>
      </c>
      <c r="E2363" s="699">
        <v>2022</v>
      </c>
      <c r="F2363" s="700" t="s">
        <v>9231</v>
      </c>
      <c r="G2363" s="779">
        <v>45291</v>
      </c>
    </row>
    <row r="2364" spans="1:7" s="650" customFormat="1" ht="16.5" hidden="1" customHeight="1" outlineLevel="1">
      <c r="A2364" s="639">
        <v>4234711120</v>
      </c>
      <c r="B2364" s="918" t="s">
        <v>18033</v>
      </c>
      <c r="C2364" s="1115" t="s">
        <v>18042</v>
      </c>
      <c r="D2364" s="655" t="s">
        <v>4984</v>
      </c>
      <c r="E2364" s="699">
        <v>2022</v>
      </c>
      <c r="F2364" s="700" t="s">
        <v>9231</v>
      </c>
      <c r="G2364" s="779">
        <v>45291</v>
      </c>
    </row>
    <row r="2365" spans="1:7" s="650" customFormat="1" ht="16.5" hidden="1" customHeight="1" outlineLevel="1">
      <c r="A2365" s="639">
        <v>4234232120</v>
      </c>
      <c r="B2365" s="918" t="s">
        <v>11641</v>
      </c>
      <c r="C2365" s="1115" t="s">
        <v>18043</v>
      </c>
      <c r="D2365" s="655" t="s">
        <v>4984</v>
      </c>
      <c r="E2365" s="699">
        <v>2022</v>
      </c>
      <c r="F2365" s="700" t="s">
        <v>9231</v>
      </c>
      <c r="G2365" s="779">
        <v>45291</v>
      </c>
    </row>
    <row r="2366" spans="1:7" s="650" customFormat="1" ht="16.5" hidden="1" customHeight="1" outlineLevel="1">
      <c r="A2366" s="639">
        <v>4234240180</v>
      </c>
      <c r="B2366" s="918" t="s">
        <v>8100</v>
      </c>
      <c r="C2366" s="1115" t="s">
        <v>18034</v>
      </c>
      <c r="D2366" s="655" t="s">
        <v>4984</v>
      </c>
      <c r="E2366" s="699">
        <v>2022</v>
      </c>
      <c r="F2366" s="700" t="s">
        <v>9231</v>
      </c>
      <c r="G2366" s="779">
        <v>45291</v>
      </c>
    </row>
    <row r="2367" spans="1:7" s="650" customFormat="1" ht="16.5" hidden="1" customHeight="1" outlineLevel="1">
      <c r="A2367" s="639">
        <v>4234313170</v>
      </c>
      <c r="B2367" s="918" t="s">
        <v>180</v>
      </c>
      <c r="C2367" s="1115" t="s">
        <v>18063</v>
      </c>
      <c r="D2367" s="655" t="s">
        <v>4984</v>
      </c>
      <c r="E2367" s="699">
        <v>2022</v>
      </c>
      <c r="F2367" s="700" t="s">
        <v>9231</v>
      </c>
      <c r="G2367" s="779">
        <v>45291</v>
      </c>
    </row>
    <row r="2368" spans="1:7" s="650" customFormat="1" ht="16.5" hidden="1" customHeight="1" outlineLevel="1">
      <c r="A2368" s="639">
        <v>4234618060</v>
      </c>
      <c r="B2368" s="918" t="s">
        <v>7496</v>
      </c>
      <c r="C2368" s="1115" t="s">
        <v>18064</v>
      </c>
      <c r="D2368" s="655" t="s">
        <v>4984</v>
      </c>
      <c r="E2368" s="699">
        <v>2022</v>
      </c>
      <c r="F2368" s="700" t="s">
        <v>9231</v>
      </c>
      <c r="G2368" s="779">
        <v>45291</v>
      </c>
    </row>
    <row r="2369" spans="1:7" s="650" customFormat="1" ht="16.5" hidden="1" customHeight="1" outlineLevel="1">
      <c r="A2369" s="639">
        <v>4234211270</v>
      </c>
      <c r="B2369" s="918" t="s">
        <v>4843</v>
      </c>
      <c r="C2369" s="1115" t="s">
        <v>18065</v>
      </c>
      <c r="D2369" s="655" t="s">
        <v>4984</v>
      </c>
      <c r="E2369" s="699">
        <v>2022</v>
      </c>
      <c r="F2369" s="700" t="s">
        <v>9231</v>
      </c>
      <c r="G2369" s="779">
        <v>45291</v>
      </c>
    </row>
    <row r="2370" spans="1:7" s="650" customFormat="1" ht="16.5" hidden="1" customHeight="1" outlineLevel="1">
      <c r="A2370" s="639">
        <v>4234243200</v>
      </c>
      <c r="B2370" s="918" t="s">
        <v>9467</v>
      </c>
      <c r="C2370" s="1115" t="s">
        <v>18066</v>
      </c>
      <c r="D2370" s="655" t="s">
        <v>4984</v>
      </c>
      <c r="E2370" s="699">
        <v>2022</v>
      </c>
      <c r="F2370" s="700" t="s">
        <v>9231</v>
      </c>
      <c r="G2370" s="779">
        <v>45291</v>
      </c>
    </row>
    <row r="2371" spans="1:7" s="650" customFormat="1" ht="16.5" hidden="1" customHeight="1" outlineLevel="1">
      <c r="A2371" s="639">
        <v>4234525180</v>
      </c>
      <c r="B2371" s="918" t="s">
        <v>8101</v>
      </c>
      <c r="C2371" s="1115" t="s">
        <v>18067</v>
      </c>
      <c r="D2371" s="655" t="s">
        <v>4984</v>
      </c>
      <c r="E2371" s="699">
        <v>2022</v>
      </c>
      <c r="F2371" s="700" t="s">
        <v>9231</v>
      </c>
      <c r="G2371" s="779">
        <v>45291</v>
      </c>
    </row>
    <row r="2372" spans="1:7" s="650" customFormat="1" ht="16.5" hidden="1" customHeight="1" outlineLevel="1">
      <c r="A2372" s="639">
        <v>4234525190</v>
      </c>
      <c r="B2372" s="918" t="s">
        <v>8101</v>
      </c>
      <c r="C2372" s="1115" t="s">
        <v>18359</v>
      </c>
      <c r="D2372" s="655" t="s">
        <v>4984</v>
      </c>
      <c r="E2372" s="699">
        <v>2022</v>
      </c>
      <c r="F2372" s="700" t="s">
        <v>9231</v>
      </c>
      <c r="G2372" s="779">
        <v>45291</v>
      </c>
    </row>
    <row r="2373" spans="1:7" s="650" customFormat="1" ht="16.5" hidden="1" customHeight="1" outlineLevel="1">
      <c r="A2373" s="639">
        <v>4234232130</v>
      </c>
      <c r="B2373" s="918" t="s">
        <v>11641</v>
      </c>
      <c r="C2373" s="1115" t="s">
        <v>18115</v>
      </c>
      <c r="D2373" s="655" t="s">
        <v>4984</v>
      </c>
      <c r="E2373" s="699">
        <v>2022</v>
      </c>
      <c r="F2373" s="700" t="s">
        <v>9231</v>
      </c>
      <c r="G2373" s="779">
        <v>45291</v>
      </c>
    </row>
    <row r="2374" spans="1:7" s="650" customFormat="1" ht="16.5" hidden="1" customHeight="1" outlineLevel="1">
      <c r="A2374" s="639">
        <v>4234450150</v>
      </c>
      <c r="B2374" s="918" t="s">
        <v>6406</v>
      </c>
      <c r="C2374" s="1115" t="s">
        <v>18116</v>
      </c>
      <c r="D2374" s="655" t="s">
        <v>4984</v>
      </c>
      <c r="E2374" s="699">
        <v>2022</v>
      </c>
      <c r="F2374" s="700" t="s">
        <v>9231</v>
      </c>
      <c r="G2374" s="779">
        <v>45291</v>
      </c>
    </row>
    <row r="2375" spans="1:7" s="650" customFormat="1" ht="16.5" hidden="1" customHeight="1" outlineLevel="1">
      <c r="A2375" s="639">
        <v>4234312260</v>
      </c>
      <c r="B2375" s="918" t="s">
        <v>1489</v>
      </c>
      <c r="C2375" s="1115" t="s">
        <v>18117</v>
      </c>
      <c r="D2375" s="655" t="s">
        <v>4984</v>
      </c>
      <c r="E2375" s="699">
        <v>2022</v>
      </c>
      <c r="F2375" s="700" t="s">
        <v>9231</v>
      </c>
      <c r="G2375" s="779">
        <v>45291</v>
      </c>
    </row>
    <row r="2376" spans="1:7" s="650" customFormat="1" ht="16.5" hidden="1" customHeight="1" outlineLevel="1">
      <c r="A2376" s="639">
        <v>4234838170</v>
      </c>
      <c r="B2376" s="918" t="s">
        <v>1776</v>
      </c>
      <c r="C2376" s="1115" t="s">
        <v>18118</v>
      </c>
      <c r="D2376" s="655" t="s">
        <v>4984</v>
      </c>
      <c r="E2376" s="699">
        <v>2022</v>
      </c>
      <c r="F2376" s="700" t="s">
        <v>9231</v>
      </c>
      <c r="G2376" s="779">
        <v>45291</v>
      </c>
    </row>
    <row r="2377" spans="1:7" s="650" customFormat="1" ht="16.5" hidden="1" customHeight="1" outlineLevel="1">
      <c r="A2377" s="639">
        <v>4234823210</v>
      </c>
      <c r="B2377" s="918" t="s">
        <v>1715</v>
      </c>
      <c r="C2377" s="1115" t="s">
        <v>18119</v>
      </c>
      <c r="D2377" s="655" t="s">
        <v>4984</v>
      </c>
      <c r="E2377" s="699">
        <v>2022</v>
      </c>
      <c r="F2377" s="700" t="s">
        <v>9231</v>
      </c>
      <c r="G2377" s="779">
        <v>45291</v>
      </c>
    </row>
    <row r="2378" spans="1:7" s="650" customFormat="1" ht="16.5" hidden="1" customHeight="1" outlineLevel="1">
      <c r="A2378" s="639">
        <v>4234823220</v>
      </c>
      <c r="B2378" s="918" t="s">
        <v>1715</v>
      </c>
      <c r="C2378" s="1115" t="s">
        <v>18120</v>
      </c>
      <c r="D2378" s="655" t="s">
        <v>4984</v>
      </c>
      <c r="E2378" s="699">
        <v>2022</v>
      </c>
      <c r="F2378" s="700" t="s">
        <v>9231</v>
      </c>
      <c r="G2378" s="779">
        <v>45291</v>
      </c>
    </row>
    <row r="2379" spans="1:7" s="650" customFormat="1" ht="16.5" hidden="1" customHeight="1" outlineLevel="1">
      <c r="A2379" s="639">
        <v>4234417190</v>
      </c>
      <c r="B2379" s="918" t="s">
        <v>10039</v>
      </c>
      <c r="C2379" s="1115" t="s">
        <v>18123</v>
      </c>
      <c r="D2379" s="655" t="s">
        <v>4984</v>
      </c>
      <c r="E2379" s="699">
        <v>2022</v>
      </c>
      <c r="F2379" s="700" t="s">
        <v>9231</v>
      </c>
      <c r="G2379" s="779">
        <v>45291</v>
      </c>
    </row>
    <row r="2380" spans="1:7" s="650" customFormat="1" ht="16.5" hidden="1" customHeight="1" outlineLevel="1">
      <c r="A2380" s="639">
        <v>4234447090</v>
      </c>
      <c r="B2380" s="918" t="s">
        <v>6400</v>
      </c>
      <c r="C2380" s="1115" t="s">
        <v>18124</v>
      </c>
      <c r="D2380" s="655" t="s">
        <v>4984</v>
      </c>
      <c r="E2380" s="699">
        <v>2022</v>
      </c>
      <c r="F2380" s="700" t="s">
        <v>9231</v>
      </c>
      <c r="G2380" s="779">
        <v>45291</v>
      </c>
    </row>
    <row r="2381" spans="1:7" s="650" customFormat="1" ht="16.5" hidden="1" customHeight="1" outlineLevel="1">
      <c r="A2381" s="639">
        <v>4234319270</v>
      </c>
      <c r="B2381" s="918" t="s">
        <v>17888</v>
      </c>
      <c r="C2381" s="1115" t="s">
        <v>18125</v>
      </c>
      <c r="D2381" s="655" t="s">
        <v>4984</v>
      </c>
      <c r="E2381" s="699">
        <v>2022</v>
      </c>
      <c r="F2381" s="700" t="s">
        <v>9231</v>
      </c>
      <c r="G2381" s="779">
        <v>45291</v>
      </c>
    </row>
    <row r="2382" spans="1:7" s="650" customFormat="1" ht="16.5" hidden="1" customHeight="1" outlineLevel="1">
      <c r="A2382" s="639">
        <v>4234319280</v>
      </c>
      <c r="B2382" s="918" t="s">
        <v>17888</v>
      </c>
      <c r="C2382" s="1115" t="s">
        <v>18126</v>
      </c>
      <c r="D2382" s="655" t="s">
        <v>4984</v>
      </c>
      <c r="E2382" s="699">
        <v>2022</v>
      </c>
      <c r="F2382" s="700" t="s">
        <v>9231</v>
      </c>
      <c r="G2382" s="779">
        <v>45291</v>
      </c>
    </row>
    <row r="2383" spans="1:7" s="650" customFormat="1" ht="16.5" hidden="1" customHeight="1" outlineLevel="1">
      <c r="A2383" s="639">
        <v>4234528140</v>
      </c>
      <c r="B2383" s="918" t="s">
        <v>4954</v>
      </c>
      <c r="C2383" s="1115" t="s">
        <v>18153</v>
      </c>
      <c r="D2383" s="655" t="s">
        <v>4984</v>
      </c>
      <c r="E2383" s="699">
        <v>2022</v>
      </c>
      <c r="F2383" s="700" t="s">
        <v>9231</v>
      </c>
      <c r="G2383" s="779">
        <v>45291</v>
      </c>
    </row>
    <row r="2384" spans="1:7" s="650" customFormat="1" ht="16.5" hidden="1" customHeight="1" outlineLevel="1">
      <c r="A2384" s="639">
        <v>4234811170</v>
      </c>
      <c r="B2384" s="918" t="s">
        <v>15686</v>
      </c>
      <c r="C2384" s="1115" t="s">
        <v>18154</v>
      </c>
      <c r="D2384" s="655" t="s">
        <v>4984</v>
      </c>
      <c r="E2384" s="699">
        <v>2022</v>
      </c>
      <c r="F2384" s="700" t="s">
        <v>9231</v>
      </c>
      <c r="G2384" s="779">
        <v>45291</v>
      </c>
    </row>
    <row r="2385" spans="1:7" s="650" customFormat="1" ht="16.5" hidden="1" customHeight="1" outlineLevel="1">
      <c r="A2385" s="639">
        <v>4234108240</v>
      </c>
      <c r="B2385" s="918" t="s">
        <v>10317</v>
      </c>
      <c r="C2385" s="1115" t="s">
        <v>18155</v>
      </c>
      <c r="D2385" s="655" t="s">
        <v>4984</v>
      </c>
      <c r="E2385" s="699">
        <v>2022</v>
      </c>
      <c r="F2385" s="700" t="s">
        <v>9231</v>
      </c>
      <c r="G2385" s="779">
        <v>45291</v>
      </c>
    </row>
    <row r="2386" spans="1:7" s="650" customFormat="1" ht="16.5" hidden="1" customHeight="1" outlineLevel="1">
      <c r="A2386" s="639">
        <v>4234446150</v>
      </c>
      <c r="B2386" s="918" t="s">
        <v>7029</v>
      </c>
      <c r="C2386" s="1115" t="s">
        <v>18204</v>
      </c>
      <c r="D2386" s="655" t="s">
        <v>4984</v>
      </c>
      <c r="E2386" s="699">
        <v>2022</v>
      </c>
      <c r="F2386" s="700" t="s">
        <v>9231</v>
      </c>
      <c r="G2386" s="779">
        <v>45291</v>
      </c>
    </row>
    <row r="2387" spans="1:7" s="650" customFormat="1" ht="16.5" hidden="1" customHeight="1" outlineLevel="1">
      <c r="A2387" s="639">
        <v>4234528150</v>
      </c>
      <c r="B2387" s="918" t="s">
        <v>4954</v>
      </c>
      <c r="C2387" s="1115" t="s">
        <v>18205</v>
      </c>
      <c r="D2387" s="655" t="s">
        <v>4984</v>
      </c>
      <c r="E2387" s="699">
        <v>2022</v>
      </c>
      <c r="F2387" s="700" t="s">
        <v>9231</v>
      </c>
      <c r="G2387" s="779">
        <v>45291</v>
      </c>
    </row>
    <row r="2388" spans="1:7" s="650" customFormat="1" ht="16.5" hidden="1" customHeight="1" outlineLevel="1">
      <c r="A2388" s="639">
        <v>4234511190</v>
      </c>
      <c r="B2388" s="918" t="s">
        <v>4948</v>
      </c>
      <c r="C2388" s="1115" t="s">
        <v>18206</v>
      </c>
      <c r="D2388" s="655" t="s">
        <v>4984</v>
      </c>
      <c r="E2388" s="699">
        <v>2022</v>
      </c>
      <c r="F2388" s="700" t="s">
        <v>9231</v>
      </c>
      <c r="G2388" s="779">
        <v>45291</v>
      </c>
    </row>
    <row r="2389" spans="1:7" s="650" customFormat="1" ht="16.5" hidden="1" customHeight="1" outlineLevel="1">
      <c r="A2389" s="639">
        <v>4234511200</v>
      </c>
      <c r="B2389" s="918" t="s">
        <v>4948</v>
      </c>
      <c r="C2389" s="1115" t="s">
        <v>18207</v>
      </c>
      <c r="D2389" s="655" t="s">
        <v>4984</v>
      </c>
      <c r="E2389" s="699">
        <v>2022</v>
      </c>
      <c r="F2389" s="700" t="s">
        <v>9231</v>
      </c>
      <c r="G2389" s="779">
        <v>45291</v>
      </c>
    </row>
    <row r="2390" spans="1:7" s="650" customFormat="1" ht="16.5" hidden="1" customHeight="1" outlineLevel="1">
      <c r="A2390" s="639">
        <v>4234511210</v>
      </c>
      <c r="B2390" s="918" t="s">
        <v>4948</v>
      </c>
      <c r="C2390" s="1115" t="s">
        <v>18208</v>
      </c>
      <c r="D2390" s="655" t="s">
        <v>4984</v>
      </c>
      <c r="E2390" s="699">
        <v>2022</v>
      </c>
      <c r="F2390" s="700" t="s">
        <v>9231</v>
      </c>
      <c r="G2390" s="779">
        <v>45291</v>
      </c>
    </row>
    <row r="2391" spans="1:7" s="650" customFormat="1" ht="16.5" hidden="1" customHeight="1" outlineLevel="1">
      <c r="A2391" s="639">
        <v>4234446140</v>
      </c>
      <c r="B2391" s="918" t="s">
        <v>7029</v>
      </c>
      <c r="C2391" s="1115" t="s">
        <v>18209</v>
      </c>
      <c r="D2391" s="655" t="s">
        <v>4984</v>
      </c>
      <c r="E2391" s="699">
        <v>2022</v>
      </c>
      <c r="F2391" s="700" t="s">
        <v>9231</v>
      </c>
      <c r="G2391" s="779">
        <v>45291</v>
      </c>
    </row>
    <row r="2392" spans="1:7" s="650" customFormat="1" ht="16.5" hidden="1" customHeight="1" outlineLevel="1">
      <c r="A2392" s="639">
        <v>4234614530</v>
      </c>
      <c r="B2392" s="918" t="s">
        <v>18210</v>
      </c>
      <c r="C2392" s="1115" t="s">
        <v>18211</v>
      </c>
      <c r="D2392" s="655" t="s">
        <v>4984</v>
      </c>
      <c r="E2392" s="699">
        <v>2022</v>
      </c>
      <c r="F2392" s="700" t="s">
        <v>9231</v>
      </c>
      <c r="G2392" s="779">
        <v>45291</v>
      </c>
    </row>
    <row r="2393" spans="1:7" s="650" customFormat="1" ht="16.5" hidden="1" customHeight="1" outlineLevel="1">
      <c r="A2393" s="639">
        <v>4234614540</v>
      </c>
      <c r="B2393" s="918" t="s">
        <v>18210</v>
      </c>
      <c r="C2393" s="1115" t="s">
        <v>18212</v>
      </c>
      <c r="D2393" s="655" t="s">
        <v>4984</v>
      </c>
      <c r="E2393" s="699">
        <v>2022</v>
      </c>
      <c r="F2393" s="700" t="s">
        <v>9231</v>
      </c>
      <c r="G2393" s="779">
        <v>45291</v>
      </c>
    </row>
    <row r="2394" spans="1:7" s="650" customFormat="1" ht="16.5" hidden="1" customHeight="1" outlineLevel="1">
      <c r="A2394" s="639">
        <v>4234622110</v>
      </c>
      <c r="B2394" s="918" t="s">
        <v>9771</v>
      </c>
      <c r="C2394" s="1115" t="s">
        <v>18213</v>
      </c>
      <c r="D2394" s="655" t="s">
        <v>4984</v>
      </c>
      <c r="E2394" s="699">
        <v>2022</v>
      </c>
      <c r="F2394" s="700" t="s">
        <v>9231</v>
      </c>
      <c r="G2394" s="779">
        <v>45291</v>
      </c>
    </row>
    <row r="2395" spans="1:7" s="650" customFormat="1" ht="16.5" hidden="1" customHeight="1" outlineLevel="1">
      <c r="A2395" s="639">
        <v>4234109270</v>
      </c>
      <c r="B2395" s="918" t="s">
        <v>1496</v>
      </c>
      <c r="C2395" s="1115" t="s">
        <v>18214</v>
      </c>
      <c r="D2395" s="655" t="s">
        <v>4984</v>
      </c>
      <c r="E2395" s="699">
        <v>2022</v>
      </c>
      <c r="F2395" s="700" t="s">
        <v>9231</v>
      </c>
      <c r="G2395" s="779">
        <v>45291</v>
      </c>
    </row>
    <row r="2396" spans="1:7" s="650" customFormat="1" ht="16.5" hidden="1" customHeight="1" outlineLevel="1">
      <c r="A2396" s="639">
        <v>4234109280</v>
      </c>
      <c r="B2396" s="918" t="s">
        <v>1496</v>
      </c>
      <c r="C2396" s="1115" t="s">
        <v>18215</v>
      </c>
      <c r="D2396" s="655" t="s">
        <v>4984</v>
      </c>
      <c r="E2396" s="699">
        <v>2022</v>
      </c>
      <c r="F2396" s="700" t="s">
        <v>9231</v>
      </c>
      <c r="G2396" s="779">
        <v>45291</v>
      </c>
    </row>
    <row r="2397" spans="1:7" s="650" customFormat="1" ht="16.5" hidden="1" customHeight="1" outlineLevel="1">
      <c r="A2397" s="639">
        <v>4234452160</v>
      </c>
      <c r="B2397" s="918" t="s">
        <v>6410</v>
      </c>
      <c r="C2397" s="1115" t="s">
        <v>18216</v>
      </c>
      <c r="D2397" s="655" t="s">
        <v>4984</v>
      </c>
      <c r="E2397" s="699">
        <v>2022</v>
      </c>
      <c r="F2397" s="700" t="s">
        <v>9231</v>
      </c>
      <c r="G2397" s="779">
        <v>45291</v>
      </c>
    </row>
    <row r="2398" spans="1:7" s="650" customFormat="1" ht="16.5" hidden="1" customHeight="1" outlineLevel="1">
      <c r="A2398" s="639">
        <v>4234314150</v>
      </c>
      <c r="B2398" s="918" t="s">
        <v>7225</v>
      </c>
      <c r="C2398" s="1115" t="s">
        <v>18217</v>
      </c>
      <c r="D2398" s="655" t="s">
        <v>4984</v>
      </c>
      <c r="E2398" s="699">
        <v>2022</v>
      </c>
      <c r="F2398" s="700" t="s">
        <v>9231</v>
      </c>
      <c r="G2398" s="779">
        <v>45291</v>
      </c>
    </row>
    <row r="2399" spans="1:7" s="650" customFormat="1" ht="16.5" hidden="1" customHeight="1" outlineLevel="1">
      <c r="A2399" s="639">
        <v>4234711130</v>
      </c>
      <c r="B2399" s="918" t="s">
        <v>7862</v>
      </c>
      <c r="C2399" s="1115" t="s">
        <v>18218</v>
      </c>
      <c r="D2399" s="655" t="s">
        <v>4984</v>
      </c>
      <c r="E2399" s="699">
        <v>2022</v>
      </c>
      <c r="F2399" s="700" t="s">
        <v>9231</v>
      </c>
      <c r="G2399" s="779">
        <v>45291</v>
      </c>
    </row>
    <row r="2400" spans="1:7" s="650" customFormat="1" ht="16.5" hidden="1" customHeight="1" outlineLevel="1">
      <c r="A2400" s="639">
        <v>4234519140</v>
      </c>
      <c r="B2400" s="918" t="s">
        <v>4953</v>
      </c>
      <c r="C2400" s="1115" t="s">
        <v>18219</v>
      </c>
      <c r="D2400" s="655" t="s">
        <v>4984</v>
      </c>
      <c r="E2400" s="699">
        <v>2022</v>
      </c>
      <c r="F2400" s="700" t="s">
        <v>9231</v>
      </c>
      <c r="G2400" s="779">
        <v>45291</v>
      </c>
    </row>
    <row r="2401" spans="1:7" s="650" customFormat="1" ht="16.5" hidden="1" customHeight="1" outlineLevel="1">
      <c r="A2401" s="639">
        <v>4234219130</v>
      </c>
      <c r="B2401" s="918" t="s">
        <v>496</v>
      </c>
      <c r="C2401" s="1115" t="s">
        <v>18220</v>
      </c>
      <c r="D2401" s="655" t="s">
        <v>4984</v>
      </c>
      <c r="E2401" s="699">
        <v>2022</v>
      </c>
      <c r="F2401" s="700" t="s">
        <v>9231</v>
      </c>
      <c r="G2401" s="779">
        <v>45291</v>
      </c>
    </row>
    <row r="2402" spans="1:7" s="650" customFormat="1" ht="16.5" hidden="1" customHeight="1" outlineLevel="1">
      <c r="A2402" s="639">
        <v>4234243210</v>
      </c>
      <c r="B2402" s="918" t="s">
        <v>18221</v>
      </c>
      <c r="C2402" s="1115" t="s">
        <v>18222</v>
      </c>
      <c r="D2402" s="655" t="s">
        <v>4984</v>
      </c>
      <c r="E2402" s="699">
        <v>2022</v>
      </c>
      <c r="F2402" s="700" t="s">
        <v>9231</v>
      </c>
      <c r="G2402" s="779">
        <v>45291</v>
      </c>
    </row>
    <row r="2403" spans="1:7" s="650" customFormat="1" ht="16.5" hidden="1" customHeight="1" outlineLevel="1">
      <c r="A2403" s="639">
        <v>4234530070</v>
      </c>
      <c r="B2403" s="918" t="s">
        <v>8054</v>
      </c>
      <c r="C2403" s="1115" t="s">
        <v>18223</v>
      </c>
      <c r="D2403" s="655" t="s">
        <v>4984</v>
      </c>
      <c r="E2403" s="699">
        <v>2022</v>
      </c>
      <c r="F2403" s="700" t="s">
        <v>9231</v>
      </c>
      <c r="G2403" s="779">
        <v>45291</v>
      </c>
    </row>
    <row r="2404" spans="1:7" s="650" customFormat="1" ht="16.5" hidden="1" customHeight="1" outlineLevel="1">
      <c r="A2404" s="639">
        <v>4234108250</v>
      </c>
      <c r="B2404" s="918" t="s">
        <v>18224</v>
      </c>
      <c r="C2404" s="1115" t="s">
        <v>18225</v>
      </c>
      <c r="D2404" s="655" t="s">
        <v>4984</v>
      </c>
      <c r="E2404" s="699">
        <v>2022</v>
      </c>
      <c r="F2404" s="700" t="s">
        <v>9231</v>
      </c>
      <c r="G2404" s="779">
        <v>45291</v>
      </c>
    </row>
    <row r="2405" spans="1:7" s="650" customFormat="1" ht="16.5" hidden="1" customHeight="1" outlineLevel="1">
      <c r="A2405" s="639">
        <v>4234841170</v>
      </c>
      <c r="B2405" s="918" t="s">
        <v>18226</v>
      </c>
      <c r="C2405" s="1115" t="s">
        <v>18227</v>
      </c>
      <c r="D2405" s="655" t="s">
        <v>4984</v>
      </c>
      <c r="E2405" s="699">
        <v>2022</v>
      </c>
      <c r="F2405" s="700" t="s">
        <v>9231</v>
      </c>
      <c r="G2405" s="779">
        <v>45291</v>
      </c>
    </row>
    <row r="2406" spans="1:7" s="650" customFormat="1" ht="16.5" hidden="1" customHeight="1" outlineLevel="1">
      <c r="A2406" s="639">
        <v>4234829130</v>
      </c>
      <c r="B2406" s="918" t="s">
        <v>7409</v>
      </c>
      <c r="C2406" s="1115" t="s">
        <v>18228</v>
      </c>
      <c r="D2406" s="655" t="s">
        <v>4984</v>
      </c>
      <c r="E2406" s="699">
        <v>2022</v>
      </c>
      <c r="F2406" s="700" t="s">
        <v>9231</v>
      </c>
      <c r="G2406" s="779">
        <v>45291</v>
      </c>
    </row>
    <row r="2407" spans="1:7" s="650" customFormat="1" ht="16.5" hidden="1" customHeight="1" outlineLevel="1">
      <c r="A2407" s="639">
        <v>4234827230</v>
      </c>
      <c r="B2407" s="918" t="s">
        <v>7004</v>
      </c>
      <c r="C2407" s="1115" t="s">
        <v>18229</v>
      </c>
      <c r="D2407" s="655" t="s">
        <v>4984</v>
      </c>
      <c r="E2407" s="699">
        <v>2022</v>
      </c>
      <c r="F2407" s="700" t="s">
        <v>9231</v>
      </c>
      <c r="G2407" s="779">
        <v>45291</v>
      </c>
    </row>
    <row r="2408" spans="1:7" s="650" customFormat="1" ht="16.5" hidden="1" customHeight="1" outlineLevel="1">
      <c r="A2408" s="639">
        <v>4234802050</v>
      </c>
      <c r="B2408" s="918" t="s">
        <v>8155</v>
      </c>
      <c r="C2408" s="1115" t="s">
        <v>18230</v>
      </c>
      <c r="D2408" s="655" t="s">
        <v>4984</v>
      </c>
      <c r="E2408" s="699">
        <v>2022</v>
      </c>
      <c r="F2408" s="700" t="s">
        <v>9231</v>
      </c>
      <c r="G2408" s="779">
        <v>45291</v>
      </c>
    </row>
    <row r="2409" spans="1:7" s="650" customFormat="1" ht="16.5" hidden="1" customHeight="1" outlineLevel="1">
      <c r="A2409" s="639">
        <v>4234806090</v>
      </c>
      <c r="B2409" s="918" t="s">
        <v>487</v>
      </c>
      <c r="C2409" s="1115" t="s">
        <v>18231</v>
      </c>
      <c r="D2409" s="655" t="s">
        <v>4984</v>
      </c>
      <c r="E2409" s="699">
        <v>2022</v>
      </c>
      <c r="F2409" s="700" t="s">
        <v>9231</v>
      </c>
      <c r="G2409" s="779">
        <v>45291</v>
      </c>
    </row>
    <row r="2410" spans="1:7" s="650" customFormat="1" ht="16.5" hidden="1" customHeight="1" outlineLevel="1">
      <c r="A2410" s="639">
        <v>4234602130</v>
      </c>
      <c r="B2410" s="918" t="s">
        <v>6413</v>
      </c>
      <c r="C2410" s="1115" t="s">
        <v>18232</v>
      </c>
      <c r="D2410" s="655" t="s">
        <v>4984</v>
      </c>
      <c r="E2410" s="699">
        <v>2022</v>
      </c>
      <c r="F2410" s="700" t="s">
        <v>9231</v>
      </c>
      <c r="G2410" s="779">
        <v>45291</v>
      </c>
    </row>
    <row r="2411" spans="1:7" s="650" customFormat="1" ht="16.5" hidden="1" customHeight="1" outlineLevel="1">
      <c r="A2411" s="639">
        <v>4234108260</v>
      </c>
      <c r="B2411" s="918" t="s">
        <v>10317</v>
      </c>
      <c r="C2411" s="1115" t="s">
        <v>18260</v>
      </c>
      <c r="D2411" s="655" t="s">
        <v>4984</v>
      </c>
      <c r="E2411" s="699">
        <v>2022</v>
      </c>
      <c r="F2411" s="700" t="s">
        <v>9231</v>
      </c>
      <c r="G2411" s="779">
        <v>45291</v>
      </c>
    </row>
    <row r="2412" spans="1:7" s="650" customFormat="1" ht="16.5" hidden="1" customHeight="1" outlineLevel="1">
      <c r="A2412" s="639">
        <v>4234108270</v>
      </c>
      <c r="B2412" s="918" t="s">
        <v>10317</v>
      </c>
      <c r="C2412" s="1115" t="s">
        <v>18358</v>
      </c>
      <c r="D2412" s="655" t="s">
        <v>4984</v>
      </c>
      <c r="E2412" s="699">
        <v>2022</v>
      </c>
      <c r="F2412" s="700" t="s">
        <v>9231</v>
      </c>
      <c r="G2412" s="779">
        <v>45291</v>
      </c>
    </row>
    <row r="2413" spans="1:7" s="650" customFormat="1" ht="16.5" hidden="1" customHeight="1" outlineLevel="1">
      <c r="A2413" s="639">
        <v>4234248090</v>
      </c>
      <c r="B2413" s="918" t="s">
        <v>12764</v>
      </c>
      <c r="C2413" s="1115" t="s">
        <v>18261</v>
      </c>
      <c r="D2413" s="655" t="s">
        <v>4984</v>
      </c>
      <c r="E2413" s="699">
        <v>2022</v>
      </c>
      <c r="F2413" s="700" t="s">
        <v>9231</v>
      </c>
      <c r="G2413" s="779">
        <v>45291</v>
      </c>
    </row>
    <row r="2414" spans="1:7" s="650" customFormat="1" ht="16.5" hidden="1" customHeight="1" outlineLevel="1">
      <c r="A2414" s="639">
        <v>4234234040</v>
      </c>
      <c r="B2414" s="918" t="s">
        <v>4845</v>
      </c>
      <c r="C2414" s="1115" t="s">
        <v>18262</v>
      </c>
      <c r="D2414" s="655" t="s">
        <v>4984</v>
      </c>
      <c r="E2414" s="699">
        <v>2022</v>
      </c>
      <c r="F2414" s="700" t="s">
        <v>9231</v>
      </c>
      <c r="G2414" s="779">
        <v>45291</v>
      </c>
    </row>
    <row r="2415" spans="1:7" s="650" customFormat="1" ht="16.5" hidden="1" customHeight="1" outlineLevel="1">
      <c r="A2415" s="639">
        <v>4234429190</v>
      </c>
      <c r="B2415" s="918" t="s">
        <v>176</v>
      </c>
      <c r="C2415" s="1115" t="s">
        <v>18263</v>
      </c>
      <c r="D2415" s="655" t="s">
        <v>4984</v>
      </c>
      <c r="E2415" s="699">
        <v>2022</v>
      </c>
      <c r="F2415" s="700" t="s">
        <v>9231</v>
      </c>
      <c r="G2415" s="779">
        <v>45291</v>
      </c>
    </row>
    <row r="2416" spans="1:7" s="650" customFormat="1" ht="16.5" hidden="1" customHeight="1" outlineLevel="1">
      <c r="A2416" s="639">
        <v>4234438110</v>
      </c>
      <c r="B2416" s="918" t="s">
        <v>7028</v>
      </c>
      <c r="C2416" s="1115" t="s">
        <v>18264</v>
      </c>
      <c r="D2416" s="655" t="s">
        <v>4984</v>
      </c>
      <c r="E2416" s="699">
        <v>2022</v>
      </c>
      <c r="F2416" s="700" t="s">
        <v>9231</v>
      </c>
      <c r="G2416" s="779">
        <v>45291</v>
      </c>
    </row>
    <row r="2417" spans="1:7" s="650" customFormat="1" ht="16.5" hidden="1" customHeight="1" outlineLevel="1">
      <c r="A2417" s="639">
        <v>4234715140</v>
      </c>
      <c r="B2417" s="918" t="s">
        <v>3831</v>
      </c>
      <c r="C2417" s="1115" t="s">
        <v>18265</v>
      </c>
      <c r="D2417" s="655" t="s">
        <v>4984</v>
      </c>
      <c r="E2417" s="699">
        <v>2022</v>
      </c>
      <c r="F2417" s="700" t="s">
        <v>9231</v>
      </c>
      <c r="G2417" s="779">
        <v>45291</v>
      </c>
    </row>
    <row r="2418" spans="1:7" s="650" customFormat="1" ht="16.5" hidden="1" customHeight="1" outlineLevel="1">
      <c r="A2418" s="639">
        <v>4234422180</v>
      </c>
      <c r="B2418" s="918" t="s">
        <v>8209</v>
      </c>
      <c r="C2418" s="1115" t="s">
        <v>18266</v>
      </c>
      <c r="D2418" s="655" t="s">
        <v>4984</v>
      </c>
      <c r="E2418" s="699">
        <v>2022</v>
      </c>
      <c r="F2418" s="700" t="s">
        <v>9231</v>
      </c>
      <c r="G2418" s="779">
        <v>45291</v>
      </c>
    </row>
    <row r="2419" spans="1:7" s="650" customFormat="1" ht="16.5" hidden="1" customHeight="1" outlineLevel="1">
      <c r="A2419" s="639">
        <v>4234601200</v>
      </c>
      <c r="B2419" s="918" t="s">
        <v>3369</v>
      </c>
      <c r="C2419" s="1115" t="s">
        <v>18267</v>
      </c>
      <c r="D2419" s="655" t="s">
        <v>4984</v>
      </c>
      <c r="E2419" s="699">
        <v>2022</v>
      </c>
      <c r="F2419" s="700" t="s">
        <v>9231</v>
      </c>
      <c r="G2419" s="779">
        <v>45291</v>
      </c>
    </row>
    <row r="2420" spans="1:7" s="650" customFormat="1" ht="16.5" hidden="1" customHeight="1" outlineLevel="1">
      <c r="A2420" s="639">
        <v>4234826180</v>
      </c>
      <c r="B2420" s="918" t="s">
        <v>7868</v>
      </c>
      <c r="C2420" s="1115" t="s">
        <v>18268</v>
      </c>
      <c r="D2420" s="655" t="s">
        <v>4984</v>
      </c>
      <c r="E2420" s="699">
        <v>2022</v>
      </c>
      <c r="F2420" s="700" t="s">
        <v>9231</v>
      </c>
      <c r="G2420" s="779">
        <v>45291</v>
      </c>
    </row>
    <row r="2421" spans="1:7" s="650" customFormat="1" ht="16.5" hidden="1" customHeight="1" outlineLevel="1">
      <c r="A2421" s="639">
        <v>4234826190</v>
      </c>
      <c r="B2421" s="918" t="s">
        <v>7868</v>
      </c>
      <c r="C2421" s="1115" t="s">
        <v>18269</v>
      </c>
      <c r="D2421" s="655" t="s">
        <v>4984</v>
      </c>
      <c r="E2421" s="699">
        <v>2022</v>
      </c>
      <c r="F2421" s="700" t="s">
        <v>9231</v>
      </c>
      <c r="G2421" s="779">
        <v>45291</v>
      </c>
    </row>
    <row r="2422" spans="1:7" s="650" customFormat="1" ht="16.5" hidden="1" customHeight="1" outlineLevel="1">
      <c r="A2422" s="639">
        <v>4234830170</v>
      </c>
      <c r="B2422" s="918" t="s">
        <v>8155</v>
      </c>
      <c r="C2422" s="1115" t="s">
        <v>18270</v>
      </c>
      <c r="D2422" s="655" t="s">
        <v>4984</v>
      </c>
      <c r="E2422" s="699">
        <v>2022</v>
      </c>
      <c r="F2422" s="700" t="s">
        <v>9231</v>
      </c>
      <c r="G2422" s="779">
        <v>45291</v>
      </c>
    </row>
    <row r="2423" spans="1:7" s="650" customFormat="1" ht="16.5" hidden="1" customHeight="1" outlineLevel="1">
      <c r="A2423" s="639">
        <v>4234830180</v>
      </c>
      <c r="B2423" s="918" t="s">
        <v>8155</v>
      </c>
      <c r="C2423" s="1115" t="s">
        <v>18271</v>
      </c>
      <c r="D2423" s="655" t="s">
        <v>4984</v>
      </c>
      <c r="E2423" s="699">
        <v>2022</v>
      </c>
      <c r="F2423" s="700" t="s">
        <v>9231</v>
      </c>
      <c r="G2423" s="779">
        <v>45291</v>
      </c>
    </row>
    <row r="2424" spans="1:7" s="650" customFormat="1" ht="16.5" hidden="1" customHeight="1" outlineLevel="1">
      <c r="A2424" s="639">
        <v>4234802710</v>
      </c>
      <c r="B2424" s="918" t="s">
        <v>8155</v>
      </c>
      <c r="C2424" s="1115" t="s">
        <v>18272</v>
      </c>
      <c r="D2424" s="655" t="s">
        <v>4984</v>
      </c>
      <c r="E2424" s="699">
        <v>2022</v>
      </c>
      <c r="F2424" s="700" t="s">
        <v>9231</v>
      </c>
      <c r="G2424" s="779">
        <v>45291</v>
      </c>
    </row>
    <row r="2425" spans="1:7" s="650" customFormat="1" ht="16.5" hidden="1" customHeight="1" outlineLevel="1">
      <c r="A2425" s="639">
        <v>4234830190</v>
      </c>
      <c r="B2425" s="918" t="s">
        <v>8155</v>
      </c>
      <c r="C2425" s="1115" t="s">
        <v>18273</v>
      </c>
      <c r="D2425" s="655" t="s">
        <v>4984</v>
      </c>
      <c r="E2425" s="699">
        <v>2022</v>
      </c>
      <c r="F2425" s="700" t="s">
        <v>9231</v>
      </c>
      <c r="G2425" s="779">
        <v>45291</v>
      </c>
    </row>
    <row r="2426" spans="1:7" s="650" customFormat="1" ht="16.5" hidden="1" customHeight="1" outlineLevel="1">
      <c r="A2426" s="639">
        <v>4234827240</v>
      </c>
      <c r="B2426" s="918" t="s">
        <v>7004</v>
      </c>
      <c r="C2426" s="1115" t="s">
        <v>18274</v>
      </c>
      <c r="D2426" s="655" t="s">
        <v>4984</v>
      </c>
      <c r="E2426" s="699">
        <v>2022</v>
      </c>
      <c r="F2426" s="700" t="s">
        <v>9231</v>
      </c>
      <c r="G2426" s="779">
        <v>45291</v>
      </c>
    </row>
    <row r="2427" spans="1:7" s="650" customFormat="1" ht="16.5" hidden="1" customHeight="1" outlineLevel="1">
      <c r="A2427" s="639">
        <v>4234840160</v>
      </c>
      <c r="B2427" s="918" t="s">
        <v>919</v>
      </c>
      <c r="C2427" s="1115" t="s">
        <v>18275</v>
      </c>
      <c r="D2427" s="655" t="s">
        <v>4984</v>
      </c>
      <c r="E2427" s="699">
        <v>2022</v>
      </c>
      <c r="F2427" s="700" t="s">
        <v>9231</v>
      </c>
      <c r="G2427" s="779">
        <v>45291</v>
      </c>
    </row>
    <row r="2428" spans="1:7" s="650" customFormat="1" ht="16.5" hidden="1" customHeight="1" outlineLevel="1">
      <c r="A2428" s="639">
        <v>4234840560</v>
      </c>
      <c r="B2428" s="918" t="s">
        <v>919</v>
      </c>
      <c r="C2428" s="1115" t="s">
        <v>18276</v>
      </c>
      <c r="D2428" s="655" t="s">
        <v>4984</v>
      </c>
      <c r="E2428" s="699">
        <v>2022</v>
      </c>
      <c r="F2428" s="700" t="s">
        <v>9231</v>
      </c>
      <c r="G2428" s="779">
        <v>45291</v>
      </c>
    </row>
    <row r="2429" spans="1:7" s="650" customFormat="1" ht="16.5" hidden="1" customHeight="1" outlineLevel="1">
      <c r="A2429" s="639">
        <v>4234841700</v>
      </c>
      <c r="B2429" s="918" t="s">
        <v>3833</v>
      </c>
      <c r="C2429" s="1115" t="s">
        <v>18277</v>
      </c>
      <c r="D2429" s="655" t="s">
        <v>4984</v>
      </c>
      <c r="E2429" s="699">
        <v>2022</v>
      </c>
      <c r="F2429" s="700" t="s">
        <v>9231</v>
      </c>
      <c r="G2429" s="779">
        <v>45291</v>
      </c>
    </row>
    <row r="2430" spans="1:7" s="650" customFormat="1" ht="16.5" hidden="1" customHeight="1" outlineLevel="1">
      <c r="A2430" s="639">
        <v>4234806720</v>
      </c>
      <c r="B2430" s="918" t="s">
        <v>487</v>
      </c>
      <c r="C2430" s="1115" t="s">
        <v>18278</v>
      </c>
      <c r="D2430" s="655" t="s">
        <v>4984</v>
      </c>
      <c r="E2430" s="699">
        <v>2022</v>
      </c>
      <c r="F2430" s="700" t="s">
        <v>9231</v>
      </c>
      <c r="G2430" s="779">
        <v>45291</v>
      </c>
    </row>
    <row r="2431" spans="1:7" s="650" customFormat="1" ht="16.5" hidden="1" customHeight="1" outlineLevel="1">
      <c r="A2431" s="639">
        <v>4234311140</v>
      </c>
      <c r="B2431" s="918" t="s">
        <v>7861</v>
      </c>
      <c r="C2431" s="1115" t="s">
        <v>18279</v>
      </c>
      <c r="D2431" s="655" t="s">
        <v>4984</v>
      </c>
      <c r="E2431" s="699">
        <v>2022</v>
      </c>
      <c r="F2431" s="700" t="s">
        <v>9231</v>
      </c>
      <c r="G2431" s="779">
        <v>45291</v>
      </c>
    </row>
    <row r="2432" spans="1:7" s="650" customFormat="1" ht="16.5" hidden="1" customHeight="1" outlineLevel="1">
      <c r="A2432" s="639">
        <v>4234315060</v>
      </c>
      <c r="B2432" s="918" t="s">
        <v>9997</v>
      </c>
      <c r="C2432" s="1115" t="s">
        <v>18305</v>
      </c>
      <c r="D2432" s="655" t="s">
        <v>4984</v>
      </c>
      <c r="E2432" s="699">
        <v>2022</v>
      </c>
      <c r="F2432" s="700" t="s">
        <v>9231</v>
      </c>
      <c r="G2432" s="779">
        <v>45291</v>
      </c>
    </row>
    <row r="2433" spans="1:7" s="650" customFormat="1" ht="16.5" hidden="1" customHeight="1" outlineLevel="1">
      <c r="A2433" s="639">
        <v>4234432140</v>
      </c>
      <c r="B2433" s="918" t="s">
        <v>1483</v>
      </c>
      <c r="C2433" s="1115" t="s">
        <v>18306</v>
      </c>
      <c r="D2433" s="655" t="s">
        <v>4984</v>
      </c>
      <c r="E2433" s="699">
        <v>2022</v>
      </c>
      <c r="F2433" s="700" t="s">
        <v>9231</v>
      </c>
      <c r="G2433" s="779">
        <v>45291</v>
      </c>
    </row>
    <row r="2434" spans="1:7" s="650" customFormat="1" ht="16.5" hidden="1" customHeight="1" outlineLevel="1">
      <c r="A2434" s="639">
        <v>4234828200</v>
      </c>
      <c r="B2434" s="918" t="s">
        <v>18303</v>
      </c>
      <c r="C2434" s="1115" t="s">
        <v>18307</v>
      </c>
      <c r="D2434" s="655" t="s">
        <v>4984</v>
      </c>
      <c r="E2434" s="699">
        <v>2022</v>
      </c>
      <c r="F2434" s="700" t="s">
        <v>9231</v>
      </c>
      <c r="G2434" s="779">
        <v>45291</v>
      </c>
    </row>
    <row r="2435" spans="1:7" s="650" customFormat="1" ht="16.5" hidden="1" customHeight="1" outlineLevel="1">
      <c r="A2435" s="639">
        <v>4234836110</v>
      </c>
      <c r="B2435" s="918" t="s">
        <v>18304</v>
      </c>
      <c r="C2435" s="1115" t="s">
        <v>18308</v>
      </c>
      <c r="D2435" s="655" t="s">
        <v>4984</v>
      </c>
      <c r="E2435" s="699">
        <v>2022</v>
      </c>
      <c r="F2435" s="700" t="s">
        <v>9231</v>
      </c>
      <c r="G2435" s="779">
        <v>45291</v>
      </c>
    </row>
    <row r="2436" spans="1:7" s="650" customFormat="1" ht="16.5" hidden="1" customHeight="1" outlineLevel="1">
      <c r="A2436" s="639">
        <v>4234836120</v>
      </c>
      <c r="B2436" s="918" t="s">
        <v>18304</v>
      </c>
      <c r="C2436" s="1115" t="s">
        <v>18309</v>
      </c>
      <c r="D2436" s="655" t="s">
        <v>4984</v>
      </c>
      <c r="E2436" s="699">
        <v>2022</v>
      </c>
      <c r="F2436" s="700" t="s">
        <v>9231</v>
      </c>
      <c r="G2436" s="779">
        <v>45291</v>
      </c>
    </row>
    <row r="2437" spans="1:7" s="650" customFormat="1" ht="16.5" hidden="1" customHeight="1" outlineLevel="1">
      <c r="A2437" s="639">
        <v>4234836130</v>
      </c>
      <c r="B2437" s="918" t="s">
        <v>18304</v>
      </c>
      <c r="C2437" s="1115" t="s">
        <v>18360</v>
      </c>
      <c r="D2437" s="655" t="s">
        <v>4984</v>
      </c>
      <c r="E2437" s="699">
        <v>2022</v>
      </c>
      <c r="F2437" s="700" t="s">
        <v>9231</v>
      </c>
      <c r="G2437" s="779">
        <v>45291</v>
      </c>
    </row>
    <row r="2438" spans="1:7" s="650" customFormat="1" ht="16.5" hidden="1" customHeight="1" outlineLevel="1">
      <c r="A2438" s="639">
        <v>4234425150</v>
      </c>
      <c r="B2438" s="918" t="s">
        <v>4945</v>
      </c>
      <c r="C2438" s="1115" t="s">
        <v>18310</v>
      </c>
      <c r="D2438" s="655" t="s">
        <v>4984</v>
      </c>
      <c r="E2438" s="699">
        <v>2022</v>
      </c>
      <c r="F2438" s="700" t="s">
        <v>9231</v>
      </c>
      <c r="G2438" s="779">
        <v>45291</v>
      </c>
    </row>
    <row r="2439" spans="1:7" s="650" customFormat="1" ht="16.5" hidden="1" customHeight="1" outlineLevel="1">
      <c r="A2439" s="639">
        <v>4234430170</v>
      </c>
      <c r="B2439" s="918" t="s">
        <v>6409</v>
      </c>
      <c r="C2439" s="1115" t="s">
        <v>18311</v>
      </c>
      <c r="D2439" s="655" t="s">
        <v>4984</v>
      </c>
      <c r="E2439" s="699">
        <v>2022</v>
      </c>
      <c r="F2439" s="700" t="s">
        <v>9231</v>
      </c>
      <c r="G2439" s="779">
        <v>45291</v>
      </c>
    </row>
    <row r="2440" spans="1:7" s="650" customFormat="1" ht="16.5" hidden="1" customHeight="1" outlineLevel="1">
      <c r="A2440" s="639">
        <v>4234534170</v>
      </c>
      <c r="B2440" s="918" t="s">
        <v>4959</v>
      </c>
      <c r="C2440" s="1115" t="s">
        <v>18312</v>
      </c>
      <c r="D2440" s="655" t="s">
        <v>4984</v>
      </c>
      <c r="E2440" s="699">
        <v>2022</v>
      </c>
      <c r="F2440" s="700" t="s">
        <v>9231</v>
      </c>
      <c r="G2440" s="779">
        <v>45291</v>
      </c>
    </row>
    <row r="2441" spans="1:7" s="650" customFormat="1" ht="16.5" hidden="1" customHeight="1" outlineLevel="1">
      <c r="A2441" s="639">
        <v>4234311150</v>
      </c>
      <c r="B2441" s="918" t="s">
        <v>7861</v>
      </c>
      <c r="C2441" s="1115" t="s">
        <v>18313</v>
      </c>
      <c r="D2441" s="655" t="s">
        <v>4984</v>
      </c>
      <c r="E2441" s="699">
        <v>2022</v>
      </c>
      <c r="F2441" s="700" t="s">
        <v>9231</v>
      </c>
      <c r="G2441" s="779">
        <v>45291</v>
      </c>
    </row>
    <row r="2442" spans="1:7" s="650" customFormat="1" ht="16.5" hidden="1" customHeight="1" outlineLevel="1">
      <c r="A2442" s="639">
        <v>4234312270</v>
      </c>
      <c r="B2442" s="918" t="s">
        <v>1489</v>
      </c>
      <c r="C2442" s="1115" t="s">
        <v>18314</v>
      </c>
      <c r="D2442" s="655" t="s">
        <v>4984</v>
      </c>
      <c r="E2442" s="699">
        <v>2022</v>
      </c>
      <c r="F2442" s="700" t="s">
        <v>9231</v>
      </c>
      <c r="G2442" s="779">
        <v>45291</v>
      </c>
    </row>
    <row r="2443" spans="1:7" s="650" customFormat="1" ht="16.5" hidden="1" customHeight="1" outlineLevel="1">
      <c r="A2443" s="639">
        <v>4234617170</v>
      </c>
      <c r="B2443" s="918" t="s">
        <v>9958</v>
      </c>
      <c r="C2443" s="1115" t="s">
        <v>18315</v>
      </c>
      <c r="D2443" s="655" t="s">
        <v>4984</v>
      </c>
      <c r="E2443" s="699">
        <v>2022</v>
      </c>
      <c r="F2443" s="700" t="s">
        <v>9231</v>
      </c>
      <c r="G2443" s="779">
        <v>45291</v>
      </c>
    </row>
    <row r="2444" spans="1:7" s="650" customFormat="1" ht="16.5" hidden="1" customHeight="1" outlineLevel="1">
      <c r="A2444" s="639">
        <v>4234106250</v>
      </c>
      <c r="B2444" s="918" t="s">
        <v>7032</v>
      </c>
      <c r="C2444" s="1115" t="s">
        <v>18380</v>
      </c>
      <c r="D2444" s="655" t="s">
        <v>4984</v>
      </c>
      <c r="E2444" s="699">
        <v>2022</v>
      </c>
      <c r="F2444" s="700" t="s">
        <v>9231</v>
      </c>
      <c r="G2444" s="779">
        <v>45291</v>
      </c>
    </row>
    <row r="2445" spans="1:7" s="650" customFormat="1" ht="16.5" hidden="1" customHeight="1" outlineLevel="1">
      <c r="A2445" s="639">
        <v>4234712110</v>
      </c>
      <c r="B2445" s="918" t="s">
        <v>18387</v>
      </c>
      <c r="C2445" s="1115" t="s">
        <v>18381</v>
      </c>
      <c r="D2445" s="655" t="s">
        <v>4984</v>
      </c>
      <c r="E2445" s="699">
        <v>2022</v>
      </c>
      <c r="F2445" s="700" t="s">
        <v>9231</v>
      </c>
      <c r="G2445" s="779">
        <v>45291</v>
      </c>
    </row>
    <row r="2446" spans="1:7" s="650" customFormat="1" ht="16.5" hidden="1" customHeight="1" outlineLevel="1">
      <c r="A2446" s="639">
        <v>4234516120</v>
      </c>
      <c r="B2446" s="918" t="s">
        <v>7031</v>
      </c>
      <c r="C2446" s="1115" t="s">
        <v>18382</v>
      </c>
      <c r="D2446" s="655" t="s">
        <v>4984</v>
      </c>
      <c r="E2446" s="699">
        <v>2022</v>
      </c>
      <c r="F2446" s="700" t="s">
        <v>9231</v>
      </c>
      <c r="G2446" s="779">
        <v>45291</v>
      </c>
    </row>
    <row r="2447" spans="1:7" s="650" customFormat="1" ht="16.5" hidden="1" customHeight="1" outlineLevel="1">
      <c r="A2447" s="639">
        <v>4234512040</v>
      </c>
      <c r="B2447" s="918" t="s">
        <v>6399</v>
      </c>
      <c r="C2447" s="1115" t="s">
        <v>18383</v>
      </c>
      <c r="D2447" s="655" t="s">
        <v>4984</v>
      </c>
      <c r="E2447" s="699">
        <v>2022</v>
      </c>
      <c r="F2447" s="700" t="s">
        <v>9231</v>
      </c>
      <c r="G2447" s="779">
        <v>45291</v>
      </c>
    </row>
    <row r="2448" spans="1:7" s="650" customFormat="1" ht="16.5" hidden="1" customHeight="1" outlineLevel="1">
      <c r="A2448" s="639">
        <v>4234511220</v>
      </c>
      <c r="B2448" s="918" t="s">
        <v>4948</v>
      </c>
      <c r="C2448" s="1115" t="s">
        <v>18384</v>
      </c>
      <c r="D2448" s="655" t="s">
        <v>4984</v>
      </c>
      <c r="E2448" s="699">
        <v>2022</v>
      </c>
      <c r="F2448" s="700" t="s">
        <v>9231</v>
      </c>
      <c r="G2448" s="779">
        <v>45291</v>
      </c>
    </row>
    <row r="2449" spans="1:7" s="650" customFormat="1" ht="16.5" hidden="1" customHeight="1" outlineLevel="1">
      <c r="A2449" s="639">
        <v>4234432150</v>
      </c>
      <c r="B2449" s="918" t="s">
        <v>1483</v>
      </c>
      <c r="C2449" s="1115" t="s">
        <v>18385</v>
      </c>
      <c r="D2449" s="655" t="s">
        <v>4984</v>
      </c>
      <c r="E2449" s="699">
        <v>2022</v>
      </c>
      <c r="F2449" s="700" t="s">
        <v>9231</v>
      </c>
      <c r="G2449" s="779">
        <v>45291</v>
      </c>
    </row>
    <row r="2450" spans="1:7" s="650" customFormat="1" ht="16.5" hidden="1" customHeight="1" outlineLevel="1">
      <c r="A2450" s="639">
        <v>4234432160</v>
      </c>
      <c r="B2450" s="918" t="s">
        <v>1483</v>
      </c>
      <c r="C2450" s="1115" t="s">
        <v>18386</v>
      </c>
      <c r="D2450" s="655" t="s">
        <v>4984</v>
      </c>
      <c r="E2450" s="699">
        <v>2022</v>
      </c>
      <c r="F2450" s="700" t="s">
        <v>9231</v>
      </c>
      <c r="G2450" s="779">
        <v>45291</v>
      </c>
    </row>
    <row r="2451" spans="1:7" s="650" customFormat="1" ht="16.5" hidden="1" customHeight="1" outlineLevel="1">
      <c r="A2451" s="639">
        <v>4234443130</v>
      </c>
      <c r="B2451" s="918" t="s">
        <v>4941</v>
      </c>
      <c r="C2451" s="1115" t="s">
        <v>18426</v>
      </c>
      <c r="D2451" s="655" t="s">
        <v>4984</v>
      </c>
      <c r="E2451" s="699">
        <v>2022</v>
      </c>
      <c r="F2451" s="700" t="s">
        <v>9231</v>
      </c>
      <c r="G2451" s="779">
        <v>45291</v>
      </c>
    </row>
    <row r="2452" spans="1:7" s="650" customFormat="1" ht="16.5" hidden="1" customHeight="1" outlineLevel="1">
      <c r="A2452" s="639">
        <v>4234426150</v>
      </c>
      <c r="B2452" s="918" t="s">
        <v>6408</v>
      </c>
      <c r="C2452" s="1115" t="s">
        <v>18427</v>
      </c>
      <c r="D2452" s="655" t="s">
        <v>4984</v>
      </c>
      <c r="E2452" s="699">
        <v>2022</v>
      </c>
      <c r="F2452" s="700" t="s">
        <v>9231</v>
      </c>
      <c r="G2452" s="779">
        <v>45291</v>
      </c>
    </row>
    <row r="2453" spans="1:7" s="650" customFormat="1" ht="16.5" hidden="1" customHeight="1" outlineLevel="1">
      <c r="A2453" s="639">
        <v>4234617180</v>
      </c>
      <c r="B2453" s="918" t="s">
        <v>8771</v>
      </c>
      <c r="C2453" s="1115" t="s">
        <v>18428</v>
      </c>
      <c r="D2453" s="655" t="s">
        <v>4984</v>
      </c>
      <c r="E2453" s="699">
        <v>2022</v>
      </c>
      <c r="F2453" s="700" t="s">
        <v>9231</v>
      </c>
      <c r="G2453" s="779">
        <v>45291</v>
      </c>
    </row>
    <row r="2454" spans="1:7" s="650" customFormat="1" ht="16.5" hidden="1" customHeight="1" outlineLevel="1">
      <c r="A2454" s="639">
        <v>4234106230</v>
      </c>
      <c r="B2454" s="918" t="s">
        <v>7032</v>
      </c>
      <c r="C2454" s="1115" t="s">
        <v>18451</v>
      </c>
      <c r="D2454" s="655" t="s">
        <v>4984</v>
      </c>
      <c r="E2454" s="699">
        <v>2022</v>
      </c>
      <c r="F2454" s="700" t="s">
        <v>9231</v>
      </c>
      <c r="G2454" s="779">
        <v>45291</v>
      </c>
    </row>
    <row r="2455" spans="1:7" s="650" customFormat="1" hidden="1" outlineLevel="1">
      <c r="A2455" s="639">
        <v>4234106260</v>
      </c>
      <c r="B2455" s="918" t="s">
        <v>7032</v>
      </c>
      <c r="C2455" s="1115" t="s">
        <v>19119</v>
      </c>
      <c r="D2455" s="655" t="s">
        <v>4984</v>
      </c>
      <c r="E2455" s="699">
        <v>2022</v>
      </c>
      <c r="F2455" s="700" t="s">
        <v>9231</v>
      </c>
      <c r="G2455" s="779">
        <v>45291</v>
      </c>
    </row>
    <row r="2456" spans="1:7" s="650" customFormat="1" hidden="1" outlineLevel="1">
      <c r="A2456" s="639">
        <v>4234218530</v>
      </c>
      <c r="B2456" s="918" t="s">
        <v>18452</v>
      </c>
      <c r="C2456" s="1115" t="s">
        <v>18454</v>
      </c>
      <c r="D2456" s="655" t="s">
        <v>4984</v>
      </c>
      <c r="E2456" s="699">
        <v>2022</v>
      </c>
      <c r="F2456" s="700" t="s">
        <v>9231</v>
      </c>
      <c r="G2456" s="779">
        <v>45291</v>
      </c>
    </row>
    <row r="2457" spans="1:7" s="650" customFormat="1" hidden="1" outlineLevel="1">
      <c r="A2457" s="639">
        <v>4234216210</v>
      </c>
      <c r="B2457" s="918" t="s">
        <v>18453</v>
      </c>
      <c r="C2457" s="1115" t="s">
        <v>18455</v>
      </c>
      <c r="D2457" s="655" t="s">
        <v>4984</v>
      </c>
      <c r="E2457" s="699">
        <v>2022</v>
      </c>
      <c r="F2457" s="700" t="s">
        <v>9231</v>
      </c>
      <c r="G2457" s="779">
        <v>45291</v>
      </c>
    </row>
    <row r="2458" spans="1:7" s="650" customFormat="1" hidden="1" outlineLevel="1">
      <c r="A2458" s="639">
        <v>4234205760</v>
      </c>
      <c r="B2458" s="918" t="s">
        <v>11803</v>
      </c>
      <c r="C2458" s="1115" t="s">
        <v>18456</v>
      </c>
      <c r="D2458" s="655" t="s">
        <v>4984</v>
      </c>
      <c r="E2458" s="699">
        <v>2022</v>
      </c>
      <c r="F2458" s="700" t="s">
        <v>9231</v>
      </c>
      <c r="G2458" s="779">
        <v>45291</v>
      </c>
    </row>
    <row r="2459" spans="1:7" s="650" customFormat="1" hidden="1" outlineLevel="1">
      <c r="A2459" s="639">
        <v>4234616730</v>
      </c>
      <c r="B2459" s="918" t="s">
        <v>914</v>
      </c>
      <c r="C2459" s="1115" t="s">
        <v>18457</v>
      </c>
      <c r="D2459" s="655" t="s">
        <v>4984</v>
      </c>
      <c r="E2459" s="699">
        <v>2022</v>
      </c>
      <c r="F2459" s="700" t="s">
        <v>9231</v>
      </c>
      <c r="G2459" s="779">
        <v>45291</v>
      </c>
    </row>
    <row r="2460" spans="1:7" s="650" customFormat="1" hidden="1" outlineLevel="1">
      <c r="A2460" s="639">
        <v>4234622120</v>
      </c>
      <c r="B2460" s="918" t="s">
        <v>9771</v>
      </c>
      <c r="C2460" s="1115" t="s">
        <v>18458</v>
      </c>
      <c r="D2460" s="655" t="s">
        <v>4984</v>
      </c>
      <c r="E2460" s="699">
        <v>2022</v>
      </c>
      <c r="F2460" s="700" t="s">
        <v>9231</v>
      </c>
      <c r="G2460" s="779">
        <v>45291</v>
      </c>
    </row>
    <row r="2461" spans="1:7" s="650" customFormat="1" hidden="1" outlineLevel="1">
      <c r="A2461" s="639">
        <v>4234518060</v>
      </c>
      <c r="B2461" s="918" t="s">
        <v>8102</v>
      </c>
      <c r="C2461" s="1115" t="s">
        <v>18459</v>
      </c>
      <c r="D2461" s="655" t="s">
        <v>4984</v>
      </c>
      <c r="E2461" s="699">
        <v>2022</v>
      </c>
      <c r="F2461" s="700" t="s">
        <v>9231</v>
      </c>
      <c r="G2461" s="779">
        <v>45291</v>
      </c>
    </row>
    <row r="2462" spans="1:7" s="650" customFormat="1" hidden="1" outlineLevel="1">
      <c r="A2462" s="639">
        <v>4234448030</v>
      </c>
      <c r="B2462" s="918" t="s">
        <v>18500</v>
      </c>
      <c r="C2462" s="1115" t="s">
        <v>18501</v>
      </c>
      <c r="D2462" s="655" t="s">
        <v>4984</v>
      </c>
      <c r="E2462" s="699">
        <v>2022</v>
      </c>
      <c r="F2462" s="700" t="s">
        <v>9231</v>
      </c>
      <c r="G2462" s="779">
        <v>45291</v>
      </c>
    </row>
    <row r="2463" spans="1:7" s="650" customFormat="1" hidden="1" outlineLevel="1">
      <c r="A2463" s="639">
        <v>4234106270</v>
      </c>
      <c r="B2463" s="918" t="s">
        <v>7032</v>
      </c>
      <c r="C2463" s="1115" t="s">
        <v>18502</v>
      </c>
      <c r="D2463" s="655" t="s">
        <v>4984</v>
      </c>
      <c r="E2463" s="699">
        <v>2022</v>
      </c>
      <c r="F2463" s="700" t="s">
        <v>9231</v>
      </c>
      <c r="G2463" s="779">
        <v>45291</v>
      </c>
    </row>
    <row r="2464" spans="1:7" s="650" customFormat="1" hidden="1" outlineLevel="1">
      <c r="A2464" s="639">
        <v>4234418230</v>
      </c>
      <c r="B2464" s="918" t="s">
        <v>6411</v>
      </c>
      <c r="C2464" s="1115" t="s">
        <v>18520</v>
      </c>
      <c r="D2464" s="655" t="s">
        <v>4984</v>
      </c>
      <c r="E2464" s="699">
        <v>2022</v>
      </c>
      <c r="F2464" s="700" t="s">
        <v>9231</v>
      </c>
      <c r="G2464" s="779">
        <v>45291</v>
      </c>
    </row>
    <row r="2465" spans="1:7" s="650" customFormat="1" hidden="1" outlineLevel="1">
      <c r="A2465" s="639">
        <v>4234622130</v>
      </c>
      <c r="B2465" s="918" t="s">
        <v>18518</v>
      </c>
      <c r="C2465" s="1115" t="s">
        <v>18521</v>
      </c>
      <c r="D2465" s="655" t="s">
        <v>4984</v>
      </c>
      <c r="E2465" s="699">
        <v>2022</v>
      </c>
      <c r="F2465" s="700" t="s">
        <v>9231</v>
      </c>
      <c r="G2465" s="779">
        <v>45291</v>
      </c>
    </row>
    <row r="2466" spans="1:7" s="650" customFormat="1" ht="24" hidden="1" customHeight="1" outlineLevel="1">
      <c r="A2466" s="639">
        <v>4234242140</v>
      </c>
      <c r="B2466" s="918" t="s">
        <v>18519</v>
      </c>
      <c r="C2466" s="1115" t="s">
        <v>18524</v>
      </c>
      <c r="D2466" s="655" t="s">
        <v>4984</v>
      </c>
      <c r="E2466" s="699">
        <v>2022</v>
      </c>
      <c r="F2466" s="700" t="s">
        <v>9231</v>
      </c>
      <c r="G2466" s="779">
        <v>45291</v>
      </c>
    </row>
    <row r="2467" spans="1:7" s="650" customFormat="1" hidden="1" outlineLevel="1">
      <c r="A2467" s="639">
        <v>4234426160</v>
      </c>
      <c r="B2467" s="918" t="s">
        <v>6408</v>
      </c>
      <c r="C2467" s="1115" t="s">
        <v>18522</v>
      </c>
      <c r="D2467" s="655" t="s">
        <v>4984</v>
      </c>
      <c r="E2467" s="699">
        <v>2022</v>
      </c>
      <c r="F2467" s="700" t="s">
        <v>9231</v>
      </c>
      <c r="G2467" s="779">
        <v>45291</v>
      </c>
    </row>
    <row r="2468" spans="1:7" s="650" customFormat="1" hidden="1" outlineLevel="1">
      <c r="A2468" s="639">
        <v>4234811180</v>
      </c>
      <c r="B2468" s="918" t="s">
        <v>9846</v>
      </c>
      <c r="C2468" s="1115" t="s">
        <v>18523</v>
      </c>
      <c r="D2468" s="655" t="s">
        <v>4984</v>
      </c>
      <c r="E2468" s="699">
        <v>2022</v>
      </c>
      <c r="F2468" s="700" t="s">
        <v>9231</v>
      </c>
      <c r="G2468" s="779">
        <v>45291</v>
      </c>
    </row>
    <row r="2469" spans="1:7" s="650" customFormat="1" hidden="1" outlineLevel="1">
      <c r="A2469" s="639">
        <v>4234432170</v>
      </c>
      <c r="B2469" s="918" t="s">
        <v>9814</v>
      </c>
      <c r="C2469" s="1115" t="s">
        <v>18701</v>
      </c>
      <c r="D2469" s="655" t="s">
        <v>4984</v>
      </c>
      <c r="E2469" s="699">
        <v>2022</v>
      </c>
      <c r="F2469" s="700" t="s">
        <v>9231</v>
      </c>
      <c r="G2469" s="779">
        <v>45291</v>
      </c>
    </row>
    <row r="2470" spans="1:7" s="650" customFormat="1" hidden="1" outlineLevel="1">
      <c r="A2470" s="639">
        <v>4234313180</v>
      </c>
      <c r="B2470" s="918" t="s">
        <v>9799</v>
      </c>
      <c r="C2470" s="1115" t="s">
        <v>18702</v>
      </c>
      <c r="D2470" s="655" t="s">
        <v>4984</v>
      </c>
      <c r="E2470" s="699">
        <v>2022</v>
      </c>
      <c r="F2470" s="700" t="s">
        <v>9231</v>
      </c>
      <c r="G2470" s="779">
        <v>45291</v>
      </c>
    </row>
    <row r="2471" spans="1:7" s="650" customFormat="1" hidden="1" outlineLevel="1">
      <c r="A2471" s="639">
        <v>4234711140</v>
      </c>
      <c r="B2471" s="918" t="s">
        <v>9843</v>
      </c>
      <c r="C2471" s="1115" t="s">
        <v>18703</v>
      </c>
      <c r="D2471" s="655" t="s">
        <v>4984</v>
      </c>
      <c r="E2471" s="699">
        <v>2022</v>
      </c>
      <c r="F2471" s="700" t="s">
        <v>9231</v>
      </c>
      <c r="G2471" s="779">
        <v>45291</v>
      </c>
    </row>
    <row r="2472" spans="1:7" s="650" customFormat="1" hidden="1" outlineLevel="1">
      <c r="A2472" s="639">
        <v>4234512050</v>
      </c>
      <c r="B2472" s="918" t="s">
        <v>6399</v>
      </c>
      <c r="C2472" s="1115" t="s">
        <v>18704</v>
      </c>
      <c r="D2472" s="655" t="s">
        <v>4984</v>
      </c>
      <c r="E2472" s="699">
        <v>2022</v>
      </c>
      <c r="F2472" s="700" t="s">
        <v>9231</v>
      </c>
      <c r="G2472" s="779">
        <v>45291</v>
      </c>
    </row>
    <row r="2473" spans="1:7" s="650" customFormat="1" hidden="1" outlineLevel="1">
      <c r="A2473" s="639">
        <v>4234218540</v>
      </c>
      <c r="B2473" s="918" t="s">
        <v>18706</v>
      </c>
      <c r="C2473" s="1115" t="s">
        <v>18705</v>
      </c>
      <c r="D2473" s="655" t="s">
        <v>4984</v>
      </c>
      <c r="E2473" s="699">
        <v>2022</v>
      </c>
      <c r="F2473" s="700" t="s">
        <v>9231</v>
      </c>
      <c r="G2473" s="779">
        <v>45291</v>
      </c>
    </row>
    <row r="2474" spans="1:7" s="650" customFormat="1" hidden="1" outlineLevel="1">
      <c r="A2474" s="639">
        <v>4234613130</v>
      </c>
      <c r="B2474" s="918" t="s">
        <v>18707</v>
      </c>
      <c r="C2474" s="1115" t="s">
        <v>18708</v>
      </c>
      <c r="D2474" s="655" t="s">
        <v>4984</v>
      </c>
      <c r="E2474" s="699">
        <v>2022</v>
      </c>
      <c r="F2474" s="700" t="s">
        <v>9231</v>
      </c>
      <c r="G2474" s="779">
        <v>45291</v>
      </c>
    </row>
    <row r="2475" spans="1:7" s="650" customFormat="1" hidden="1" outlineLevel="1">
      <c r="A2475" s="639">
        <v>4234453110</v>
      </c>
      <c r="B2475" s="918" t="s">
        <v>18709</v>
      </c>
      <c r="C2475" s="1115" t="s">
        <v>18710</v>
      </c>
      <c r="D2475" s="655" t="s">
        <v>4984</v>
      </c>
      <c r="E2475" s="699">
        <v>2022</v>
      </c>
      <c r="F2475" s="700" t="s">
        <v>9231</v>
      </c>
      <c r="G2475" s="779">
        <v>45291</v>
      </c>
    </row>
    <row r="2476" spans="1:7" s="650" customFormat="1" hidden="1" outlineLevel="1">
      <c r="A2476" s="639">
        <v>4234437180</v>
      </c>
      <c r="B2476" s="918" t="s">
        <v>9815</v>
      </c>
      <c r="C2476" s="1115" t="s">
        <v>18711</v>
      </c>
      <c r="D2476" s="655" t="s">
        <v>4984</v>
      </c>
      <c r="E2476" s="699">
        <v>2022</v>
      </c>
      <c r="F2476" s="700" t="s">
        <v>9231</v>
      </c>
      <c r="G2476" s="779">
        <v>45291</v>
      </c>
    </row>
    <row r="2477" spans="1:7" s="650" customFormat="1" hidden="1" outlineLevel="1">
      <c r="A2477" s="639">
        <v>4234715150</v>
      </c>
      <c r="B2477" s="918" t="s">
        <v>9845</v>
      </c>
      <c r="C2477" s="1115" t="s">
        <v>18712</v>
      </c>
      <c r="D2477" s="655" t="s">
        <v>4984</v>
      </c>
      <c r="E2477" s="699">
        <v>2022</v>
      </c>
      <c r="F2477" s="700" t="s">
        <v>9231</v>
      </c>
      <c r="G2477" s="779">
        <v>45291</v>
      </c>
    </row>
    <row r="2478" spans="1:7" s="650" customFormat="1" hidden="1" outlineLevel="1">
      <c r="A2478" s="639">
        <v>4234842010</v>
      </c>
      <c r="B2478" s="918" t="s">
        <v>18740</v>
      </c>
      <c r="C2478" s="1115" t="s">
        <v>18741</v>
      </c>
      <c r="D2478" s="655" t="s">
        <v>4984</v>
      </c>
      <c r="E2478" s="699">
        <v>2022</v>
      </c>
      <c r="F2478" s="700" t="s">
        <v>9231</v>
      </c>
      <c r="G2478" s="779"/>
    </row>
    <row r="2479" spans="1:7" s="650" customFormat="1" hidden="1" outlineLevel="1">
      <c r="A2479" s="639">
        <v>4234612140</v>
      </c>
      <c r="B2479" s="918" t="s">
        <v>3367</v>
      </c>
      <c r="C2479" s="1115" t="s">
        <v>18791</v>
      </c>
      <c r="D2479" s="655" t="s">
        <v>4984</v>
      </c>
      <c r="E2479" s="699">
        <v>2022</v>
      </c>
      <c r="F2479" s="700" t="s">
        <v>9231</v>
      </c>
      <c r="G2479" s="779">
        <v>45291</v>
      </c>
    </row>
    <row r="2480" spans="1:7" s="650" customFormat="1" hidden="1" outlineLevel="1">
      <c r="A2480" s="639">
        <v>4234239120</v>
      </c>
      <c r="B2480" s="918" t="s">
        <v>8502</v>
      </c>
      <c r="C2480" s="1115" t="s">
        <v>18792</v>
      </c>
      <c r="D2480" s="655" t="s">
        <v>4984</v>
      </c>
      <c r="E2480" s="699">
        <v>2022</v>
      </c>
      <c r="F2480" s="700" t="s">
        <v>9231</v>
      </c>
      <c r="G2480" s="779">
        <v>45291</v>
      </c>
    </row>
    <row r="2481" spans="1:7" s="650" customFormat="1" hidden="1" outlineLevel="1">
      <c r="A2481" s="639">
        <v>4234243570</v>
      </c>
      <c r="B2481" s="918" t="s">
        <v>7399</v>
      </c>
      <c r="C2481" s="1115" t="s">
        <v>18793</v>
      </c>
      <c r="D2481" s="655" t="s">
        <v>4984</v>
      </c>
      <c r="E2481" s="699">
        <v>2022</v>
      </c>
      <c r="F2481" s="700" t="s">
        <v>9231</v>
      </c>
      <c r="G2481" s="779">
        <v>45291</v>
      </c>
    </row>
    <row r="2482" spans="1:7" s="650" customFormat="1" hidden="1" outlineLevel="1">
      <c r="A2482" s="639">
        <v>4234108280</v>
      </c>
      <c r="B2482" s="918" t="s">
        <v>10317</v>
      </c>
      <c r="C2482" s="1115" t="s">
        <v>18829</v>
      </c>
      <c r="D2482" s="655" t="s">
        <v>4984</v>
      </c>
      <c r="E2482" s="699">
        <v>2022</v>
      </c>
      <c r="F2482" s="700" t="s">
        <v>9231</v>
      </c>
      <c r="G2482" s="779">
        <v>45291</v>
      </c>
    </row>
    <row r="2483" spans="1:7" s="650" customFormat="1" hidden="1" outlineLevel="1">
      <c r="A2483" s="639">
        <v>4234233220</v>
      </c>
      <c r="B2483" s="918" t="s">
        <v>11896</v>
      </c>
      <c r="C2483" s="1115" t="s">
        <v>18828</v>
      </c>
      <c r="D2483" s="655" t="s">
        <v>4984</v>
      </c>
      <c r="E2483" s="699">
        <v>2022</v>
      </c>
      <c r="F2483" s="700" t="s">
        <v>9231</v>
      </c>
      <c r="G2483" s="779">
        <v>45291</v>
      </c>
    </row>
    <row r="2484" spans="1:7" s="650" customFormat="1" hidden="1" outlineLevel="1">
      <c r="A2484" s="639">
        <v>4234828210</v>
      </c>
      <c r="B2484" s="918" t="s">
        <v>8242</v>
      </c>
      <c r="C2484" s="1115" t="s">
        <v>18827</v>
      </c>
      <c r="D2484" s="655" t="s">
        <v>4984</v>
      </c>
      <c r="E2484" s="699">
        <v>2022</v>
      </c>
      <c r="F2484" s="700" t="s">
        <v>9231</v>
      </c>
      <c r="G2484" s="779">
        <v>45291</v>
      </c>
    </row>
    <row r="2485" spans="1:7" s="650" customFormat="1" hidden="1" outlineLevel="1">
      <c r="A2485" s="639">
        <v>4234449160</v>
      </c>
      <c r="B2485" s="918" t="s">
        <v>9819</v>
      </c>
      <c r="C2485" s="1115" t="s">
        <v>18826</v>
      </c>
      <c r="D2485" s="655" t="s">
        <v>4984</v>
      </c>
      <c r="E2485" s="699">
        <v>2022</v>
      </c>
      <c r="F2485" s="700" t="s">
        <v>9231</v>
      </c>
      <c r="G2485" s="779">
        <v>45291</v>
      </c>
    </row>
    <row r="2486" spans="1:7" s="650" customFormat="1" hidden="1" outlineLevel="1">
      <c r="A2486" s="639">
        <v>4234447100</v>
      </c>
      <c r="B2486" s="918" t="s">
        <v>18822</v>
      </c>
      <c r="C2486" s="1115" t="s">
        <v>18825</v>
      </c>
      <c r="D2486" s="655" t="s">
        <v>4984</v>
      </c>
      <c r="E2486" s="699">
        <v>2022</v>
      </c>
      <c r="F2486" s="700" t="s">
        <v>9231</v>
      </c>
      <c r="G2486" s="779">
        <v>45291</v>
      </c>
    </row>
    <row r="2487" spans="1:7" s="650" customFormat="1" hidden="1" outlineLevel="1">
      <c r="A2487" s="639">
        <v>4234430180</v>
      </c>
      <c r="B2487" s="918" t="s">
        <v>9812</v>
      </c>
      <c r="C2487" s="1115" t="s">
        <v>18824</v>
      </c>
      <c r="D2487" s="655" t="s">
        <v>4984</v>
      </c>
      <c r="E2487" s="699">
        <v>2022</v>
      </c>
      <c r="F2487" s="700" t="s">
        <v>9231</v>
      </c>
      <c r="G2487" s="779">
        <v>45291</v>
      </c>
    </row>
    <row r="2488" spans="1:7" s="650" customFormat="1" hidden="1" outlineLevel="1">
      <c r="A2488" s="639">
        <v>4234716710</v>
      </c>
      <c r="B2488" s="918" t="s">
        <v>9769</v>
      </c>
      <c r="C2488" s="1115" t="s">
        <v>18823</v>
      </c>
      <c r="D2488" s="655" t="s">
        <v>4984</v>
      </c>
      <c r="E2488" s="699">
        <v>2022</v>
      </c>
      <c r="F2488" s="700" t="s">
        <v>9231</v>
      </c>
      <c r="G2488" s="779">
        <v>45291</v>
      </c>
    </row>
    <row r="2489" spans="1:7" s="650" customFormat="1" collapsed="1">
      <c r="A2489" s="639"/>
      <c r="B2489" s="918"/>
      <c r="C2489" s="1115"/>
      <c r="D2489" s="655"/>
      <c r="E2489" s="699"/>
      <c r="F2489" s="700"/>
      <c r="G2489" s="779"/>
    </row>
    <row r="2490" spans="1:7" s="650" customFormat="1" ht="16.5" customHeight="1">
      <c r="A2490" s="187"/>
      <c r="B2490" s="635" t="s">
        <v>18813</v>
      </c>
      <c r="C2490" s="1197"/>
      <c r="D2490" s="1198"/>
      <c r="E2490" s="1199"/>
      <c r="F2490" s="1200"/>
      <c r="G2490" s="1201"/>
    </row>
    <row r="2491" spans="1:7" s="650" customFormat="1">
      <c r="A2491" s="639">
        <v>4234243220</v>
      </c>
      <c r="B2491" s="918" t="s">
        <v>9467</v>
      </c>
      <c r="C2491" s="1115" t="s">
        <v>18872</v>
      </c>
      <c r="D2491" s="655" t="s">
        <v>4984</v>
      </c>
      <c r="E2491" s="699">
        <v>2023</v>
      </c>
      <c r="F2491" s="700" t="s">
        <v>9231</v>
      </c>
      <c r="G2491" s="779">
        <v>45657</v>
      </c>
    </row>
    <row r="2492" spans="1:7" s="650" customFormat="1">
      <c r="A2492" s="639">
        <v>4234618070</v>
      </c>
      <c r="B2492" s="918" t="s">
        <v>7496</v>
      </c>
      <c r="C2492" s="1115" t="s">
        <v>18873</v>
      </c>
      <c r="D2492" s="655" t="s">
        <v>4984</v>
      </c>
      <c r="E2492" s="699">
        <v>2023</v>
      </c>
      <c r="F2492" s="700" t="s">
        <v>9231</v>
      </c>
      <c r="G2492" s="779">
        <v>45657</v>
      </c>
    </row>
    <row r="2493" spans="1:7" s="650" customFormat="1">
      <c r="A2493" s="639">
        <v>4234511790</v>
      </c>
      <c r="B2493" s="918" t="s">
        <v>4948</v>
      </c>
      <c r="C2493" s="1115" t="s">
        <v>18874</v>
      </c>
      <c r="D2493" s="655" t="s">
        <v>4984</v>
      </c>
      <c r="E2493" s="699">
        <v>2023</v>
      </c>
      <c r="F2493" s="700" t="s">
        <v>9231</v>
      </c>
      <c r="G2493" s="779">
        <v>45657</v>
      </c>
    </row>
    <row r="2494" spans="1:7" s="650" customFormat="1">
      <c r="A2494" s="639">
        <v>4234417200</v>
      </c>
      <c r="B2494" s="918" t="s">
        <v>9807</v>
      </c>
      <c r="C2494" s="1115" t="s">
        <v>18871</v>
      </c>
      <c r="D2494" s="655" t="s">
        <v>4984</v>
      </c>
      <c r="E2494" s="699">
        <v>2023</v>
      </c>
      <c r="F2494" s="700" t="s">
        <v>9231</v>
      </c>
      <c r="G2494" s="779">
        <v>45657</v>
      </c>
    </row>
    <row r="2495" spans="1:7" s="650" customFormat="1">
      <c r="A2495" s="639">
        <v>4234528160</v>
      </c>
      <c r="B2495" s="918" t="s">
        <v>4954</v>
      </c>
      <c r="C2495" s="1115" t="s">
        <v>18875</v>
      </c>
      <c r="D2495" s="655" t="s">
        <v>4984</v>
      </c>
      <c r="E2495" s="699">
        <v>2023</v>
      </c>
      <c r="F2495" s="700" t="s">
        <v>9231</v>
      </c>
      <c r="G2495" s="779">
        <v>45657</v>
      </c>
    </row>
    <row r="2496" spans="1:7" s="650" customFormat="1">
      <c r="A2496" s="639">
        <v>4234426170</v>
      </c>
      <c r="B2496" s="918" t="s">
        <v>6408</v>
      </c>
      <c r="C2496" s="1115" t="s">
        <v>18878</v>
      </c>
      <c r="D2496" s="655" t="s">
        <v>4984</v>
      </c>
      <c r="E2496" s="699">
        <v>2023</v>
      </c>
      <c r="F2496" s="700" t="s">
        <v>9231</v>
      </c>
      <c r="G2496" s="779">
        <v>45657</v>
      </c>
    </row>
    <row r="2497" spans="1:7" s="650" customFormat="1">
      <c r="A2497" s="639">
        <v>4234238180</v>
      </c>
      <c r="B2497" s="918" t="s">
        <v>4842</v>
      </c>
      <c r="C2497" s="1115" t="s">
        <v>18940</v>
      </c>
      <c r="D2497" s="655" t="s">
        <v>4984</v>
      </c>
      <c r="E2497" s="699">
        <v>2023</v>
      </c>
      <c r="F2497" s="700" t="s">
        <v>9231</v>
      </c>
      <c r="G2497" s="779">
        <v>45657</v>
      </c>
    </row>
    <row r="2498" spans="1:7" s="650" customFormat="1">
      <c r="A2498" s="639">
        <v>4234216220</v>
      </c>
      <c r="B2498" s="918" t="s">
        <v>9780</v>
      </c>
      <c r="C2498" s="1115" t="s">
        <v>18941</v>
      </c>
      <c r="D2498" s="655" t="s">
        <v>4984</v>
      </c>
      <c r="E2498" s="699">
        <v>2023</v>
      </c>
      <c r="F2498" s="700" t="s">
        <v>9231</v>
      </c>
      <c r="G2498" s="779">
        <v>45657</v>
      </c>
    </row>
    <row r="2499" spans="1:7" s="650" customFormat="1" ht="24">
      <c r="A2499" s="639">
        <v>4234525200</v>
      </c>
      <c r="B2499" s="918" t="s">
        <v>8101</v>
      </c>
      <c r="C2499" s="1115" t="s">
        <v>18958</v>
      </c>
      <c r="D2499" s="655" t="s">
        <v>4984</v>
      </c>
      <c r="E2499" s="699">
        <v>2023</v>
      </c>
      <c r="F2499" s="700" t="s">
        <v>9231</v>
      </c>
      <c r="G2499" s="779">
        <v>45657</v>
      </c>
    </row>
    <row r="2500" spans="1:7" s="650" customFormat="1">
      <c r="A2500" s="639">
        <v>4234514170</v>
      </c>
      <c r="B2500" s="918" t="s">
        <v>8147</v>
      </c>
      <c r="C2500" s="1115" t="s">
        <v>18959</v>
      </c>
      <c r="D2500" s="655" t="s">
        <v>4984</v>
      </c>
      <c r="E2500" s="699">
        <v>2023</v>
      </c>
      <c r="F2500" s="700" t="s">
        <v>9231</v>
      </c>
      <c r="G2500" s="779">
        <v>45657</v>
      </c>
    </row>
    <row r="2501" spans="1:7" s="650" customFormat="1">
      <c r="A2501" s="639">
        <v>4234238190</v>
      </c>
      <c r="B2501" s="918" t="s">
        <v>4842</v>
      </c>
      <c r="C2501" s="1115" t="s">
        <v>18960</v>
      </c>
      <c r="D2501" s="655" t="s">
        <v>4984</v>
      </c>
      <c r="E2501" s="699">
        <v>2023</v>
      </c>
      <c r="F2501" s="700" t="s">
        <v>9231</v>
      </c>
      <c r="G2501" s="779">
        <v>45657</v>
      </c>
    </row>
    <row r="2502" spans="1:7" s="650" customFormat="1" ht="24">
      <c r="A2502" s="639">
        <v>4234511230</v>
      </c>
      <c r="B2502" s="918" t="s">
        <v>4948</v>
      </c>
      <c r="C2502" s="1115" t="s">
        <v>19083</v>
      </c>
      <c r="D2502" s="655" t="s">
        <v>4984</v>
      </c>
      <c r="E2502" s="699">
        <v>2023</v>
      </c>
      <c r="F2502" s="700" t="s">
        <v>9231</v>
      </c>
      <c r="G2502" s="779">
        <v>45657</v>
      </c>
    </row>
    <row r="2503" spans="1:7" s="650" customFormat="1">
      <c r="A2503" s="639">
        <v>4234622140</v>
      </c>
      <c r="B2503" s="918" t="s">
        <v>9771</v>
      </c>
      <c r="C2503" s="1115" t="s">
        <v>19085</v>
      </c>
      <c r="D2503" s="655" t="s">
        <v>4984</v>
      </c>
      <c r="E2503" s="699">
        <v>2023</v>
      </c>
      <c r="F2503" s="700" t="s">
        <v>9231</v>
      </c>
      <c r="G2503" s="779">
        <v>45657</v>
      </c>
    </row>
    <row r="2504" spans="1:7" s="650" customFormat="1">
      <c r="A2504" s="639">
        <v>4234312280</v>
      </c>
      <c r="B2504" s="918" t="s">
        <v>9797</v>
      </c>
      <c r="C2504" s="1115" t="s">
        <v>19086</v>
      </c>
      <c r="D2504" s="655" t="s">
        <v>4984</v>
      </c>
      <c r="E2504" s="699">
        <v>2023</v>
      </c>
      <c r="F2504" s="700" t="s">
        <v>9231</v>
      </c>
      <c r="G2504" s="779">
        <v>45657</v>
      </c>
    </row>
    <row r="2505" spans="1:7" s="650" customFormat="1">
      <c r="A2505" s="639">
        <v>4234528170</v>
      </c>
      <c r="B2505" s="918" t="s">
        <v>4954</v>
      </c>
      <c r="C2505" s="1115" t="s">
        <v>19087</v>
      </c>
      <c r="D2505" s="655" t="s">
        <v>4984</v>
      </c>
      <c r="E2505" s="699">
        <v>2023</v>
      </c>
      <c r="F2505" s="700" t="s">
        <v>9231</v>
      </c>
      <c r="G2505" s="779">
        <v>45657</v>
      </c>
    </row>
    <row r="2506" spans="1:7" s="650" customFormat="1">
      <c r="A2506" s="639">
        <v>4234449170</v>
      </c>
      <c r="B2506" s="918" t="s">
        <v>6404</v>
      </c>
      <c r="C2506" s="1115" t="s">
        <v>19088</v>
      </c>
      <c r="D2506" s="655" t="s">
        <v>4984</v>
      </c>
      <c r="E2506" s="699">
        <v>2023</v>
      </c>
      <c r="F2506" s="700" t="s">
        <v>9231</v>
      </c>
      <c r="G2506" s="779">
        <v>45657</v>
      </c>
    </row>
    <row r="2507" spans="1:7" s="650" customFormat="1">
      <c r="A2507" s="639">
        <v>4234811190</v>
      </c>
      <c r="B2507" s="918" t="s">
        <v>19084</v>
      </c>
      <c r="C2507" s="1115" t="s">
        <v>19089</v>
      </c>
      <c r="D2507" s="655" t="s">
        <v>4984</v>
      </c>
      <c r="E2507" s="699">
        <v>2023</v>
      </c>
      <c r="F2507" s="700" t="s">
        <v>9231</v>
      </c>
      <c r="G2507" s="779">
        <v>45657</v>
      </c>
    </row>
    <row r="2508" spans="1:7" s="650" customFormat="1">
      <c r="A2508" s="639">
        <v>4234103200</v>
      </c>
      <c r="B2508" s="918" t="s">
        <v>6875</v>
      </c>
      <c r="C2508" s="1115" t="s">
        <v>19090</v>
      </c>
      <c r="D2508" s="655" t="s">
        <v>4984</v>
      </c>
      <c r="E2508" s="699">
        <v>2023</v>
      </c>
      <c r="F2508" s="700" t="s">
        <v>9231</v>
      </c>
      <c r="G2508" s="779">
        <v>45657</v>
      </c>
    </row>
    <row r="2509" spans="1:7" s="650" customFormat="1">
      <c r="A2509" s="639">
        <v>4234612150</v>
      </c>
      <c r="B2509" s="918" t="s">
        <v>3367</v>
      </c>
      <c r="C2509" s="1115" t="s">
        <v>19112</v>
      </c>
      <c r="D2509" s="655" t="s">
        <v>4984</v>
      </c>
      <c r="E2509" s="699">
        <v>2023</v>
      </c>
      <c r="F2509" s="700" t="s">
        <v>9231</v>
      </c>
      <c r="G2509" s="779">
        <v>45657</v>
      </c>
    </row>
    <row r="2510" spans="1:7" s="650" customFormat="1">
      <c r="A2510" s="639"/>
      <c r="B2510" s="918"/>
      <c r="C2510" s="1115"/>
      <c r="D2510" s="655"/>
      <c r="E2510" s="699"/>
      <c r="F2510" s="700"/>
      <c r="G2510" s="779"/>
    </row>
    <row r="2511" spans="1:7" ht="16.5" customHeight="1">
      <c r="A2511" s="1267"/>
      <c r="B2511" s="938"/>
      <c r="C2511" s="1115"/>
      <c r="E2511" s="1213"/>
      <c r="F2511" s="702"/>
      <c r="G2511" s="698"/>
    </row>
    <row r="2512" spans="1:7" ht="16.5" customHeight="1">
      <c r="A2512" s="187"/>
      <c r="B2512" s="938"/>
      <c r="C2512" s="1115"/>
      <c r="E2512" s="1213"/>
      <c r="F2512" s="702"/>
      <c r="G2512" s="698"/>
    </row>
    <row r="2513" spans="1:7" ht="16.5" customHeight="1">
      <c r="A2513" s="638">
        <v>4238200000</v>
      </c>
      <c r="B2513" s="621" t="s">
        <v>9305</v>
      </c>
      <c r="C2513" s="707"/>
      <c r="F2513" s="694" t="str">
        <f>IF(ISBLANK(D2513),"",VLOOKUP(D2513,tegevusalad!$A$7:$B$188,2,FALSE))</f>
        <v/>
      </c>
    </row>
    <row r="2514" spans="1:7" ht="16.5" customHeight="1">
      <c r="A2514" s="663">
        <v>4238201000</v>
      </c>
      <c r="B2514" s="622" t="s">
        <v>9305</v>
      </c>
      <c r="C2514" s="707" t="s">
        <v>9306</v>
      </c>
      <c r="D2514" s="614" t="s">
        <v>4987</v>
      </c>
      <c r="F2514" s="694" t="str">
        <f>IF(ISBLANK(D2514),"",VLOOKUP(D2514,tegevusalad!$A$7:$B$188,2,FALSE))</f>
        <v xml:space="preserve">Põhi- ja üldkeskhariduse kaudsed kulud </v>
      </c>
    </row>
    <row r="2515" spans="1:7">
      <c r="A2515" s="664"/>
      <c r="B2515" s="622"/>
      <c r="C2515" s="707"/>
      <c r="F2515" s="694" t="str">
        <f>IF(ISBLANK(D2515),"",VLOOKUP(D2515,tegevusalad!$A$7:$B$188,2,FALSE))</f>
        <v/>
      </c>
    </row>
    <row r="2516" spans="1:7">
      <c r="A2516" s="663">
        <v>4238202000</v>
      </c>
      <c r="B2516" s="622" t="s">
        <v>9305</v>
      </c>
      <c r="C2516" s="707" t="s">
        <v>9307</v>
      </c>
      <c r="D2516" s="614" t="s">
        <v>4984</v>
      </c>
      <c r="F2516" s="694" t="str">
        <f>IF(ISBLANK(D2516),"",VLOOKUP(D2516,tegevusalad!$A$7:$B$188,2,FALSE))</f>
        <v xml:space="preserve">Alusharidus </v>
      </c>
    </row>
    <row r="2517" spans="1:7" s="477" customFormat="1">
      <c r="A2517" s="664">
        <v>4238202910</v>
      </c>
      <c r="B2517" s="665" t="s">
        <v>10184</v>
      </c>
      <c r="C2517" s="1015" t="s">
        <v>7027</v>
      </c>
      <c r="D2517" s="667" t="s">
        <v>4984</v>
      </c>
      <c r="E2517" s="701"/>
      <c r="F2517" s="694" t="str">
        <f>IF(ISBLANK(D2517),"",VLOOKUP(D2517,tegevusalad!$A$7:$B$188,2,FALSE))</f>
        <v xml:space="preserve">Alusharidus </v>
      </c>
      <c r="G2517" s="702"/>
    </row>
    <row r="2518" spans="1:7">
      <c r="A2518" s="668"/>
      <c r="B2518" s="622"/>
      <c r="C2518" s="707"/>
      <c r="F2518" s="694" t="str">
        <f>IF(ISBLANK(D2518),"",VLOOKUP(D2518,tegevusalad!$A$7:$B$188,2,FALSE))</f>
        <v/>
      </c>
    </row>
    <row r="2519" spans="1:7">
      <c r="A2519" s="663">
        <v>4238203000</v>
      </c>
      <c r="B2519" s="622" t="s">
        <v>9305</v>
      </c>
      <c r="C2519" s="707" t="s">
        <v>9358</v>
      </c>
      <c r="D2519" s="614" t="s">
        <v>24</v>
      </c>
      <c r="F2519" s="694" t="str">
        <f>IF(ISBLANK(D2519),"",VLOOKUP(D2519,tegevusalad!$A$7:$B$188,2,FALSE))</f>
        <v>Laste muusika- ja kunstikoolid</v>
      </c>
    </row>
    <row r="2520" spans="1:7" s="477" customFormat="1">
      <c r="A2520" s="669">
        <v>4238203010</v>
      </c>
      <c r="B2520" s="665" t="s">
        <v>9463</v>
      </c>
      <c r="C2520" s="1015" t="s">
        <v>9462</v>
      </c>
      <c r="D2520" s="667" t="s">
        <v>24</v>
      </c>
      <c r="E2520" s="701"/>
      <c r="F2520" s="694" t="str">
        <f>IF(ISBLANK(D2520),"",VLOOKUP(D2520,tegevusalad!$A$7:$B$188,2,FALSE))</f>
        <v>Laste muusika- ja kunstikoolid</v>
      </c>
      <c r="G2520" s="702"/>
    </row>
    <row r="2521" spans="1:7" s="477" customFormat="1">
      <c r="A2521" s="669">
        <v>4238203020</v>
      </c>
      <c r="B2521" s="666" t="s">
        <v>9488</v>
      </c>
      <c r="C2521" s="1015" t="s">
        <v>9489</v>
      </c>
      <c r="D2521" s="670" t="s">
        <v>24</v>
      </c>
      <c r="E2521" s="701"/>
      <c r="F2521" s="694" t="str">
        <f>IF(ISBLANK(D2521),"",VLOOKUP(D2521,tegevusalad!$A$7:$B$188,2,FALSE))</f>
        <v>Laste muusika- ja kunstikoolid</v>
      </c>
      <c r="G2521" s="702"/>
    </row>
    <row r="2522" spans="1:7" s="477" customFormat="1">
      <c r="A2522" s="669">
        <v>4238203030</v>
      </c>
      <c r="B2522" s="666" t="s">
        <v>1707</v>
      </c>
      <c r="C2522" s="1015" t="s">
        <v>7027</v>
      </c>
      <c r="D2522" s="670" t="s">
        <v>24</v>
      </c>
      <c r="E2522" s="701"/>
      <c r="F2522" s="702" t="str">
        <f>IF(ISBLANK(D2522),"",VLOOKUP(D2522,tegevusalad!$A$7:$B$188,2,FALSE))</f>
        <v>Laste muusika- ja kunstikoolid</v>
      </c>
      <c r="G2522" s="702"/>
    </row>
    <row r="2523" spans="1:7" s="477" customFormat="1">
      <c r="A2523" s="669">
        <v>4238203040</v>
      </c>
      <c r="B2523" s="666" t="s">
        <v>9570</v>
      </c>
      <c r="C2523" s="1015" t="s">
        <v>9571</v>
      </c>
      <c r="D2523" s="670" t="s">
        <v>24</v>
      </c>
      <c r="E2523" s="701"/>
      <c r="F2523" s="702" t="str">
        <f>IF(ISBLANK(D2523),"",VLOOKUP(D2523,tegevusalad!$A$7:$B$188,2,FALSE))</f>
        <v>Laste muusika- ja kunstikoolid</v>
      </c>
      <c r="G2523" s="702"/>
    </row>
    <row r="2524" spans="1:7" s="477" customFormat="1">
      <c r="A2524" s="664">
        <v>4238203060</v>
      </c>
      <c r="B2524" s="666" t="s">
        <v>8129</v>
      </c>
      <c r="C2524" s="1015" t="s">
        <v>10051</v>
      </c>
      <c r="D2524" s="670" t="s">
        <v>24</v>
      </c>
      <c r="E2524" s="701"/>
      <c r="F2524" s="702" t="str">
        <f>IF(ISBLANK(D2524),"",VLOOKUP(D2524,tegevusalad!$A$7:$B$188,2,FALSE))</f>
        <v>Laste muusika- ja kunstikoolid</v>
      </c>
      <c r="G2524" s="702"/>
    </row>
    <row r="2525" spans="1:7" s="477" customFormat="1">
      <c r="A2525" s="664">
        <v>4238203050</v>
      </c>
      <c r="B2525" s="666" t="s">
        <v>9570</v>
      </c>
      <c r="C2525" s="1015" t="s">
        <v>10052</v>
      </c>
      <c r="D2525" s="670" t="s">
        <v>24</v>
      </c>
      <c r="E2525" s="701"/>
      <c r="F2525" s="702" t="str">
        <f>IF(ISBLANK(D2525),"",VLOOKUP(D2525,tegevusalad!$A$7:$B$188,2,FALSE))</f>
        <v>Laste muusika- ja kunstikoolid</v>
      </c>
      <c r="G2525" s="702"/>
    </row>
    <row r="2526" spans="1:7">
      <c r="A2526" s="1104"/>
      <c r="B2526" s="622"/>
      <c r="C2526" s="707"/>
    </row>
    <row r="2527" spans="1:7">
      <c r="A2527" s="1104"/>
      <c r="B2527" s="622"/>
      <c r="C2527" s="707"/>
    </row>
    <row r="2528" spans="1:7">
      <c r="A2528" s="620"/>
      <c r="B2528" s="659" t="s">
        <v>11776</v>
      </c>
      <c r="C2528" s="1017"/>
      <c r="D2528" s="624"/>
    </row>
    <row r="2529" spans="1:7">
      <c r="A2529" s="626">
        <v>4232899000</v>
      </c>
      <c r="B2529" s="622" t="s">
        <v>12430</v>
      </c>
      <c r="C2529" s="707"/>
      <c r="D2529" s="624" t="s">
        <v>12176</v>
      </c>
      <c r="E2529" s="693">
        <v>2008</v>
      </c>
      <c r="F2529" s="694" t="str">
        <f>IF(ISBLANK(D2529),"",VLOOKUP(D2529,tegevusalad!$A$7:$B$188,2,FALSE))</f>
        <v>Noorte huviharidus ja huvitegevus</v>
      </c>
      <c r="G2529" s="698">
        <v>401768</v>
      </c>
    </row>
    <row r="2530" spans="1:7">
      <c r="A2530" s="626">
        <v>4232865000</v>
      </c>
      <c r="B2530" s="622" t="s">
        <v>15775</v>
      </c>
      <c r="C2530" s="1037" t="s">
        <v>15776</v>
      </c>
      <c r="D2530" s="624" t="s">
        <v>12176</v>
      </c>
      <c r="E2530" s="693">
        <v>2020</v>
      </c>
      <c r="F2530" s="694" t="str">
        <f>IF(ISBLANK(D2530),"",VLOOKUP(D2530,tegevusalad!$A$7:$B$188,2,FALSE))</f>
        <v>Noorte huviharidus ja huvitegevus</v>
      </c>
      <c r="G2530" s="698">
        <v>44561</v>
      </c>
    </row>
    <row r="2531" spans="1:7" s="300" customFormat="1">
      <c r="C2531" s="1012"/>
      <c r="E2531" s="703"/>
      <c r="F2531" s="408"/>
      <c r="G2531" s="408"/>
    </row>
    <row r="2532" spans="1:7">
      <c r="A2532" s="626">
        <v>4232616810</v>
      </c>
      <c r="B2532" s="622" t="s">
        <v>8221</v>
      </c>
      <c r="C2532" s="707" t="s">
        <v>12280</v>
      </c>
      <c r="D2532" s="624" t="s">
        <v>24</v>
      </c>
      <c r="E2532" s="693">
        <v>2008</v>
      </c>
      <c r="F2532" s="694" t="str">
        <f>IF(ISBLANK(D2532),"",VLOOKUP(D2532,tegevusalad!$A$7:$B$188,2,FALSE))</f>
        <v>Laste muusika- ja kunstikoolid</v>
      </c>
      <c r="G2532" s="698">
        <v>41639</v>
      </c>
    </row>
    <row r="2533" spans="1:7">
      <c r="A2533" s="626">
        <v>4232616820</v>
      </c>
      <c r="B2533" s="672" t="s">
        <v>8221</v>
      </c>
      <c r="C2533" s="707" t="s">
        <v>12279</v>
      </c>
      <c r="D2533" s="624" t="s">
        <v>24</v>
      </c>
      <c r="E2533" s="693">
        <v>2010</v>
      </c>
      <c r="F2533" s="694" t="str">
        <f>IF(ISBLANK(D2533),"",VLOOKUP(D2533,tegevusalad!$A$7:$B$188,2,FALSE))</f>
        <v>Laste muusika- ja kunstikoolid</v>
      </c>
      <c r="G2533" s="698">
        <v>40908</v>
      </c>
    </row>
    <row r="2534" spans="1:7">
      <c r="A2534" s="626">
        <v>4232616840</v>
      </c>
      <c r="B2534" s="622" t="s">
        <v>8221</v>
      </c>
      <c r="C2534" s="707" t="s">
        <v>8222</v>
      </c>
      <c r="D2534" s="624" t="s">
        <v>24</v>
      </c>
      <c r="E2534" s="693" t="s">
        <v>12422</v>
      </c>
      <c r="F2534" s="694" t="str">
        <f>IF(ISBLANK(D2534),"",VLOOKUP(D2534,tegevusalad!$A$7:$B$188,2,FALSE))</f>
        <v>Laste muusika- ja kunstikoolid</v>
      </c>
      <c r="G2534" s="698">
        <v>42004</v>
      </c>
    </row>
    <row r="2535" spans="1:7" ht="15.75" customHeight="1">
      <c r="A2535" s="626">
        <v>4232616710</v>
      </c>
      <c r="B2535" s="622" t="s">
        <v>8221</v>
      </c>
      <c r="C2535" s="707" t="s">
        <v>11271</v>
      </c>
      <c r="D2535" s="624" t="s">
        <v>12176</v>
      </c>
      <c r="E2535" s="693">
        <v>2016</v>
      </c>
      <c r="F2535" s="694" t="str">
        <f>IF(ISBLANK(D2535),"",VLOOKUP(D2535,tegevusalad!$A$7:$B$188,2,FALSE))</f>
        <v>Noorte huviharidus ja huvitegevus</v>
      </c>
      <c r="G2535" s="698">
        <v>43100</v>
      </c>
    </row>
    <row r="2536" spans="1:7">
      <c r="A2536" s="626">
        <v>4232616730</v>
      </c>
      <c r="B2536" s="622" t="s">
        <v>8221</v>
      </c>
      <c r="C2536" s="707" t="s">
        <v>13459</v>
      </c>
      <c r="D2536" s="624" t="s">
        <v>12176</v>
      </c>
      <c r="E2536" s="693">
        <v>2018</v>
      </c>
      <c r="F2536" s="694" t="str">
        <f>IF(ISBLANK(D2536),"",VLOOKUP(D2536,tegevusalad!$A$7:$B$188,2,FALSE))</f>
        <v>Noorte huviharidus ja huvitegevus</v>
      </c>
      <c r="G2536" s="698">
        <v>43921</v>
      </c>
    </row>
    <row r="2537" spans="1:7">
      <c r="A2537" s="626">
        <v>4232616010</v>
      </c>
      <c r="B2537" s="622" t="s">
        <v>8221</v>
      </c>
      <c r="C2537" s="707" t="s">
        <v>18818</v>
      </c>
      <c r="D2537" s="1212" t="s">
        <v>12176</v>
      </c>
      <c r="E2537" s="1213">
        <v>2022</v>
      </c>
      <c r="F2537" s="1214" t="str">
        <f>IF(ISBLANK(D2537),"",VLOOKUP(D2537,tegevusalad!$A$7:$B$188,2,FALSE))</f>
        <v>Noorte huviharidus ja huvitegevus</v>
      </c>
      <c r="G2537" s="698">
        <v>45291</v>
      </c>
    </row>
    <row r="2538" spans="1:7">
      <c r="A2538" s="626">
        <v>4232616850</v>
      </c>
      <c r="B2538" s="622" t="s">
        <v>8221</v>
      </c>
      <c r="C2538" s="274" t="s">
        <v>19111</v>
      </c>
      <c r="D2538" s="1212" t="s">
        <v>12176</v>
      </c>
      <c r="E2538" s="1213">
        <v>2023</v>
      </c>
      <c r="F2538" s="1214" t="str">
        <f>IF(ISBLANK(D2538),"",VLOOKUP(D2538,tegevusalad!$A$7:$B$188,2,FALSE))</f>
        <v>Noorte huviharidus ja huvitegevus</v>
      </c>
      <c r="G2538" s="698">
        <v>45657</v>
      </c>
    </row>
    <row r="2539" spans="1:7">
      <c r="A2539" s="626">
        <v>4232614010</v>
      </c>
      <c r="B2539" s="622" t="s">
        <v>1709</v>
      </c>
      <c r="C2539" s="707" t="s">
        <v>12283</v>
      </c>
      <c r="D2539" s="624" t="s">
        <v>24</v>
      </c>
      <c r="E2539" s="693">
        <v>2006</v>
      </c>
      <c r="F2539" s="694" t="str">
        <f>IF(ISBLANK(D2539),"",VLOOKUP(D2539,tegevusalad!$A$7:$B$188,2,FALSE))</f>
        <v>Laste muusika- ja kunstikoolid</v>
      </c>
      <c r="G2539" s="698">
        <v>40908</v>
      </c>
    </row>
    <row r="2540" spans="1:7">
      <c r="A2540" s="626">
        <v>4232814800</v>
      </c>
      <c r="B2540" s="622" t="s">
        <v>1709</v>
      </c>
      <c r="C2540" s="707" t="s">
        <v>12285</v>
      </c>
      <c r="D2540" s="624" t="s">
        <v>12176</v>
      </c>
      <c r="E2540" s="693">
        <v>2008</v>
      </c>
      <c r="F2540" s="694" t="str">
        <f>IF(ISBLANK(D2540),"",VLOOKUP(D2540,tegevusalad!$A$7:$B$188,2,FALSE))</f>
        <v>Noorte huviharidus ja huvitegevus</v>
      </c>
      <c r="G2540" s="698">
        <v>401768</v>
      </c>
    </row>
    <row r="2541" spans="1:7">
      <c r="A2541" s="626">
        <v>4232614810</v>
      </c>
      <c r="B2541" s="622" t="s">
        <v>1709</v>
      </c>
      <c r="C2541" s="707" t="s">
        <v>12286</v>
      </c>
      <c r="D2541" s="624" t="s">
        <v>24</v>
      </c>
      <c r="E2541" s="693">
        <v>2009</v>
      </c>
      <c r="F2541" s="694" t="str">
        <f>IF(ISBLANK(D2541),"",VLOOKUP(D2541,tegevusalad!$A$7:$B$188,2,FALSE))</f>
        <v>Laste muusika- ja kunstikoolid</v>
      </c>
      <c r="G2541" s="698">
        <v>40908</v>
      </c>
    </row>
    <row r="2542" spans="1:7">
      <c r="A2542" s="626">
        <v>4232614030</v>
      </c>
      <c r="B2542" s="622" t="s">
        <v>1709</v>
      </c>
      <c r="C2542" s="707" t="s">
        <v>12287</v>
      </c>
      <c r="D2542" s="624" t="s">
        <v>24</v>
      </c>
      <c r="E2542" s="693">
        <v>2009</v>
      </c>
      <c r="F2542" s="694" t="str">
        <f>IF(ISBLANK(D2542),"",VLOOKUP(D2542,tegevusalad!$A$7:$B$188,2,FALSE))</f>
        <v>Laste muusika- ja kunstikoolid</v>
      </c>
      <c r="G2542" s="698">
        <v>40908</v>
      </c>
    </row>
    <row r="2543" spans="1:7">
      <c r="A2543" s="626">
        <v>4232614040</v>
      </c>
      <c r="B2543" s="622" t="s">
        <v>1709</v>
      </c>
      <c r="C2543" s="707" t="s">
        <v>12284</v>
      </c>
      <c r="D2543" s="624" t="s">
        <v>24</v>
      </c>
      <c r="E2543" s="693">
        <v>2010</v>
      </c>
      <c r="F2543" s="694" t="str">
        <f>IF(ISBLANK(D2543),"",VLOOKUP(D2543,tegevusalad!$A$7:$B$188,2,FALSE))</f>
        <v>Laste muusika- ja kunstikoolid</v>
      </c>
      <c r="G2543" s="698">
        <v>40908</v>
      </c>
    </row>
    <row r="2544" spans="1:7">
      <c r="A2544" s="626">
        <v>4232614840</v>
      </c>
      <c r="B2544" s="622" t="s">
        <v>1709</v>
      </c>
      <c r="C2544" s="707" t="s">
        <v>1708</v>
      </c>
      <c r="D2544" s="624" t="s">
        <v>12176</v>
      </c>
      <c r="E2544" s="693">
        <v>2011</v>
      </c>
      <c r="F2544" s="694" t="str">
        <f>IF(ISBLANK(D2544),"",VLOOKUP(D2544,tegevusalad!$A$7:$B$188,2,FALSE))</f>
        <v>Noorte huviharidus ja huvitegevus</v>
      </c>
      <c r="G2544" s="698">
        <v>401768</v>
      </c>
    </row>
    <row r="2545" spans="1:8">
      <c r="A2545" s="626">
        <v>4232614050</v>
      </c>
      <c r="B2545" s="622" t="s">
        <v>1709</v>
      </c>
      <c r="C2545" s="707" t="s">
        <v>7364</v>
      </c>
      <c r="D2545" s="624" t="s">
        <v>24</v>
      </c>
      <c r="E2545" s="693">
        <v>2012</v>
      </c>
      <c r="F2545" s="694" t="str">
        <f>IF(ISBLANK(D2545),"",VLOOKUP(D2545,tegevusalad!$A$7:$B$188,2,FALSE))</f>
        <v>Laste muusika- ja kunstikoolid</v>
      </c>
      <c r="G2545" s="698">
        <v>42735</v>
      </c>
    </row>
    <row r="2546" spans="1:8">
      <c r="A2546" s="626">
        <v>4232614860</v>
      </c>
      <c r="B2546" s="622" t="s">
        <v>1709</v>
      </c>
      <c r="C2546" s="707" t="s">
        <v>8185</v>
      </c>
      <c r="D2546" s="624" t="s">
        <v>24</v>
      </c>
      <c r="E2546" s="693" t="s">
        <v>12422</v>
      </c>
      <c r="F2546" s="694" t="str">
        <f>IF(ISBLANK(D2546),"",VLOOKUP(D2546,tegevusalad!$A$7:$B$188,2,FALSE))</f>
        <v>Laste muusika- ja kunstikoolid</v>
      </c>
      <c r="G2546" s="698">
        <v>42004</v>
      </c>
    </row>
    <row r="2547" spans="1:8">
      <c r="A2547" s="626">
        <v>4232614060</v>
      </c>
      <c r="B2547" s="622" t="s">
        <v>1709</v>
      </c>
      <c r="C2547" s="707" t="s">
        <v>12424</v>
      </c>
      <c r="D2547" s="624" t="s">
        <v>24</v>
      </c>
      <c r="E2547" s="693">
        <v>2013</v>
      </c>
      <c r="F2547" s="694" t="str">
        <f>IF(ISBLANK(D2547),"",VLOOKUP(D2547,tegevusalad!$A$7:$B$188,2,FALSE))</f>
        <v>Laste muusika- ja kunstikoolid</v>
      </c>
      <c r="G2547" s="698">
        <v>42004</v>
      </c>
    </row>
    <row r="2548" spans="1:8">
      <c r="A2548" s="626">
        <v>4232614870</v>
      </c>
      <c r="B2548" s="622" t="s">
        <v>1709</v>
      </c>
      <c r="C2548" s="707" t="s">
        <v>9134</v>
      </c>
      <c r="D2548" s="624" t="s">
        <v>24</v>
      </c>
      <c r="E2548" s="693" t="s">
        <v>12418</v>
      </c>
      <c r="F2548" s="694" t="str">
        <f>IF(ISBLANK(D2548),"",VLOOKUP(D2548,tegevusalad!$A$7:$B$188,2,FALSE))</f>
        <v>Laste muusika- ja kunstikoolid</v>
      </c>
      <c r="G2548" s="698">
        <v>42004</v>
      </c>
      <c r="H2548" s="645"/>
    </row>
    <row r="2549" spans="1:8">
      <c r="A2549" s="626">
        <v>4232614080</v>
      </c>
      <c r="B2549" s="622" t="s">
        <v>1709</v>
      </c>
      <c r="C2549" s="707" t="s">
        <v>11775</v>
      </c>
      <c r="D2549" s="624" t="s">
        <v>12176</v>
      </c>
      <c r="E2549" s="693">
        <v>2016</v>
      </c>
      <c r="F2549" s="694" t="str">
        <f>IF(ISBLANK(D2549),"",VLOOKUP(D2549,tegevusalad!$A$7:$B$188,2,FALSE))</f>
        <v>Noorte huviharidus ja huvitegevus</v>
      </c>
      <c r="G2549" s="698">
        <v>43100</v>
      </c>
      <c r="H2549" s="645"/>
    </row>
    <row r="2550" spans="1:8">
      <c r="A2550" s="626">
        <v>4232614730</v>
      </c>
      <c r="B2550" s="622" t="s">
        <v>1709</v>
      </c>
      <c r="C2550" s="707" t="s">
        <v>8123</v>
      </c>
      <c r="D2550" s="624" t="s">
        <v>12176</v>
      </c>
      <c r="E2550" s="693">
        <v>2018</v>
      </c>
      <c r="F2550" s="694" t="str">
        <f>IF(ISBLANK(D2550),"",VLOOKUP(D2550,tegevusalad!$A$7:$B$188,2,FALSE))</f>
        <v>Noorte huviharidus ja huvitegevus</v>
      </c>
      <c r="G2550" s="698">
        <v>43921</v>
      </c>
      <c r="H2550" s="645"/>
    </row>
    <row r="2551" spans="1:8">
      <c r="A2551" s="626">
        <v>4232614090</v>
      </c>
      <c r="B2551" s="622" t="s">
        <v>1709</v>
      </c>
      <c r="C2551" s="707" t="s">
        <v>13774</v>
      </c>
      <c r="D2551" s="624" t="s">
        <v>12176</v>
      </c>
      <c r="E2551" s="693">
        <v>2018</v>
      </c>
      <c r="F2551" s="694" t="str">
        <f>IF(ISBLANK(D2551),"",VLOOKUP(D2551,tegevusalad!$A$7:$B$188,2,FALSE))</f>
        <v>Noorte huviharidus ja huvitegevus</v>
      </c>
      <c r="G2551" s="698">
        <v>44196</v>
      </c>
      <c r="H2551" s="645"/>
    </row>
    <row r="2552" spans="1:8">
      <c r="A2552" s="626">
        <v>4232614880</v>
      </c>
      <c r="B2552" s="622" t="s">
        <v>1709</v>
      </c>
      <c r="C2552" s="707" t="s">
        <v>12285</v>
      </c>
      <c r="D2552" s="624" t="s">
        <v>12176</v>
      </c>
      <c r="E2552" s="693">
        <v>2020</v>
      </c>
      <c r="F2552" s="694" t="str">
        <f>IF(ISBLANK(D2552),"",VLOOKUP(D2552,tegevusalad!$A$7:$B$188,2,FALSE))</f>
        <v>Noorte huviharidus ja huvitegevus</v>
      </c>
      <c r="G2552" s="698">
        <v>44561</v>
      </c>
      <c r="H2552" s="645"/>
    </row>
    <row r="2553" spans="1:8">
      <c r="A2553" s="626">
        <v>4232614100</v>
      </c>
      <c r="B2553" s="622" t="s">
        <v>1709</v>
      </c>
      <c r="C2553" s="707" t="s">
        <v>16760</v>
      </c>
      <c r="D2553" s="624" t="s">
        <v>12176</v>
      </c>
      <c r="E2553" s="693">
        <v>2021</v>
      </c>
      <c r="F2553" s="694" t="str">
        <f>IF(ISBLANK(D2553),"",VLOOKUP(D2553,tegevusalad!$A$7:$B$188,2,FALSE))</f>
        <v>Noorte huviharidus ja huvitegevus</v>
      </c>
      <c r="G2553" s="698">
        <v>44926</v>
      </c>
      <c r="H2553" s="645"/>
    </row>
    <row r="2554" spans="1:8">
      <c r="A2554" s="626">
        <v>4232614110</v>
      </c>
      <c r="B2554" s="622" t="s">
        <v>1709</v>
      </c>
      <c r="C2554" s="707" t="s">
        <v>16852</v>
      </c>
      <c r="D2554" s="624" t="s">
        <v>12176</v>
      </c>
      <c r="E2554" s="693">
        <v>2021</v>
      </c>
      <c r="F2554" s="694" t="str">
        <f>IF(ISBLANK(D2554),"",VLOOKUP(D2554,tegevusalad!$A$7:$B$188,2,FALSE))</f>
        <v>Noorte huviharidus ja huvitegevus</v>
      </c>
      <c r="G2554" s="698">
        <v>44926</v>
      </c>
      <c r="H2554" s="645"/>
    </row>
    <row r="2555" spans="1:8">
      <c r="A2555" s="626">
        <v>4232614120</v>
      </c>
      <c r="B2555" s="622" t="s">
        <v>1709</v>
      </c>
      <c r="C2555" s="707" t="s">
        <v>8246</v>
      </c>
      <c r="D2555" s="624" t="s">
        <v>12176</v>
      </c>
      <c r="E2555" s="693">
        <v>2021</v>
      </c>
      <c r="F2555" s="694" t="str">
        <f>IF(ISBLANK(D2555),"",VLOOKUP(D2555,tegevusalad!$A$7:$B$188,2,FALSE))</f>
        <v>Noorte huviharidus ja huvitegevus</v>
      </c>
      <c r="G2555" s="698">
        <v>44926</v>
      </c>
      <c r="H2555" s="645"/>
    </row>
    <row r="2556" spans="1:8" ht="13.5" customHeight="1">
      <c r="A2556" s="626">
        <v>4232614130</v>
      </c>
      <c r="B2556" s="622" t="s">
        <v>1709</v>
      </c>
      <c r="C2556" s="707" t="s">
        <v>17642</v>
      </c>
      <c r="D2556" s="624" t="s">
        <v>12176</v>
      </c>
      <c r="E2556" s="693">
        <v>2021</v>
      </c>
      <c r="F2556" s="694" t="str">
        <f>IF(ISBLANK(D2556),"",VLOOKUP(D2556,tegevusalad!$A$7:$B$188,2,FALSE))</f>
        <v>Noorte huviharidus ja huvitegevus</v>
      </c>
      <c r="G2556" s="698">
        <v>45291</v>
      </c>
      <c r="H2556" s="645"/>
    </row>
    <row r="2557" spans="1:8">
      <c r="A2557" s="626">
        <v>4232614140</v>
      </c>
      <c r="B2557" s="622" t="s">
        <v>1709</v>
      </c>
      <c r="C2557" s="707" t="s">
        <v>18367</v>
      </c>
      <c r="D2557" s="624" t="s">
        <v>12176</v>
      </c>
      <c r="E2557" s="693">
        <v>2022</v>
      </c>
      <c r="F2557" s="694" t="str">
        <f>IF(ISBLANK(D2557),"",VLOOKUP(D2557,tegevusalad!$A$7:$B$188,2,FALSE))</f>
        <v>Noorte huviharidus ja huvitegevus</v>
      </c>
      <c r="G2557" s="698">
        <v>45291</v>
      </c>
      <c r="H2557" s="645"/>
    </row>
    <row r="2558" spans="1:8" s="650" customFormat="1" ht="16.5" customHeight="1">
      <c r="A2558" s="1195" t="s">
        <v>18391</v>
      </c>
      <c r="B2558" s="1196" t="s">
        <v>1709</v>
      </c>
      <c r="C2558" s="1197" t="s">
        <v>18389</v>
      </c>
      <c r="D2558" s="624" t="s">
        <v>12176</v>
      </c>
      <c r="E2558" s="693">
        <v>2022</v>
      </c>
      <c r="F2558" s="694" t="str">
        <f>IF(ISBLANK(D2558),"",VLOOKUP(D2558,tegevusalad!$A$7:$B$188,2,FALSE))</f>
        <v>Noorte huviharidus ja huvitegevus</v>
      </c>
      <c r="G2558" s="698">
        <v>45291</v>
      </c>
    </row>
    <row r="2559" spans="1:8">
      <c r="A2559" s="626">
        <v>4232814010</v>
      </c>
      <c r="B2559" s="622" t="s">
        <v>11805</v>
      </c>
      <c r="C2559" s="707" t="s">
        <v>10985</v>
      </c>
      <c r="D2559" s="624" t="s">
        <v>12176</v>
      </c>
      <c r="E2559" s="693">
        <v>2015</v>
      </c>
      <c r="F2559" s="694" t="str">
        <f>IF(ISBLANK(D2559),"",VLOOKUP(D2559,tegevusalad!$A$7:$B$188,2,FALSE))</f>
        <v>Noorte huviharidus ja huvitegevus</v>
      </c>
      <c r="G2559" s="698">
        <v>43830</v>
      </c>
      <c r="H2559" s="645"/>
    </row>
    <row r="2560" spans="1:8">
      <c r="A2560" s="626">
        <v>4232814110</v>
      </c>
      <c r="B2560" s="300" t="s">
        <v>11805</v>
      </c>
      <c r="C2560" s="707" t="s">
        <v>12542</v>
      </c>
      <c r="D2560" s="624" t="s">
        <v>12176</v>
      </c>
      <c r="E2560" s="693">
        <v>2017</v>
      </c>
      <c r="F2560" s="694" t="str">
        <f>IF(ISBLANK(D2560),"",VLOOKUP(D2560,tegevusalad!$A$7:$B$188,2,FALSE))</f>
        <v>Noorte huviharidus ja huvitegevus</v>
      </c>
      <c r="G2560" s="698">
        <v>46022</v>
      </c>
      <c r="H2560" s="645"/>
    </row>
    <row r="2561" spans="1:8">
      <c r="A2561" s="626">
        <v>4232814020</v>
      </c>
      <c r="B2561" s="300" t="s">
        <v>11805</v>
      </c>
      <c r="C2561" s="707" t="s">
        <v>15054</v>
      </c>
      <c r="D2561" s="624" t="s">
        <v>12176</v>
      </c>
      <c r="E2561" s="693">
        <v>2020</v>
      </c>
      <c r="F2561" s="694" t="str">
        <f>IF(ISBLANK(D2561),"",VLOOKUP(D2561,tegevusalad!$A$7:$B$188,2,FALSE))</f>
        <v>Noorte huviharidus ja huvitegevus</v>
      </c>
      <c r="G2561" s="698">
        <v>44926</v>
      </c>
      <c r="H2561" s="645"/>
    </row>
    <row r="2562" spans="1:8">
      <c r="A2562" s="626">
        <v>4232814030</v>
      </c>
      <c r="B2562" s="300" t="s">
        <v>9958</v>
      </c>
      <c r="C2562" s="707" t="s">
        <v>15650</v>
      </c>
      <c r="D2562" s="624" t="s">
        <v>12176</v>
      </c>
      <c r="E2562" s="693">
        <v>2020</v>
      </c>
      <c r="F2562" s="694" t="str">
        <f>IF(ISBLANK(D2562),"",VLOOKUP(D2562,tegevusalad!$A$7:$B$188,2,FALSE))</f>
        <v>Noorte huviharidus ja huvitegevus</v>
      </c>
      <c r="G2562" s="698">
        <v>44561</v>
      </c>
      <c r="H2562" s="645"/>
    </row>
    <row r="2563" spans="1:8">
      <c r="A2563" s="626">
        <v>4232601010</v>
      </c>
      <c r="B2563" s="622" t="s">
        <v>8129</v>
      </c>
      <c r="C2563" s="707" t="s">
        <v>12288</v>
      </c>
      <c r="D2563" s="624" t="s">
        <v>24</v>
      </c>
      <c r="E2563" s="693">
        <v>2006</v>
      </c>
      <c r="F2563" s="694" t="str">
        <f>IF(ISBLANK(D2563),"",VLOOKUP(D2563,tegevusalad!$A$7:$B$188,2,FALSE))</f>
        <v>Laste muusika- ja kunstikoolid</v>
      </c>
      <c r="G2563" s="698">
        <v>40908</v>
      </c>
      <c r="H2563" s="645"/>
    </row>
    <row r="2564" spans="1:8">
      <c r="A2564" s="626">
        <v>4232601030</v>
      </c>
      <c r="B2564" s="299" t="s">
        <v>8129</v>
      </c>
      <c r="C2564" s="944" t="s">
        <v>12289</v>
      </c>
      <c r="D2564" s="624" t="s">
        <v>24</v>
      </c>
      <c r="E2564" s="693">
        <v>2008</v>
      </c>
      <c r="F2564" s="694" t="str">
        <f>IF(ISBLANK(D2564),"",VLOOKUP(D2564,tegevusalad!$A$7:$B$188,2,FALSE))</f>
        <v>Laste muusika- ja kunstikoolid</v>
      </c>
      <c r="G2564" s="698">
        <v>40908</v>
      </c>
      <c r="H2564" s="645"/>
    </row>
    <row r="2565" spans="1:8">
      <c r="A2565" s="626">
        <v>4232601810</v>
      </c>
      <c r="B2565" s="622" t="s">
        <v>8129</v>
      </c>
      <c r="C2565" s="707" t="s">
        <v>8130</v>
      </c>
      <c r="D2565" s="624" t="s">
        <v>24</v>
      </c>
      <c r="E2565" s="693" t="s">
        <v>12422</v>
      </c>
      <c r="F2565" s="694" t="str">
        <f>IF(ISBLANK(D2565),"",VLOOKUP(D2565,tegevusalad!$A$7:$B$188,2,FALSE))</f>
        <v>Laste muusika- ja kunstikoolid</v>
      </c>
      <c r="G2565" s="698">
        <v>42004</v>
      </c>
      <c r="H2565" s="645"/>
    </row>
    <row r="2566" spans="1:8">
      <c r="A2566" s="626">
        <v>4232601050</v>
      </c>
      <c r="B2566" s="622" t="s">
        <v>8129</v>
      </c>
      <c r="C2566" s="707" t="s">
        <v>12299</v>
      </c>
      <c r="D2566" s="624" t="s">
        <v>12176</v>
      </c>
      <c r="E2566" s="693">
        <v>2017</v>
      </c>
      <c r="F2566" s="694" t="str">
        <f>IF(ISBLANK(D2566),"",VLOOKUP(D2566,tegevusalad!$A$7:$B$188,2,FALSE))</f>
        <v>Noorte huviharidus ja huvitegevus</v>
      </c>
      <c r="G2566" s="698">
        <v>43465</v>
      </c>
      <c r="H2566" s="645"/>
    </row>
    <row r="2567" spans="1:8">
      <c r="A2567" s="626">
        <v>4232601060</v>
      </c>
      <c r="B2567" s="622" t="s">
        <v>8129</v>
      </c>
      <c r="C2567" s="707" t="s">
        <v>12981</v>
      </c>
      <c r="D2567" s="624" t="s">
        <v>12176</v>
      </c>
      <c r="E2567" s="693">
        <v>2017</v>
      </c>
      <c r="F2567" s="694" t="str">
        <f>IF(ISBLANK(D2567),"",VLOOKUP(D2567,tegevusalad!$A$7:$B$188,2,FALSE))</f>
        <v>Noorte huviharidus ja huvitegevus</v>
      </c>
      <c r="G2567" s="698">
        <v>46022</v>
      </c>
      <c r="H2567" s="645"/>
    </row>
    <row r="2568" spans="1:8">
      <c r="A2568" s="626">
        <v>4232601070</v>
      </c>
      <c r="B2568" s="622" t="s">
        <v>8129</v>
      </c>
      <c r="C2568" s="707" t="s">
        <v>14367</v>
      </c>
      <c r="D2568" s="624" t="s">
        <v>12176</v>
      </c>
      <c r="E2568" s="693">
        <v>2019</v>
      </c>
      <c r="F2568" s="694" t="str">
        <f>IF(ISBLANK(D2568),"",VLOOKUP(D2568,tegevusalad!$A$7:$B$188,2,FALSE))</f>
        <v>Noorte huviharidus ja huvitegevus</v>
      </c>
      <c r="G2568" s="698">
        <v>44196</v>
      </c>
      <c r="H2568" s="645"/>
    </row>
    <row r="2569" spans="1:8">
      <c r="A2569" s="626">
        <v>4232601730</v>
      </c>
      <c r="B2569" s="622" t="s">
        <v>8129</v>
      </c>
      <c r="C2569" s="707" t="s">
        <v>7027</v>
      </c>
      <c r="D2569" s="624" t="s">
        <v>12176</v>
      </c>
      <c r="E2569" s="693">
        <v>2019</v>
      </c>
      <c r="F2569" s="694" t="str">
        <f>IF(ISBLANK(D2569),"",VLOOKUP(D2569,tegevusalad!$A$7:$B$188,2,FALSE))</f>
        <v>Noorte huviharidus ja huvitegevus</v>
      </c>
      <c r="G2569" s="698">
        <v>44561</v>
      </c>
      <c r="H2569" s="645"/>
    </row>
    <row r="2570" spans="1:8">
      <c r="A2570" s="626">
        <v>4232601080</v>
      </c>
      <c r="B2570" s="622" t="s">
        <v>8129</v>
      </c>
      <c r="C2570" s="707" t="s">
        <v>15163</v>
      </c>
      <c r="D2570" s="624" t="s">
        <v>12176</v>
      </c>
      <c r="E2570" s="693">
        <v>2020</v>
      </c>
      <c r="F2570" s="694" t="str">
        <f>IF(ISBLANK(D2570),"",VLOOKUP(D2570,tegevusalad!$A$7:$B$188,2,FALSE))</f>
        <v>Noorte huviharidus ja huvitegevus</v>
      </c>
      <c r="G2570" s="698">
        <v>44561</v>
      </c>
      <c r="H2570" s="645"/>
    </row>
    <row r="2571" spans="1:8">
      <c r="A2571" s="626">
        <v>4232601110</v>
      </c>
      <c r="B2571" s="622" t="s">
        <v>8129</v>
      </c>
      <c r="C2571" s="707" t="s">
        <v>15844</v>
      </c>
      <c r="D2571" s="624" t="s">
        <v>12176</v>
      </c>
      <c r="E2571" s="693">
        <v>2020</v>
      </c>
      <c r="F2571" s="694" t="str">
        <f>IF(ISBLANK(D2571),"",VLOOKUP(D2571,tegevusalad!$A$7:$B$188,2,FALSE))</f>
        <v>Noorte huviharidus ja huvitegevus</v>
      </c>
      <c r="G2571" s="698">
        <v>44926</v>
      </c>
      <c r="H2571" s="645"/>
    </row>
    <row r="2572" spans="1:8">
      <c r="A2572" s="626">
        <v>4232601500</v>
      </c>
      <c r="B2572" s="622" t="s">
        <v>8129</v>
      </c>
      <c r="C2572" s="707" t="s">
        <v>15937</v>
      </c>
      <c r="D2572" s="624" t="s">
        <v>12176</v>
      </c>
      <c r="E2572" s="693">
        <v>2020</v>
      </c>
      <c r="F2572" s="694" t="str">
        <f>IF(ISBLANK(D2572),"",VLOOKUP(D2572,tegevusalad!$A$7:$B$188,2,FALSE))</f>
        <v>Noorte huviharidus ja huvitegevus</v>
      </c>
      <c r="G2572" s="698">
        <v>44926</v>
      </c>
      <c r="H2572" s="645"/>
    </row>
    <row r="2573" spans="1:8">
      <c r="A2573" s="626">
        <v>4232601510</v>
      </c>
      <c r="B2573" s="622" t="s">
        <v>8129</v>
      </c>
      <c r="C2573" s="707" t="s">
        <v>16071</v>
      </c>
      <c r="D2573" s="624" t="s">
        <v>12176</v>
      </c>
      <c r="E2573" s="693">
        <v>2020</v>
      </c>
      <c r="F2573" s="694" t="str">
        <f>IF(ISBLANK(D2573),"",VLOOKUP(D2573,tegevusalad!$A$7:$B$188,2,FALSE))</f>
        <v>Noorte huviharidus ja huvitegevus</v>
      </c>
      <c r="G2573" s="698">
        <v>44926</v>
      </c>
      <c r="H2573" s="645"/>
    </row>
    <row r="2574" spans="1:8">
      <c r="A2574" s="626">
        <v>4232601530</v>
      </c>
      <c r="B2574" s="622" t="s">
        <v>8129</v>
      </c>
      <c r="C2574" s="707" t="s">
        <v>16044</v>
      </c>
      <c r="D2574" s="624" t="s">
        <v>12176</v>
      </c>
      <c r="E2574" s="693">
        <v>2020</v>
      </c>
      <c r="F2574" s="694" t="str">
        <f>IF(ISBLANK(D2574),"",VLOOKUP(D2574,tegevusalad!$A$7:$B$188,2,FALSE))</f>
        <v>Noorte huviharidus ja huvitegevus</v>
      </c>
      <c r="G2574" s="698">
        <v>44926</v>
      </c>
      <c r="H2574" s="645"/>
    </row>
    <row r="2575" spans="1:8">
      <c r="A2575" s="626">
        <v>4232601800</v>
      </c>
      <c r="B2575" s="622" t="s">
        <v>8129</v>
      </c>
      <c r="C2575" s="1016" t="s">
        <v>10013</v>
      </c>
      <c r="D2575" s="624" t="s">
        <v>12176</v>
      </c>
      <c r="E2575" s="693">
        <v>2020</v>
      </c>
      <c r="F2575" s="694" t="str">
        <f>IF(ISBLANK(D2575),"",VLOOKUP(D2575,tegevusalad!$A$7:$B$188,2,FALSE))</f>
        <v>Noorte huviharidus ja huvitegevus</v>
      </c>
      <c r="G2575" s="698">
        <v>44926</v>
      </c>
      <c r="H2575" s="645"/>
    </row>
    <row r="2576" spans="1:8">
      <c r="A2576" s="626" t="s">
        <v>17937</v>
      </c>
      <c r="B2576" s="622" t="s">
        <v>8129</v>
      </c>
      <c r="C2576" s="707" t="s">
        <v>17941</v>
      </c>
      <c r="D2576" s="624" t="s">
        <v>12176</v>
      </c>
      <c r="E2576" s="693">
        <v>2022</v>
      </c>
      <c r="F2576" s="694" t="str">
        <f>IF(ISBLANK(D2576),"",VLOOKUP(D2576,tegevusalad!$A$7:$B$188,2,FALSE))</f>
        <v>Noorte huviharidus ja huvitegevus</v>
      </c>
      <c r="G2576" s="698">
        <v>45291</v>
      </c>
      <c r="H2576" s="645"/>
    </row>
    <row r="2577" spans="1:8">
      <c r="A2577" s="626">
        <v>4232601130</v>
      </c>
      <c r="B2577" s="622" t="s">
        <v>8129</v>
      </c>
      <c r="C2577" s="707" t="s">
        <v>18060</v>
      </c>
      <c r="D2577" s="624" t="s">
        <v>12176</v>
      </c>
      <c r="E2577" s="693">
        <v>2022</v>
      </c>
      <c r="F2577" s="694" t="str">
        <f>IF(ISBLANK(D2577),"",VLOOKUP(D2577,tegevusalad!$A$7:$B$188,2,FALSE))</f>
        <v>Noorte huviharidus ja huvitegevus</v>
      </c>
      <c r="G2577" s="698">
        <v>45291</v>
      </c>
      <c r="H2577" s="645"/>
    </row>
    <row r="2578" spans="1:8">
      <c r="A2578" s="626">
        <v>4232321020</v>
      </c>
      <c r="B2578" s="622" t="s">
        <v>8973</v>
      </c>
      <c r="C2578" s="707" t="s">
        <v>11798</v>
      </c>
      <c r="D2578" s="624" t="s">
        <v>24</v>
      </c>
      <c r="E2578" s="693">
        <v>2008</v>
      </c>
      <c r="F2578" s="694" t="str">
        <f>IF(ISBLANK(D2578),"",VLOOKUP(D2578,tegevusalad!$A$7:$B$188,2,FALSE))</f>
        <v>Laste muusika- ja kunstikoolid</v>
      </c>
      <c r="G2578" s="698">
        <v>40908</v>
      </c>
      <c r="H2578" s="645"/>
    </row>
    <row r="2579" spans="1:8">
      <c r="A2579" s="626">
        <v>4232321730</v>
      </c>
      <c r="B2579" s="622" t="s">
        <v>8973</v>
      </c>
      <c r="C2579" s="707" t="s">
        <v>10157</v>
      </c>
      <c r="D2579" s="624" t="s">
        <v>12176</v>
      </c>
      <c r="E2579" s="693">
        <v>2017</v>
      </c>
      <c r="F2579" s="694" t="str">
        <f>IF(ISBLANK(D2579),"",VLOOKUP(D2579,tegevusalad!$A$7:$B$188,2,FALSE))</f>
        <v>Noorte huviharidus ja huvitegevus</v>
      </c>
      <c r="G2579" s="698">
        <v>43830</v>
      </c>
      <c r="H2579" s="645"/>
    </row>
    <row r="2580" spans="1:8">
      <c r="A2580" s="626">
        <v>4232321030</v>
      </c>
      <c r="B2580" s="622" t="s">
        <v>8973</v>
      </c>
      <c r="C2580" s="707" t="s">
        <v>14142</v>
      </c>
      <c r="D2580" s="624" t="s">
        <v>12176</v>
      </c>
      <c r="E2580" s="693">
        <v>2019</v>
      </c>
      <c r="F2580" s="694" t="str">
        <f>IF(ISBLANK(D2580),"",VLOOKUP(D2580,tegevusalad!$A$7:$B$188,2,FALSE))</f>
        <v>Noorte huviharidus ja huvitegevus</v>
      </c>
      <c r="G2580" s="698">
        <v>44926</v>
      </c>
      <c r="H2580" s="645"/>
    </row>
    <row r="2581" spans="1:8">
      <c r="A2581" s="626">
        <v>4232321040</v>
      </c>
      <c r="B2581" s="622" t="s">
        <v>8973</v>
      </c>
      <c r="C2581" s="707" t="s">
        <v>14422</v>
      </c>
      <c r="D2581" s="624" t="s">
        <v>12176</v>
      </c>
      <c r="E2581" s="693">
        <v>2019</v>
      </c>
      <c r="F2581" s="694" t="str">
        <f>IF(ISBLANK(D2581),"",VLOOKUP(D2581,tegevusalad!$A$7:$B$188,2,FALSE))</f>
        <v>Noorte huviharidus ja huvitegevus</v>
      </c>
      <c r="G2581" s="698">
        <v>44561</v>
      </c>
      <c r="H2581" s="645"/>
    </row>
    <row r="2582" spans="1:8">
      <c r="A2582" s="626">
        <v>4232321070</v>
      </c>
      <c r="B2582" s="622" t="s">
        <v>8973</v>
      </c>
      <c r="C2582" s="707" t="s">
        <v>14534</v>
      </c>
      <c r="D2582" s="624" t="s">
        <v>12176</v>
      </c>
      <c r="E2582" s="693">
        <v>2019</v>
      </c>
      <c r="F2582" s="694" t="str">
        <f>IF(ISBLANK(D2582),"",VLOOKUP(D2582,tegevusalad!$A$7:$B$188,2,FALSE))</f>
        <v>Noorte huviharidus ja huvitegevus</v>
      </c>
      <c r="G2582" s="698">
        <v>44561</v>
      </c>
      <c r="H2582" s="645"/>
    </row>
    <row r="2583" spans="1:8">
      <c r="A2583" s="626">
        <v>4232321080</v>
      </c>
      <c r="B2583" s="622" t="s">
        <v>8973</v>
      </c>
      <c r="C2583" s="707" t="s">
        <v>15877</v>
      </c>
      <c r="D2583" s="624" t="s">
        <v>12176</v>
      </c>
      <c r="E2583" s="693">
        <v>2020</v>
      </c>
      <c r="F2583" s="694" t="str">
        <f>IF(ISBLANK(D2583),"",VLOOKUP(D2583,tegevusalad!$A$7:$B$188,2,FALSE))</f>
        <v>Noorte huviharidus ja huvitegevus</v>
      </c>
      <c r="G2583" s="698">
        <v>44561</v>
      </c>
      <c r="H2583" s="645"/>
    </row>
    <row r="2584" spans="1:8" s="650" customFormat="1">
      <c r="A2584" s="639">
        <v>4232321090</v>
      </c>
      <c r="B2584" s="918" t="s">
        <v>8973</v>
      </c>
      <c r="C2584" s="1037" t="s">
        <v>16045</v>
      </c>
      <c r="D2584" s="655" t="s">
        <v>12176</v>
      </c>
      <c r="E2584" s="699">
        <v>2020</v>
      </c>
      <c r="F2584" s="694" t="str">
        <f>IF(ISBLANK(D2584),"",VLOOKUP(D2584,tegevusalad!$A$7:$B$188,2,FALSE))</f>
        <v>Noorte huviharidus ja huvitegevus</v>
      </c>
      <c r="G2584" s="779"/>
      <c r="H2584" s="700" t="s">
        <v>5567</v>
      </c>
    </row>
    <row r="2585" spans="1:8" s="650" customFormat="1">
      <c r="A2585" s="639">
        <v>4232321500</v>
      </c>
      <c r="B2585" s="918" t="s">
        <v>8973</v>
      </c>
      <c r="C2585" s="1037" t="s">
        <v>18365</v>
      </c>
      <c r="D2585" s="655" t="s">
        <v>12176</v>
      </c>
      <c r="E2585" s="699">
        <v>2022</v>
      </c>
      <c r="F2585" s="694" t="str">
        <f>IF(ISBLANK(D2585),"",VLOOKUP(D2585,tegevusalad!$A$7:$B$188,2,FALSE))</f>
        <v>Noorte huviharidus ja huvitegevus</v>
      </c>
      <c r="G2585" s="779">
        <v>46022</v>
      </c>
      <c r="H2585" s="700"/>
    </row>
    <row r="2586" spans="1:8" s="650" customFormat="1" ht="24">
      <c r="A2586" s="639">
        <v>4232321510</v>
      </c>
      <c r="B2586" s="918" t="s">
        <v>8973</v>
      </c>
      <c r="C2586" s="1037" t="s">
        <v>18366</v>
      </c>
      <c r="D2586" s="655" t="s">
        <v>12176</v>
      </c>
      <c r="E2586" s="699">
        <v>2022</v>
      </c>
      <c r="F2586" s="700" t="str">
        <f>IF(ISBLANK(D2586),"",VLOOKUP(D2586,tegevusalad!$A$7:$B$188,2,FALSE))</f>
        <v>Noorte huviharidus ja huvitegevus</v>
      </c>
      <c r="G2586" s="779">
        <v>45291</v>
      </c>
      <c r="H2586" s="700"/>
    </row>
    <row r="2587" spans="1:8" s="650" customFormat="1">
      <c r="A2587" s="639">
        <v>4232321520</v>
      </c>
      <c r="B2587" s="918" t="s">
        <v>8973</v>
      </c>
      <c r="C2587" s="1037" t="s">
        <v>18819</v>
      </c>
      <c r="D2587" s="655" t="s">
        <v>12176</v>
      </c>
      <c r="E2587" s="699">
        <v>2022</v>
      </c>
      <c r="F2587" s="700" t="str">
        <f>IF(ISBLANK(D2587),"",VLOOKUP(D2587,tegevusalad!$A$7:$B$188,2,FALSE))</f>
        <v>Noorte huviharidus ja huvitegevus</v>
      </c>
      <c r="G2587" s="779">
        <v>45291</v>
      </c>
      <c r="H2587" s="700"/>
    </row>
    <row r="2588" spans="1:8">
      <c r="A2588" s="626">
        <v>4232811040</v>
      </c>
      <c r="B2588" s="622" t="s">
        <v>8107</v>
      </c>
      <c r="C2588" s="707" t="s">
        <v>8053</v>
      </c>
      <c r="D2588" s="624" t="s">
        <v>25</v>
      </c>
      <c r="E2588" s="693">
        <v>2006</v>
      </c>
      <c r="F2588" s="694" t="str">
        <f>IF(ISBLANK(D2588),"",VLOOKUP(D2588,tegevusalad!$A$7:$B$188,2,FALSE))</f>
        <v>Laste huvialamajad ja keskused</v>
      </c>
      <c r="G2588" s="698">
        <v>40908</v>
      </c>
      <c r="H2588" s="645"/>
    </row>
    <row r="2589" spans="1:8">
      <c r="A2589" s="626">
        <v>4232811050</v>
      </c>
      <c r="B2589" s="622" t="s">
        <v>1707</v>
      </c>
      <c r="C2589" s="707" t="s">
        <v>1710</v>
      </c>
      <c r="D2589" s="624" t="s">
        <v>25</v>
      </c>
      <c r="E2589" s="693">
        <v>2012</v>
      </c>
      <c r="F2589" s="694" t="str">
        <f>IF(ISBLANK(D2589),"",VLOOKUP(D2589,tegevusalad!$A$7:$B$188,2,FALSE))</f>
        <v>Laste huvialamajad ja keskused</v>
      </c>
      <c r="G2589" s="698">
        <v>42735</v>
      </c>
      <c r="H2589" s="645"/>
    </row>
    <row r="2590" spans="1:8">
      <c r="A2590" s="626">
        <v>4232811060</v>
      </c>
      <c r="B2590" s="611" t="s">
        <v>8107</v>
      </c>
      <c r="C2590" s="707" t="s">
        <v>8105</v>
      </c>
      <c r="D2590" s="624" t="s">
        <v>25</v>
      </c>
      <c r="E2590" s="693">
        <v>2013</v>
      </c>
      <c r="F2590" s="694" t="str">
        <f>IF(ISBLANK(D2590),"",VLOOKUP(D2590,tegevusalad!$A$7:$B$188,2,FALSE))</f>
        <v>Laste huvialamajad ja keskused</v>
      </c>
      <c r="G2590" s="698">
        <v>42369</v>
      </c>
      <c r="H2590" s="645"/>
    </row>
    <row r="2591" spans="1:8">
      <c r="A2591" s="626">
        <v>4232811730</v>
      </c>
      <c r="B2591" s="622" t="s">
        <v>1707</v>
      </c>
      <c r="C2591" s="707" t="s">
        <v>8123</v>
      </c>
      <c r="D2591" s="624" t="s">
        <v>25</v>
      </c>
      <c r="E2591" s="693">
        <v>2013</v>
      </c>
      <c r="F2591" s="694" t="str">
        <f>IF(ISBLANK(D2591),"",VLOOKUP(D2591,tegevusalad!$A$7:$B$188,2,FALSE))</f>
        <v>Laste huvialamajad ja keskused</v>
      </c>
      <c r="G2591" s="698">
        <v>42004</v>
      </c>
      <c r="H2591" s="645"/>
    </row>
    <row r="2592" spans="1:8">
      <c r="A2592" s="626">
        <v>4232811070</v>
      </c>
      <c r="B2592" s="622" t="s">
        <v>1707</v>
      </c>
      <c r="C2592" s="707" t="s">
        <v>10984</v>
      </c>
      <c r="D2592" s="624" t="s">
        <v>12176</v>
      </c>
      <c r="E2592" s="693">
        <v>2015</v>
      </c>
      <c r="F2592" s="694" t="str">
        <f>IF(ISBLANK(D2592),"",VLOOKUP(D2592,tegevusalad!$A$7:$B$188,2,FALSE))</f>
        <v>Noorte huviharidus ja huvitegevus</v>
      </c>
      <c r="G2592" s="698">
        <v>43830</v>
      </c>
      <c r="H2592" s="645"/>
    </row>
    <row r="2593" spans="1:8">
      <c r="A2593" s="626">
        <v>4232811740</v>
      </c>
      <c r="B2593" s="622" t="s">
        <v>12417</v>
      </c>
      <c r="C2593" s="707" t="s">
        <v>13061</v>
      </c>
      <c r="D2593" s="624" t="s">
        <v>12176</v>
      </c>
      <c r="E2593" s="693">
        <v>2017</v>
      </c>
      <c r="F2593" s="694" t="str">
        <f>IF(ISBLANK(D2593),"",VLOOKUP(D2593,tegevusalad!$A$7:$B$188,2,FALSE))</f>
        <v>Noorte huviharidus ja huvitegevus</v>
      </c>
      <c r="G2593" s="698">
        <v>43465</v>
      </c>
      <c r="H2593" s="645"/>
    </row>
    <row r="2594" spans="1:8">
      <c r="A2594" s="626">
        <v>4232811100</v>
      </c>
      <c r="B2594" s="622" t="s">
        <v>12461</v>
      </c>
      <c r="C2594" s="707" t="s">
        <v>12691</v>
      </c>
      <c r="D2594" s="624" t="s">
        <v>12176</v>
      </c>
      <c r="E2594" s="693">
        <v>2015</v>
      </c>
      <c r="F2594" s="694" t="str">
        <f>IF(ISBLANK(D2594),"",VLOOKUP(D2594,tegevusalad!$A$7:$B$188,2,FALSE))</f>
        <v>Noorte huviharidus ja huvitegevus</v>
      </c>
      <c r="G2594" s="698">
        <v>43465</v>
      </c>
      <c r="H2594" s="645"/>
    </row>
    <row r="2595" spans="1:8">
      <c r="A2595" s="626">
        <v>4232811510</v>
      </c>
      <c r="B2595" s="622" t="s">
        <v>12461</v>
      </c>
      <c r="C2595" s="707" t="s">
        <v>13321</v>
      </c>
      <c r="D2595" s="624" t="s">
        <v>12176</v>
      </c>
      <c r="E2595" s="693">
        <v>2018</v>
      </c>
      <c r="F2595" s="694" t="str">
        <f>IF(ISBLANK(D2595),"",VLOOKUP(D2595,tegevusalad!$A$7:$B$188,2,FALSE))</f>
        <v>Noorte huviharidus ja huvitegevus</v>
      </c>
      <c r="G2595" s="698">
        <v>43830</v>
      </c>
      <c r="H2595" s="645"/>
    </row>
    <row r="2596" spans="1:8">
      <c r="A2596" s="626">
        <v>4232811110</v>
      </c>
      <c r="B2596" s="622" t="s">
        <v>12461</v>
      </c>
      <c r="C2596" s="707" t="s">
        <v>15153</v>
      </c>
      <c r="D2596" s="624" t="s">
        <v>12176</v>
      </c>
      <c r="E2596" s="693">
        <v>2020</v>
      </c>
      <c r="F2596" s="694" t="str">
        <f>IF(ISBLANK(D2596),"",VLOOKUP(D2596,tegevusalad!$A$7:$B$188,2,FALSE))</f>
        <v>Noorte huviharidus ja huvitegevus</v>
      </c>
      <c r="G2596" s="698">
        <v>44561</v>
      </c>
      <c r="H2596" s="645"/>
    </row>
    <row r="2597" spans="1:8">
      <c r="A2597" s="626">
        <v>4232811120</v>
      </c>
      <c r="B2597" s="622" t="s">
        <v>12461</v>
      </c>
      <c r="C2597" s="707" t="s">
        <v>17131</v>
      </c>
      <c r="D2597" s="624" t="s">
        <v>12176</v>
      </c>
      <c r="E2597" s="693">
        <v>2021</v>
      </c>
      <c r="F2597" s="694" t="str">
        <f>IF(ISBLANK(D2597),"",VLOOKUP(D2597,tegevusalad!$A$7:$B$188,2,FALSE))</f>
        <v>Noorte huviharidus ja huvitegevus</v>
      </c>
      <c r="G2597" s="698">
        <v>45291</v>
      </c>
      <c r="H2597" s="645"/>
    </row>
    <row r="2598" spans="1:8">
      <c r="A2598" s="626">
        <v>4232811130</v>
      </c>
      <c r="B2598" s="622" t="s">
        <v>12417</v>
      </c>
      <c r="C2598" s="707" t="s">
        <v>18330</v>
      </c>
      <c r="D2598" s="624" t="s">
        <v>12176</v>
      </c>
      <c r="E2598" s="693">
        <v>2022</v>
      </c>
      <c r="F2598" s="694" t="str">
        <f>IF(ISBLANK(D2598),"",VLOOKUP(D2598,tegevusalad!$A$7:$B$188,2,FALSE))</f>
        <v>Noorte huviharidus ja huvitegevus</v>
      </c>
      <c r="G2598" s="698">
        <v>45657</v>
      </c>
      <c r="H2598" s="645"/>
    </row>
    <row r="2599" spans="1:8">
      <c r="A2599" s="626">
        <v>4232815020</v>
      </c>
      <c r="B2599" s="622" t="s">
        <v>9080</v>
      </c>
      <c r="C2599" s="707" t="s">
        <v>12298</v>
      </c>
      <c r="D2599" s="624" t="s">
        <v>25</v>
      </c>
      <c r="E2599" s="693">
        <v>2006</v>
      </c>
      <c r="F2599" s="694" t="str">
        <f>IF(ISBLANK(D2599),"",VLOOKUP(D2599,tegevusalad!$A$7:$B$188,2,FALSE))</f>
        <v>Laste huvialamajad ja keskused</v>
      </c>
      <c r="G2599" s="698">
        <v>40908</v>
      </c>
      <c r="H2599" s="645"/>
    </row>
    <row r="2600" spans="1:8">
      <c r="A2600" s="626">
        <v>4232815800</v>
      </c>
      <c r="B2600" s="622" t="s">
        <v>9080</v>
      </c>
      <c r="C2600" s="707" t="s">
        <v>12281</v>
      </c>
      <c r="D2600" s="624" t="s">
        <v>25</v>
      </c>
      <c r="E2600" s="693">
        <v>2008</v>
      </c>
      <c r="F2600" s="694" t="str">
        <f>IF(ISBLANK(D2600),"",VLOOKUP(D2600,tegevusalad!$A$7:$B$188,2,FALSE))</f>
        <v>Laste huvialamajad ja keskused</v>
      </c>
      <c r="G2600" s="698">
        <v>40908</v>
      </c>
      <c r="H2600" s="645"/>
    </row>
    <row r="2601" spans="1:8">
      <c r="A2601" s="626">
        <v>4232815810</v>
      </c>
      <c r="B2601" s="622" t="s">
        <v>9080</v>
      </c>
      <c r="C2601" s="707" t="s">
        <v>12282</v>
      </c>
      <c r="D2601" s="624" t="s">
        <v>25</v>
      </c>
      <c r="E2601" s="693">
        <v>2008</v>
      </c>
      <c r="F2601" s="694" t="str">
        <f>IF(ISBLANK(D2601),"",VLOOKUP(D2601,tegevusalad!$A$7:$B$188,2,FALSE))</f>
        <v>Laste huvialamajad ja keskused</v>
      </c>
      <c r="G2601" s="698">
        <v>40908</v>
      </c>
      <c r="H2601" s="645"/>
    </row>
    <row r="2602" spans="1:8">
      <c r="A2602" s="626">
        <v>4232815030</v>
      </c>
      <c r="B2602" s="611" t="s">
        <v>9080</v>
      </c>
      <c r="C2602" s="707" t="s">
        <v>8105</v>
      </c>
      <c r="D2602" s="624" t="s">
        <v>25</v>
      </c>
      <c r="E2602" s="693">
        <v>2013</v>
      </c>
      <c r="F2602" s="694" t="str">
        <f>IF(ISBLANK(D2602),"",VLOOKUP(D2602,tegevusalad!$A$7:$B$188,2,FALSE))</f>
        <v>Laste huvialamajad ja keskused</v>
      </c>
      <c r="G2602" s="698">
        <v>41639</v>
      </c>
      <c r="H2602" s="645"/>
    </row>
    <row r="2603" spans="1:8">
      <c r="A2603" s="626">
        <v>4232815750</v>
      </c>
      <c r="B2603" s="611" t="s">
        <v>9080</v>
      </c>
      <c r="C2603" s="707" t="s">
        <v>11804</v>
      </c>
      <c r="D2603" s="624" t="s">
        <v>12176</v>
      </c>
      <c r="E2603" s="693">
        <v>2016</v>
      </c>
      <c r="F2603" s="694" t="str">
        <f>IF(ISBLANK(D2603),"",VLOOKUP(D2603,tegevusalad!$A$7:$B$188,2,FALSE))</f>
        <v>Noorte huviharidus ja huvitegevus</v>
      </c>
      <c r="G2603" s="698">
        <v>43100</v>
      </c>
      <c r="H2603" s="645"/>
    </row>
    <row r="2604" spans="1:8">
      <c r="A2604" s="626">
        <v>4232815040</v>
      </c>
      <c r="B2604" s="611" t="s">
        <v>9080</v>
      </c>
      <c r="C2604" s="707" t="s">
        <v>13090</v>
      </c>
      <c r="D2604" s="624" t="s">
        <v>12176</v>
      </c>
      <c r="E2604" s="693" t="s">
        <v>12419</v>
      </c>
      <c r="F2604" s="694" t="str">
        <f>IF(ISBLANK(D2604),"",VLOOKUP(D2604,tegevusalad!$A$7:$B$188,2,FALSE))</f>
        <v>Noorte huviharidus ja huvitegevus</v>
      </c>
      <c r="G2604" s="698">
        <v>43465</v>
      </c>
      <c r="H2604" s="645"/>
    </row>
    <row r="2605" spans="1:8">
      <c r="A2605" s="626">
        <v>4232815050</v>
      </c>
      <c r="B2605" s="611" t="s">
        <v>9080</v>
      </c>
      <c r="C2605" s="707" t="s">
        <v>12295</v>
      </c>
      <c r="D2605" s="624" t="s">
        <v>12176</v>
      </c>
      <c r="E2605" s="693">
        <v>2018</v>
      </c>
      <c r="F2605" s="694" t="str">
        <f>IF(ISBLANK(D2605),"",VLOOKUP(D2605,tegevusalad!$A$7:$B$188,2,FALSE))</f>
        <v>Noorte huviharidus ja huvitegevus</v>
      </c>
      <c r="G2605" s="698">
        <v>46022</v>
      </c>
      <c r="H2605" s="645"/>
    </row>
    <row r="2606" spans="1:8">
      <c r="A2606" s="626">
        <v>4232815060</v>
      </c>
      <c r="B2606" s="611" t="s">
        <v>9080</v>
      </c>
      <c r="C2606" s="707" t="s">
        <v>17133</v>
      </c>
      <c r="D2606" s="624" t="s">
        <v>12176</v>
      </c>
      <c r="E2606" s="693">
        <v>2021</v>
      </c>
      <c r="F2606" s="694" t="str">
        <f>IF(ISBLANK(D2606),"",VLOOKUP(D2606,tegevusalad!$A$7:$B$188,2,FALSE))</f>
        <v>Noorte huviharidus ja huvitegevus</v>
      </c>
      <c r="G2606" s="698">
        <v>45291</v>
      </c>
      <c r="H2606" s="645"/>
    </row>
    <row r="2607" spans="1:8">
      <c r="A2607" s="626">
        <v>4232815070</v>
      </c>
      <c r="B2607" s="611" t="s">
        <v>17327</v>
      </c>
      <c r="C2607" s="707" t="s">
        <v>18700</v>
      </c>
      <c r="D2607" s="1212" t="s">
        <v>12176</v>
      </c>
      <c r="E2607" s="693">
        <v>2022</v>
      </c>
      <c r="F2607" s="694" t="str">
        <f>IF(ISBLANK(D2607),"",VLOOKUP(D2607,tegevusalad!$A$7:$B$188,2,FALSE))</f>
        <v>Noorte huviharidus ja huvitegevus</v>
      </c>
      <c r="G2607" s="698">
        <v>45291</v>
      </c>
      <c r="H2607" s="645"/>
    </row>
    <row r="2608" spans="1:8">
      <c r="A2608" s="626">
        <v>4232801030</v>
      </c>
      <c r="B2608" s="622" t="s">
        <v>8849</v>
      </c>
      <c r="C2608" s="707" t="s">
        <v>12297</v>
      </c>
      <c r="D2608" s="614" t="s">
        <v>25</v>
      </c>
      <c r="E2608" s="693">
        <v>2006</v>
      </c>
      <c r="F2608" s="694" t="str">
        <f>IF(ISBLANK(D2608),"",VLOOKUP(D2608,tegevusalad!$A$7:$B$188,2,FALSE))</f>
        <v>Laste huvialamajad ja keskused</v>
      </c>
      <c r="G2608" s="698">
        <v>40908</v>
      </c>
      <c r="H2608" s="645"/>
    </row>
    <row r="2609" spans="1:8">
      <c r="A2609" s="626">
        <v>4232811810</v>
      </c>
      <c r="B2609" s="622" t="s">
        <v>8849</v>
      </c>
      <c r="C2609" s="707" t="s">
        <v>148</v>
      </c>
      <c r="D2609" s="614" t="s">
        <v>25</v>
      </c>
      <c r="E2609" s="693">
        <v>2008</v>
      </c>
      <c r="F2609" s="694" t="str">
        <f>IF(ISBLANK(D2609),"",VLOOKUP(D2609,tegevusalad!$A$7:$B$188,2,FALSE))</f>
        <v>Laste huvialamajad ja keskused</v>
      </c>
      <c r="G2609" s="698">
        <v>40908</v>
      </c>
      <c r="H2609" s="645"/>
    </row>
    <row r="2610" spans="1:8">
      <c r="A2610" s="626">
        <v>4232801810</v>
      </c>
      <c r="B2610" s="622" t="s">
        <v>8849</v>
      </c>
      <c r="C2610" s="707" t="s">
        <v>12296</v>
      </c>
      <c r="D2610" s="624" t="s">
        <v>25</v>
      </c>
      <c r="E2610" s="693">
        <v>2008</v>
      </c>
      <c r="F2610" s="694" t="str">
        <f>IF(ISBLANK(D2610),"",VLOOKUP(D2610,tegevusalad!$A$7:$B$188,2,FALSE))</f>
        <v>Laste huvialamajad ja keskused</v>
      </c>
      <c r="G2610" s="698">
        <v>40908</v>
      </c>
      <c r="H2610" s="645"/>
    </row>
    <row r="2611" spans="1:8">
      <c r="A2611" s="626">
        <v>4232801070</v>
      </c>
      <c r="B2611" s="622" t="s">
        <v>8849</v>
      </c>
      <c r="C2611" s="707" t="s">
        <v>12295</v>
      </c>
      <c r="D2611" s="624" t="s">
        <v>12176</v>
      </c>
      <c r="E2611" s="693">
        <v>2009</v>
      </c>
      <c r="F2611" s="694" t="str">
        <f>IF(ISBLANK(D2611),"",VLOOKUP(D2611,tegevusalad!$A$7:$B$188,2,FALSE))</f>
        <v>Noorte huviharidus ja huvitegevus</v>
      </c>
      <c r="G2611" s="698">
        <v>401768</v>
      </c>
      <c r="H2611" s="645"/>
    </row>
    <row r="2612" spans="1:8">
      <c r="A2612" s="626">
        <v>4232801080</v>
      </c>
      <c r="B2612" s="622" t="s">
        <v>8849</v>
      </c>
      <c r="C2612" s="707" t="s">
        <v>8105</v>
      </c>
      <c r="D2612" s="624" t="s">
        <v>25</v>
      </c>
      <c r="E2612" s="693">
        <v>2013</v>
      </c>
      <c r="F2612" s="694" t="str">
        <f>IF(ISBLANK(D2612),"",VLOOKUP(D2612,tegevusalad!$A$7:$B$188,2,FALSE))</f>
        <v>Laste huvialamajad ja keskused</v>
      </c>
      <c r="G2612" s="698">
        <v>42004</v>
      </c>
      <c r="H2612" s="645"/>
    </row>
    <row r="2613" spans="1:8">
      <c r="A2613" s="626">
        <v>4232801910</v>
      </c>
      <c r="B2613" s="622" t="s">
        <v>8849</v>
      </c>
      <c r="C2613" s="707" t="s">
        <v>11988</v>
      </c>
      <c r="D2613" s="624" t="s">
        <v>12176</v>
      </c>
      <c r="E2613" s="693">
        <v>2016</v>
      </c>
      <c r="F2613" s="694" t="str">
        <f>IF(ISBLANK(D2613),"",VLOOKUP(D2613,tegevusalad!$A$7:$B$188,2,FALSE))</f>
        <v>Noorte huviharidus ja huvitegevus</v>
      </c>
      <c r="G2613" s="698">
        <v>44196</v>
      </c>
      <c r="H2613" s="645"/>
    </row>
    <row r="2614" spans="1:8">
      <c r="A2614" s="626">
        <v>4232801090</v>
      </c>
      <c r="B2614" s="622" t="s">
        <v>8849</v>
      </c>
      <c r="C2614" s="707" t="s">
        <v>11987</v>
      </c>
      <c r="D2614" s="624" t="s">
        <v>12176</v>
      </c>
      <c r="E2614" s="693">
        <v>2016</v>
      </c>
      <c r="F2614" s="694" t="str">
        <f>IF(ISBLANK(D2614),"",VLOOKUP(D2614,tegevusalad!$A$7:$B$188,2,FALSE))</f>
        <v>Noorte huviharidus ja huvitegevus</v>
      </c>
      <c r="G2614" s="698">
        <v>44196</v>
      </c>
      <c r="H2614" s="645"/>
    </row>
    <row r="2615" spans="1:8">
      <c r="A2615" s="626">
        <v>4232801100</v>
      </c>
      <c r="B2615" s="622" t="s">
        <v>8849</v>
      </c>
      <c r="C2615" s="707" t="s">
        <v>12898</v>
      </c>
      <c r="D2615" s="624" t="s">
        <v>12176</v>
      </c>
      <c r="E2615" s="693">
        <v>2017</v>
      </c>
      <c r="F2615" s="694" t="str">
        <f>IF(ISBLANK(D2615),"",VLOOKUP(D2615,tegevusalad!$A$7:$B$188,2,FALSE))</f>
        <v>Noorte huviharidus ja huvitegevus</v>
      </c>
      <c r="G2615" s="698">
        <v>43830</v>
      </c>
      <c r="H2615" s="645"/>
    </row>
    <row r="2616" spans="1:8">
      <c r="A2616" s="626">
        <v>4232801510</v>
      </c>
      <c r="B2616" s="622" t="s">
        <v>8849</v>
      </c>
      <c r="C2616" s="707" t="s">
        <v>13320</v>
      </c>
      <c r="D2616" s="624" t="s">
        <v>12176</v>
      </c>
      <c r="E2616" s="693">
        <v>2018</v>
      </c>
      <c r="F2616" s="694" t="str">
        <f>IF(ISBLANK(D2616),"",VLOOKUP(D2616,tegevusalad!$A$7:$B$188,2,FALSE))</f>
        <v>Noorte huviharidus ja huvitegevus</v>
      </c>
      <c r="G2616" s="698">
        <v>43830</v>
      </c>
      <c r="H2616" s="645"/>
    </row>
    <row r="2617" spans="1:8">
      <c r="A2617" s="626">
        <v>4232801110</v>
      </c>
      <c r="B2617" s="622" t="s">
        <v>8849</v>
      </c>
      <c r="C2617" s="707" t="s">
        <v>14022</v>
      </c>
      <c r="D2617" s="624" t="s">
        <v>12176</v>
      </c>
      <c r="E2617" s="693">
        <v>2018</v>
      </c>
      <c r="F2617" s="694" t="str">
        <f>IF(ISBLANK(D2617),"",VLOOKUP(D2617,tegevusalad!$A$7:$B$188,2,FALSE))</f>
        <v>Noorte huviharidus ja huvitegevus</v>
      </c>
      <c r="G2617" s="698">
        <v>46022</v>
      </c>
      <c r="H2617" s="645"/>
    </row>
    <row r="2618" spans="1:8">
      <c r="A2618" s="626">
        <v>4232801120</v>
      </c>
      <c r="B2618" s="622" t="s">
        <v>8849</v>
      </c>
      <c r="C2618" s="707" t="s">
        <v>14397</v>
      </c>
      <c r="D2618" s="624" t="s">
        <v>12176</v>
      </c>
      <c r="E2618" s="693">
        <v>2019</v>
      </c>
      <c r="F2618" s="694" t="str">
        <f>IF(ISBLANK(D2618),"",VLOOKUP(D2618,tegevusalad!$A$7:$B$188,2,FALSE))</f>
        <v>Noorte huviharidus ja huvitegevus</v>
      </c>
      <c r="G2618" s="698">
        <v>44196</v>
      </c>
      <c r="H2618" s="645"/>
    </row>
    <row r="2619" spans="1:8">
      <c r="A2619" s="626" t="s">
        <v>17718</v>
      </c>
      <c r="B2619" s="622" t="s">
        <v>8849</v>
      </c>
      <c r="C2619" s="707" t="s">
        <v>8246</v>
      </c>
      <c r="D2619" s="624" t="s">
        <v>12176</v>
      </c>
      <c r="E2619" s="693">
        <v>2021</v>
      </c>
      <c r="F2619" s="694" t="str">
        <f>IF(ISBLANK(D2619),"",VLOOKUP(D2619,tegevusalad!$A$7:$B$188,2,FALSE))</f>
        <v>Noorte huviharidus ja huvitegevus</v>
      </c>
      <c r="G2619" s="698">
        <v>45291</v>
      </c>
      <c r="H2619" s="645"/>
    </row>
    <row r="2620" spans="1:8">
      <c r="A2620" s="626" t="s">
        <v>17719</v>
      </c>
      <c r="B2620" s="622" t="s">
        <v>8849</v>
      </c>
      <c r="C2620" s="707" t="s">
        <v>17720</v>
      </c>
      <c r="D2620" s="624" t="s">
        <v>12176</v>
      </c>
      <c r="E2620" s="693">
        <v>2021</v>
      </c>
      <c r="F2620" s="694" t="str">
        <f>IF(ISBLANK(D2620),"",VLOOKUP(D2620,tegevusalad!$A$7:$B$188,2,FALSE))</f>
        <v>Noorte huviharidus ja huvitegevus</v>
      </c>
      <c r="G2620" s="698">
        <v>45291</v>
      </c>
      <c r="H2620" s="645"/>
    </row>
    <row r="2621" spans="1:8">
      <c r="A2621" s="626">
        <v>4232801930</v>
      </c>
      <c r="B2621" s="622" t="s">
        <v>8849</v>
      </c>
      <c r="C2621" s="707" t="s">
        <v>18156</v>
      </c>
      <c r="D2621" s="624" t="s">
        <v>12176</v>
      </c>
      <c r="E2621" s="693">
        <v>2022</v>
      </c>
      <c r="F2621" s="694" t="str">
        <f>IF(ISBLANK(D2621),"",VLOOKUP(D2621,tegevusalad!$A$7:$B$188,2,FALSE))</f>
        <v>Noorte huviharidus ja huvitegevus</v>
      </c>
      <c r="G2621" s="698">
        <v>45291</v>
      </c>
      <c r="H2621" s="645"/>
    </row>
    <row r="2622" spans="1:8">
      <c r="A2622" s="626">
        <v>4232801520</v>
      </c>
      <c r="B2622" s="622" t="s">
        <v>8849</v>
      </c>
      <c r="C2622" s="707" t="s">
        <v>17863</v>
      </c>
      <c r="D2622" s="624" t="s">
        <v>12176</v>
      </c>
      <c r="E2622" s="693">
        <v>2022</v>
      </c>
      <c r="F2622" s="694" t="str">
        <f>IF(ISBLANK(D2622),"",VLOOKUP(D2622,tegevusalad!$A$7:$B$188,2,FALSE))</f>
        <v>Noorte huviharidus ja huvitegevus</v>
      </c>
      <c r="G2622" s="698">
        <v>45291</v>
      </c>
      <c r="H2622" s="645"/>
    </row>
    <row r="2623" spans="1:8">
      <c r="A2623" s="626">
        <v>4232801140</v>
      </c>
      <c r="B2623" s="622" t="s">
        <v>8849</v>
      </c>
      <c r="C2623" s="274" t="s">
        <v>18946</v>
      </c>
      <c r="D2623" s="1212" t="s">
        <v>12176</v>
      </c>
      <c r="E2623" s="1213">
        <v>2023</v>
      </c>
      <c r="F2623" s="1214" t="str">
        <f>IF(ISBLANK(D2623),"",VLOOKUP(D2623,tegevusalad!$A$7:$B$188,2,FALSE))</f>
        <v>Noorte huviharidus ja huvitegevus</v>
      </c>
      <c r="G2623" s="698">
        <v>45291</v>
      </c>
      <c r="H2623" s="645"/>
    </row>
    <row r="2624" spans="1:8">
      <c r="A2624" s="626">
        <v>4232816040</v>
      </c>
      <c r="B2624" s="622" t="s">
        <v>8109</v>
      </c>
      <c r="C2624" s="707" t="s">
        <v>12278</v>
      </c>
      <c r="D2624" s="624" t="s">
        <v>25</v>
      </c>
      <c r="E2624" s="693">
        <v>2008</v>
      </c>
      <c r="F2624" s="694" t="str">
        <f>IF(ISBLANK(D2624),"",VLOOKUP(D2624,tegevusalad!$A$7:$B$188,2,FALSE))</f>
        <v>Laste huvialamajad ja keskused</v>
      </c>
      <c r="G2624" s="698">
        <v>40908</v>
      </c>
      <c r="H2624" s="645"/>
    </row>
    <row r="2625" spans="1:8">
      <c r="A2625" s="626">
        <v>4232816050</v>
      </c>
      <c r="B2625" s="611" t="s">
        <v>8109</v>
      </c>
      <c r="C2625" s="707" t="s">
        <v>8106</v>
      </c>
      <c r="D2625" s="624" t="s">
        <v>25</v>
      </c>
      <c r="E2625" s="693">
        <v>2013</v>
      </c>
      <c r="F2625" s="694" t="str">
        <f>IF(ISBLANK(D2625),"",VLOOKUP(D2625,tegevusalad!$A$7:$B$188,2,FALSE))</f>
        <v>Laste huvialamajad ja keskused</v>
      </c>
      <c r="G2625" s="698">
        <v>42369</v>
      </c>
      <c r="H2625" s="645"/>
    </row>
    <row r="2626" spans="1:8">
      <c r="A2626" s="626">
        <v>4232816060</v>
      </c>
      <c r="B2626" s="611" t="s">
        <v>8109</v>
      </c>
      <c r="C2626" s="707" t="s">
        <v>7911</v>
      </c>
      <c r="D2626" s="624" t="s">
        <v>25</v>
      </c>
      <c r="E2626" s="693">
        <v>2013</v>
      </c>
      <c r="F2626" s="694" t="str">
        <f>IF(ISBLANK(D2626),"",VLOOKUP(D2626,tegevusalad!$A$7:$B$188,2,FALSE))</f>
        <v>Laste huvialamajad ja keskused</v>
      </c>
      <c r="G2626" s="698">
        <v>42004</v>
      </c>
      <c r="H2626" s="645"/>
    </row>
    <row r="2627" spans="1:8">
      <c r="A2627" s="626">
        <v>4232816700</v>
      </c>
      <c r="B2627" s="300" t="s">
        <v>8109</v>
      </c>
      <c r="C2627" s="707" t="s">
        <v>11657</v>
      </c>
      <c r="D2627" s="624" t="s">
        <v>12176</v>
      </c>
      <c r="E2627" s="693">
        <v>2016</v>
      </c>
      <c r="F2627" s="694" t="str">
        <f>IF(ISBLANK(D2627),"",VLOOKUP(D2627,tegevusalad!$A$7:$B$188,2,FALSE))</f>
        <v>Noorte huviharidus ja huvitegevus</v>
      </c>
      <c r="G2627" s="698">
        <v>44196</v>
      </c>
      <c r="H2627" s="645"/>
    </row>
    <row r="2628" spans="1:8">
      <c r="A2628" s="626">
        <v>4232816070</v>
      </c>
      <c r="B2628" s="300" t="s">
        <v>8109</v>
      </c>
      <c r="C2628" s="707" t="s">
        <v>11272</v>
      </c>
      <c r="D2628" s="624" t="s">
        <v>12176</v>
      </c>
      <c r="E2628" s="693">
        <v>2016</v>
      </c>
      <c r="F2628" s="694" t="str">
        <f>IF(ISBLANK(D2628),"",VLOOKUP(D2628,tegevusalad!$A$7:$B$188,2,FALSE))</f>
        <v>Noorte huviharidus ja huvitegevus</v>
      </c>
      <c r="G2628" s="698">
        <v>43100</v>
      </c>
      <c r="H2628" s="645"/>
    </row>
    <row r="2629" spans="1:8">
      <c r="A2629" s="626">
        <v>4232816510</v>
      </c>
      <c r="B2629" s="300" t="s">
        <v>13598</v>
      </c>
      <c r="C2629" s="707" t="s">
        <v>17509</v>
      </c>
      <c r="D2629" s="624" t="s">
        <v>12176</v>
      </c>
      <c r="E2629" s="693">
        <v>2021</v>
      </c>
      <c r="F2629" s="694" t="str">
        <f>IF(ISBLANK(D2629),"",VLOOKUP(D2629,tegevusalad!$A$7:$B$188,2,FALSE))</f>
        <v>Noorte huviharidus ja huvitegevus</v>
      </c>
      <c r="G2629" s="698">
        <v>44926</v>
      </c>
      <c r="H2629" s="645"/>
    </row>
    <row r="2630" spans="1:8">
      <c r="A2630" s="626">
        <v>4232816090</v>
      </c>
      <c r="B2630" s="300" t="s">
        <v>13598</v>
      </c>
      <c r="C2630" s="707" t="s">
        <v>18010</v>
      </c>
      <c r="D2630" s="624" t="s">
        <v>12176</v>
      </c>
      <c r="E2630" s="693">
        <v>2022</v>
      </c>
      <c r="F2630" s="694" t="str">
        <f>IF(ISBLANK(D2630),"",VLOOKUP(D2630,tegevusalad!$A$7:$B$188,2,FALSE))</f>
        <v>Noorte huviharidus ja huvitegevus</v>
      </c>
      <c r="G2630" s="698">
        <v>45291</v>
      </c>
      <c r="H2630" s="645"/>
    </row>
    <row r="2631" spans="1:8">
      <c r="A2631" s="626">
        <v>4232816730</v>
      </c>
      <c r="B2631" s="300" t="s">
        <v>13598</v>
      </c>
      <c r="C2631" s="707" t="s">
        <v>18011</v>
      </c>
      <c r="D2631" s="624" t="s">
        <v>12176</v>
      </c>
      <c r="E2631" s="693">
        <v>2022</v>
      </c>
      <c r="F2631" s="694" t="str">
        <f>IF(ISBLANK(D2631),"",VLOOKUP(D2631,tegevusalad!$A$7:$B$188,2,FALSE))</f>
        <v>Noorte huviharidus ja huvitegevus</v>
      </c>
      <c r="G2631" s="698">
        <v>45291</v>
      </c>
      <c r="H2631" s="645"/>
    </row>
    <row r="2632" spans="1:8">
      <c r="A2632" s="626">
        <v>4232816100</v>
      </c>
      <c r="B2632" s="300" t="s">
        <v>13598</v>
      </c>
      <c r="C2632" s="707" t="s">
        <v>18790</v>
      </c>
      <c r="D2632" s="1212" t="s">
        <v>12176</v>
      </c>
      <c r="E2632" s="1213">
        <v>2022</v>
      </c>
      <c r="F2632" s="1214" t="str">
        <f>IF(ISBLANK(D2632),"",VLOOKUP(D2632,tegevusalad!$A$7:$B$188,2,FALSE))</f>
        <v>Noorte huviharidus ja huvitegevus</v>
      </c>
      <c r="G2632" s="698">
        <v>45291</v>
      </c>
      <c r="H2632" s="645"/>
    </row>
    <row r="2633" spans="1:8">
      <c r="A2633" s="626">
        <v>4232816520</v>
      </c>
      <c r="B2633" s="300" t="s">
        <v>13598</v>
      </c>
      <c r="C2633" s="707" t="s">
        <v>18961</v>
      </c>
      <c r="D2633" s="1212" t="s">
        <v>12176</v>
      </c>
      <c r="E2633" s="1213">
        <v>2023</v>
      </c>
      <c r="F2633" s="1214" t="str">
        <f>IF(ISBLANK(D2633),"",VLOOKUP(D2633,tegevusalad!$A$7:$B$188,2,FALSE))</f>
        <v>Noorte huviharidus ja huvitegevus</v>
      </c>
      <c r="G2633" s="698">
        <v>45657</v>
      </c>
      <c r="H2633" s="645"/>
    </row>
    <row r="2634" spans="1:8">
      <c r="A2634" s="626">
        <v>4232818030</v>
      </c>
      <c r="B2634" s="622" t="s">
        <v>8108</v>
      </c>
      <c r="C2634" s="707" t="s">
        <v>1775</v>
      </c>
      <c r="D2634" s="624" t="s">
        <v>25</v>
      </c>
      <c r="E2634" s="693">
        <v>2012</v>
      </c>
      <c r="F2634" s="694" t="str">
        <f>IF(ISBLANK(D2634),"",VLOOKUP(D2634,tegevusalad!$A$7:$B$188,2,FALSE))</f>
        <v>Laste huvialamajad ja keskused</v>
      </c>
      <c r="G2634" s="698">
        <v>42004</v>
      </c>
      <c r="H2634" s="645"/>
    </row>
    <row r="2635" spans="1:8">
      <c r="A2635" s="626">
        <v>4232818040</v>
      </c>
      <c r="B2635" s="611" t="s">
        <v>8108</v>
      </c>
      <c r="C2635" s="707" t="s">
        <v>8105</v>
      </c>
      <c r="D2635" s="624" t="s">
        <v>25</v>
      </c>
      <c r="E2635" s="693">
        <v>2013</v>
      </c>
      <c r="F2635" s="694" t="str">
        <f>IF(ISBLANK(D2635),"",VLOOKUP(D2635,tegevusalad!$A$7:$B$188,2,FALSE))</f>
        <v>Laste huvialamajad ja keskused</v>
      </c>
      <c r="G2635" s="698">
        <v>42369</v>
      </c>
      <c r="H2635" s="645"/>
    </row>
    <row r="2636" spans="1:8">
      <c r="A2636" s="626">
        <v>4232818050</v>
      </c>
      <c r="B2636" s="611" t="s">
        <v>8108</v>
      </c>
      <c r="C2636" s="707" t="s">
        <v>8717</v>
      </c>
      <c r="D2636" s="624" t="s">
        <v>25</v>
      </c>
      <c r="E2636" s="693">
        <v>2013</v>
      </c>
      <c r="F2636" s="694" t="str">
        <f>IF(ISBLANK(D2636),"",VLOOKUP(D2636,tegevusalad!$A$7:$B$188,2,FALSE))</f>
        <v>Laste huvialamajad ja keskused</v>
      </c>
      <c r="G2636" s="698">
        <v>42004</v>
      </c>
      <c r="H2636" s="645"/>
    </row>
    <row r="2637" spans="1:8">
      <c r="A2637" s="626">
        <v>4232819010</v>
      </c>
      <c r="B2637" s="611" t="s">
        <v>8108</v>
      </c>
      <c r="C2637" s="707" t="s">
        <v>12899</v>
      </c>
      <c r="D2637" s="624" t="s">
        <v>12176</v>
      </c>
      <c r="E2637" s="693">
        <v>2017</v>
      </c>
      <c r="F2637" s="694" t="str">
        <f>IF(ISBLANK(D2637),"",VLOOKUP(D2637,tegevusalad!$A$7:$B$188,2,FALSE))</f>
        <v>Noorte huviharidus ja huvitegevus</v>
      </c>
      <c r="G2637" s="698">
        <v>44561</v>
      </c>
      <c r="H2637" s="645"/>
    </row>
    <row r="2638" spans="1:8">
      <c r="A2638" s="626">
        <v>4232819020</v>
      </c>
      <c r="B2638" s="611" t="s">
        <v>8108</v>
      </c>
      <c r="C2638" s="707" t="s">
        <v>12982</v>
      </c>
      <c r="D2638" s="624" t="s">
        <v>12176</v>
      </c>
      <c r="E2638" s="693">
        <v>2017</v>
      </c>
      <c r="F2638" s="694" t="str">
        <f>IF(ISBLANK(D2638),"",VLOOKUP(D2638,tegevusalad!$A$7:$B$188,2,FALSE))</f>
        <v>Noorte huviharidus ja huvitegevus</v>
      </c>
      <c r="G2638" s="698">
        <v>44561</v>
      </c>
      <c r="H2638" s="645"/>
    </row>
    <row r="2639" spans="1:8">
      <c r="A2639" s="626">
        <v>4232818060</v>
      </c>
      <c r="B2639" s="611" t="s">
        <v>8108</v>
      </c>
      <c r="C2639" s="707" t="s">
        <v>12920</v>
      </c>
      <c r="D2639" s="624" t="s">
        <v>12176</v>
      </c>
      <c r="E2639" s="693">
        <v>2017</v>
      </c>
      <c r="F2639" s="694" t="str">
        <f>IF(ISBLANK(D2639),"",VLOOKUP(D2639,tegevusalad!$A$7:$B$188,2,FALSE))</f>
        <v>Noorte huviharidus ja huvitegevus</v>
      </c>
      <c r="G2639" s="698">
        <v>43465</v>
      </c>
      <c r="H2639" s="645"/>
    </row>
    <row r="2640" spans="1:8">
      <c r="A2640" s="626">
        <v>4232818070</v>
      </c>
      <c r="B2640" s="611" t="s">
        <v>8108</v>
      </c>
      <c r="C2640" s="707" t="s">
        <v>10444</v>
      </c>
      <c r="D2640" s="624" t="s">
        <v>12176</v>
      </c>
      <c r="E2640" s="693">
        <v>2018</v>
      </c>
      <c r="F2640" s="694" t="str">
        <f>IF(ISBLANK(D2640),"",VLOOKUP(D2640,tegevusalad!$A$7:$B$188,2,FALSE))</f>
        <v>Noorte huviharidus ja huvitegevus</v>
      </c>
      <c r="G2640" s="698">
        <v>44196</v>
      </c>
      <c r="H2640" s="645"/>
    </row>
    <row r="2641" spans="1:8">
      <c r="A2641" s="626">
        <v>4232818080</v>
      </c>
      <c r="B2641" s="611" t="s">
        <v>8108</v>
      </c>
      <c r="C2641" s="707" t="s">
        <v>8575</v>
      </c>
      <c r="D2641" s="624" t="s">
        <v>12176</v>
      </c>
      <c r="E2641" s="693">
        <v>2019</v>
      </c>
      <c r="F2641" s="694" t="str">
        <f>IF(ISBLANK(D2641),"",VLOOKUP(D2641,tegevusalad!$A$7:$B$188,2,FALSE))</f>
        <v>Noorte huviharidus ja huvitegevus</v>
      </c>
      <c r="G2641" s="698">
        <v>44561</v>
      </c>
      <c r="H2641" s="645"/>
    </row>
    <row r="2642" spans="1:8">
      <c r="A2642" s="626">
        <v>4232818100</v>
      </c>
      <c r="B2642" s="611" t="s">
        <v>15772</v>
      </c>
      <c r="C2642" s="707" t="s">
        <v>17009</v>
      </c>
      <c r="D2642" s="624" t="s">
        <v>12176</v>
      </c>
      <c r="E2642" s="693">
        <v>2021</v>
      </c>
      <c r="F2642" s="694" t="str">
        <f>IF(ISBLANK(D2642),"",VLOOKUP(D2642,tegevusalad!$A$7:$B$188,2,FALSE))</f>
        <v>Noorte huviharidus ja huvitegevus</v>
      </c>
      <c r="G2642" s="698">
        <v>45291</v>
      </c>
      <c r="H2642" s="645"/>
    </row>
    <row r="2643" spans="1:8">
      <c r="A2643" s="626"/>
      <c r="B2643" s="611"/>
      <c r="C2643" s="707"/>
      <c r="D2643" s="624"/>
      <c r="G2643" s="698"/>
      <c r="H2643" s="645"/>
    </row>
    <row r="2644" spans="1:8">
      <c r="A2644" s="610"/>
      <c r="B2644" s="300"/>
      <c r="C2644" s="707"/>
      <c r="D2644" s="624"/>
    </row>
    <row r="2645" spans="1:8">
      <c r="A2645" s="626"/>
      <c r="B2645" s="659" t="s">
        <v>12423</v>
      </c>
      <c r="C2645" s="707"/>
      <c r="D2645" s="300"/>
    </row>
    <row r="2646" spans="1:8">
      <c r="A2646" s="626">
        <v>4232001030</v>
      </c>
      <c r="B2646" s="622" t="s">
        <v>8734</v>
      </c>
      <c r="C2646" s="707" t="s">
        <v>12294</v>
      </c>
      <c r="D2646" s="624" t="s">
        <v>23</v>
      </c>
      <c r="E2646" s="693">
        <v>2006</v>
      </c>
      <c r="F2646" s="694" t="e">
        <f>IF(ISBLANK(D2646),"",VLOOKUP(D2646,tegevusalad!$A$7:$B$188,2,FALSE))</f>
        <v>#N/A</v>
      </c>
      <c r="G2646" s="698">
        <v>40908</v>
      </c>
      <c r="H2646" s="645"/>
    </row>
    <row r="2647" spans="1:8">
      <c r="A2647" s="626">
        <v>4232001800</v>
      </c>
      <c r="B2647" s="622" t="s">
        <v>8734</v>
      </c>
      <c r="C2647" s="944" t="s">
        <v>12293</v>
      </c>
      <c r="D2647" s="624" t="s">
        <v>23</v>
      </c>
      <c r="E2647" s="693">
        <v>2008</v>
      </c>
      <c r="F2647" s="694" t="e">
        <f>IF(ISBLANK(D2647),"",VLOOKUP(D2647,tegevusalad!$A$7:$B$188,2,FALSE))</f>
        <v>#N/A</v>
      </c>
      <c r="G2647" s="698">
        <v>40908</v>
      </c>
      <c r="H2647" s="645"/>
    </row>
    <row r="2648" spans="1:8">
      <c r="A2648" s="626">
        <v>4232001810</v>
      </c>
      <c r="B2648" s="622" t="s">
        <v>8734</v>
      </c>
      <c r="C2648" s="707" t="s">
        <v>12292</v>
      </c>
      <c r="D2648" s="624" t="s">
        <v>23</v>
      </c>
      <c r="E2648" s="693">
        <v>2008</v>
      </c>
      <c r="F2648" s="694" t="e">
        <f>IF(ISBLANK(D2648),"",VLOOKUP(D2648,tegevusalad!$A$7:$B$188,2,FALSE))</f>
        <v>#N/A</v>
      </c>
      <c r="G2648" s="698">
        <v>40908</v>
      </c>
      <c r="H2648" s="645"/>
    </row>
    <row r="2649" spans="1:8">
      <c r="A2649" s="626">
        <v>4232001030</v>
      </c>
      <c r="B2649" s="622" t="s">
        <v>8734</v>
      </c>
      <c r="C2649" s="707" t="s">
        <v>12291</v>
      </c>
      <c r="D2649" s="624" t="s">
        <v>23</v>
      </c>
      <c r="E2649" s="693">
        <v>2006</v>
      </c>
      <c r="F2649" s="694" t="e">
        <f>IF(ISBLANK(D2649),"",VLOOKUP(D2649,tegevusalad!$A$7:$B$188,2,FALSE))</f>
        <v>#N/A</v>
      </c>
      <c r="G2649" s="698">
        <v>40908</v>
      </c>
      <c r="H2649" s="645"/>
    </row>
    <row r="2650" spans="1:8">
      <c r="A2650" s="626">
        <v>4232001820</v>
      </c>
      <c r="B2650" s="622" t="s">
        <v>8734</v>
      </c>
      <c r="C2650" s="707" t="s">
        <v>12290</v>
      </c>
      <c r="D2650" s="624" t="s">
        <v>23</v>
      </c>
      <c r="E2650" s="693" t="s">
        <v>12418</v>
      </c>
      <c r="F2650" s="694" t="e">
        <f>IF(ISBLANK(D2650),"",VLOOKUP(D2650,tegevusalad!$A$7:$B$188,2,FALSE))</f>
        <v>#N/A</v>
      </c>
      <c r="G2650" s="698">
        <v>42369</v>
      </c>
      <c r="H2650" s="645"/>
    </row>
    <row r="2651" spans="1:8">
      <c r="A2651" s="626">
        <v>4232001700</v>
      </c>
      <c r="B2651" s="622" t="s">
        <v>8734</v>
      </c>
      <c r="C2651" s="707" t="s">
        <v>11983</v>
      </c>
      <c r="D2651" s="624" t="s">
        <v>9230</v>
      </c>
      <c r="E2651" s="693">
        <v>2016</v>
      </c>
      <c r="F2651" s="694" t="e">
        <f>IF(ISBLANK(D2651),"",VLOOKUP(D2651,tegevusalad!$A$7:$B$188,2,FALSE))</f>
        <v>#N/A</v>
      </c>
      <c r="G2651" s="698">
        <v>43465</v>
      </c>
      <c r="H2651" s="645"/>
    </row>
    <row r="2652" spans="1:8">
      <c r="A2652" s="626">
        <v>4232001040</v>
      </c>
      <c r="B2652" s="622" t="s">
        <v>8734</v>
      </c>
      <c r="C2652" s="707" t="s">
        <v>14160</v>
      </c>
      <c r="D2652" s="624" t="s">
        <v>9236</v>
      </c>
      <c r="E2652" s="693">
        <v>2019</v>
      </c>
      <c r="F2652" s="694" t="str">
        <f>IF(ISBLANK(D2652),"",VLOOKUP(D2652,tegevusalad!$A$7:$B$188,2,FALSE))</f>
        <v>Kutseõppe kulud kõikidel kvalifikatsioonitasemetel</v>
      </c>
      <c r="G2652" s="698">
        <v>44561</v>
      </c>
      <c r="H2652" s="645"/>
    </row>
    <row r="2653" spans="1:8">
      <c r="A2653" s="626">
        <v>4232001710</v>
      </c>
      <c r="B2653" s="622" t="s">
        <v>8734</v>
      </c>
      <c r="C2653" s="707" t="s">
        <v>14984</v>
      </c>
      <c r="D2653" s="624" t="s">
        <v>9236</v>
      </c>
      <c r="E2653" s="693">
        <v>2020</v>
      </c>
      <c r="F2653" s="694" t="str">
        <f>IF(ISBLANK(D2653),"",VLOOKUP(D2653,tegevusalad!$A$7:$B$188,2,FALSE))</f>
        <v>Kutseõppe kulud kõikidel kvalifikatsioonitasemetel</v>
      </c>
      <c r="G2653" s="698">
        <v>44561</v>
      </c>
      <c r="H2653" s="645"/>
    </row>
    <row r="2654" spans="1:8">
      <c r="A2654" s="626">
        <v>4232001060</v>
      </c>
      <c r="B2654" s="622" t="s">
        <v>8734</v>
      </c>
      <c r="C2654" s="707" t="s">
        <v>15051</v>
      </c>
      <c r="D2654" s="624" t="s">
        <v>9236</v>
      </c>
      <c r="E2654" s="693">
        <v>2020</v>
      </c>
      <c r="F2654" s="694" t="str">
        <f>IF(ISBLANK(D2654),"",VLOOKUP(D2654,tegevusalad!$A$7:$B$188,2,FALSE))</f>
        <v>Kutseõppe kulud kõikidel kvalifikatsioonitasemetel</v>
      </c>
      <c r="G2654" s="698">
        <v>44561</v>
      </c>
      <c r="H2654" s="645"/>
    </row>
    <row r="2655" spans="1:8">
      <c r="A2655" s="626">
        <v>4232001830</v>
      </c>
      <c r="B2655" s="622" t="s">
        <v>8734</v>
      </c>
      <c r="C2655" s="707" t="s">
        <v>15742</v>
      </c>
      <c r="D2655" s="624" t="s">
        <v>9236</v>
      </c>
      <c r="E2655" s="693">
        <v>2020</v>
      </c>
      <c r="F2655" s="694" t="str">
        <f>IF(ISBLANK(D2655),"",VLOOKUP(D2655,tegevusalad!$A$7:$B$188,2,FALSE))</f>
        <v>Kutseõppe kulud kõikidel kvalifikatsioonitasemetel</v>
      </c>
      <c r="G2655" s="698">
        <v>44561</v>
      </c>
      <c r="H2655" s="645"/>
    </row>
    <row r="2656" spans="1:8">
      <c r="A2656" s="626">
        <v>4232001500</v>
      </c>
      <c r="B2656" s="622" t="s">
        <v>8734</v>
      </c>
      <c r="C2656" s="707" t="s">
        <v>16932</v>
      </c>
      <c r="D2656" s="624" t="s">
        <v>9236</v>
      </c>
      <c r="E2656" s="693">
        <v>2021</v>
      </c>
      <c r="F2656" s="694" t="str">
        <f>IF(ISBLANK(D2656),"",VLOOKUP(D2656,tegevusalad!$A$7:$B$188,2,FALSE))</f>
        <v>Kutseõppe kulud kõikidel kvalifikatsioonitasemetel</v>
      </c>
      <c r="G2656" s="698">
        <v>44561</v>
      </c>
      <c r="H2656" s="645"/>
    </row>
    <row r="2657" spans="1:8" ht="16.5" customHeight="1">
      <c r="A2657" s="626">
        <v>4232001070</v>
      </c>
      <c r="B2657" s="622" t="s">
        <v>8734</v>
      </c>
      <c r="C2657" s="707" t="s">
        <v>17132</v>
      </c>
      <c r="D2657" s="624" t="s">
        <v>9236</v>
      </c>
      <c r="E2657" s="693">
        <v>2021</v>
      </c>
      <c r="F2657" s="694" t="str">
        <f>IF(ISBLANK(D2657),"",VLOOKUP(D2657,tegevusalad!$A$7:$B$188,2,FALSE))</f>
        <v>Kutseõppe kulud kõikidel kvalifikatsioonitasemetel</v>
      </c>
      <c r="G2657" s="698">
        <v>45291</v>
      </c>
      <c r="H2657" s="645"/>
    </row>
    <row r="2658" spans="1:8" ht="14.25" customHeight="1">
      <c r="A2658" s="639">
        <v>4232001080</v>
      </c>
      <c r="B2658" s="918" t="s">
        <v>8734</v>
      </c>
      <c r="C2658" s="1115" t="s">
        <v>18258</v>
      </c>
      <c r="D2658" s="652" t="s">
        <v>9236</v>
      </c>
      <c r="E2658" s="693">
        <v>2022</v>
      </c>
      <c r="F2658" s="944" t="str">
        <f>IF(ISBLANK(D2658),"",VLOOKUP(D2658,tegevusalad!$A$7:$B$188,2,FALSE))</f>
        <v>Kutseõppe kulud kõikidel kvalifikatsioonitasemetel</v>
      </c>
      <c r="G2658" s="779">
        <v>45291</v>
      </c>
    </row>
    <row r="2659" spans="1:8" ht="14.25" customHeight="1">
      <c r="A2659" s="639">
        <v>4232001090</v>
      </c>
      <c r="B2659" s="918" t="s">
        <v>8734</v>
      </c>
      <c r="C2659" s="1115" t="s">
        <v>18835</v>
      </c>
      <c r="D2659" s="652" t="s">
        <v>9236</v>
      </c>
      <c r="E2659" s="1213">
        <v>2022</v>
      </c>
      <c r="F2659" s="944" t="str">
        <f>IF(ISBLANK(D2659),"",VLOOKUP(D2659,tegevusalad!$A$7:$B$188,2,FALSE))</f>
        <v>Kutseõppe kulud kõikidel kvalifikatsioonitasemetel</v>
      </c>
      <c r="G2659" s="779">
        <v>45291</v>
      </c>
    </row>
    <row r="2660" spans="1:8" ht="14.25" customHeight="1">
      <c r="A2660" s="639"/>
      <c r="B2660" s="918"/>
      <c r="C2660" s="1115"/>
      <c r="D2660" s="652"/>
      <c r="E2660" s="1213"/>
      <c r="F2660" s="944"/>
      <c r="G2660" s="779"/>
    </row>
    <row r="2661" spans="1:8">
      <c r="A2661" s="181"/>
      <c r="B2661" s="622"/>
      <c r="C2661" s="707"/>
      <c r="D2661" s="624"/>
      <c r="G2661" s="698"/>
      <c r="H2661" s="645"/>
    </row>
    <row r="2662" spans="1:8">
      <c r="A2662" s="626"/>
      <c r="B2662" s="659" t="s">
        <v>12367</v>
      </c>
      <c r="C2662" s="707"/>
      <c r="D2662" s="624"/>
      <c r="G2662" s="698"/>
      <c r="H2662" s="645"/>
    </row>
    <row r="2663" spans="1:8">
      <c r="A2663" s="626">
        <v>4233901040</v>
      </c>
      <c r="B2663" s="299" t="s">
        <v>239</v>
      </c>
      <c r="C2663" s="944" t="s">
        <v>9377</v>
      </c>
      <c r="D2663" s="673" t="s">
        <v>6718</v>
      </c>
      <c r="E2663" s="693">
        <v>2007</v>
      </c>
      <c r="F2663" s="694" t="str">
        <f>IF(ISBLANK(D2663),"",VLOOKUP(D2663,tegevusalad!$A$7:$B$188,2,FALSE))</f>
        <v>Muud hariduse abiteenused</v>
      </c>
      <c r="G2663" s="698">
        <v>40908</v>
      </c>
      <c r="H2663" s="645"/>
    </row>
    <row r="2664" spans="1:8">
      <c r="A2664" s="626">
        <v>4233901810</v>
      </c>
      <c r="B2664" s="622" t="s">
        <v>239</v>
      </c>
      <c r="C2664" s="707" t="s">
        <v>3428</v>
      </c>
      <c r="D2664" s="674" t="s">
        <v>25</v>
      </c>
      <c r="E2664" s="693">
        <v>2008</v>
      </c>
      <c r="F2664" s="694" t="str">
        <f>IF(ISBLANK(D2664),"",VLOOKUP(D2664,tegevusalad!$A$7:$B$188,2,FALSE))</f>
        <v>Laste huvialamajad ja keskused</v>
      </c>
      <c r="G2664" s="698">
        <v>40908</v>
      </c>
      <c r="H2664" s="645"/>
    </row>
    <row r="2665" spans="1:8">
      <c r="A2665" s="626">
        <v>4233901050</v>
      </c>
      <c r="B2665" s="622" t="s">
        <v>239</v>
      </c>
      <c r="C2665" s="707" t="s">
        <v>12421</v>
      </c>
      <c r="D2665" s="674" t="s">
        <v>25</v>
      </c>
      <c r="E2665" s="693">
        <v>2012</v>
      </c>
      <c r="F2665" s="694" t="str">
        <f>IF(ISBLANK(D2665),"",VLOOKUP(D2665,tegevusalad!$A$7:$B$188,2,FALSE))</f>
        <v>Laste huvialamajad ja keskused</v>
      </c>
      <c r="G2665" s="698">
        <v>42735</v>
      </c>
      <c r="H2665" s="645"/>
    </row>
    <row r="2666" spans="1:8">
      <c r="A2666" s="626">
        <v>4233901060</v>
      </c>
      <c r="B2666" s="622" t="s">
        <v>239</v>
      </c>
      <c r="C2666" s="707" t="s">
        <v>3429</v>
      </c>
      <c r="D2666" s="674" t="s">
        <v>25</v>
      </c>
      <c r="E2666" s="693">
        <v>2012</v>
      </c>
      <c r="F2666" s="694" t="str">
        <f>IF(ISBLANK(D2666),"",VLOOKUP(D2666,tegevusalad!$A$7:$B$188,2,FALSE))</f>
        <v>Laste huvialamajad ja keskused</v>
      </c>
      <c r="G2666" s="698">
        <v>42735</v>
      </c>
      <c r="H2666" s="645"/>
    </row>
    <row r="2667" spans="1:8">
      <c r="A2667" s="626">
        <v>4233901070</v>
      </c>
      <c r="B2667" s="622" t="s">
        <v>239</v>
      </c>
      <c r="C2667" s="707" t="s">
        <v>7805</v>
      </c>
      <c r="D2667" s="674" t="s">
        <v>6718</v>
      </c>
      <c r="E2667" s="693">
        <v>2013</v>
      </c>
      <c r="F2667" s="694" t="str">
        <f>IF(ISBLANK(D2667),"",VLOOKUP(D2667,tegevusalad!$A$7:$B$188,2,FALSE))</f>
        <v>Muud hariduse abiteenused</v>
      </c>
      <c r="G2667" s="698">
        <v>42004</v>
      </c>
      <c r="H2667" s="645"/>
    </row>
    <row r="2668" spans="1:8">
      <c r="A2668" s="626">
        <v>4233901090</v>
      </c>
      <c r="B2668" s="622" t="s">
        <v>239</v>
      </c>
      <c r="C2668" s="707" t="s">
        <v>10897</v>
      </c>
      <c r="D2668" s="674" t="s">
        <v>6718</v>
      </c>
      <c r="E2668" s="693">
        <v>2015</v>
      </c>
      <c r="F2668" s="694" t="str">
        <f>IF(ISBLANK(D2668),"",VLOOKUP(D2668,tegevusalad!$A$7:$B$188,2,FALSE))</f>
        <v>Muud hariduse abiteenused</v>
      </c>
      <c r="G2668" s="698">
        <v>401768</v>
      </c>
      <c r="H2668" s="645"/>
    </row>
    <row r="2669" spans="1:8">
      <c r="A2669" s="626">
        <v>4233901100</v>
      </c>
      <c r="B2669" s="622" t="s">
        <v>13420</v>
      </c>
      <c r="C2669" s="707" t="s">
        <v>13419</v>
      </c>
      <c r="D2669" s="674" t="s">
        <v>6718</v>
      </c>
      <c r="E2669" s="693">
        <v>2018</v>
      </c>
      <c r="F2669" s="694" t="str">
        <f>IF(ISBLANK(D2669),"",VLOOKUP(D2669,tegevusalad!$A$7:$B$188,2,FALSE))</f>
        <v>Muud hariduse abiteenused</v>
      </c>
      <c r="G2669" s="698">
        <v>43921</v>
      </c>
      <c r="H2669" s="645"/>
    </row>
    <row r="2670" spans="1:8">
      <c r="A2670" s="626">
        <v>4233901110</v>
      </c>
      <c r="B2670" s="622" t="s">
        <v>13420</v>
      </c>
      <c r="C2670" s="707" t="s">
        <v>15688</v>
      </c>
      <c r="D2670" s="674" t="s">
        <v>6718</v>
      </c>
      <c r="E2670" s="693">
        <v>2020</v>
      </c>
      <c r="F2670" s="694" t="str">
        <f>IF(ISBLANK(D2670),"",VLOOKUP(D2670,tegevusalad!$A$7:$B$188,2,FALSE))</f>
        <v>Muud hariduse abiteenused</v>
      </c>
      <c r="G2670" s="698">
        <v>44227</v>
      </c>
      <c r="H2670" s="645"/>
    </row>
    <row r="2671" spans="1:8">
      <c r="A2671" s="626">
        <v>4233901820</v>
      </c>
      <c r="B2671" s="622" t="s">
        <v>13420</v>
      </c>
      <c r="C2671" s="707" t="s">
        <v>15865</v>
      </c>
      <c r="D2671" s="674" t="s">
        <v>6718</v>
      </c>
      <c r="E2671" s="693">
        <v>2020</v>
      </c>
      <c r="F2671" s="694" t="str">
        <f>IF(ISBLANK(D2671),"",VLOOKUP(D2671,tegevusalad!$A$7:$B$188,2,FALSE))</f>
        <v>Muud hariduse abiteenused</v>
      </c>
      <c r="G2671" s="698">
        <v>44227</v>
      </c>
      <c r="H2671" s="645"/>
    </row>
    <row r="2672" spans="1:8">
      <c r="A2672" s="626">
        <v>4233901120</v>
      </c>
      <c r="B2672" s="622" t="s">
        <v>13420</v>
      </c>
      <c r="C2672" s="707" t="s">
        <v>8106</v>
      </c>
      <c r="D2672" s="674" t="s">
        <v>6718</v>
      </c>
      <c r="E2672" s="693">
        <v>2021</v>
      </c>
      <c r="F2672" s="694" t="str">
        <f>IF(ISBLANK(D2672),"",VLOOKUP(D2672,tegevusalad!$A$7:$B$188,2,FALSE))</f>
        <v>Muud hariduse abiteenused</v>
      </c>
      <c r="G2672" s="698">
        <v>44957</v>
      </c>
      <c r="H2672" s="645"/>
    </row>
    <row r="2673" spans="1:8">
      <c r="A2673" s="626">
        <v>4233901130</v>
      </c>
      <c r="B2673" s="622" t="s">
        <v>13420</v>
      </c>
      <c r="C2673" s="707" t="s">
        <v>17417</v>
      </c>
      <c r="D2673" s="674" t="s">
        <v>6718</v>
      </c>
      <c r="E2673" s="693">
        <v>2021</v>
      </c>
      <c r="F2673" s="694" t="str">
        <f>IF(ISBLANK(D2673),"",VLOOKUP(D2673,tegevusalad!$A$7:$B$188,2,FALSE))</f>
        <v>Muud hariduse abiteenused</v>
      </c>
      <c r="G2673" s="698">
        <v>44926</v>
      </c>
      <c r="H2673" s="645"/>
    </row>
    <row r="2674" spans="1:8">
      <c r="A2674" s="626">
        <v>4233901830</v>
      </c>
      <c r="B2674" s="622" t="s">
        <v>13420</v>
      </c>
      <c r="C2674" s="707" t="s">
        <v>17510</v>
      </c>
      <c r="D2674" s="674" t="s">
        <v>6718</v>
      </c>
      <c r="E2674" s="693">
        <v>2021</v>
      </c>
      <c r="F2674" s="694" t="str">
        <f>IF(ISBLANK(D2674),"",VLOOKUP(D2674,tegevusalad!$A$7:$B$188,2,FALSE))</f>
        <v>Muud hariduse abiteenused</v>
      </c>
      <c r="G2674" s="698">
        <v>46022</v>
      </c>
      <c r="H2674" s="645"/>
    </row>
    <row r="2675" spans="1:8">
      <c r="A2675" s="626">
        <v>4233901140</v>
      </c>
      <c r="B2675" s="622" t="s">
        <v>13420</v>
      </c>
      <c r="C2675" s="707" t="s">
        <v>17893</v>
      </c>
      <c r="D2675" s="674" t="s">
        <v>6718</v>
      </c>
      <c r="E2675" s="693">
        <v>2022</v>
      </c>
      <c r="F2675" s="694" t="str">
        <f>IF(ISBLANK(D2675),"",VLOOKUP(D2675,tegevusalad!$A$7:$B$188,2,FALSE))</f>
        <v>Muud hariduse abiteenused</v>
      </c>
      <c r="G2675" s="698">
        <v>44926</v>
      </c>
      <c r="H2675" s="645"/>
    </row>
    <row r="2676" spans="1:8">
      <c r="A2676" s="626">
        <v>4233901150</v>
      </c>
      <c r="B2676" s="622" t="s">
        <v>13420</v>
      </c>
      <c r="C2676" s="707" t="s">
        <v>17979</v>
      </c>
      <c r="D2676" s="673" t="s">
        <v>6718</v>
      </c>
      <c r="E2676" s="693">
        <v>2022</v>
      </c>
      <c r="F2676" s="694" t="str">
        <f>IF(ISBLANK(D2676),"",VLOOKUP(D2676,tegevusalad!$A$7:$B$188,2,FALSE))</f>
        <v>Muud hariduse abiteenused</v>
      </c>
      <c r="G2676" s="698">
        <v>45291</v>
      </c>
      <c r="H2676" s="645"/>
    </row>
    <row r="2677" spans="1:8">
      <c r="A2677" s="626">
        <v>4233901160</v>
      </c>
      <c r="B2677" s="622" t="s">
        <v>13420</v>
      </c>
      <c r="C2677" s="707" t="s">
        <v>18009</v>
      </c>
      <c r="D2677" s="673" t="s">
        <v>6718</v>
      </c>
      <c r="E2677" s="693">
        <v>2022</v>
      </c>
      <c r="F2677" s="694" t="str">
        <f>IF(ISBLANK(D2677),"",VLOOKUP(D2677,tegevusalad!$A$7:$B$188,2,FALSE))</f>
        <v>Muud hariduse abiteenused</v>
      </c>
      <c r="G2677" s="698">
        <v>45291</v>
      </c>
      <c r="H2677" s="645"/>
    </row>
    <row r="2678" spans="1:8">
      <c r="A2678" s="626">
        <v>4233901170</v>
      </c>
      <c r="B2678" s="622" t="s">
        <v>13420</v>
      </c>
      <c r="C2678" s="707" t="s">
        <v>18331</v>
      </c>
      <c r="D2678" s="673" t="s">
        <v>6718</v>
      </c>
      <c r="E2678" s="693">
        <v>2022</v>
      </c>
      <c r="F2678" s="694" t="str">
        <f>IF(ISBLANK(D2678),"",VLOOKUP(D2678,tegevusalad!$A$7:$B$188,2,FALSE))</f>
        <v>Muud hariduse abiteenused</v>
      </c>
      <c r="G2678" s="698">
        <v>45291</v>
      </c>
      <c r="H2678" s="645"/>
    </row>
    <row r="2679" spans="1:8">
      <c r="A2679" s="626">
        <v>4233901180</v>
      </c>
      <c r="B2679" s="622" t="s">
        <v>13420</v>
      </c>
      <c r="C2679" s="707" t="s">
        <v>18342</v>
      </c>
      <c r="D2679" s="673" t="s">
        <v>6718</v>
      </c>
      <c r="E2679" s="693">
        <v>2022</v>
      </c>
      <c r="F2679" s="694" t="str">
        <f>IF(ISBLANK(D2679),"",VLOOKUP(D2679,tegevusalad!$A$7:$B$188,2,FALSE))</f>
        <v>Muud hariduse abiteenused</v>
      </c>
      <c r="G2679" s="698">
        <v>45291</v>
      </c>
      <c r="H2679" s="645"/>
    </row>
    <row r="2680" spans="1:8">
      <c r="A2680" s="1129" t="s">
        <v>18361</v>
      </c>
      <c r="B2680" s="622" t="s">
        <v>13420</v>
      </c>
      <c r="C2680" s="707" t="s">
        <v>18362</v>
      </c>
      <c r="D2680" s="673" t="s">
        <v>6718</v>
      </c>
      <c r="E2680" s="693">
        <v>2022</v>
      </c>
      <c r="F2680" s="694" t="str">
        <f>IF(ISBLANK(D2680),"",VLOOKUP(D2680,tegevusalad!$A$7:$B$188,2,FALSE))</f>
        <v>Muud hariduse abiteenused</v>
      </c>
      <c r="G2680" s="698">
        <v>45291</v>
      </c>
      <c r="H2680" s="645"/>
    </row>
    <row r="2681" spans="1:8">
      <c r="A2681" s="626">
        <v>4233904200</v>
      </c>
      <c r="B2681" s="622" t="s">
        <v>13420</v>
      </c>
      <c r="C2681" s="707" t="s">
        <v>18425</v>
      </c>
      <c r="D2681" s="673" t="s">
        <v>6718</v>
      </c>
      <c r="E2681" s="693">
        <v>2022</v>
      </c>
      <c r="F2681" s="694" t="str">
        <f>IF(ISBLANK(D2681),"",VLOOKUP(D2681,tegevusalad!$A$7:$B$188,2,FALSE))</f>
        <v>Muud hariduse abiteenused</v>
      </c>
      <c r="G2681" s="698">
        <v>45291</v>
      </c>
      <c r="H2681" s="645"/>
    </row>
    <row r="2682" spans="1:8">
      <c r="A2682" s="626">
        <v>4233901210</v>
      </c>
      <c r="B2682" s="622" t="s">
        <v>13420</v>
      </c>
      <c r="C2682" s="707" t="s">
        <v>18713</v>
      </c>
      <c r="D2682" s="673" t="s">
        <v>6718</v>
      </c>
      <c r="E2682" s="1213">
        <v>2022</v>
      </c>
      <c r="F2682" s="1214" t="str">
        <f>IF(ISBLANK(D2682),"",VLOOKUP(D2682,tegevusalad!$A$7:$B$188,2,FALSE))</f>
        <v>Muud hariduse abiteenused</v>
      </c>
      <c r="G2682" s="698">
        <v>45291</v>
      </c>
      <c r="H2682" s="645"/>
    </row>
    <row r="2683" spans="1:8">
      <c r="A2683" s="626">
        <v>4233901220</v>
      </c>
      <c r="B2683" s="622" t="s">
        <v>13420</v>
      </c>
      <c r="C2683" s="707" t="s">
        <v>18789</v>
      </c>
      <c r="D2683" s="673" t="s">
        <v>6718</v>
      </c>
      <c r="E2683" s="1213">
        <v>2022</v>
      </c>
      <c r="F2683" s="1214" t="str">
        <f>IF(ISBLANK(D2683),"",VLOOKUP(D2683,tegevusalad!$A$7:$B$188,2,FALSE))</f>
        <v>Muud hariduse abiteenused</v>
      </c>
      <c r="G2683" s="698">
        <v>45291</v>
      </c>
      <c r="H2683" s="645"/>
    </row>
    <row r="2684" spans="1:8">
      <c r="A2684" s="626">
        <v>4233901230</v>
      </c>
      <c r="B2684" s="622" t="s">
        <v>13420</v>
      </c>
      <c r="C2684" s="707" t="s">
        <v>19110</v>
      </c>
      <c r="D2684" s="673" t="s">
        <v>6718</v>
      </c>
      <c r="E2684" s="1213">
        <v>2023</v>
      </c>
      <c r="F2684" s="1214" t="str">
        <f>IF(ISBLANK(D2684),"",VLOOKUP(D2684,tegevusalad!$A$7:$B$188,2,FALSE))</f>
        <v>Muud hariduse abiteenused</v>
      </c>
      <c r="G2684" s="698">
        <v>45657</v>
      </c>
      <c r="H2684" s="645"/>
    </row>
    <row r="2685" spans="1:8">
      <c r="A2685" s="625"/>
      <c r="B2685" s="622"/>
      <c r="C2685" s="707"/>
      <c r="D2685" s="675"/>
      <c r="F2685" s="694" t="str">
        <f>IF(ISBLANK(D2685),"",VLOOKUP(D2685,tegevusalad!$A$7:$B$188,2,FALSE))</f>
        <v/>
      </c>
      <c r="G2685" s="698"/>
      <c r="H2685" s="645"/>
    </row>
    <row r="2686" spans="1:8" ht="30">
      <c r="A2686" s="625">
        <v>4221091010</v>
      </c>
      <c r="B2686" s="622" t="s">
        <v>2885</v>
      </c>
      <c r="C2686" s="707"/>
      <c r="D2686" s="614" t="s">
        <v>4982</v>
      </c>
      <c r="F2686" s="694" t="str">
        <f>IF(ISBLANK(D2686),"",VLOOKUP(D2686,tegevusalad!$A$7:$B$188,2,FALSE))</f>
        <v>Päästeteenused</v>
      </c>
    </row>
    <row r="2687" spans="1:8">
      <c r="A2687" s="625">
        <v>4221091990</v>
      </c>
      <c r="B2687" s="622" t="s">
        <v>6935</v>
      </c>
      <c r="C2687" s="707"/>
      <c r="D2687" s="614" t="s">
        <v>4982</v>
      </c>
      <c r="F2687" s="694" t="str">
        <f>IF(ISBLANK(D2687),"",VLOOKUP(D2687,tegevusalad!$A$7:$B$188,2,FALSE))</f>
        <v>Päästeteenused</v>
      </c>
    </row>
    <row r="2688" spans="1:8">
      <c r="A2688" s="625"/>
      <c r="B2688" s="622"/>
      <c r="C2688" s="707"/>
    </row>
    <row r="2689" spans="1:7">
      <c r="A2689" s="625"/>
      <c r="B2689" s="659" t="s">
        <v>9958</v>
      </c>
      <c r="C2689" s="707"/>
      <c r="D2689" s="661"/>
      <c r="F2689" s="694" t="str">
        <f>IF(ISBLANK(D2689),"",VLOOKUP(D2689,tegevusalad!$A$7:$B$188,2,FALSE))</f>
        <v/>
      </c>
    </row>
    <row r="2690" spans="1:7">
      <c r="A2690" s="625">
        <v>4239703990</v>
      </c>
      <c r="B2690" s="299" t="s">
        <v>1997</v>
      </c>
      <c r="D2690" s="614" t="s">
        <v>4983</v>
      </c>
      <c r="F2690" s="694" t="str">
        <f>IF(ISBLANK(D2690),"",VLOOKUP(D2690,tegevusalad!$A$7:$B$188,2,FALSE))</f>
        <v>Muu haridus, sh hariduse haldus</v>
      </c>
    </row>
    <row r="2691" spans="1:7">
      <c r="A2691" s="626">
        <v>4239703030</v>
      </c>
      <c r="B2691" s="622" t="s">
        <v>4494</v>
      </c>
      <c r="C2691" s="707"/>
      <c r="D2691" s="614" t="s">
        <v>25</v>
      </c>
      <c r="F2691" s="694" t="str">
        <f>IF(ISBLANK(D2691),"",VLOOKUP(D2691,tegevusalad!$A$7:$B$188,2,FALSE))</f>
        <v>Laste huvialamajad ja keskused</v>
      </c>
    </row>
    <row r="2692" spans="1:7">
      <c r="A2692" s="626">
        <v>4239703040</v>
      </c>
      <c r="B2692" s="622" t="s">
        <v>17511</v>
      </c>
      <c r="C2692" s="181" t="s">
        <v>17512</v>
      </c>
      <c r="D2692" s="614" t="s">
        <v>4983</v>
      </c>
      <c r="E2692" s="693">
        <v>2021</v>
      </c>
      <c r="F2692" s="694" t="str">
        <f>IF(ISBLANK(D2692),"",VLOOKUP(D2692,tegevusalad!$A$7:$B$188,2,FALSE))</f>
        <v>Muu haridus, sh hariduse haldus</v>
      </c>
      <c r="G2692" s="698">
        <v>45291</v>
      </c>
    </row>
    <row r="2693" spans="1:7">
      <c r="A2693" s="625">
        <v>4239711010</v>
      </c>
      <c r="B2693" s="622" t="s">
        <v>984</v>
      </c>
      <c r="C2693" s="707"/>
      <c r="D2693" s="298"/>
      <c r="F2693" s="694" t="str">
        <f>IF(ISBLANK(D2693),"",VLOOKUP(D2693,tegevusalad!$A$7:$B$188,2,FALSE))</f>
        <v/>
      </c>
    </row>
    <row r="2694" spans="1:7">
      <c r="A2694" s="625"/>
      <c r="B2694" s="622"/>
      <c r="C2694" s="707"/>
      <c r="D2694" s="298"/>
      <c r="F2694" s="694" t="str">
        <f>IF(ISBLANK(D2694),"",VLOOKUP(D2694,tegevusalad!$A$7:$B$188,2,FALSE))</f>
        <v/>
      </c>
    </row>
    <row r="2695" spans="1:7">
      <c r="A2695" s="1238">
        <v>4239101010</v>
      </c>
      <c r="B2695" s="622" t="s">
        <v>9958</v>
      </c>
      <c r="C2695" s="274" t="s">
        <v>18372</v>
      </c>
      <c r="D2695" s="614" t="s">
        <v>4986</v>
      </c>
      <c r="E2695" s="693">
        <v>2022</v>
      </c>
      <c r="F2695" s="694" t="str">
        <f>IF(ISBLANK(D2695),"",VLOOKUP(D2695,tegevusalad!$A$7:$B$188,2,FALSE))</f>
        <v>Põhi- ja üldkeskharidus</v>
      </c>
      <c r="G2695" s="698">
        <v>45291</v>
      </c>
    </row>
    <row r="2696" spans="1:7">
      <c r="A2696" s="620"/>
      <c r="B2696" s="622"/>
      <c r="C2696" s="707"/>
      <c r="F2696" s="694" t="str">
        <f>IF(ISBLANK(D2696),"",VLOOKUP(D2696,tegevusalad!$A$7:$B$188,2,FALSE))</f>
        <v/>
      </c>
    </row>
    <row r="2697" spans="1:7">
      <c r="A2697" s="620"/>
      <c r="B2697" s="621" t="s">
        <v>11572</v>
      </c>
      <c r="C2697" s="1001"/>
      <c r="F2697" s="694" t="str">
        <f>IF(ISBLANK(D2697),"",VLOOKUP(D2697,tegevusalad!$A$7:$B$188,2,FALSE))</f>
        <v/>
      </c>
    </row>
    <row r="2698" spans="1:7">
      <c r="A2698" s="620"/>
      <c r="B2698" s="621" t="s">
        <v>6186</v>
      </c>
      <c r="C2698" s="1001"/>
    </row>
    <row r="2699" spans="1:7">
      <c r="A2699" s="620"/>
      <c r="B2699" s="621"/>
      <c r="C2699" s="1001"/>
    </row>
    <row r="2700" spans="1:7">
      <c r="A2700" s="676">
        <v>4259999000</v>
      </c>
      <c r="B2700" s="621" t="s">
        <v>13080</v>
      </c>
      <c r="C2700" s="707" t="s">
        <v>12369</v>
      </c>
      <c r="D2700" s="614" t="s">
        <v>7150</v>
      </c>
      <c r="F2700" s="694" t="str">
        <f>IF(ISBLANK(D2700),"",VLOOKUP(D2700,tegevusalad!$A$7:$B$188,2,FALSE))</f>
        <v>Muu vaba aeg, kultuur, religioon, sh haldus</v>
      </c>
    </row>
    <row r="2701" spans="1:7">
      <c r="A2701" s="623">
        <v>4259912010</v>
      </c>
      <c r="B2701" s="622" t="s">
        <v>7491</v>
      </c>
      <c r="C2701" s="707" t="s">
        <v>10170</v>
      </c>
      <c r="D2701" s="614" t="s">
        <v>877</v>
      </c>
      <c r="E2701" s="693">
        <v>2016</v>
      </c>
      <c r="F2701" s="694" t="str">
        <f>IF(ISBLANK(D2701),"",VLOOKUP(D2701,tegevusalad!$A$7:$B$188,2,FALSE))</f>
        <v>Raamatukogud</v>
      </c>
    </row>
    <row r="2702" spans="1:7">
      <c r="A2702" s="623">
        <v>4259912020</v>
      </c>
      <c r="B2702" s="622" t="s">
        <v>7491</v>
      </c>
      <c r="C2702" s="707" t="s">
        <v>11656</v>
      </c>
      <c r="D2702" s="614" t="s">
        <v>877</v>
      </c>
      <c r="F2702" s="694" t="str">
        <f>IF(ISBLANK(D2702),"",VLOOKUP(D2702,tegevusalad!$A$7:$B$188,2,FALSE))</f>
        <v>Raamatukogud</v>
      </c>
    </row>
    <row r="2703" spans="1:7">
      <c r="A2703" s="623">
        <v>4259912040</v>
      </c>
      <c r="B2703" s="622" t="s">
        <v>7491</v>
      </c>
      <c r="C2703" s="1018" t="s">
        <v>16007</v>
      </c>
      <c r="D2703" s="614" t="s">
        <v>877</v>
      </c>
      <c r="E2703" s="693">
        <v>2020</v>
      </c>
      <c r="F2703" s="694" t="str">
        <f>IF(ISBLANK(D2703),"",VLOOKUP(D2703,tegevusalad!$A$7:$B$188,2,FALSE))</f>
        <v>Raamatukogud</v>
      </c>
      <c r="G2703" s="698">
        <v>44561</v>
      </c>
    </row>
    <row r="2704" spans="1:7">
      <c r="A2704" s="623">
        <v>4259912090</v>
      </c>
      <c r="B2704" s="622" t="s">
        <v>7491</v>
      </c>
      <c r="C2704" s="1018" t="s">
        <v>10575</v>
      </c>
      <c r="D2704" s="614" t="s">
        <v>877</v>
      </c>
      <c r="E2704" s="693">
        <v>2015</v>
      </c>
      <c r="F2704" s="694" t="str">
        <f>IF(ISBLANK(D2704),"",VLOOKUP(D2704,tegevusalad!$A$7:$B$188,2,FALSE))</f>
        <v>Raamatukogud</v>
      </c>
    </row>
    <row r="2705" spans="1:7">
      <c r="A2705" s="623">
        <v>4259912100</v>
      </c>
      <c r="B2705" s="622" t="s">
        <v>7491</v>
      </c>
      <c r="C2705" s="1018" t="s">
        <v>14813</v>
      </c>
      <c r="D2705" s="614" t="s">
        <v>877</v>
      </c>
      <c r="F2705" s="694" t="str">
        <f>IF(ISBLANK(D2705),"",VLOOKUP(D2705,tegevusalad!$A$7:$B$188,2,FALSE))</f>
        <v>Raamatukogud</v>
      </c>
    </row>
    <row r="2706" spans="1:7">
      <c r="A2706" s="623">
        <v>4259912140</v>
      </c>
      <c r="B2706" s="622" t="s">
        <v>7491</v>
      </c>
      <c r="C2706" s="1018" t="s">
        <v>18788</v>
      </c>
      <c r="D2706" s="614" t="s">
        <v>877</v>
      </c>
      <c r="E2706" s="1213">
        <v>2022</v>
      </c>
      <c r="F2706" s="1214" t="str">
        <f>IF(ISBLANK(D2706),"",VLOOKUP(D2706,tegevusalad!$A$7:$B$188,2,FALSE))</f>
        <v>Raamatukogud</v>
      </c>
      <c r="G2706" s="698">
        <v>45291</v>
      </c>
    </row>
    <row r="2707" spans="1:7">
      <c r="A2707" s="623">
        <v>4259912180</v>
      </c>
      <c r="B2707" s="622" t="s">
        <v>7491</v>
      </c>
      <c r="C2707" s="1018" t="s">
        <v>10576</v>
      </c>
      <c r="D2707" s="614" t="s">
        <v>877</v>
      </c>
      <c r="E2707" s="693">
        <v>2015</v>
      </c>
      <c r="F2707" s="694" t="str">
        <f>IF(ISBLANK(D2707),"",VLOOKUP(D2707,tegevusalad!$A$7:$B$188,2,FALSE))</f>
        <v>Raamatukogud</v>
      </c>
    </row>
    <row r="2708" spans="1:7">
      <c r="A2708" s="623">
        <v>4259912270</v>
      </c>
      <c r="B2708" s="622" t="s">
        <v>7491</v>
      </c>
      <c r="C2708" s="1018" t="s">
        <v>11613</v>
      </c>
      <c r="D2708" s="614" t="s">
        <v>877</v>
      </c>
      <c r="E2708" s="693">
        <v>2016</v>
      </c>
      <c r="F2708" s="694" t="str">
        <f>IF(ISBLANK(D2708),"",VLOOKUP(D2708,tegevusalad!$A$7:$B$188,2,FALSE))</f>
        <v>Raamatukogud</v>
      </c>
    </row>
    <row r="2709" spans="1:7">
      <c r="A2709" s="623">
        <v>4259912030</v>
      </c>
      <c r="B2709" s="622" t="s">
        <v>7491</v>
      </c>
      <c r="C2709" s="1018" t="s">
        <v>14139</v>
      </c>
      <c r="D2709" s="614" t="s">
        <v>877</v>
      </c>
      <c r="E2709" s="693">
        <v>2019</v>
      </c>
      <c r="F2709" s="694" t="str">
        <f>IF(ISBLANK(D2709),"",VLOOKUP(D2709,tegevusalad!$A$7:$B$188,2,FALSE))</f>
        <v>Raamatukogud</v>
      </c>
      <c r="G2709" s="698">
        <v>44561</v>
      </c>
    </row>
    <row r="2710" spans="1:7">
      <c r="A2710" s="623">
        <v>4259912910</v>
      </c>
      <c r="B2710" s="622" t="s">
        <v>7491</v>
      </c>
      <c r="C2710" s="1018" t="s">
        <v>15754</v>
      </c>
      <c r="D2710" s="614" t="s">
        <v>877</v>
      </c>
      <c r="E2710" s="693">
        <v>2020</v>
      </c>
      <c r="F2710" s="694" t="str">
        <f>IF(ISBLANK(D2710),"",VLOOKUP(D2710,tegevusalad!$A$7:$B$188,2,FALSE))</f>
        <v>Raamatukogud</v>
      </c>
      <c r="G2710" s="698">
        <v>46022</v>
      </c>
    </row>
    <row r="2711" spans="1:7">
      <c r="A2711" s="623">
        <v>4259912320</v>
      </c>
      <c r="B2711" s="622" t="s">
        <v>7491</v>
      </c>
      <c r="C2711" s="1018" t="s">
        <v>17144</v>
      </c>
      <c r="D2711" s="614" t="s">
        <v>877</v>
      </c>
      <c r="E2711" s="693">
        <v>2021</v>
      </c>
      <c r="F2711" s="694" t="str">
        <f>IF(ISBLANK(D2711),"",VLOOKUP(D2711,tegevusalad!$A$7:$B$188,2,FALSE))</f>
        <v>Raamatukogud</v>
      </c>
      <c r="G2711" s="698">
        <v>44926</v>
      </c>
    </row>
    <row r="2712" spans="1:7">
      <c r="A2712" s="623">
        <v>4259912110</v>
      </c>
      <c r="B2712" s="622" t="s">
        <v>7491</v>
      </c>
      <c r="C2712" s="1018" t="s">
        <v>17145</v>
      </c>
      <c r="D2712" s="614" t="s">
        <v>877</v>
      </c>
      <c r="E2712" s="693">
        <v>2021</v>
      </c>
      <c r="F2712" s="694" t="str">
        <f>IF(ISBLANK(D2712),"",VLOOKUP(D2712,tegevusalad!$A$7:$B$188,2,FALSE))</f>
        <v>Raamatukogud</v>
      </c>
      <c r="G2712" s="698">
        <v>44926</v>
      </c>
    </row>
    <row r="2713" spans="1:7" ht="15.75" customHeight="1">
      <c r="A2713" s="623">
        <v>4259912280</v>
      </c>
      <c r="B2713" s="622" t="s">
        <v>7491</v>
      </c>
      <c r="C2713" s="1018" t="s">
        <v>17146</v>
      </c>
      <c r="D2713" s="614" t="s">
        <v>877</v>
      </c>
      <c r="E2713" s="693">
        <v>2021</v>
      </c>
      <c r="F2713" s="694" t="str">
        <f>IF(ISBLANK(D2713),"",VLOOKUP(D2713,tegevusalad!$A$7:$B$188,2,FALSE))</f>
        <v>Raamatukogud</v>
      </c>
      <c r="G2713" s="698">
        <v>44926</v>
      </c>
    </row>
    <row r="2714" spans="1:7">
      <c r="A2714" s="623">
        <v>4259912130</v>
      </c>
      <c r="B2714" s="622" t="s">
        <v>7491</v>
      </c>
      <c r="C2714" s="1018" t="s">
        <v>17147</v>
      </c>
      <c r="D2714" s="614" t="s">
        <v>877</v>
      </c>
      <c r="E2714" s="693">
        <v>2021</v>
      </c>
      <c r="F2714" s="694" t="str">
        <f>IF(ISBLANK(D2714),"",VLOOKUP(D2714,tegevusalad!$A$7:$B$188,2,FALSE))</f>
        <v>Raamatukogud</v>
      </c>
      <c r="G2714" s="698">
        <v>44926</v>
      </c>
    </row>
    <row r="2715" spans="1:7">
      <c r="A2715" s="623">
        <v>4259912050</v>
      </c>
      <c r="B2715" s="622" t="s">
        <v>7491</v>
      </c>
      <c r="C2715" s="1018" t="s">
        <v>17147</v>
      </c>
      <c r="D2715" s="614" t="s">
        <v>877</v>
      </c>
      <c r="E2715" s="693">
        <v>2021</v>
      </c>
      <c r="F2715" s="694" t="str">
        <f>IF(ISBLANK(D2715),"",VLOOKUP(D2715,tegevusalad!$A$7:$B$188,2,FALSE))</f>
        <v>Raamatukogud</v>
      </c>
      <c r="G2715" s="698">
        <v>44926</v>
      </c>
    </row>
    <row r="2716" spans="1:7">
      <c r="A2716" s="623">
        <v>4259912290</v>
      </c>
      <c r="B2716" s="622" t="s">
        <v>7491</v>
      </c>
      <c r="C2716" s="1018" t="s">
        <v>17701</v>
      </c>
      <c r="D2716" s="614" t="s">
        <v>877</v>
      </c>
      <c r="E2716" s="693">
        <v>2021</v>
      </c>
      <c r="F2716" s="694" t="str">
        <f>IF(ISBLANK(D2716),"",VLOOKUP(D2716,tegevusalad!$A$7:$B$188,2,FALSE))</f>
        <v>Raamatukogud</v>
      </c>
      <c r="G2716" s="698">
        <v>45291</v>
      </c>
    </row>
    <row r="2717" spans="1:7">
      <c r="A2717" s="623">
        <v>4259912120</v>
      </c>
      <c r="B2717" s="622" t="s">
        <v>7491</v>
      </c>
      <c r="C2717" s="1018" t="s">
        <v>17702</v>
      </c>
      <c r="D2717" s="614" t="s">
        <v>877</v>
      </c>
      <c r="E2717" s="693">
        <v>2021</v>
      </c>
      <c r="F2717" s="694" t="str">
        <f>IF(ISBLANK(D2717),"",VLOOKUP(D2717,tegevusalad!$A$7:$B$188,2,FALSE))</f>
        <v>Raamatukogud</v>
      </c>
      <c r="G2717" s="698">
        <v>45291</v>
      </c>
    </row>
    <row r="2718" spans="1:7">
      <c r="A2718" s="623">
        <v>4259912060</v>
      </c>
      <c r="B2718" s="622" t="s">
        <v>7491</v>
      </c>
      <c r="C2718" s="1018" t="s">
        <v>17703</v>
      </c>
      <c r="D2718" s="614" t="s">
        <v>877</v>
      </c>
      <c r="E2718" s="693">
        <v>2021</v>
      </c>
      <c r="F2718" s="694" t="str">
        <f>IF(ISBLANK(D2718),"",VLOOKUP(D2718,tegevusalad!$A$7:$B$188,2,FALSE))</f>
        <v>Raamatukogud</v>
      </c>
      <c r="G2718" s="698">
        <v>45291</v>
      </c>
    </row>
    <row r="2719" spans="1:7">
      <c r="A2719" s="623">
        <v>4259912070</v>
      </c>
      <c r="B2719" s="622" t="s">
        <v>7491</v>
      </c>
      <c r="C2719" s="1018" t="s">
        <v>18349</v>
      </c>
      <c r="D2719" s="614" t="s">
        <v>877</v>
      </c>
      <c r="E2719" s="693">
        <v>2022</v>
      </c>
      <c r="F2719" s="694" t="str">
        <f>IF(ISBLANK(D2719),"",VLOOKUP(D2719,tegevusalad!$A$7:$B$188,2,FALSE))</f>
        <v>Raamatukogud</v>
      </c>
      <c r="G2719" s="698">
        <v>45291</v>
      </c>
    </row>
    <row r="2720" spans="1:7">
      <c r="A2720" s="623">
        <v>4259912220</v>
      </c>
      <c r="B2720" s="622" t="s">
        <v>7491</v>
      </c>
      <c r="C2720" s="1018" t="s">
        <v>18424</v>
      </c>
      <c r="D2720" s="614" t="s">
        <v>877</v>
      </c>
      <c r="E2720" s="693">
        <v>2022</v>
      </c>
      <c r="F2720" s="694" t="str">
        <f>IF(ISBLANK(D2720),"",VLOOKUP(D2720,tegevusalad!$A$7:$B$188,2,FALSE))</f>
        <v>Raamatukogud</v>
      </c>
      <c r="G2720" s="698">
        <v>45291</v>
      </c>
    </row>
    <row r="2721" spans="1:7">
      <c r="A2721" s="623">
        <v>4259914010</v>
      </c>
      <c r="B2721" s="622" t="s">
        <v>10577</v>
      </c>
      <c r="C2721" s="1018" t="s">
        <v>11620</v>
      </c>
      <c r="D2721" s="614" t="s">
        <v>878</v>
      </c>
      <c r="E2721" s="693">
        <v>2016</v>
      </c>
      <c r="F2721" s="694" t="str">
        <f>IF(ISBLANK(D2721),"",VLOOKUP(D2721,tegevusalad!$A$7:$B$188,2,FALSE))</f>
        <v>Rahvakultuur</v>
      </c>
    </row>
    <row r="2722" spans="1:7">
      <c r="A2722" s="623">
        <v>4259914020</v>
      </c>
      <c r="B2722" s="622" t="s">
        <v>10577</v>
      </c>
      <c r="C2722" s="1018" t="s">
        <v>10578</v>
      </c>
      <c r="D2722" s="614" t="s">
        <v>878</v>
      </c>
      <c r="E2722" s="693">
        <v>2015</v>
      </c>
      <c r="F2722" s="694" t="str">
        <f>IF(ISBLANK(D2722),"",VLOOKUP(D2722,tegevusalad!$A$7:$B$188,2,FALSE))</f>
        <v>Rahvakultuur</v>
      </c>
    </row>
    <row r="2723" spans="1:7">
      <c r="A2723" s="623">
        <v>4259914030</v>
      </c>
      <c r="B2723" s="622" t="s">
        <v>10577</v>
      </c>
      <c r="C2723" s="1018" t="s">
        <v>11912</v>
      </c>
      <c r="D2723" s="614" t="s">
        <v>878</v>
      </c>
      <c r="E2723" s="693">
        <v>2015</v>
      </c>
      <c r="F2723" s="694" t="str">
        <f>IF(ISBLANK(D2723),"",VLOOKUP(D2723,tegevusalad!$A$7:$B$188,2,FALSE))</f>
        <v>Rahvakultuur</v>
      </c>
    </row>
    <row r="2724" spans="1:7">
      <c r="A2724" s="623">
        <v>4259914040</v>
      </c>
      <c r="B2724" s="622" t="s">
        <v>10577</v>
      </c>
      <c r="C2724" s="1018" t="s">
        <v>12745</v>
      </c>
      <c r="D2724" s="614" t="s">
        <v>878</v>
      </c>
      <c r="E2724" s="693">
        <v>2017</v>
      </c>
      <c r="F2724" s="694" t="str">
        <f>IF(ISBLANK(D2724),"",VLOOKUP(D2724,tegevusalad!$A$7:$B$188,2,FALSE))</f>
        <v>Rahvakultuur</v>
      </c>
      <c r="G2724" s="698">
        <v>43465</v>
      </c>
    </row>
    <row r="2725" spans="1:7">
      <c r="A2725" s="623">
        <v>4259914110</v>
      </c>
      <c r="B2725" s="622" t="s">
        <v>9665</v>
      </c>
      <c r="C2725" s="1018" t="s">
        <v>11409</v>
      </c>
      <c r="D2725" s="614" t="s">
        <v>878</v>
      </c>
      <c r="E2725" s="693">
        <v>2016</v>
      </c>
      <c r="F2725" s="694" t="str">
        <f>IF(ISBLANK(D2725),"",VLOOKUP(D2725,tegevusalad!$A$7:$B$188,2,FALSE))</f>
        <v>Rahvakultuur</v>
      </c>
    </row>
    <row r="2726" spans="1:7">
      <c r="A2726" s="623">
        <v>4259914120</v>
      </c>
      <c r="B2726" s="622" t="s">
        <v>9665</v>
      </c>
      <c r="C2726" s="1018" t="s">
        <v>14919</v>
      </c>
      <c r="D2726" s="614" t="s">
        <v>878</v>
      </c>
      <c r="E2726" s="693">
        <v>2019</v>
      </c>
      <c r="F2726" s="694" t="str">
        <f>IF(ISBLANK(D2726),"",VLOOKUP(D2726,tegevusalad!$A$7:$B$188,2,FALSE))</f>
        <v>Rahvakultuur</v>
      </c>
      <c r="G2726" s="698">
        <v>44561</v>
      </c>
    </row>
    <row r="2727" spans="1:7">
      <c r="A2727" s="623">
        <v>4259914130</v>
      </c>
      <c r="B2727" s="622" t="s">
        <v>9665</v>
      </c>
      <c r="C2727" s="1018" t="s">
        <v>16254</v>
      </c>
      <c r="D2727" s="614" t="s">
        <v>878</v>
      </c>
      <c r="E2727" s="693">
        <v>2020</v>
      </c>
      <c r="F2727" s="694" t="str">
        <f>IF(ISBLANK(D2727),"",VLOOKUP(D2727,tegevusalad!$A$7:$B$188,2,FALSE))</f>
        <v>Rahvakultuur</v>
      </c>
      <c r="G2727" s="698">
        <v>44561</v>
      </c>
    </row>
    <row r="2728" spans="1:7">
      <c r="A2728" s="623">
        <v>4259917010</v>
      </c>
      <c r="B2728" s="622" t="s">
        <v>7492</v>
      </c>
      <c r="C2728" s="1018" t="s">
        <v>10538</v>
      </c>
      <c r="D2728" s="614" t="s">
        <v>879</v>
      </c>
      <c r="E2728" s="693">
        <v>2015</v>
      </c>
      <c r="F2728" s="694" t="str">
        <f>IF(ISBLANK(D2728),"",VLOOKUP(D2728,tegevusalad!$A$7:$B$188,2,FALSE))</f>
        <v>Muuseumid</v>
      </c>
    </row>
    <row r="2729" spans="1:7">
      <c r="A2729" s="623">
        <v>4259917020</v>
      </c>
      <c r="B2729" s="622" t="s">
        <v>7492</v>
      </c>
      <c r="C2729" s="1018" t="s">
        <v>10763</v>
      </c>
      <c r="D2729" s="614" t="s">
        <v>879</v>
      </c>
      <c r="E2729" s="693">
        <v>2015</v>
      </c>
      <c r="F2729" s="694" t="str">
        <f>IF(ISBLANK(D2729),"",VLOOKUP(D2729,tegevusalad!$A$7:$B$188,2,FALSE))</f>
        <v>Muuseumid</v>
      </c>
    </row>
    <row r="2730" spans="1:7" s="650" customFormat="1">
      <c r="A2730" s="641">
        <v>4259917030</v>
      </c>
      <c r="B2730" s="644" t="s">
        <v>7492</v>
      </c>
      <c r="C2730" s="1018" t="s">
        <v>11573</v>
      </c>
      <c r="D2730" s="655" t="s">
        <v>879</v>
      </c>
      <c r="E2730" s="699">
        <v>2016</v>
      </c>
      <c r="F2730" s="700" t="str">
        <f>IF(ISBLANK(D2730),"",VLOOKUP(D2730,tegevusalad!$A$7:$B$188,2,FALSE))</f>
        <v>Muuseumid</v>
      </c>
      <c r="G2730" s="700"/>
    </row>
    <row r="2731" spans="1:7" s="650" customFormat="1">
      <c r="A2731" s="641">
        <v>4259917040</v>
      </c>
      <c r="B2731" s="644" t="s">
        <v>7492</v>
      </c>
      <c r="C2731" s="1018" t="s">
        <v>12463</v>
      </c>
      <c r="D2731" s="655" t="s">
        <v>879</v>
      </c>
      <c r="E2731" s="699">
        <v>2017</v>
      </c>
      <c r="F2731" s="700" t="str">
        <f>IF(ISBLANK(D2731),"",VLOOKUP(D2731,tegevusalad!$A$7:$B$188,2,FALSE))</f>
        <v>Muuseumid</v>
      </c>
      <c r="G2731" s="700"/>
    </row>
    <row r="2732" spans="1:7" s="650" customFormat="1">
      <c r="A2732" s="641">
        <v>4259917060</v>
      </c>
      <c r="B2732" s="644" t="s">
        <v>7492</v>
      </c>
      <c r="C2732" s="1018" t="s">
        <v>12860</v>
      </c>
      <c r="D2732" s="655" t="s">
        <v>879</v>
      </c>
      <c r="E2732" s="699">
        <v>2017</v>
      </c>
      <c r="F2732" s="700" t="str">
        <f>IF(ISBLANK(D2732),"",VLOOKUP(D2732,tegevusalad!$A$7:$B$188,2,FALSE))</f>
        <v>Muuseumid</v>
      </c>
      <c r="G2732" s="698">
        <v>43496</v>
      </c>
    </row>
    <row r="2733" spans="1:7" s="650" customFormat="1">
      <c r="A2733" s="641">
        <v>4259917410</v>
      </c>
      <c r="B2733" s="644" t="s">
        <v>7492</v>
      </c>
      <c r="C2733" s="1018" t="s">
        <v>11679</v>
      </c>
      <c r="D2733" s="655" t="s">
        <v>879</v>
      </c>
      <c r="E2733" s="699"/>
      <c r="F2733" s="700" t="str">
        <f>IF(ISBLANK(D2733),"",VLOOKUP(D2733,tegevusalad!$A$7:$B$188,2,FALSE))</f>
        <v>Muuseumid</v>
      </c>
      <c r="G2733" s="700"/>
    </row>
    <row r="2734" spans="1:7" s="650" customFormat="1">
      <c r="A2734" s="641">
        <v>4259917070</v>
      </c>
      <c r="B2734" s="644" t="s">
        <v>7492</v>
      </c>
      <c r="C2734" s="1018" t="s">
        <v>17205</v>
      </c>
      <c r="D2734" s="655" t="s">
        <v>879</v>
      </c>
      <c r="E2734" s="699">
        <v>2021</v>
      </c>
      <c r="F2734" s="700" t="str">
        <f>IF(ISBLANK(D2734),"",VLOOKUP(D2734,tegevusalad!$A$7:$B$188,2,FALSE))</f>
        <v>Muuseumid</v>
      </c>
      <c r="G2734" s="779">
        <v>44926</v>
      </c>
    </row>
    <row r="2735" spans="1:7" s="650" customFormat="1">
      <c r="A2735" s="641">
        <v>4259917080</v>
      </c>
      <c r="B2735" s="644" t="s">
        <v>7492</v>
      </c>
      <c r="C2735" s="1018" t="s">
        <v>17206</v>
      </c>
      <c r="D2735" s="655" t="s">
        <v>879</v>
      </c>
      <c r="E2735" s="699">
        <v>2021</v>
      </c>
      <c r="F2735" s="700" t="str">
        <f>IF(ISBLANK(D2735),"",VLOOKUP(D2735,tegevusalad!$A$7:$B$188,2,FALSE))</f>
        <v>Muuseumid</v>
      </c>
      <c r="G2735" s="779">
        <v>44926</v>
      </c>
    </row>
    <row r="2736" spans="1:7" s="650" customFormat="1">
      <c r="A2736" s="641">
        <v>4259917090</v>
      </c>
      <c r="B2736" s="644" t="s">
        <v>7492</v>
      </c>
      <c r="C2736" s="1018" t="s">
        <v>17918</v>
      </c>
      <c r="D2736" s="655" t="s">
        <v>879</v>
      </c>
      <c r="E2736" s="699">
        <v>2022</v>
      </c>
      <c r="F2736" s="700" t="str">
        <f>IF(ISBLANK(D2736),"",VLOOKUP(D2736,tegevusalad!$A$7:$B$188,2,FALSE))</f>
        <v>Muuseumid</v>
      </c>
      <c r="G2736" s="779">
        <v>45291</v>
      </c>
    </row>
    <row r="2737" spans="1:7" s="650" customFormat="1">
      <c r="A2737" s="641">
        <v>4259917100</v>
      </c>
      <c r="B2737" s="644" t="s">
        <v>7492</v>
      </c>
      <c r="C2737" s="1018" t="s">
        <v>17943</v>
      </c>
      <c r="D2737" s="655" t="s">
        <v>879</v>
      </c>
      <c r="E2737" s="699">
        <v>2022</v>
      </c>
      <c r="F2737" s="700" t="str">
        <f>IF(ISBLANK(D2737),"",VLOOKUP(D2737,tegevusalad!$A$7:$B$188,2,FALSE))</f>
        <v>Muuseumid</v>
      </c>
      <c r="G2737" s="779">
        <v>45291</v>
      </c>
    </row>
    <row r="2738" spans="1:7" s="650" customFormat="1">
      <c r="A2738" s="641">
        <v>4259917110</v>
      </c>
      <c r="B2738" s="644" t="s">
        <v>7492</v>
      </c>
      <c r="C2738" s="1018" t="s">
        <v>18536</v>
      </c>
      <c r="D2738" s="655" t="s">
        <v>879</v>
      </c>
      <c r="E2738" s="699">
        <v>2022</v>
      </c>
      <c r="F2738" s="700" t="str">
        <f>IF(ISBLANK(D2738),"",VLOOKUP(D2738,tegevusalad!$A$7:$B$188,2,FALSE))</f>
        <v>Muuseumid</v>
      </c>
      <c r="G2738" s="779">
        <v>45291</v>
      </c>
    </row>
    <row r="2739" spans="1:7" s="650" customFormat="1">
      <c r="A2739" s="641">
        <v>4259917120</v>
      </c>
      <c r="B2739" s="644" t="s">
        <v>7492</v>
      </c>
      <c r="C2739" s="1018" t="s">
        <v>19115</v>
      </c>
      <c r="D2739" s="655" t="s">
        <v>879</v>
      </c>
      <c r="E2739" s="699">
        <v>2023</v>
      </c>
      <c r="F2739" s="700" t="str">
        <f>IF(ISBLANK(D2739),"",VLOOKUP(D2739,tegevusalad!$A$7:$B$188,2,FALSE))</f>
        <v>Muuseumid</v>
      </c>
      <c r="G2739" s="779">
        <v>45657</v>
      </c>
    </row>
    <row r="2740" spans="1:7" s="650" customFormat="1">
      <c r="A2740" s="641">
        <v>4259918010</v>
      </c>
      <c r="B2740" s="644" t="s">
        <v>12253</v>
      </c>
      <c r="C2740" s="1018" t="s">
        <v>12762</v>
      </c>
      <c r="D2740" s="655" t="s">
        <v>12039</v>
      </c>
      <c r="E2740" s="699">
        <v>2017</v>
      </c>
      <c r="F2740" s="700" t="str">
        <f>IF(ISBLANK(D2740),"",VLOOKUP(D2740,tegevusalad!$A$7:$B$188,2,FALSE))</f>
        <v>Kirjandus</v>
      </c>
      <c r="G2740" s="698">
        <v>43830</v>
      </c>
    </row>
    <row r="2741" spans="1:7" s="650" customFormat="1">
      <c r="A2741" s="641">
        <v>4259918020</v>
      </c>
      <c r="B2741" s="644" t="s">
        <v>12253</v>
      </c>
      <c r="C2741" s="1018" t="s">
        <v>14802</v>
      </c>
      <c r="D2741" s="655" t="s">
        <v>12039</v>
      </c>
      <c r="E2741" s="699">
        <v>2019</v>
      </c>
      <c r="F2741" s="700" t="str">
        <f>IF(ISBLANK(D2741),"",VLOOKUP(D2741,tegevusalad!$A$7:$B$188,2,FALSE))</f>
        <v>Kirjandus</v>
      </c>
      <c r="G2741" s="698">
        <v>44561</v>
      </c>
    </row>
    <row r="2742" spans="1:7" s="650" customFormat="1">
      <c r="A2742" s="641">
        <v>4259918030</v>
      </c>
      <c r="B2742" s="644" t="s">
        <v>12253</v>
      </c>
      <c r="C2742" s="1018" t="s">
        <v>15040</v>
      </c>
      <c r="D2742" s="655" t="s">
        <v>12039</v>
      </c>
      <c r="E2742" s="699">
        <v>2020</v>
      </c>
      <c r="F2742" s="700" t="str">
        <f>IF(ISBLANK(D2742),"",VLOOKUP(D2742,tegevusalad!$A$7:$B$188,2,FALSE))</f>
        <v>Kirjandus</v>
      </c>
      <c r="G2742" s="698">
        <v>46022</v>
      </c>
    </row>
    <row r="2743" spans="1:7" s="650" customFormat="1">
      <c r="A2743" s="641">
        <v>4259918040</v>
      </c>
      <c r="B2743" s="644" t="s">
        <v>12253</v>
      </c>
      <c r="C2743" s="1018" t="s">
        <v>15709</v>
      </c>
      <c r="D2743" s="655" t="s">
        <v>12039</v>
      </c>
      <c r="E2743" s="699">
        <v>2020</v>
      </c>
      <c r="F2743" s="700" t="str">
        <f>IF(ISBLANK(D2743),"",VLOOKUP(D2743,tegevusalad!$A$7:$B$188,2,FALSE))</f>
        <v>Kirjandus</v>
      </c>
      <c r="G2743" s="698">
        <v>46022</v>
      </c>
    </row>
    <row r="2744" spans="1:7" s="650" customFormat="1">
      <c r="A2744" s="641">
        <v>4259918050</v>
      </c>
      <c r="B2744" s="644" t="s">
        <v>12253</v>
      </c>
      <c r="C2744" s="1018" t="s">
        <v>17715</v>
      </c>
      <c r="D2744" s="655" t="s">
        <v>12039</v>
      </c>
      <c r="E2744" s="699">
        <v>2021</v>
      </c>
      <c r="F2744" s="700" t="str">
        <f>IF(ISBLANK(D2744),"",VLOOKUP(D2744,tegevusalad!$A$7:$B$188,2,FALSE))</f>
        <v>Kirjandus</v>
      </c>
      <c r="G2744" s="698">
        <v>45291</v>
      </c>
    </row>
    <row r="2745" spans="1:7" s="650" customFormat="1">
      <c r="A2745" s="641">
        <v>4259918060</v>
      </c>
      <c r="B2745" s="644" t="s">
        <v>12253</v>
      </c>
      <c r="C2745" s="1018" t="s">
        <v>18405</v>
      </c>
      <c r="D2745" s="652" t="s">
        <v>12039</v>
      </c>
      <c r="E2745" s="699">
        <v>2022</v>
      </c>
      <c r="F2745" s="700" t="str">
        <f>IF(ISBLANK(D2745),"",VLOOKUP(D2745,tegevusalad!$A$7:$B$188,2,FALSE))</f>
        <v>Kirjandus</v>
      </c>
      <c r="G2745" s="698">
        <v>45291</v>
      </c>
    </row>
    <row r="2746" spans="1:7" s="650" customFormat="1">
      <c r="A2746" s="641">
        <v>4259920010</v>
      </c>
      <c r="B2746" s="644" t="s">
        <v>9597</v>
      </c>
      <c r="C2746" s="1018" t="s">
        <v>13432</v>
      </c>
      <c r="D2746" s="655" t="s">
        <v>390</v>
      </c>
      <c r="E2746" s="699">
        <v>2017</v>
      </c>
      <c r="F2746" s="700" t="str">
        <f>IF(ISBLANK(D2746),"",VLOOKUP(D2746,tegevusalad!$A$7:$B$188,2,FALSE))</f>
        <v>Loomaaed</v>
      </c>
      <c r="G2746" s="779">
        <v>48213</v>
      </c>
    </row>
    <row r="2747" spans="1:7" s="650" customFormat="1">
      <c r="A2747" s="641">
        <v>4259920020</v>
      </c>
      <c r="B2747" s="644" t="s">
        <v>9597</v>
      </c>
      <c r="C2747" s="1018" t="s">
        <v>12338</v>
      </c>
      <c r="D2747" s="655" t="s">
        <v>390</v>
      </c>
      <c r="E2747" s="699">
        <v>2017</v>
      </c>
      <c r="F2747" s="700" t="str">
        <f>IF(ISBLANK(D2747),"",VLOOKUP(D2747,tegevusalad!$A$7:$B$188,2,FALSE))</f>
        <v>Loomaaed</v>
      </c>
      <c r="G2747" s="700"/>
    </row>
    <row r="2748" spans="1:7" s="650" customFormat="1">
      <c r="A2748" s="641">
        <v>4259920030</v>
      </c>
      <c r="B2748" s="644" t="s">
        <v>9597</v>
      </c>
      <c r="C2748" s="1018" t="s">
        <v>13362</v>
      </c>
      <c r="D2748" s="655" t="s">
        <v>390</v>
      </c>
      <c r="E2748" s="699">
        <v>2018</v>
      </c>
      <c r="F2748" s="700" t="str">
        <f>IF(ISBLANK(D2748),"",VLOOKUP(D2748,tegevusalad!$A$7:$B$188,2,FALSE))</f>
        <v>Loomaaed</v>
      </c>
      <c r="G2748" s="779">
        <v>43830</v>
      </c>
    </row>
    <row r="2749" spans="1:7" s="650" customFormat="1">
      <c r="A2749" s="641">
        <v>4259920040</v>
      </c>
      <c r="B2749" s="644" t="s">
        <v>14488</v>
      </c>
      <c r="C2749" s="1018" t="s">
        <v>14487</v>
      </c>
      <c r="D2749" s="655" t="s">
        <v>390</v>
      </c>
      <c r="E2749" s="699">
        <v>2019</v>
      </c>
      <c r="F2749" s="700" t="str">
        <f>IF(ISBLANK(D2749),"",VLOOKUP(D2749,tegevusalad!$A$7:$B$188,2,FALSE))</f>
        <v>Loomaaed</v>
      </c>
      <c r="G2749" s="779">
        <v>44196</v>
      </c>
    </row>
    <row r="2750" spans="1:7">
      <c r="A2750" s="623">
        <v>4259923010</v>
      </c>
      <c r="B2750" s="622" t="s">
        <v>7493</v>
      </c>
      <c r="C2750" s="1018" t="s">
        <v>10579</v>
      </c>
      <c r="D2750" s="614" t="s">
        <v>8864</v>
      </c>
      <c r="E2750" s="693">
        <v>2015</v>
      </c>
      <c r="F2750" s="694" t="str">
        <f>IF(ISBLANK(D2750),"",VLOOKUP(D2750,tegevusalad!$A$7:$B$188,2,FALSE))</f>
        <v>Teatrid</v>
      </c>
    </row>
    <row r="2751" spans="1:7">
      <c r="A2751" s="623">
        <v>4259923020</v>
      </c>
      <c r="B2751" s="622" t="s">
        <v>7493</v>
      </c>
      <c r="C2751" s="1018" t="s">
        <v>11153</v>
      </c>
      <c r="D2751" s="614" t="s">
        <v>8864</v>
      </c>
      <c r="E2751" s="693">
        <v>2016</v>
      </c>
      <c r="F2751" s="694" t="str">
        <f>IF(ISBLANK(D2751),"",VLOOKUP(D2751,tegevusalad!$A$7:$B$188,2,FALSE))</f>
        <v>Teatrid</v>
      </c>
    </row>
    <row r="2752" spans="1:7">
      <c r="A2752" s="623">
        <v>4259923030</v>
      </c>
      <c r="B2752" s="622" t="s">
        <v>7493</v>
      </c>
      <c r="C2752" s="1018" t="s">
        <v>11305</v>
      </c>
      <c r="D2752" s="614" t="s">
        <v>8864</v>
      </c>
      <c r="E2752" s="693">
        <v>2016</v>
      </c>
      <c r="F2752" s="694" t="str">
        <f>IF(ISBLANK(D2752),"",VLOOKUP(D2752,tegevusalad!$A$7:$B$188,2,FALSE))</f>
        <v>Teatrid</v>
      </c>
    </row>
    <row r="2753" spans="1:8">
      <c r="A2753" s="623">
        <v>4259923040</v>
      </c>
      <c r="B2753" s="622" t="s">
        <v>7493</v>
      </c>
      <c r="C2753" s="1018" t="s">
        <v>15823</v>
      </c>
      <c r="D2753" s="614" t="s">
        <v>8864</v>
      </c>
      <c r="E2753" s="693">
        <v>2020</v>
      </c>
      <c r="F2753" s="694" t="str">
        <f>IF(ISBLANK(D2753),"",VLOOKUP(D2753,tegevusalad!$A$7:$B$188,2,FALSE))</f>
        <v>Teatrid</v>
      </c>
    </row>
    <row r="2754" spans="1:8">
      <c r="A2754" s="623">
        <v>4259923050</v>
      </c>
      <c r="B2754" s="622" t="s">
        <v>7493</v>
      </c>
      <c r="C2754" s="1018" t="s">
        <v>18782</v>
      </c>
      <c r="D2754" s="614" t="s">
        <v>8864</v>
      </c>
      <c r="E2754" s="1213">
        <v>2022</v>
      </c>
      <c r="F2754" s="1214" t="str">
        <f>IF(ISBLANK(D2754),"",VLOOKUP(D2754,tegevusalad!$A$7:$B$188,2,FALSE))</f>
        <v>Teatrid</v>
      </c>
      <c r="G2754" s="698">
        <v>44926</v>
      </c>
    </row>
    <row r="2755" spans="1:8">
      <c r="A2755" s="623">
        <v>4259923060</v>
      </c>
      <c r="B2755" s="622" t="s">
        <v>7493</v>
      </c>
      <c r="C2755" s="1018" t="s">
        <v>18783</v>
      </c>
      <c r="D2755" s="614" t="s">
        <v>8864</v>
      </c>
      <c r="E2755" s="1213">
        <v>2022</v>
      </c>
      <c r="F2755" s="1214" t="str">
        <f>IF(ISBLANK(D2755),"",VLOOKUP(D2755,tegevusalad!$A$7:$B$188,2,FALSE))</f>
        <v>Teatrid</v>
      </c>
      <c r="G2755" s="698">
        <v>44926</v>
      </c>
    </row>
    <row r="2756" spans="1:8">
      <c r="A2756" s="623">
        <v>4259925030</v>
      </c>
      <c r="B2756" s="622" t="s">
        <v>7494</v>
      </c>
      <c r="C2756" s="1018" t="s">
        <v>14494</v>
      </c>
      <c r="D2756" s="614" t="s">
        <v>8865</v>
      </c>
      <c r="E2756" s="693">
        <v>2019</v>
      </c>
      <c r="F2756" s="694" t="str">
        <f>IF(ISBLANK(D2756),"",VLOOKUP(D2756,tegevusalad!$A$7:$B$188,2,FALSE))</f>
        <v>Muusika</v>
      </c>
      <c r="G2756" s="779">
        <v>44196</v>
      </c>
    </row>
    <row r="2757" spans="1:8">
      <c r="A2757" s="623">
        <v>4259933010</v>
      </c>
      <c r="B2757" s="622" t="s">
        <v>7492</v>
      </c>
      <c r="C2757" s="1018" t="s">
        <v>9361</v>
      </c>
      <c r="D2757" s="614" t="s">
        <v>3263</v>
      </c>
      <c r="E2757" s="693">
        <v>2016</v>
      </c>
      <c r="F2757" s="694" t="str">
        <f>IF(ISBLANK(D2757),"",VLOOKUP(D2757,tegevusalad!$A$7:$B$188,2,FALSE))</f>
        <v>Muinsuskaitse</v>
      </c>
    </row>
    <row r="2758" spans="1:8">
      <c r="A2758" s="623">
        <v>4259933710</v>
      </c>
      <c r="B2758" s="622" t="s">
        <v>11505</v>
      </c>
      <c r="C2758" s="1018" t="s">
        <v>11506</v>
      </c>
      <c r="D2758" s="614" t="s">
        <v>3263</v>
      </c>
      <c r="E2758" s="693">
        <v>2016</v>
      </c>
      <c r="F2758" s="694" t="str">
        <f>IF(ISBLANK(D2758),"",VLOOKUP(D2758,tegevusalad!$A$7:$B$188,2,FALSE))</f>
        <v>Muinsuskaitse</v>
      </c>
    </row>
    <row r="2759" spans="1:8">
      <c r="A2759" s="623">
        <v>4259933110</v>
      </c>
      <c r="B2759" s="622" t="s">
        <v>11505</v>
      </c>
      <c r="C2759" s="1018" t="s">
        <v>13665</v>
      </c>
      <c r="D2759" s="614" t="s">
        <v>3263</v>
      </c>
      <c r="E2759" s="693">
        <v>2018</v>
      </c>
      <c r="F2759" s="694" t="str">
        <f>IF(ISBLANK(D2759),"",VLOOKUP(D2759,tegevusalad!$A$7:$B$188,2,FALSE))</f>
        <v>Muinsuskaitse</v>
      </c>
      <c r="G2759" s="698">
        <v>43921</v>
      </c>
    </row>
    <row r="2760" spans="1:8">
      <c r="A2760" s="623">
        <v>4259933120</v>
      </c>
      <c r="B2760" s="622" t="s">
        <v>11505</v>
      </c>
      <c r="C2760" s="1018" t="s">
        <v>17493</v>
      </c>
      <c r="D2760" s="614" t="s">
        <v>3263</v>
      </c>
      <c r="E2760" s="693">
        <v>2019</v>
      </c>
      <c r="F2760" s="694" t="str">
        <f>IF(ISBLANK(D2760),"",VLOOKUP(D2760,tegevusalad!$A$7:$B$188,2,FALSE))</f>
        <v>Muinsuskaitse</v>
      </c>
      <c r="G2760" s="698">
        <v>44926</v>
      </c>
    </row>
    <row r="2761" spans="1:8">
      <c r="A2761" s="623">
        <v>4259933130</v>
      </c>
      <c r="B2761" s="622" t="s">
        <v>11505</v>
      </c>
      <c r="C2761" s="1018" t="s">
        <v>17494</v>
      </c>
      <c r="D2761" s="614" t="s">
        <v>3263</v>
      </c>
      <c r="E2761" s="693">
        <v>2019</v>
      </c>
      <c r="F2761" s="694" t="str">
        <f>IF(ISBLANK(D2761),"",VLOOKUP(D2761,tegevusalad!$A$7:$B$188,2,FALSE))</f>
        <v>Muinsuskaitse</v>
      </c>
      <c r="G2761" s="698">
        <v>44926</v>
      </c>
    </row>
    <row r="2762" spans="1:8">
      <c r="A2762" s="623">
        <v>4259933140</v>
      </c>
      <c r="B2762" s="622" t="s">
        <v>11505</v>
      </c>
      <c r="C2762" s="1018" t="s">
        <v>16309</v>
      </c>
      <c r="D2762" s="614" t="s">
        <v>3263</v>
      </c>
      <c r="E2762" s="693">
        <v>2020</v>
      </c>
      <c r="F2762" s="694" t="str">
        <f>IF(ISBLANK(D2762),"",VLOOKUP(D2762,tegevusalad!$A$7:$B$188,2,FALSE))</f>
        <v>Muinsuskaitse</v>
      </c>
      <c r="G2762" s="698">
        <v>46022</v>
      </c>
    </row>
    <row r="2763" spans="1:8">
      <c r="A2763" s="623">
        <v>4259933210</v>
      </c>
      <c r="B2763" s="622" t="s">
        <v>11505</v>
      </c>
      <c r="C2763" s="1018" t="s">
        <v>13676</v>
      </c>
      <c r="D2763" s="614" t="s">
        <v>3263</v>
      </c>
      <c r="E2763" s="693">
        <v>2018</v>
      </c>
      <c r="F2763" s="694" t="str">
        <f>IF(ISBLANK(D2763),"",VLOOKUP(D2763,tegevusalad!$A$7:$B$188,2,FALSE))</f>
        <v>Muinsuskaitse</v>
      </c>
      <c r="G2763" s="698">
        <v>44196</v>
      </c>
    </row>
    <row r="2764" spans="1:8">
      <c r="A2764" s="623">
        <v>4259933160</v>
      </c>
      <c r="B2764" s="622" t="s">
        <v>16035</v>
      </c>
      <c r="C2764" s="1018" t="s">
        <v>17900</v>
      </c>
      <c r="D2764" s="614" t="s">
        <v>3263</v>
      </c>
      <c r="E2764" s="693">
        <v>2022</v>
      </c>
      <c r="F2764" s="694" t="str">
        <f>IF(ISBLANK(D2764),"",VLOOKUP(D2764,tegevusalad!$A$7:$B$188,2,FALSE))</f>
        <v>Muinsuskaitse</v>
      </c>
      <c r="G2764" s="698">
        <v>46022</v>
      </c>
    </row>
    <row r="2765" spans="1:8">
      <c r="A2765" s="623">
        <v>4259939100</v>
      </c>
      <c r="B2765" s="622" t="s">
        <v>16035</v>
      </c>
      <c r="C2765" s="1018" t="s">
        <v>11664</v>
      </c>
      <c r="D2765" s="614" t="s">
        <v>7150</v>
      </c>
      <c r="E2765" s="693">
        <v>2016</v>
      </c>
      <c r="F2765" s="694" t="str">
        <f>IF(ISBLANK(D2765),"",VLOOKUP(D2765,tegevusalad!$A$7:$B$188,2,FALSE))</f>
        <v>Muu vaba aeg, kultuur, religioon, sh haldus</v>
      </c>
    </row>
    <row r="2766" spans="1:8">
      <c r="A2766" s="623">
        <v>4259939150</v>
      </c>
      <c r="B2766" s="622" t="s">
        <v>11505</v>
      </c>
      <c r="C2766" s="1018" t="s">
        <v>18121</v>
      </c>
      <c r="D2766" s="614" t="s">
        <v>7150</v>
      </c>
      <c r="E2766" s="693">
        <v>2022</v>
      </c>
      <c r="F2766" s="694" t="str">
        <f>IF(ISBLANK(D2766),"",VLOOKUP(D2766,tegevusalad!$A$7:$B$188,2,FALSE))</f>
        <v>Muu vaba aeg, kultuur, religioon, sh haldus</v>
      </c>
      <c r="G2766" s="698">
        <v>45291</v>
      </c>
    </row>
    <row r="2767" spans="1:8">
      <c r="A2767" s="623">
        <v>4259939110</v>
      </c>
      <c r="B2767" s="622" t="s">
        <v>8693</v>
      </c>
      <c r="C2767" s="1018" t="s">
        <v>12911</v>
      </c>
      <c r="D2767" s="614" t="s">
        <v>4989</v>
      </c>
      <c r="E2767" s="693">
        <v>2017</v>
      </c>
      <c r="F2767" s="694" t="str">
        <f>IF(ISBLANK(D2767),"",VLOOKUP(D2767,tegevusalad!$A$7:$B$188,2,FALSE))</f>
        <v>Täiskasvanute koolitus</v>
      </c>
      <c r="G2767" s="698">
        <v>43465</v>
      </c>
      <c r="H2767" s="662"/>
    </row>
    <row r="2768" spans="1:8">
      <c r="A2768" s="623">
        <v>4259939130</v>
      </c>
      <c r="B2768" s="622" t="s">
        <v>8693</v>
      </c>
      <c r="C2768" s="1018" t="s">
        <v>15708</v>
      </c>
      <c r="D2768" s="614" t="s">
        <v>4989</v>
      </c>
      <c r="E2768" s="693">
        <v>2020</v>
      </c>
      <c r="F2768" s="694" t="str">
        <f>IF(ISBLANK(D2768),"",VLOOKUP(D2768,tegevusalad!$A$7:$B$188,2,FALSE))</f>
        <v>Täiskasvanute koolitus</v>
      </c>
      <c r="G2768" s="698">
        <v>44561</v>
      </c>
      <c r="H2768" s="662"/>
    </row>
    <row r="2769" spans="1:8" ht="24">
      <c r="A2769" s="623">
        <v>4259939140</v>
      </c>
      <c r="B2769" s="622" t="s">
        <v>8693</v>
      </c>
      <c r="C2769" s="1209" t="s">
        <v>18442</v>
      </c>
      <c r="D2769" s="614" t="s">
        <v>4989</v>
      </c>
      <c r="E2769" s="693">
        <v>2022</v>
      </c>
      <c r="F2769" s="694" t="str">
        <f>IF(ISBLANK(D2769),"",VLOOKUP(D2769,tegevusalad!$A$7:$B$188,2,FALSE))</f>
        <v>Täiskasvanute koolitus</v>
      </c>
      <c r="G2769" s="698">
        <v>45291</v>
      </c>
      <c r="H2769" s="662"/>
    </row>
    <row r="2770" spans="1:8">
      <c r="A2770" s="623"/>
      <c r="B2770" s="622"/>
      <c r="C2770" s="1018"/>
      <c r="G2770" s="698"/>
      <c r="H2770" s="662"/>
    </row>
    <row r="2771" spans="1:8">
      <c r="A2771" s="623"/>
      <c r="B2771" s="622"/>
      <c r="C2771" s="1018"/>
      <c r="G2771" s="698"/>
      <c r="H2771" s="662"/>
    </row>
    <row r="2772" spans="1:8" s="477" customFormat="1">
      <c r="A2772" s="677"/>
      <c r="B2772" s="678" t="s">
        <v>11554</v>
      </c>
      <c r="C2772" s="1019"/>
      <c r="D2772" s="667"/>
      <c r="E2772" s="701"/>
      <c r="F2772" s="694" t="str">
        <f>IF(ISBLANK(D2772),"",VLOOKUP(D2772,tegevusalad!$A$7:$B$188,2,FALSE))</f>
        <v/>
      </c>
      <c r="G2772" s="702"/>
      <c r="H2772" s="662"/>
    </row>
    <row r="2773" spans="1:8">
      <c r="A2773" s="623">
        <v>4259939120</v>
      </c>
      <c r="B2773" s="622" t="s">
        <v>9721</v>
      </c>
      <c r="C2773" s="1018" t="s">
        <v>14585</v>
      </c>
      <c r="D2773" s="614" t="s">
        <v>3263</v>
      </c>
      <c r="E2773" s="693">
        <v>2019</v>
      </c>
      <c r="F2773" s="694" t="str">
        <f>IF(ISBLANK(D2773),"",VLOOKUP(D2773,tegevusalad!$A$7:$B$188,2,FALSE))</f>
        <v>Muinsuskaitse</v>
      </c>
      <c r="G2773" s="698">
        <v>44196</v>
      </c>
      <c r="H2773" s="662"/>
    </row>
    <row r="2774" spans="1:8">
      <c r="A2774" s="623">
        <v>4259914900</v>
      </c>
      <c r="B2774" s="622" t="s">
        <v>11368</v>
      </c>
      <c r="C2774" s="1018" t="s">
        <v>11555</v>
      </c>
      <c r="D2774" s="614" t="s">
        <v>878</v>
      </c>
      <c r="E2774" s="693">
        <v>2016</v>
      </c>
      <c r="F2774" s="694" t="str">
        <f>IF(ISBLANK(D2774),"",VLOOKUP(D2774,tegevusalad!$A$7:$B$188,2,FALSE))</f>
        <v>Rahvakultuur</v>
      </c>
      <c r="G2774" s="698"/>
      <c r="H2774" s="662"/>
    </row>
    <row r="2775" spans="1:8" s="650" customFormat="1">
      <c r="A2775" s="641"/>
      <c r="B2775" s="644"/>
      <c r="C2775" s="1018"/>
      <c r="D2775" s="655"/>
      <c r="E2775" s="699"/>
      <c r="F2775" s="700"/>
      <c r="G2775" s="700"/>
    </row>
    <row r="2776" spans="1:8">
      <c r="A2776" s="680">
        <v>4251295990</v>
      </c>
      <c r="B2776" s="315" t="s">
        <v>13494</v>
      </c>
      <c r="C2776" s="1020" t="s">
        <v>12369</v>
      </c>
      <c r="D2776" s="624" t="s">
        <v>877</v>
      </c>
      <c r="F2776" s="694" t="str">
        <f>IF(ISBLANK(D2776),"",VLOOKUP(D2776,tegevusalad!$A$7:$B$188,2,FALSE))</f>
        <v>Raamatukogud</v>
      </c>
    </row>
    <row r="2777" spans="1:8">
      <c r="A2777" s="626">
        <v>4251295010</v>
      </c>
      <c r="B2777" s="299" t="s">
        <v>7491</v>
      </c>
      <c r="C2777" s="1018" t="s">
        <v>13480</v>
      </c>
      <c r="D2777" s="624" t="s">
        <v>877</v>
      </c>
      <c r="E2777" s="693">
        <v>2018</v>
      </c>
      <c r="F2777" s="694" t="str">
        <f>IF(ISBLANK(D2777),"",VLOOKUP(D2777,tegevusalad!$A$7:$B$188,2,FALSE))</f>
        <v>Raamatukogud</v>
      </c>
      <c r="G2777" s="698">
        <v>44196</v>
      </c>
    </row>
    <row r="2778" spans="1:8">
      <c r="A2778" s="626">
        <v>4251295020</v>
      </c>
      <c r="B2778" s="299" t="s">
        <v>7491</v>
      </c>
      <c r="C2778" s="1018" t="s">
        <v>13481</v>
      </c>
      <c r="D2778" s="624" t="s">
        <v>877</v>
      </c>
      <c r="E2778" s="693">
        <v>2018</v>
      </c>
      <c r="F2778" s="694" t="str">
        <f>IF(ISBLANK(D2778),"",VLOOKUP(D2778,tegevusalad!$A$7:$B$188,2,FALSE))</f>
        <v>Raamatukogud</v>
      </c>
      <c r="G2778" s="698">
        <v>44196</v>
      </c>
    </row>
    <row r="2779" spans="1:8">
      <c r="A2779" s="626">
        <v>4251295030</v>
      </c>
      <c r="B2779" s="299" t="s">
        <v>7491</v>
      </c>
      <c r="C2779" s="1018" t="s">
        <v>13482</v>
      </c>
      <c r="D2779" s="624" t="s">
        <v>877</v>
      </c>
      <c r="E2779" s="693">
        <v>2018</v>
      </c>
      <c r="F2779" s="694" t="str">
        <f>IF(ISBLANK(D2779),"",VLOOKUP(D2779,tegevusalad!$A$7:$B$188,2,FALSE))</f>
        <v>Raamatukogud</v>
      </c>
      <c r="G2779" s="698">
        <v>44196</v>
      </c>
    </row>
    <row r="2780" spans="1:8">
      <c r="A2780" s="626">
        <v>4251295040</v>
      </c>
      <c r="B2780" s="299" t="s">
        <v>7491</v>
      </c>
      <c r="C2780" s="1018" t="s">
        <v>13493</v>
      </c>
      <c r="D2780" s="624" t="s">
        <v>877</v>
      </c>
      <c r="E2780" s="693">
        <v>2018</v>
      </c>
      <c r="F2780" s="694" t="str">
        <f>IF(ISBLANK(D2780),"",VLOOKUP(D2780,tegevusalad!$A$7:$B$188,2,FALSE))</f>
        <v>Raamatukogud</v>
      </c>
      <c r="G2780" s="698">
        <v>44196</v>
      </c>
    </row>
    <row r="2781" spans="1:8">
      <c r="A2781" s="626">
        <v>4251295050</v>
      </c>
      <c r="B2781" s="299" t="s">
        <v>7491</v>
      </c>
      <c r="C2781" s="1018" t="s">
        <v>13609</v>
      </c>
      <c r="D2781" s="624" t="s">
        <v>877</v>
      </c>
      <c r="E2781" s="693">
        <v>2018</v>
      </c>
      <c r="F2781" s="694" t="str">
        <f>IF(ISBLANK(D2781),"",VLOOKUP(D2781,tegevusalad!$A$7:$B$188,2,FALSE))</f>
        <v>Raamatukogud</v>
      </c>
      <c r="G2781" s="698">
        <v>44196</v>
      </c>
    </row>
    <row r="2782" spans="1:8">
      <c r="A2782" s="626">
        <v>4251295060</v>
      </c>
      <c r="B2782" s="299" t="s">
        <v>7491</v>
      </c>
      <c r="C2782" s="1018" t="s">
        <v>14042</v>
      </c>
      <c r="D2782" s="624" t="s">
        <v>877</v>
      </c>
      <c r="E2782" s="693">
        <v>2019</v>
      </c>
      <c r="F2782" s="694" t="str">
        <f>IF(ISBLANK(D2782),"",VLOOKUP(D2782,tegevusalad!$A$7:$B$188,2,FALSE))</f>
        <v>Raamatukogud</v>
      </c>
      <c r="G2782" s="698">
        <v>44196</v>
      </c>
    </row>
    <row r="2783" spans="1:8">
      <c r="A2783" s="626">
        <v>4251295070</v>
      </c>
      <c r="B2783" s="299" t="s">
        <v>7491</v>
      </c>
      <c r="C2783" s="1018" t="s">
        <v>14092</v>
      </c>
      <c r="D2783" s="624" t="s">
        <v>877</v>
      </c>
      <c r="E2783" s="693">
        <v>2019</v>
      </c>
      <c r="F2783" s="694" t="str">
        <f>IF(ISBLANK(D2783),"",VLOOKUP(D2783,tegevusalad!$A$7:$B$188,2,FALSE))</f>
        <v>Raamatukogud</v>
      </c>
      <c r="G2783" s="698">
        <v>44196</v>
      </c>
    </row>
    <row r="2784" spans="1:8">
      <c r="A2784" s="626">
        <v>4251295080</v>
      </c>
      <c r="B2784" s="299" t="s">
        <v>7491</v>
      </c>
      <c r="C2784" s="1018" t="s">
        <v>15020</v>
      </c>
      <c r="D2784" s="624" t="s">
        <v>877</v>
      </c>
      <c r="E2784" s="693">
        <v>2019</v>
      </c>
      <c r="F2784" s="694" t="str">
        <f>IF(ISBLANK(D2784),"",VLOOKUP(D2784,tegevusalad!$A$7:$B$188,2,FALSE))</f>
        <v>Raamatukogud</v>
      </c>
      <c r="G2784" s="698">
        <v>44196</v>
      </c>
    </row>
    <row r="2785" spans="1:7">
      <c r="A2785" s="626">
        <v>4251295090</v>
      </c>
      <c r="B2785" s="299" t="s">
        <v>7491</v>
      </c>
      <c r="C2785" s="1018" t="s">
        <v>14380</v>
      </c>
      <c r="D2785" s="624" t="s">
        <v>877</v>
      </c>
      <c r="E2785" s="693">
        <v>2019</v>
      </c>
      <c r="F2785" s="694" t="str">
        <f>IF(ISBLANK(D2785),"",VLOOKUP(D2785,tegevusalad!$A$7:$B$188,2,FALSE))</f>
        <v>Raamatukogud</v>
      </c>
      <c r="G2785" s="698">
        <v>44196</v>
      </c>
    </row>
    <row r="2786" spans="1:7">
      <c r="A2786" s="623">
        <v>4251295100</v>
      </c>
      <c r="B2786" s="299" t="s">
        <v>7491</v>
      </c>
      <c r="C2786" s="1018" t="s">
        <v>14426</v>
      </c>
      <c r="D2786" s="624" t="s">
        <v>877</v>
      </c>
      <c r="E2786" s="693">
        <v>2019</v>
      </c>
      <c r="F2786" s="694" t="str">
        <f>IF(ISBLANK(D2786),"",VLOOKUP(D2786,tegevusalad!$A$7:$B$188,2,FALSE))</f>
        <v>Raamatukogud</v>
      </c>
      <c r="G2786" s="698">
        <v>44561</v>
      </c>
    </row>
    <row r="2787" spans="1:7">
      <c r="A2787" s="623">
        <v>4251295110</v>
      </c>
      <c r="B2787" s="299" t="s">
        <v>7491</v>
      </c>
      <c r="C2787" s="1018" t="s">
        <v>14826</v>
      </c>
      <c r="D2787" s="624" t="s">
        <v>877</v>
      </c>
      <c r="E2787" s="693">
        <v>2019</v>
      </c>
      <c r="F2787" s="694" t="str">
        <f>IF(ISBLANK(D2787),"",VLOOKUP(D2787,tegevusalad!$A$7:$B$188,2,FALSE))</f>
        <v>Raamatukogud</v>
      </c>
      <c r="G2787" s="698">
        <v>44561</v>
      </c>
    </row>
    <row r="2788" spans="1:7">
      <c r="A2788" s="623">
        <v>4251295120</v>
      </c>
      <c r="B2788" s="299" t="s">
        <v>7491</v>
      </c>
      <c r="C2788" s="1018" t="s">
        <v>16007</v>
      </c>
      <c r="D2788" s="624" t="s">
        <v>877</v>
      </c>
      <c r="E2788" s="693">
        <v>2020</v>
      </c>
      <c r="F2788" s="694" t="str">
        <f>IF(ISBLANK(D2788),"",VLOOKUP(D2788,tegevusalad!$A$7:$B$188,2,FALSE))</f>
        <v>Raamatukogud</v>
      </c>
      <c r="G2788" s="698">
        <v>44561</v>
      </c>
    </row>
    <row r="2789" spans="1:7">
      <c r="A2789" s="623">
        <v>4251295130</v>
      </c>
      <c r="B2789" s="299" t="s">
        <v>7491</v>
      </c>
      <c r="C2789" s="1136" t="s">
        <v>17397</v>
      </c>
      <c r="D2789" s="624" t="s">
        <v>877</v>
      </c>
      <c r="E2789" s="693">
        <v>2021</v>
      </c>
      <c r="F2789" s="694" t="str">
        <f>IF(ISBLANK(D2789),"",VLOOKUP(D2789,tegevusalad!$A$7:$B$188,2,FALSE))</f>
        <v>Raamatukogud</v>
      </c>
      <c r="G2789" s="698">
        <v>45291</v>
      </c>
    </row>
    <row r="2790" spans="1:7">
      <c r="A2790" s="620"/>
      <c r="B2790" s="621"/>
      <c r="C2790" s="1001"/>
    </row>
    <row r="2791" spans="1:7">
      <c r="A2791" s="676">
        <v>4251411990</v>
      </c>
      <c r="B2791" s="315" t="s">
        <v>13070</v>
      </c>
      <c r="D2791" s="614" t="s">
        <v>878</v>
      </c>
      <c r="F2791" s="694" t="str">
        <f>IF(ISBLANK(D2791),"",VLOOKUP(D2791,tegevusalad!$A$7:$B$188,2,FALSE))</f>
        <v>Rahvakultuur</v>
      </c>
    </row>
    <row r="2792" spans="1:7">
      <c r="A2792" s="625">
        <v>4251411010</v>
      </c>
      <c r="B2792" s="622" t="s">
        <v>9665</v>
      </c>
      <c r="C2792" s="707" t="s">
        <v>12370</v>
      </c>
      <c r="D2792" s="624" t="s">
        <v>878</v>
      </c>
      <c r="E2792" s="693">
        <v>2007</v>
      </c>
      <c r="F2792" s="694" t="str">
        <f>IF(ISBLANK(D2792),"",VLOOKUP(D2792,tegevusalad!$A$7:$B$188,2,FALSE))</f>
        <v>Rahvakultuur</v>
      </c>
    </row>
    <row r="2793" spans="1:7">
      <c r="A2793" s="625">
        <v>4251411900</v>
      </c>
      <c r="B2793" s="299" t="s">
        <v>9665</v>
      </c>
      <c r="C2793" s="944" t="s">
        <v>12372</v>
      </c>
      <c r="D2793" s="614" t="s">
        <v>878</v>
      </c>
      <c r="E2793" s="693">
        <v>2007</v>
      </c>
      <c r="F2793" s="694" t="str">
        <f>IF(ISBLANK(D2793),"",VLOOKUP(D2793,tegevusalad!$A$7:$B$188,2,FALSE))</f>
        <v>Rahvakultuur</v>
      </c>
    </row>
    <row r="2794" spans="1:7">
      <c r="A2794" s="625">
        <v>4251411020</v>
      </c>
      <c r="B2794" s="299" t="s">
        <v>9665</v>
      </c>
      <c r="C2794" s="944" t="s">
        <v>12371</v>
      </c>
      <c r="D2794" s="624" t="s">
        <v>878</v>
      </c>
      <c r="E2794" s="693">
        <v>2008</v>
      </c>
      <c r="F2794" s="694" t="str">
        <f>IF(ISBLANK(D2794),"",VLOOKUP(D2794,tegevusalad!$A$7:$B$188,2,FALSE))</f>
        <v>Rahvakultuur</v>
      </c>
    </row>
    <row r="2795" spans="1:7">
      <c r="A2795" s="625">
        <v>4251411980</v>
      </c>
      <c r="B2795" s="299" t="s">
        <v>9665</v>
      </c>
      <c r="C2795" s="944" t="s">
        <v>10501</v>
      </c>
      <c r="D2795" s="614" t="s">
        <v>878</v>
      </c>
      <c r="E2795" s="693">
        <v>2008</v>
      </c>
      <c r="F2795" s="694" t="str">
        <f>IF(ISBLANK(D2795),"",VLOOKUP(D2795,tegevusalad!$A$7:$B$188,2,FALSE))</f>
        <v>Rahvakultuur</v>
      </c>
    </row>
    <row r="2796" spans="1:7">
      <c r="A2796" s="626">
        <v>4251411040</v>
      </c>
      <c r="B2796" s="299" t="s">
        <v>10143</v>
      </c>
      <c r="C2796" s="944" t="s">
        <v>10144</v>
      </c>
      <c r="D2796" s="614" t="s">
        <v>878</v>
      </c>
      <c r="E2796" s="693">
        <v>2014</v>
      </c>
      <c r="F2796" s="694" t="str">
        <f>IF(ISBLANK(D2796),"",VLOOKUP(D2796,tegevusalad!$A$7:$B$188,2,FALSE))</f>
        <v>Rahvakultuur</v>
      </c>
    </row>
    <row r="2797" spans="1:7">
      <c r="A2797" s="626">
        <v>4251411700</v>
      </c>
      <c r="B2797" s="299" t="s">
        <v>10143</v>
      </c>
      <c r="C2797" s="944" t="s">
        <v>11460</v>
      </c>
      <c r="D2797" s="614" t="s">
        <v>878</v>
      </c>
      <c r="E2797" s="693">
        <v>2016</v>
      </c>
      <c r="F2797" s="694" t="str">
        <f>IF(ISBLANK(D2797),"",VLOOKUP(D2797,tegevusalad!$A$7:$B$188,2,FALSE))</f>
        <v>Rahvakultuur</v>
      </c>
      <c r="G2797" s="698">
        <v>43100</v>
      </c>
    </row>
    <row r="2798" spans="1:7">
      <c r="A2798" s="626">
        <v>4251411070</v>
      </c>
      <c r="B2798" s="299" t="s">
        <v>10143</v>
      </c>
      <c r="C2798" s="944" t="s">
        <v>11459</v>
      </c>
      <c r="D2798" s="614" t="s">
        <v>878</v>
      </c>
      <c r="E2798" s="693">
        <v>2016</v>
      </c>
      <c r="F2798" s="694" t="str">
        <f>IF(ISBLANK(D2796),"",VLOOKUP(D2796,tegevusalad!$A$7:$B$188,2,FALSE))</f>
        <v>Rahvakultuur</v>
      </c>
      <c r="G2798" s="698">
        <v>43100</v>
      </c>
    </row>
    <row r="2799" spans="1:7">
      <c r="A2799" s="626">
        <v>4251411090</v>
      </c>
      <c r="B2799" s="299" t="s">
        <v>10143</v>
      </c>
      <c r="C2799" s="944" t="s">
        <v>13364</v>
      </c>
      <c r="D2799" s="614" t="s">
        <v>878</v>
      </c>
      <c r="E2799" s="693">
        <v>2018</v>
      </c>
      <c r="F2799" s="694" t="str">
        <f>IF(ISBLANK(D2797),"",VLOOKUP(D2797,tegevusalad!$A$7:$B$188,2,FALSE))</f>
        <v>Rahvakultuur</v>
      </c>
      <c r="G2799" s="698">
        <v>43830</v>
      </c>
    </row>
    <row r="2800" spans="1:7">
      <c r="A2800" s="626">
        <v>4251411100</v>
      </c>
      <c r="B2800" s="299" t="s">
        <v>10143</v>
      </c>
      <c r="C2800" s="944" t="s">
        <v>13513</v>
      </c>
      <c r="D2800" s="614" t="s">
        <v>878</v>
      </c>
      <c r="E2800" s="693">
        <v>2018</v>
      </c>
      <c r="F2800" s="694" t="str">
        <f>IF(ISBLANK(D2798),"",VLOOKUP(D2798,tegevusalad!$A$7:$B$188,2,FALSE))</f>
        <v>Rahvakultuur</v>
      </c>
      <c r="G2800" s="698">
        <v>44196</v>
      </c>
    </row>
    <row r="2801" spans="1:7">
      <c r="A2801" s="626">
        <v>4251411200</v>
      </c>
      <c r="B2801" s="299" t="s">
        <v>10143</v>
      </c>
      <c r="C2801" s="944" t="s">
        <v>14140</v>
      </c>
      <c r="D2801" s="614" t="s">
        <v>878</v>
      </c>
      <c r="E2801" s="693">
        <v>2019</v>
      </c>
      <c r="F2801" s="694" t="str">
        <f>IF(ISBLANK(D2799),"",VLOOKUP(D2799,tegevusalad!$A$7:$B$188,2,FALSE))</f>
        <v>Rahvakultuur</v>
      </c>
      <c r="G2801" s="698">
        <v>46022</v>
      </c>
    </row>
    <row r="2802" spans="1:7">
      <c r="A2802" s="626">
        <v>4251411300</v>
      </c>
      <c r="B2802" s="299" t="s">
        <v>10143</v>
      </c>
      <c r="C2802" s="944" t="s">
        <v>5261</v>
      </c>
      <c r="D2802" s="614" t="s">
        <v>878</v>
      </c>
      <c r="E2802" s="693">
        <v>2020</v>
      </c>
      <c r="F2802" s="694" t="str">
        <f>IF(ISBLANK(D2800),"",VLOOKUP(D2800,tegevusalad!$A$7:$B$188,2,FALSE))</f>
        <v>Rahvakultuur</v>
      </c>
      <c r="G2802" s="698">
        <v>46022</v>
      </c>
    </row>
    <row r="2803" spans="1:7">
      <c r="A2803" s="1038">
        <v>4251411310</v>
      </c>
      <c r="B2803" s="1202" t="s">
        <v>10143</v>
      </c>
      <c r="C2803" s="1203" t="s">
        <v>18392</v>
      </c>
      <c r="D2803" s="1040" t="s">
        <v>878</v>
      </c>
      <c r="E2803" s="1041">
        <v>2020</v>
      </c>
      <c r="F2803" s="1042" t="str">
        <f>IF(ISBLANK(D2801),"",VLOOKUP(D2801,tegevusalad!$A$7:$B$188,2,FALSE))</f>
        <v>Rahvakultuur</v>
      </c>
      <c r="G2803" s="1204">
        <v>45291</v>
      </c>
    </row>
    <row r="2804" spans="1:7">
      <c r="A2804" s="626">
        <v>4251411400</v>
      </c>
      <c r="B2804" s="299" t="s">
        <v>10143</v>
      </c>
      <c r="C2804" s="944" t="s">
        <v>17325</v>
      </c>
      <c r="D2804" s="614" t="s">
        <v>878</v>
      </c>
      <c r="E2804" s="693">
        <v>2021</v>
      </c>
      <c r="F2804" s="694" t="str">
        <f>IF(ISBLANK(D2801),"",VLOOKUP(D2801,tegevusalad!$A$7:$B$188,2,FALSE))</f>
        <v>Rahvakultuur</v>
      </c>
      <c r="G2804" s="698">
        <v>45291</v>
      </c>
    </row>
    <row r="2805" spans="1:7">
      <c r="A2805" s="623">
        <v>4251411500</v>
      </c>
      <c r="B2805" s="622" t="s">
        <v>9665</v>
      </c>
      <c r="C2805" s="1018" t="s">
        <v>18731</v>
      </c>
      <c r="D2805" s="614" t="s">
        <v>878</v>
      </c>
      <c r="E2805" s="1213">
        <v>2022</v>
      </c>
      <c r="F2805" s="1214" t="str">
        <f>IF(ISBLANK(D2805),"",VLOOKUP(D2805,tegevusalad!$A$7:$B$188,2,FALSE))</f>
        <v>Rahvakultuur</v>
      </c>
      <c r="G2805" s="698">
        <v>45291</v>
      </c>
    </row>
    <row r="2806" spans="1:7">
      <c r="A2806" s="623">
        <v>4251411600</v>
      </c>
      <c r="B2806" s="622" t="s">
        <v>9665</v>
      </c>
      <c r="C2806" s="1211" t="s">
        <v>19120</v>
      </c>
      <c r="D2806" s="614" t="s">
        <v>878</v>
      </c>
      <c r="E2806" s="1213">
        <v>2023</v>
      </c>
      <c r="F2806" s="1214" t="str">
        <f>IF(ISBLANK(D2806),"",VLOOKUP(D2806,tegevusalad!$A$7:$B$188,2,FALSE))</f>
        <v>Rahvakultuur</v>
      </c>
      <c r="G2806" s="698">
        <v>46022</v>
      </c>
    </row>
    <row r="2807" spans="1:7">
      <c r="A2807" s="1271">
        <v>4251411800</v>
      </c>
      <c r="B2807" s="622" t="s">
        <v>9665</v>
      </c>
      <c r="C2807" s="1211" t="s">
        <v>19121</v>
      </c>
      <c r="D2807" s="614" t="s">
        <v>878</v>
      </c>
      <c r="E2807" s="1213">
        <v>2023</v>
      </c>
      <c r="F2807" s="1214" t="str">
        <f>IF(ISBLANK(D2807),"",VLOOKUP(D2807,tegevusalad!$A$7:$B$188,2,FALSE))</f>
        <v>Rahvakultuur</v>
      </c>
      <c r="G2807" s="698">
        <v>46022</v>
      </c>
    </row>
    <row r="2808" spans="1:7">
      <c r="A2808" s="1271">
        <v>4251412000</v>
      </c>
      <c r="B2808" s="622" t="s">
        <v>9665</v>
      </c>
      <c r="C2808" s="1211" t="s">
        <v>19122</v>
      </c>
      <c r="D2808" s="614" t="s">
        <v>878</v>
      </c>
      <c r="E2808" s="1213">
        <v>2023</v>
      </c>
      <c r="F2808" s="1214" t="str">
        <f>IF(ISBLANK(D2808),"",VLOOKUP(D2808,tegevusalad!$A$7:$B$188,2,FALSE))</f>
        <v>Rahvakultuur</v>
      </c>
      <c r="G2808" s="698">
        <v>46022</v>
      </c>
    </row>
    <row r="2809" spans="1:7">
      <c r="A2809" s="1271">
        <v>4251412100</v>
      </c>
      <c r="B2809" s="622" t="s">
        <v>9665</v>
      </c>
      <c r="C2809" s="1211" t="s">
        <v>19123</v>
      </c>
      <c r="D2809" s="614" t="s">
        <v>878</v>
      </c>
      <c r="E2809" s="1213">
        <v>2023</v>
      </c>
      <c r="F2809" s="1214" t="str">
        <f>IF(ISBLANK(D2809),"",VLOOKUP(D2809,tegevusalad!$A$7:$B$188,2,FALSE))</f>
        <v>Rahvakultuur</v>
      </c>
      <c r="G2809" s="698">
        <v>46022</v>
      </c>
    </row>
    <row r="2810" spans="1:7">
      <c r="A2810" s="626"/>
      <c r="B2810" s="679"/>
      <c r="C2810" s="187"/>
      <c r="D2810" s="624"/>
    </row>
    <row r="2811" spans="1:7">
      <c r="A2811" s="676">
        <v>4251795990</v>
      </c>
      <c r="B2811" s="315" t="s">
        <v>13069</v>
      </c>
      <c r="C2811" s="944" t="s">
        <v>12369</v>
      </c>
      <c r="D2811" s="614" t="s">
        <v>879</v>
      </c>
      <c r="F2811" s="694" t="str">
        <f>IF(ISBLANK(D2811),"",VLOOKUP(D2811,tegevusalad!$A$7:$B$188,2,FALSE))</f>
        <v>Muuseumid</v>
      </c>
    </row>
    <row r="2812" spans="1:7">
      <c r="A2812" s="626">
        <v>4251795010</v>
      </c>
      <c r="B2812" s="299" t="s">
        <v>7492</v>
      </c>
      <c r="C2812" s="1018" t="s">
        <v>11059</v>
      </c>
      <c r="D2812" s="614" t="s">
        <v>879</v>
      </c>
      <c r="F2812" s="694" t="str">
        <f>IF(ISBLANK(D2812),"",VLOOKUP(D2812,tegevusalad!$A$7:$B$188,2,FALSE))</f>
        <v>Muuseumid</v>
      </c>
    </row>
    <row r="2813" spans="1:7">
      <c r="A2813" s="623">
        <v>4251795020</v>
      </c>
      <c r="B2813" s="299" t="s">
        <v>7492</v>
      </c>
      <c r="C2813" s="1018" t="s">
        <v>11058</v>
      </c>
      <c r="D2813" s="614" t="s">
        <v>879</v>
      </c>
      <c r="F2813" s="694" t="str">
        <f>IF(ISBLANK(D2813),"",VLOOKUP(D2813,tegevusalad!$A$7:$B$188,2,FALSE))</f>
        <v>Muuseumid</v>
      </c>
    </row>
    <row r="2814" spans="1:7">
      <c r="A2814" s="623">
        <v>4251795030</v>
      </c>
      <c r="B2814" s="299" t="s">
        <v>7492</v>
      </c>
      <c r="C2814" s="1018" t="s">
        <v>13363</v>
      </c>
      <c r="D2814" s="614" t="s">
        <v>879</v>
      </c>
      <c r="E2814" s="693">
        <v>2018</v>
      </c>
      <c r="F2814" s="694" t="str">
        <f>IF(ISBLANK(D2814),"",VLOOKUP(D2814,tegevusalad!$A$7:$B$188,2,FALSE))</f>
        <v>Muuseumid</v>
      </c>
      <c r="G2814" s="698">
        <v>44196</v>
      </c>
    </row>
    <row r="2815" spans="1:7">
      <c r="A2815" s="623">
        <v>4251795040</v>
      </c>
      <c r="B2815" s="299" t="s">
        <v>7492</v>
      </c>
      <c r="C2815" s="1018" t="s">
        <v>13487</v>
      </c>
      <c r="D2815" s="614" t="s">
        <v>879</v>
      </c>
      <c r="E2815" s="693">
        <v>2018</v>
      </c>
      <c r="F2815" s="694" t="str">
        <f>IF(ISBLANK(D2815),"",VLOOKUP(D2815,tegevusalad!$A$7:$B$188,2,FALSE))</f>
        <v>Muuseumid</v>
      </c>
      <c r="G2815" s="698">
        <v>44196</v>
      </c>
    </row>
    <row r="2816" spans="1:7">
      <c r="A2816" s="623">
        <v>4251795050</v>
      </c>
      <c r="B2816" s="299" t="s">
        <v>7492</v>
      </c>
      <c r="C2816" s="1018" t="s">
        <v>14512</v>
      </c>
      <c r="D2816" s="614" t="s">
        <v>879</v>
      </c>
      <c r="E2816" s="693">
        <v>2018</v>
      </c>
      <c r="F2816" s="694" t="str">
        <f>IF(ISBLANK(D2816),"",VLOOKUP(D2816,tegevusalad!$A$7:$B$188,2,FALSE))</f>
        <v>Muuseumid</v>
      </c>
      <c r="G2816" s="698">
        <v>43921</v>
      </c>
    </row>
    <row r="2817" spans="1:7">
      <c r="A2817" s="623">
        <v>4251795060</v>
      </c>
      <c r="B2817" s="299" t="s">
        <v>7492</v>
      </c>
      <c r="C2817" s="1018" t="s">
        <v>14475</v>
      </c>
      <c r="D2817" s="614" t="s">
        <v>879</v>
      </c>
      <c r="E2817" s="693">
        <v>2019</v>
      </c>
      <c r="F2817" s="694" t="str">
        <f>IF(ISBLANK(D2817),"",VLOOKUP(D2817,tegevusalad!$A$7:$B$188,2,FALSE))</f>
        <v>Muuseumid</v>
      </c>
      <c r="G2817" s="698">
        <v>44286</v>
      </c>
    </row>
    <row r="2818" spans="1:7">
      <c r="A2818" s="623">
        <v>4251795070</v>
      </c>
      <c r="B2818" s="299" t="s">
        <v>7492</v>
      </c>
      <c r="C2818" s="1018" t="s">
        <v>15141</v>
      </c>
      <c r="D2818" s="614" t="s">
        <v>879</v>
      </c>
      <c r="E2818" s="693">
        <v>2020</v>
      </c>
      <c r="F2818" s="694" t="str">
        <f>IF(ISBLANK(D2818),"",VLOOKUP(D2818,tegevusalad!$A$7:$B$188,2,FALSE))</f>
        <v>Muuseumid</v>
      </c>
      <c r="G2818" s="698">
        <v>44286</v>
      </c>
    </row>
    <row r="2819" spans="1:7">
      <c r="A2819" s="623">
        <v>4251795080</v>
      </c>
      <c r="B2819" s="299" t="s">
        <v>7492</v>
      </c>
      <c r="C2819" s="1018" t="s">
        <v>18352</v>
      </c>
      <c r="D2819" s="614" t="s">
        <v>879</v>
      </c>
      <c r="E2819" s="693">
        <v>2022</v>
      </c>
      <c r="F2819" s="694" t="s">
        <v>2527</v>
      </c>
      <c r="G2819" s="698">
        <v>45291</v>
      </c>
    </row>
    <row r="2820" spans="1:7">
      <c r="A2820" s="623">
        <v>4251795090</v>
      </c>
      <c r="B2820" s="299" t="s">
        <v>7492</v>
      </c>
      <c r="C2820" s="1018" t="s">
        <v>18517</v>
      </c>
      <c r="D2820" s="614" t="s">
        <v>879</v>
      </c>
      <c r="E2820" s="1213">
        <v>2022</v>
      </c>
      <c r="F2820" s="1214" t="s">
        <v>2527</v>
      </c>
      <c r="G2820" s="698">
        <v>45291</v>
      </c>
    </row>
    <row r="2821" spans="1:7">
      <c r="A2821" s="620"/>
      <c r="B2821" s="621"/>
      <c r="C2821" s="1001"/>
    </row>
    <row r="2822" spans="1:7">
      <c r="A2822" s="680">
        <v>4252095000</v>
      </c>
      <c r="B2822" s="315" t="s">
        <v>13081</v>
      </c>
      <c r="C2822" s="944" t="s">
        <v>17495</v>
      </c>
      <c r="D2822" s="614" t="s">
        <v>390</v>
      </c>
      <c r="F2822" s="694" t="str">
        <f>IF(ISBLANK(D2822),"",VLOOKUP(D2822,tegevusalad!$A$7:$B$188,2,FALSE))</f>
        <v>Loomaaed</v>
      </c>
    </row>
    <row r="2823" spans="1:7">
      <c r="A2823" s="623">
        <v>4252095010</v>
      </c>
      <c r="B2823" s="299" t="s">
        <v>9597</v>
      </c>
      <c r="C2823" s="1018" t="s">
        <v>10872</v>
      </c>
      <c r="D2823" s="614" t="s">
        <v>390</v>
      </c>
      <c r="F2823" s="694" t="str">
        <f>IF(ISBLANK(D2823),"",VLOOKUP(D2823,tegevusalad!$A$7:$B$188,2,FALSE))</f>
        <v>Loomaaed</v>
      </c>
      <c r="G2823" s="698"/>
    </row>
    <row r="2824" spans="1:7">
      <c r="A2824" s="623">
        <v>4252095020</v>
      </c>
      <c r="B2824" s="299" t="s">
        <v>9597</v>
      </c>
      <c r="C2824" s="1018" t="s">
        <v>11551</v>
      </c>
      <c r="D2824" s="614" t="s">
        <v>390</v>
      </c>
      <c r="F2824" s="694" t="str">
        <f>IF(ISBLANK(D2824),"",VLOOKUP(D2824,tegevusalad!$A$7:$B$188,2,FALSE))</f>
        <v>Loomaaed</v>
      </c>
      <c r="G2824" s="698"/>
    </row>
    <row r="2825" spans="1:7">
      <c r="A2825" s="623">
        <v>4252095030</v>
      </c>
      <c r="B2825" s="299" t="s">
        <v>9597</v>
      </c>
      <c r="C2825" s="1018" t="s">
        <v>11550</v>
      </c>
      <c r="D2825" s="614" t="s">
        <v>390</v>
      </c>
      <c r="F2825" s="694" t="str">
        <f>IF(ISBLANK(D2825),"",VLOOKUP(D2825,tegevusalad!$A$7:$B$188,2,FALSE))</f>
        <v>Loomaaed</v>
      </c>
      <c r="G2825" s="698"/>
    </row>
    <row r="2826" spans="1:7">
      <c r="A2826" s="623">
        <v>4252095040</v>
      </c>
      <c r="B2826" s="299" t="s">
        <v>9597</v>
      </c>
      <c r="C2826" s="1018" t="s">
        <v>11841</v>
      </c>
      <c r="D2826" s="614" t="s">
        <v>390</v>
      </c>
      <c r="F2826" s="694" t="str">
        <f>IF(ISBLANK(D2826),"",VLOOKUP(D2826,tegevusalad!$A$7:$B$188,2,FALSE))</f>
        <v>Loomaaed</v>
      </c>
      <c r="G2826" s="698"/>
    </row>
    <row r="2827" spans="1:7">
      <c r="A2827" s="623">
        <v>4252095050</v>
      </c>
      <c r="B2827" s="299" t="s">
        <v>9597</v>
      </c>
      <c r="C2827" s="1018" t="s">
        <v>12005</v>
      </c>
      <c r="D2827" s="614" t="s">
        <v>390</v>
      </c>
      <c r="F2827" s="694" t="str">
        <f>IF(ISBLANK(D2827),"",VLOOKUP(D2827,tegevusalad!$A$7:$B$188,2,FALSE))</f>
        <v>Loomaaed</v>
      </c>
      <c r="G2827" s="698"/>
    </row>
    <row r="2828" spans="1:7">
      <c r="A2828" s="623">
        <v>4252095060</v>
      </c>
      <c r="B2828" s="299" t="s">
        <v>9597</v>
      </c>
      <c r="C2828" s="1018" t="s">
        <v>12661</v>
      </c>
      <c r="D2828" s="614" t="s">
        <v>390</v>
      </c>
      <c r="E2828" s="693">
        <v>2017</v>
      </c>
      <c r="F2828" s="694" t="str">
        <f>IF(ISBLANK(D2828),"",VLOOKUP(D2828,tegevusalad!$A$7:$B$188,2,FALSE))</f>
        <v>Loomaaed</v>
      </c>
      <c r="G2828" s="698">
        <v>43465</v>
      </c>
    </row>
    <row r="2829" spans="1:7">
      <c r="A2829" s="623">
        <v>4252095070</v>
      </c>
      <c r="B2829" s="299" t="s">
        <v>9597</v>
      </c>
      <c r="C2829" s="1018" t="s">
        <v>12681</v>
      </c>
      <c r="D2829" s="614" t="s">
        <v>390</v>
      </c>
      <c r="E2829" s="693">
        <v>2017</v>
      </c>
      <c r="F2829" s="694" t="str">
        <f>IF(ISBLANK(D2829),"",VLOOKUP(D2829,tegevusalad!$A$7:$B$188,2,FALSE))</f>
        <v>Loomaaed</v>
      </c>
      <c r="G2829" s="698">
        <v>43100</v>
      </c>
    </row>
    <row r="2830" spans="1:7">
      <c r="A2830" s="623">
        <v>4252095080</v>
      </c>
      <c r="B2830" s="299" t="s">
        <v>9597</v>
      </c>
      <c r="C2830" s="1018" t="s">
        <v>13696</v>
      </c>
      <c r="D2830" s="614" t="s">
        <v>390</v>
      </c>
      <c r="E2830" s="693">
        <v>2018</v>
      </c>
      <c r="F2830" s="694" t="str">
        <f>IF(ISBLANK(D2830),"",VLOOKUP(D2830,tegevusalad!$A$7:$B$188,2,FALSE))</f>
        <v>Loomaaed</v>
      </c>
      <c r="G2830" s="698">
        <v>43921</v>
      </c>
    </row>
    <row r="2831" spans="1:7">
      <c r="A2831" s="623">
        <v>4252095090</v>
      </c>
      <c r="B2831" s="299" t="s">
        <v>9597</v>
      </c>
      <c r="C2831" s="1018" t="s">
        <v>15205</v>
      </c>
      <c r="D2831" s="614" t="s">
        <v>390</v>
      </c>
      <c r="E2831" s="693">
        <v>2020</v>
      </c>
      <c r="F2831" s="694" t="str">
        <f>IF(ISBLANK(D2831),"",VLOOKUP(D2831,tegevusalad!$A$7:$B$188,2,FALSE))</f>
        <v>Loomaaed</v>
      </c>
      <c r="G2831" s="698"/>
    </row>
    <row r="2832" spans="1:7">
      <c r="A2832" s="623">
        <v>4252095100</v>
      </c>
      <c r="B2832" s="299" t="s">
        <v>9597</v>
      </c>
      <c r="C2832" s="1018" t="s">
        <v>15878</v>
      </c>
      <c r="D2832" s="614" t="s">
        <v>390</v>
      </c>
      <c r="E2832" s="693">
        <v>2020</v>
      </c>
      <c r="F2832" s="694" t="str">
        <f>IF(ISBLANK(D2832),"",VLOOKUP(D2832,tegevusalad!$A$7:$B$188,2,FALSE))</f>
        <v>Loomaaed</v>
      </c>
      <c r="G2832" s="698">
        <v>44123</v>
      </c>
    </row>
    <row r="2833" spans="1:7">
      <c r="A2833" s="620" t="s">
        <v>16300</v>
      </c>
      <c r="B2833" s="299" t="s">
        <v>9597</v>
      </c>
      <c r="C2833" s="1018" t="s">
        <v>16299</v>
      </c>
      <c r="D2833" s="614" t="s">
        <v>390</v>
      </c>
      <c r="E2833" s="693">
        <v>2020</v>
      </c>
      <c r="F2833" s="694" t="str">
        <f>IF(ISBLANK(D2833),"",VLOOKUP(D2833,tegevusalad!$A$7:$B$188,2,FALSE))</f>
        <v>Loomaaed</v>
      </c>
      <c r="G2833" s="698"/>
    </row>
    <row r="2834" spans="1:7">
      <c r="A2834" s="620"/>
      <c r="C2834" s="1018"/>
      <c r="G2834" s="698"/>
    </row>
    <row r="2835" spans="1:7">
      <c r="A2835" s="620"/>
      <c r="C2835" s="1018"/>
      <c r="G2835" s="698"/>
    </row>
    <row r="2836" spans="1:7">
      <c r="A2836" s="620"/>
      <c r="B2836" s="315" t="s">
        <v>17540</v>
      </c>
      <c r="C2836" s="1018"/>
      <c r="G2836" s="698"/>
    </row>
    <row r="2837" spans="1:7">
      <c r="A2837" s="625">
        <v>4251201820</v>
      </c>
      <c r="B2837" s="622" t="s">
        <v>7491</v>
      </c>
      <c r="C2837" s="707" t="s">
        <v>4065</v>
      </c>
      <c r="D2837" s="624" t="s">
        <v>877</v>
      </c>
      <c r="F2837" s="694" t="str">
        <f>IF(ISBLANK(D2837),"",VLOOKUP(D2837,tegevusalad!$A$7:$B$188,2,FALSE))</f>
        <v>Raamatukogud</v>
      </c>
    </row>
    <row r="2838" spans="1:7">
      <c r="A2838" s="625">
        <v>4251208010</v>
      </c>
      <c r="B2838" s="622" t="s">
        <v>7491</v>
      </c>
      <c r="C2838" s="707" t="s">
        <v>6425</v>
      </c>
      <c r="D2838" s="624" t="s">
        <v>877</v>
      </c>
      <c r="F2838" s="694" t="str">
        <f>IF(ISBLANK(D2838),"",VLOOKUP(D2838,tegevusalad!$A$7:$B$188,2,FALSE))</f>
        <v>Raamatukogud</v>
      </c>
    </row>
    <row r="2839" spans="1:7">
      <c r="A2839" s="625">
        <v>4251212010</v>
      </c>
      <c r="B2839" s="622" t="s">
        <v>7491</v>
      </c>
      <c r="C2839" s="707" t="s">
        <v>3834</v>
      </c>
      <c r="D2839" s="624" t="s">
        <v>877</v>
      </c>
      <c r="F2839" s="694" t="str">
        <f>IF(ISBLANK(D2839),"",VLOOKUP(D2839,tegevusalad!$A$7:$B$188,2,FALSE))</f>
        <v>Raamatukogud</v>
      </c>
    </row>
    <row r="2840" spans="1:7">
      <c r="A2840" s="625">
        <v>4251218010</v>
      </c>
      <c r="B2840" s="622" t="s">
        <v>7491</v>
      </c>
      <c r="C2840" s="707" t="s">
        <v>4384</v>
      </c>
      <c r="D2840" s="624" t="s">
        <v>877</v>
      </c>
      <c r="F2840" s="694" t="str">
        <f>IF(ISBLANK(D2840),"",VLOOKUP(D2840,tegevusalad!$A$7:$B$188,2,FALSE))</f>
        <v>Raamatukogud</v>
      </c>
    </row>
    <row r="2841" spans="1:7">
      <c r="A2841" s="625">
        <v>4251248000</v>
      </c>
      <c r="B2841" s="622" t="s">
        <v>7491</v>
      </c>
      <c r="C2841" s="707" t="s">
        <v>6578</v>
      </c>
      <c r="D2841" s="624" t="s">
        <v>877</v>
      </c>
      <c r="F2841" s="694" t="str">
        <f>IF(ISBLANK(D2841),"",VLOOKUP(D2841,tegevusalad!$A$7:$B$188,2,FALSE))</f>
        <v>Raamatukogud</v>
      </c>
      <c r="G2841" s="698">
        <v>46022</v>
      </c>
    </row>
    <row r="2842" spans="1:7">
      <c r="A2842" s="626">
        <v>4251270000</v>
      </c>
      <c r="B2842" s="622" t="s">
        <v>7491</v>
      </c>
      <c r="C2842" s="707" t="s">
        <v>15812</v>
      </c>
      <c r="D2842" s="624" t="s">
        <v>877</v>
      </c>
      <c r="F2842" s="694" t="str">
        <f>IF(ISBLANK(D2842),"",VLOOKUP(D2842,tegevusalad!$A$7:$B$188,2,FALSE))</f>
        <v>Raamatukogud</v>
      </c>
    </row>
    <row r="2843" spans="1:7">
      <c r="A2843" s="625">
        <v>4251280000</v>
      </c>
      <c r="B2843" s="622" t="s">
        <v>7491</v>
      </c>
      <c r="C2843" s="707" t="s">
        <v>6579</v>
      </c>
      <c r="D2843" s="624" t="s">
        <v>877</v>
      </c>
      <c r="F2843" s="694" t="str">
        <f>IF(ISBLANK(D2843),"",VLOOKUP(D2843,tegevusalad!$A$7:$B$188,2,FALSE))</f>
        <v>Raamatukogud</v>
      </c>
    </row>
    <row r="2844" spans="1:7">
      <c r="A2844" s="626">
        <v>4251281000</v>
      </c>
      <c r="B2844" s="622" t="s">
        <v>7491</v>
      </c>
      <c r="C2844" s="707" t="s">
        <v>11154</v>
      </c>
      <c r="D2844" s="624" t="s">
        <v>877</v>
      </c>
      <c r="F2844" s="694" t="str">
        <f>IF(ISBLANK(D2844),"",VLOOKUP(D2844,tegevusalad!$A$7:$B$188,2,FALSE))</f>
        <v>Raamatukogud</v>
      </c>
    </row>
    <row r="2845" spans="1:7">
      <c r="A2845" s="625">
        <v>4251290010</v>
      </c>
      <c r="B2845" s="622" t="s">
        <v>7491</v>
      </c>
      <c r="C2845" s="707" t="s">
        <v>5990</v>
      </c>
      <c r="D2845" s="1212" t="s">
        <v>877</v>
      </c>
      <c r="E2845" s="1213"/>
      <c r="F2845" s="694" t="str">
        <f>IF(ISBLANK(D2845),"",VLOOKUP(D2845,tegevusalad!$A$7:$B$188,2,FALSE))</f>
        <v>Raamatukogud</v>
      </c>
    </row>
    <row r="2846" spans="1:7">
      <c r="A2846" s="625"/>
      <c r="B2846" s="622"/>
      <c r="C2846" s="707"/>
      <c r="D2846" s="624"/>
    </row>
    <row r="2847" spans="1:7">
      <c r="A2847" s="625">
        <v>4251702030</v>
      </c>
      <c r="B2847" s="299" t="s">
        <v>7492</v>
      </c>
      <c r="C2847" s="707" t="s">
        <v>2837</v>
      </c>
      <c r="D2847" s="624" t="s">
        <v>879</v>
      </c>
      <c r="F2847" s="694" t="str">
        <f>IF(ISBLANK(D2847),"",VLOOKUP(D2847,tegevusalad!$A$7:$B$188,2,FALSE))</f>
        <v>Muuseumid</v>
      </c>
    </row>
    <row r="2848" spans="1:7">
      <c r="A2848" s="625">
        <v>4251704020</v>
      </c>
      <c r="B2848" s="299" t="s">
        <v>7492</v>
      </c>
      <c r="C2848" s="707" t="s">
        <v>6484</v>
      </c>
      <c r="D2848" s="624" t="s">
        <v>879</v>
      </c>
      <c r="F2848" s="694" t="str">
        <f>IF(ISBLANK(D2848),"",VLOOKUP(D2848,tegevusalad!$A$7:$B$188,2,FALSE))</f>
        <v>Muuseumid</v>
      </c>
    </row>
    <row r="2849" spans="1:8">
      <c r="A2849" s="625">
        <v>4251708020</v>
      </c>
      <c r="B2849" s="299" t="s">
        <v>7492</v>
      </c>
      <c r="C2849" s="707" t="s">
        <v>4718</v>
      </c>
      <c r="D2849" s="614" t="s">
        <v>879</v>
      </c>
      <c r="F2849" s="694" t="str">
        <f>IF(ISBLANK(D2849),"",VLOOKUP(D2849,tegevusalad!$A$7:$B$188,2,FALSE))</f>
        <v>Muuseumid</v>
      </c>
    </row>
    <row r="2850" spans="1:8">
      <c r="A2850" s="625">
        <v>4251780000</v>
      </c>
      <c r="B2850" s="299" t="s">
        <v>7492</v>
      </c>
      <c r="C2850" s="707" t="s">
        <v>5710</v>
      </c>
      <c r="D2850" s="614" t="s">
        <v>879</v>
      </c>
      <c r="F2850" s="694" t="str">
        <f>IF(ISBLANK(D2850),"",VLOOKUP(D2850,tegevusalad!$A$7:$B$188,2,FALSE))</f>
        <v>Muuseumid</v>
      </c>
    </row>
    <row r="2851" spans="1:8">
      <c r="A2851" s="626">
        <v>4251790000</v>
      </c>
      <c r="B2851" s="299" t="s">
        <v>7492</v>
      </c>
      <c r="C2851" s="707" t="s">
        <v>12438</v>
      </c>
      <c r="D2851" s="614" t="s">
        <v>879</v>
      </c>
      <c r="F2851" s="694" t="str">
        <f>IF(ISBLANK(D2851),"",VLOOKUP(D2851,tegevusalad!$A$7:$B$188,2,FALSE))</f>
        <v>Muuseumid</v>
      </c>
    </row>
    <row r="2852" spans="1:8">
      <c r="A2852" s="623">
        <v>4251709020</v>
      </c>
      <c r="B2852" s="299" t="s">
        <v>7492</v>
      </c>
      <c r="C2852" s="1018" t="s">
        <v>12833</v>
      </c>
      <c r="D2852" s="614" t="s">
        <v>879</v>
      </c>
      <c r="E2852" s="693">
        <v>2017</v>
      </c>
      <c r="F2852" s="694" t="str">
        <f>IF(ISBLANK(D2852),"",VLOOKUP(D2852,tegevusalad!$A$7:$B$188,2,FALSE))</f>
        <v>Muuseumid</v>
      </c>
      <c r="G2852" s="698">
        <v>44196</v>
      </c>
      <c r="H2852" s="694" t="s">
        <v>12834</v>
      </c>
    </row>
    <row r="2853" spans="1:8">
      <c r="A2853" s="623">
        <v>4251709030</v>
      </c>
      <c r="B2853" s="299" t="s">
        <v>7492</v>
      </c>
      <c r="C2853" s="1018" t="s">
        <v>14769</v>
      </c>
      <c r="D2853" s="614" t="s">
        <v>879</v>
      </c>
      <c r="E2853" s="693">
        <v>2020</v>
      </c>
      <c r="F2853" s="694" t="str">
        <f>IF(ISBLANK(D2853),"",VLOOKUP(D2853,tegevusalad!$A$7:$B$188,2,FALSE))</f>
        <v>Muuseumid</v>
      </c>
      <c r="G2853" s="698">
        <v>46022</v>
      </c>
      <c r="H2853" s="694"/>
    </row>
    <row r="2854" spans="1:8">
      <c r="A2854" s="623">
        <v>4251703010</v>
      </c>
      <c r="B2854" s="299" t="s">
        <v>7492</v>
      </c>
      <c r="C2854" s="1018" t="s">
        <v>15949</v>
      </c>
      <c r="D2854" s="614" t="s">
        <v>879</v>
      </c>
      <c r="E2854" s="693">
        <v>2021</v>
      </c>
      <c r="F2854" s="694" t="str">
        <f>IF(ISBLANK(D2854),"",VLOOKUP(D2854,tegevusalad!$A$7:$B$188,2,FALSE))</f>
        <v>Muuseumid</v>
      </c>
      <c r="G2854" s="698">
        <v>46022</v>
      </c>
      <c r="H2854" s="694"/>
    </row>
    <row r="2855" spans="1:8">
      <c r="A2855" s="623">
        <v>4251704030</v>
      </c>
      <c r="B2855" s="299" t="s">
        <v>7492</v>
      </c>
      <c r="C2855" s="1018" t="s">
        <v>15950</v>
      </c>
      <c r="D2855" s="614" t="s">
        <v>879</v>
      </c>
      <c r="E2855" s="693">
        <v>2021</v>
      </c>
      <c r="F2855" s="694" t="str">
        <f>IF(ISBLANK(D2855),"",VLOOKUP(D2855,tegevusalad!$A$7:$B$188,2,FALSE))</f>
        <v>Muuseumid</v>
      </c>
      <c r="G2855" s="698">
        <v>46022</v>
      </c>
      <c r="H2855" s="694"/>
    </row>
    <row r="2856" spans="1:8">
      <c r="A2856" s="623">
        <v>4251702070</v>
      </c>
      <c r="B2856" s="299" t="s">
        <v>7492</v>
      </c>
      <c r="C2856" s="1018" t="s">
        <v>15951</v>
      </c>
      <c r="D2856" s="614" t="s">
        <v>879</v>
      </c>
      <c r="E2856" s="693">
        <v>2021</v>
      </c>
      <c r="F2856" s="694" t="str">
        <f>IF(ISBLANK(D2856),"",VLOOKUP(D2856,tegevusalad!$A$7:$B$188,2,FALSE))</f>
        <v>Muuseumid</v>
      </c>
      <c r="G2856" s="698">
        <v>46022</v>
      </c>
      <c r="H2856" s="694"/>
    </row>
    <row r="2857" spans="1:8">
      <c r="A2857" s="623">
        <v>4251706020</v>
      </c>
      <c r="B2857" s="299" t="s">
        <v>7492</v>
      </c>
      <c r="C2857" s="1018" t="s">
        <v>16883</v>
      </c>
      <c r="D2857" s="614" t="s">
        <v>879</v>
      </c>
      <c r="E2857" s="693">
        <v>2021</v>
      </c>
      <c r="F2857" s="694" t="str">
        <f>IF(ISBLANK(D2857),"",VLOOKUP(D2857,tegevusalad!$A$7:$B$188,2,FALSE))</f>
        <v>Muuseumid</v>
      </c>
      <c r="G2857" s="698">
        <v>46022</v>
      </c>
      <c r="H2857" s="694"/>
    </row>
    <row r="2858" spans="1:8">
      <c r="A2858" s="623">
        <v>4251705030</v>
      </c>
      <c r="B2858" s="299" t="s">
        <v>7492</v>
      </c>
      <c r="C2858" s="1018" t="s">
        <v>17538</v>
      </c>
      <c r="D2858" s="614" t="s">
        <v>879</v>
      </c>
      <c r="E2858" s="693">
        <v>2021</v>
      </c>
      <c r="F2858" s="694" t="str">
        <f>IF(ISBLANK(D2858),"",VLOOKUP(D2858,tegevusalad!$A$7:$B$188,2,FALSE))</f>
        <v>Muuseumid</v>
      </c>
      <c r="G2858" s="698">
        <v>46022</v>
      </c>
      <c r="H2858" s="694"/>
    </row>
    <row r="2859" spans="1:8">
      <c r="A2859" s="623">
        <v>4251702080</v>
      </c>
      <c r="B2859" s="299" t="s">
        <v>7492</v>
      </c>
      <c r="C2859" s="1018" t="s">
        <v>17539</v>
      </c>
      <c r="D2859" s="614" t="s">
        <v>879</v>
      </c>
      <c r="E2859" s="693">
        <v>2021</v>
      </c>
      <c r="F2859" s="694" t="str">
        <f>IF(ISBLANK(D2859),"",VLOOKUP(D2859,tegevusalad!$A$7:$B$188,2,FALSE))</f>
        <v>Muuseumid</v>
      </c>
      <c r="G2859" s="698">
        <v>46022</v>
      </c>
      <c r="H2859" s="694"/>
    </row>
    <row r="2860" spans="1:8">
      <c r="A2860" s="623"/>
      <c r="C2860" s="1018"/>
      <c r="G2860" s="698"/>
      <c r="H2860" s="694"/>
    </row>
    <row r="2861" spans="1:8">
      <c r="A2861" s="623">
        <v>4251745010</v>
      </c>
      <c r="B2861" s="299" t="s">
        <v>12253</v>
      </c>
      <c r="C2861" s="1018" t="s">
        <v>17537</v>
      </c>
      <c r="D2861" s="614" t="s">
        <v>879</v>
      </c>
      <c r="E2861" s="693">
        <v>2021</v>
      </c>
      <c r="F2861" s="694" t="str">
        <f>IF(ISBLANK(D2861),"",VLOOKUP(D2861,tegevusalad!$A$7:$B$188,2,FALSE))</f>
        <v>Muuseumid</v>
      </c>
      <c r="G2861" s="698">
        <v>46022</v>
      </c>
      <c r="H2861" s="694"/>
    </row>
    <row r="2862" spans="1:8">
      <c r="A2862" s="1145"/>
    </row>
    <row r="2863" spans="1:8">
      <c r="A2863" s="625">
        <v>4252001900</v>
      </c>
      <c r="B2863" s="299" t="s">
        <v>9597</v>
      </c>
      <c r="C2863" s="707" t="s">
        <v>12435</v>
      </c>
      <c r="D2863" s="614" t="s">
        <v>390</v>
      </c>
      <c r="F2863" s="694" t="str">
        <f>IF(ISBLANK(D2863),"",VLOOKUP(D2863,tegevusalad!$A$7:$B$188,2,FALSE))</f>
        <v>Loomaaed</v>
      </c>
      <c r="G2863" s="698"/>
    </row>
    <row r="2864" spans="1:8">
      <c r="A2864" s="625">
        <v>4252001050</v>
      </c>
      <c r="B2864" s="299" t="s">
        <v>9597</v>
      </c>
      <c r="C2864" s="707" t="s">
        <v>12431</v>
      </c>
      <c r="D2864" s="614" t="s">
        <v>390</v>
      </c>
      <c r="F2864" s="694" t="str">
        <f>IF(ISBLANK(D2864),"",VLOOKUP(D2864,tegevusalad!$A$7:$B$188,2,FALSE))</f>
        <v>Loomaaed</v>
      </c>
      <c r="G2864" s="698"/>
    </row>
    <row r="2865" spans="1:8">
      <c r="A2865" s="625">
        <v>4252001060</v>
      </c>
      <c r="B2865" s="299" t="s">
        <v>9597</v>
      </c>
      <c r="C2865" s="707" t="s">
        <v>12432</v>
      </c>
      <c r="D2865" s="614" t="s">
        <v>390</v>
      </c>
      <c r="F2865" s="694" t="str">
        <f>IF(ISBLANK(D2865),"",VLOOKUP(D2865,tegevusalad!$A$7:$B$188,2,FALSE))</f>
        <v>Loomaaed</v>
      </c>
      <c r="G2865" s="698"/>
    </row>
    <row r="2866" spans="1:8">
      <c r="A2866" s="625">
        <v>4252001070</v>
      </c>
      <c r="B2866" s="299" t="s">
        <v>9597</v>
      </c>
      <c r="C2866" s="707" t="s">
        <v>12433</v>
      </c>
      <c r="D2866" s="614" t="s">
        <v>390</v>
      </c>
      <c r="F2866" s="694" t="str">
        <f>IF(ISBLANK(D2866),"",VLOOKUP(D2866,tegevusalad!$A$7:$B$188,2,FALSE))</f>
        <v>Loomaaed</v>
      </c>
      <c r="G2866" s="698"/>
    </row>
    <row r="2867" spans="1:8">
      <c r="A2867" s="625">
        <v>4252001080</v>
      </c>
      <c r="B2867" s="622" t="s">
        <v>9597</v>
      </c>
      <c r="C2867" s="707" t="s">
        <v>1411</v>
      </c>
      <c r="D2867" s="614" t="s">
        <v>390</v>
      </c>
      <c r="F2867" s="694" t="str">
        <f>IF(ISBLANK(D2867),"",VLOOKUP(D2867,tegevusalad!$A$7:$B$188,2,FALSE))</f>
        <v>Loomaaed</v>
      </c>
      <c r="G2867" s="698"/>
    </row>
    <row r="2868" spans="1:8">
      <c r="A2868" s="625">
        <v>4252001110</v>
      </c>
      <c r="B2868" s="299" t="s">
        <v>9597</v>
      </c>
      <c r="C2868" s="707" t="s">
        <v>12434</v>
      </c>
      <c r="D2868" s="614" t="s">
        <v>390</v>
      </c>
      <c r="F2868" s="694" t="str">
        <f>IF(ISBLANK(D2868),"",VLOOKUP(D2868,tegevusalad!$A$7:$B$188,2,FALSE))</f>
        <v>Loomaaed</v>
      </c>
      <c r="G2868" s="698"/>
    </row>
    <row r="2869" spans="1:8">
      <c r="A2869" s="625">
        <v>4252001800</v>
      </c>
      <c r="B2869" s="299" t="s">
        <v>9597</v>
      </c>
      <c r="C2869" s="707" t="s">
        <v>6741</v>
      </c>
      <c r="D2869" s="614" t="s">
        <v>390</v>
      </c>
      <c r="F2869" s="694" t="str">
        <f>IF(ISBLANK(D2869),"",VLOOKUP(D2869,tegevusalad!$A$7:$B$188,2,FALSE))</f>
        <v>Loomaaed</v>
      </c>
      <c r="G2869" s="698"/>
    </row>
    <row r="2870" spans="1:8">
      <c r="A2870" s="625">
        <v>4252001040</v>
      </c>
      <c r="B2870" s="299" t="s">
        <v>9597</v>
      </c>
      <c r="C2870" s="707" t="s">
        <v>6045</v>
      </c>
      <c r="D2870" s="614" t="s">
        <v>390</v>
      </c>
      <c r="F2870" s="694" t="str">
        <f>IF(ISBLANK(D2870),"",VLOOKUP(D2870,tegevusalad!$A$7:$B$188,2,FALSE))</f>
        <v>Loomaaed</v>
      </c>
      <c r="G2870" s="698"/>
      <c r="H2870" s="622"/>
    </row>
    <row r="2871" spans="1:8">
      <c r="A2871" s="625">
        <v>4252001700</v>
      </c>
      <c r="B2871" s="299" t="s">
        <v>9597</v>
      </c>
      <c r="C2871" s="707" t="s">
        <v>12436</v>
      </c>
      <c r="D2871" s="614" t="s">
        <v>390</v>
      </c>
      <c r="F2871" s="694" t="str">
        <f>IF(ISBLANK(D2871),"",VLOOKUP(D2871,tegevusalad!$A$7:$B$188,2,FALSE))</f>
        <v>Loomaaed</v>
      </c>
      <c r="G2871" s="698"/>
      <c r="H2871" s="622"/>
    </row>
    <row r="2872" spans="1:8">
      <c r="A2872" s="625">
        <v>4252001820</v>
      </c>
      <c r="B2872" s="299" t="s">
        <v>9597</v>
      </c>
      <c r="C2872" s="707" t="s">
        <v>12437</v>
      </c>
      <c r="D2872" s="614" t="s">
        <v>390</v>
      </c>
      <c r="F2872" s="694" t="str">
        <f>IF(ISBLANK(D2872),"",VLOOKUP(D2872,tegevusalad!$A$7:$B$188,2,FALSE))</f>
        <v>Loomaaed</v>
      </c>
      <c r="G2872" s="698"/>
      <c r="H2872" s="622"/>
    </row>
    <row r="2873" spans="1:8">
      <c r="A2873" s="625">
        <v>4252001840</v>
      </c>
      <c r="B2873" s="299" t="s">
        <v>9597</v>
      </c>
      <c r="C2873" s="707" t="s">
        <v>6760</v>
      </c>
      <c r="D2873" s="614" t="s">
        <v>390</v>
      </c>
      <c r="F2873" s="694" t="str">
        <f>IF(ISBLANK(D2873),"",VLOOKUP(D2873,tegevusalad!$A$7:$B$188,2,FALSE))</f>
        <v>Loomaaed</v>
      </c>
      <c r="G2873" s="698"/>
      <c r="H2873" s="622"/>
    </row>
    <row r="2874" spans="1:8">
      <c r="A2874" s="625">
        <v>4252001830</v>
      </c>
      <c r="B2874" s="299" t="s">
        <v>9597</v>
      </c>
      <c r="C2874" s="707" t="s">
        <v>12387</v>
      </c>
      <c r="D2874" s="614" t="s">
        <v>390</v>
      </c>
      <c r="F2874" s="694" t="str">
        <f>IF(ISBLANK(D2874),"",VLOOKUP(D2874,tegevusalad!$A$7:$B$188,2,FALSE))</f>
        <v>Loomaaed</v>
      </c>
      <c r="G2874" s="698"/>
      <c r="H2874" s="622"/>
    </row>
    <row r="2875" spans="1:8">
      <c r="A2875" s="625">
        <v>4252001850</v>
      </c>
      <c r="B2875" s="299" t="s">
        <v>9597</v>
      </c>
      <c r="C2875" s="707" t="s">
        <v>12388</v>
      </c>
      <c r="D2875" s="614" t="s">
        <v>390</v>
      </c>
      <c r="F2875" s="694" t="str">
        <f>IF(ISBLANK(D2875),"",VLOOKUP(D2875,tegevusalad!$A$7:$B$188,2,FALSE))</f>
        <v>Loomaaed</v>
      </c>
      <c r="G2875" s="698"/>
    </row>
    <row r="2876" spans="1:8">
      <c r="A2876" s="625">
        <v>4252001860</v>
      </c>
      <c r="B2876" s="299" t="s">
        <v>9597</v>
      </c>
      <c r="C2876" s="707" t="s">
        <v>7407</v>
      </c>
      <c r="D2876" s="614" t="s">
        <v>390</v>
      </c>
      <c r="F2876" s="694" t="str">
        <f>IF(ISBLANK(D2876),"",VLOOKUP(D2876,tegevusalad!$A$7:$B$188,2,FALSE))</f>
        <v>Loomaaed</v>
      </c>
      <c r="G2876" s="698"/>
    </row>
    <row r="2877" spans="1:8">
      <c r="A2877" s="625">
        <v>4252001880</v>
      </c>
      <c r="B2877" s="299" t="s">
        <v>9597</v>
      </c>
      <c r="C2877" s="707" t="s">
        <v>10499</v>
      </c>
      <c r="D2877" s="614" t="s">
        <v>390</v>
      </c>
      <c r="F2877" s="694" t="str">
        <f>IF(ISBLANK(D2877),"",VLOOKUP(D2877,tegevusalad!$A$7:$B$188,2,FALSE))</f>
        <v>Loomaaed</v>
      </c>
      <c r="G2877" s="698"/>
    </row>
    <row r="2878" spans="1:8">
      <c r="A2878" s="625">
        <v>4252001210</v>
      </c>
      <c r="B2878" s="299" t="s">
        <v>9597</v>
      </c>
      <c r="C2878" s="707" t="s">
        <v>7789</v>
      </c>
      <c r="D2878" s="614" t="s">
        <v>390</v>
      </c>
      <c r="F2878" s="694" t="str">
        <f>IF(ISBLANK(D2878),"",VLOOKUP(D2878,tegevusalad!$A$7:$B$188,2,FALSE))</f>
        <v>Loomaaed</v>
      </c>
      <c r="G2878" s="698"/>
    </row>
    <row r="2879" spans="1:8">
      <c r="A2879" s="627">
        <v>4252001220</v>
      </c>
      <c r="B2879" s="299" t="s">
        <v>9597</v>
      </c>
      <c r="C2879" s="707" t="s">
        <v>13255</v>
      </c>
      <c r="D2879" s="614" t="s">
        <v>390</v>
      </c>
      <c r="F2879" s="694" t="str">
        <f>IF(ISBLANK(D2879),"",VLOOKUP(D2879,tegevusalad!$A$7:$B$188,2,FALSE))</f>
        <v>Loomaaed</v>
      </c>
      <c r="G2879" s="698"/>
    </row>
    <row r="2880" spans="1:8" s="650" customFormat="1">
      <c r="A2880" s="648">
        <v>4252001230</v>
      </c>
      <c r="B2880" s="650" t="s">
        <v>9597</v>
      </c>
      <c r="C2880" s="707" t="s">
        <v>12084</v>
      </c>
      <c r="D2880" s="655" t="s">
        <v>390</v>
      </c>
      <c r="E2880" s="699"/>
      <c r="F2880" s="700" t="str">
        <f>IF(ISBLANK(D2880),"",VLOOKUP(D2880,tegevusalad!$A$7:$B$188,2,FALSE))</f>
        <v>Loomaaed</v>
      </c>
      <c r="G2880" s="698"/>
    </row>
    <row r="2881" spans="1:7" s="650" customFormat="1">
      <c r="A2881" s="689">
        <v>4252001240</v>
      </c>
      <c r="B2881" s="650" t="s">
        <v>9597</v>
      </c>
      <c r="C2881" s="707" t="s">
        <v>13808</v>
      </c>
      <c r="D2881" s="655" t="s">
        <v>390</v>
      </c>
      <c r="E2881" s="699" t="s">
        <v>13256</v>
      </c>
      <c r="F2881" s="700" t="str">
        <f>IF(ISBLANK(D2881),"",VLOOKUP(D2881,tegevusalad!$A$7:$B$188,2,FALSE))</f>
        <v>Loomaaed</v>
      </c>
      <c r="G2881" s="698">
        <v>43830</v>
      </c>
    </row>
    <row r="2882" spans="1:7" s="650" customFormat="1">
      <c r="A2882" s="689">
        <v>4252001250</v>
      </c>
      <c r="B2882" s="650" t="s">
        <v>9597</v>
      </c>
      <c r="C2882" s="707" t="s">
        <v>13807</v>
      </c>
      <c r="D2882" s="655" t="s">
        <v>390</v>
      </c>
      <c r="E2882" s="699">
        <v>2018</v>
      </c>
      <c r="F2882" s="700" t="str">
        <f>IF(ISBLANK(D2882),"",VLOOKUP(D2882,tegevusalad!$A$7:$B$188,2,FALSE))</f>
        <v>Loomaaed</v>
      </c>
      <c r="G2882" s="698">
        <v>44926</v>
      </c>
    </row>
    <row r="2883" spans="1:7">
      <c r="A2883" s="627">
        <v>4252061000</v>
      </c>
      <c r="B2883" s="299" t="s">
        <v>9597</v>
      </c>
      <c r="C2883" s="707" t="s">
        <v>10498</v>
      </c>
      <c r="D2883" s="614" t="s">
        <v>390</v>
      </c>
      <c r="F2883" s="694" t="str">
        <f>IF(ISBLANK(D2883),"",VLOOKUP(D2883,tegevusalad!$A$7:$B$188,2,FALSE))</f>
        <v>Loomaaed</v>
      </c>
      <c r="G2883" s="698"/>
    </row>
    <row r="2884" spans="1:7">
      <c r="A2884" s="626">
        <v>4252001310</v>
      </c>
      <c r="B2884" s="299" t="s">
        <v>9597</v>
      </c>
      <c r="C2884" s="707" t="s">
        <v>10500</v>
      </c>
      <c r="D2884" s="614" t="s">
        <v>390</v>
      </c>
      <c r="F2884" s="694" t="str">
        <f>IF(ISBLANK(D2884),"",VLOOKUP(D2884,tegevusalad!$A$7:$B$188,2,FALSE))</f>
        <v>Loomaaed</v>
      </c>
      <c r="G2884" s="698"/>
    </row>
    <row r="2885" spans="1:7">
      <c r="A2885" s="627">
        <v>4252001410</v>
      </c>
      <c r="B2885" s="299" t="s">
        <v>9597</v>
      </c>
      <c r="C2885" s="707" t="s">
        <v>12303</v>
      </c>
      <c r="D2885" s="614" t="s">
        <v>390</v>
      </c>
      <c r="E2885" s="693" t="s">
        <v>12425</v>
      </c>
      <c r="F2885" s="694" t="str">
        <f>IF(ISBLANK(D2885),"",VLOOKUP(D2885,tegevusalad!$A$7:$B$188,2,FALSE))</f>
        <v>Loomaaed</v>
      </c>
      <c r="G2885" s="698"/>
    </row>
    <row r="2886" spans="1:7">
      <c r="A2886" s="623">
        <v>4252001090</v>
      </c>
      <c r="B2886" s="299" t="s">
        <v>9597</v>
      </c>
      <c r="C2886" s="707" t="s">
        <v>12302</v>
      </c>
      <c r="D2886" s="614" t="s">
        <v>390</v>
      </c>
      <c r="E2886" s="693" t="s">
        <v>12419</v>
      </c>
      <c r="F2886" s="694" t="str">
        <f>IF(ISBLANK(D2886),"",VLOOKUP(D2886,tegevusalad!$A$7:$B$188,2,FALSE))</f>
        <v>Loomaaed</v>
      </c>
      <c r="G2886" s="698">
        <v>43465</v>
      </c>
    </row>
    <row r="2887" spans="1:7">
      <c r="A2887" s="623">
        <v>4252091010</v>
      </c>
      <c r="B2887" s="299" t="s">
        <v>9597</v>
      </c>
      <c r="C2887" s="707" t="s">
        <v>12545</v>
      </c>
      <c r="D2887" s="614" t="s">
        <v>390</v>
      </c>
      <c r="E2887" s="693">
        <v>2017</v>
      </c>
      <c r="F2887" s="694" t="str">
        <f>IF(ISBLANK(D2887),"",VLOOKUP(D2887,tegevusalad!$A$7:$B$188,2,FALSE))</f>
        <v>Loomaaed</v>
      </c>
      <c r="G2887" s="698">
        <v>44926</v>
      </c>
    </row>
    <row r="2888" spans="1:7">
      <c r="A2888" s="623">
        <v>4252001260</v>
      </c>
      <c r="B2888" s="299" t="s">
        <v>9597</v>
      </c>
      <c r="C2888" s="707" t="s">
        <v>16031</v>
      </c>
      <c r="D2888" s="614" t="s">
        <v>390</v>
      </c>
      <c r="F2888" s="694" t="str">
        <f>IF(ISBLANK(D2888),"",VLOOKUP(D2888,tegevusalad!$A$7:$B$188,2,FALSE))</f>
        <v>Loomaaed</v>
      </c>
      <c r="G2888" s="698">
        <v>44926</v>
      </c>
    </row>
    <row r="2889" spans="1:7">
      <c r="A2889" s="623">
        <v>4252001270</v>
      </c>
      <c r="B2889" s="299" t="s">
        <v>9597</v>
      </c>
      <c r="C2889" s="707" t="s">
        <v>16032</v>
      </c>
      <c r="D2889" s="614" t="s">
        <v>390</v>
      </c>
      <c r="F2889" s="694" t="str">
        <f>IF(ISBLANK(D2889),"",VLOOKUP(D2889,tegevusalad!$A$7:$B$188,2,FALSE))</f>
        <v>Loomaaed</v>
      </c>
      <c r="G2889" s="698">
        <v>44926</v>
      </c>
    </row>
    <row r="2890" spans="1:7">
      <c r="A2890" s="623">
        <v>4252001890</v>
      </c>
      <c r="B2890" s="299" t="s">
        <v>9597</v>
      </c>
      <c r="C2890" s="707" t="s">
        <v>17440</v>
      </c>
      <c r="D2890" s="614" t="s">
        <v>390</v>
      </c>
      <c r="E2890" s="693">
        <v>2021</v>
      </c>
      <c r="F2890" s="694" t="str">
        <f>IF(ISBLANK(D2890),"",VLOOKUP(D2890,tegevusalad!$A$7:$B$188,2,FALSE))</f>
        <v>Loomaaed</v>
      </c>
      <c r="G2890" s="698">
        <v>44926</v>
      </c>
    </row>
    <row r="2891" spans="1:7">
      <c r="A2891" s="623">
        <v>4252001500</v>
      </c>
      <c r="B2891" s="299" t="s">
        <v>9597</v>
      </c>
      <c r="C2891" s="707" t="s">
        <v>17549</v>
      </c>
      <c r="D2891" s="614" t="s">
        <v>390</v>
      </c>
      <c r="E2891" s="693">
        <v>2021</v>
      </c>
      <c r="F2891" s="694" t="str">
        <f>IF(ISBLANK(D2891),"",VLOOKUP(D2891,tegevusalad!$A$7:$B$188,2,FALSE))</f>
        <v>Loomaaed</v>
      </c>
      <c r="G2891" s="698"/>
    </row>
    <row r="2892" spans="1:7">
      <c r="A2892" s="623">
        <v>4252001510</v>
      </c>
      <c r="B2892" s="299" t="s">
        <v>9597</v>
      </c>
      <c r="C2892" s="707" t="s">
        <v>17550</v>
      </c>
      <c r="D2892" s="614" t="s">
        <v>390</v>
      </c>
      <c r="E2892" s="693">
        <v>2021</v>
      </c>
      <c r="F2892" s="694" t="str">
        <f>IF(ISBLANK(D2892),"",VLOOKUP(D2892,tegevusalad!$A$7:$B$188,2,FALSE))</f>
        <v>Loomaaed</v>
      </c>
      <c r="G2892" s="698"/>
    </row>
    <row r="2893" spans="1:7">
      <c r="A2893" s="623">
        <v>4252001520</v>
      </c>
      <c r="B2893" s="299" t="s">
        <v>9597</v>
      </c>
      <c r="C2893" s="707" t="s">
        <v>17551</v>
      </c>
      <c r="D2893" s="614" t="s">
        <v>390</v>
      </c>
      <c r="E2893" s="693">
        <v>2021</v>
      </c>
      <c r="F2893" s="694" t="str">
        <f>IF(ISBLANK(D2893),"",VLOOKUP(D2893,tegevusalad!$A$7:$B$188,2,FALSE))</f>
        <v>Loomaaed</v>
      </c>
      <c r="G2893" s="698"/>
    </row>
    <row r="2894" spans="1:7">
      <c r="A2894" s="623"/>
      <c r="C2894" s="707"/>
      <c r="G2894" s="698"/>
    </row>
    <row r="2895" spans="1:7">
      <c r="A2895" s="620"/>
      <c r="C2895" s="1018"/>
      <c r="G2895" s="698"/>
    </row>
    <row r="2896" spans="1:7">
      <c r="A2896" s="626">
        <v>4252301040</v>
      </c>
      <c r="B2896" s="299" t="s">
        <v>7493</v>
      </c>
      <c r="C2896" s="1021" t="s">
        <v>12384</v>
      </c>
      <c r="D2896" s="614" t="s">
        <v>12441</v>
      </c>
      <c r="E2896" s="693">
        <v>2007</v>
      </c>
      <c r="F2896" s="694" t="e">
        <f>IF(ISBLANK(D2896),"",VLOOKUP(D2896,tegevusalad!$A$7:$B$188,2,FALSE))</f>
        <v>#N/A</v>
      </c>
      <c r="G2896" s="698">
        <v>40908</v>
      </c>
    </row>
    <row r="2897" spans="1:7">
      <c r="A2897" s="626">
        <v>4252301050</v>
      </c>
      <c r="B2897" s="299" t="s">
        <v>7493</v>
      </c>
      <c r="C2897" s="944" t="s">
        <v>12383</v>
      </c>
      <c r="D2897" s="614" t="s">
        <v>12441</v>
      </c>
      <c r="E2897" s="693">
        <v>2008</v>
      </c>
      <c r="F2897" s="694" t="e">
        <f>IF(ISBLANK(D2897),"",VLOOKUP(D2897,tegevusalad!$A$7:$B$188,2,FALSE))</f>
        <v>#N/A</v>
      </c>
      <c r="G2897" s="698">
        <v>40908</v>
      </c>
    </row>
    <row r="2898" spans="1:7">
      <c r="A2898" s="626">
        <v>4252301800</v>
      </c>
      <c r="B2898" s="299" t="s">
        <v>7493</v>
      </c>
      <c r="C2898" s="944" t="s">
        <v>12377</v>
      </c>
      <c r="D2898" s="614" t="s">
        <v>12441</v>
      </c>
      <c r="E2898" s="693">
        <v>2008</v>
      </c>
      <c r="F2898" s="694" t="e">
        <f>IF(ISBLANK(D2898),"",VLOOKUP(D2898,tegevusalad!$A$7:$B$188,2,FALSE))</f>
        <v>#N/A</v>
      </c>
      <c r="G2898" s="698">
        <v>40908</v>
      </c>
    </row>
    <row r="2899" spans="1:7">
      <c r="A2899" s="626">
        <v>4252301900</v>
      </c>
      <c r="B2899" s="299" t="s">
        <v>7493</v>
      </c>
      <c r="C2899" s="944" t="s">
        <v>12381</v>
      </c>
      <c r="D2899" s="614" t="s">
        <v>12441</v>
      </c>
      <c r="E2899" s="693">
        <v>2008</v>
      </c>
      <c r="F2899" s="694" t="e">
        <f>IF(ISBLANK(D2899),"",VLOOKUP(D2899,tegevusalad!$A$7:$B$188,2,FALSE))</f>
        <v>#N/A</v>
      </c>
      <c r="G2899" s="698">
        <v>40908</v>
      </c>
    </row>
    <row r="2900" spans="1:7">
      <c r="A2900" s="626">
        <v>4252301910</v>
      </c>
      <c r="B2900" s="299" t="s">
        <v>7493</v>
      </c>
      <c r="C2900" s="944" t="s">
        <v>12380</v>
      </c>
      <c r="D2900" s="614" t="s">
        <v>12441</v>
      </c>
      <c r="E2900" s="693">
        <v>2008</v>
      </c>
      <c r="F2900" s="694" t="e">
        <f>IF(ISBLANK(D2900),"",VLOOKUP(D2900,tegevusalad!$A$7:$B$188,2,FALSE))</f>
        <v>#N/A</v>
      </c>
      <c r="G2900" s="698">
        <v>40908</v>
      </c>
    </row>
    <row r="2901" spans="1:7">
      <c r="A2901" s="626">
        <v>4252301920</v>
      </c>
      <c r="B2901" s="299" t="s">
        <v>7493</v>
      </c>
      <c r="C2901" s="944" t="s">
        <v>12379</v>
      </c>
      <c r="D2901" s="614" t="s">
        <v>12441</v>
      </c>
      <c r="E2901" s="693">
        <v>2008</v>
      </c>
      <c r="F2901" s="694" t="e">
        <f>IF(ISBLANK(D2901),"",VLOOKUP(D2901,tegevusalad!$A$7:$B$188,2,FALSE))</f>
        <v>#N/A</v>
      </c>
      <c r="G2901" s="698">
        <v>40908</v>
      </c>
    </row>
    <row r="2902" spans="1:7">
      <c r="A2902" s="626">
        <v>4252301930</v>
      </c>
      <c r="B2902" s="299" t="s">
        <v>7493</v>
      </c>
      <c r="C2902" s="944" t="s">
        <v>12378</v>
      </c>
      <c r="D2902" s="614" t="s">
        <v>12441</v>
      </c>
      <c r="E2902" s="693">
        <v>2008</v>
      </c>
      <c r="F2902" s="694" t="e">
        <f>IF(ISBLANK(D2902),"",VLOOKUP(D2902,tegevusalad!$A$7:$B$188,2,FALSE))</f>
        <v>#N/A</v>
      </c>
      <c r="G2902" s="698">
        <v>40908</v>
      </c>
    </row>
    <row r="2903" spans="1:7">
      <c r="A2903" s="626">
        <v>4252301940</v>
      </c>
      <c r="B2903" s="299" t="s">
        <v>7493</v>
      </c>
      <c r="C2903" s="944" t="s">
        <v>12376</v>
      </c>
      <c r="D2903" s="614" t="s">
        <v>12441</v>
      </c>
      <c r="E2903" s="693">
        <v>2008</v>
      </c>
      <c r="F2903" s="694" t="e">
        <f>IF(ISBLANK(D2903),"",VLOOKUP(D2903,tegevusalad!$A$7:$B$188,2,FALSE))</f>
        <v>#N/A</v>
      </c>
      <c r="G2903" s="698">
        <v>40908</v>
      </c>
    </row>
    <row r="2904" spans="1:7">
      <c r="A2904" s="626">
        <v>4252301950</v>
      </c>
      <c r="B2904" s="299" t="s">
        <v>7493</v>
      </c>
      <c r="C2904" s="944" t="s">
        <v>12373</v>
      </c>
      <c r="D2904" s="614" t="s">
        <v>12441</v>
      </c>
      <c r="E2904" s="693">
        <v>2012</v>
      </c>
      <c r="F2904" s="694" t="e">
        <f>IF(ISBLANK(D2904),"",VLOOKUP(D2904,tegevusalad!$A$7:$B$188,2,FALSE))</f>
        <v>#N/A</v>
      </c>
      <c r="G2904" s="698">
        <v>41639</v>
      </c>
    </row>
    <row r="2905" spans="1:7">
      <c r="A2905" s="626">
        <v>4252301070</v>
      </c>
      <c r="B2905" s="299" t="s">
        <v>7493</v>
      </c>
      <c r="C2905" s="944" t="s">
        <v>12382</v>
      </c>
      <c r="D2905" s="614" t="s">
        <v>8864</v>
      </c>
      <c r="E2905" s="693">
        <v>2010</v>
      </c>
      <c r="F2905" s="694" t="str">
        <f>IF(ISBLANK(D2905),"",VLOOKUP(D2905,tegevusalad!$A$7:$B$188,2,FALSE))</f>
        <v>Teatrid</v>
      </c>
      <c r="G2905" s="698">
        <v>401768</v>
      </c>
    </row>
    <row r="2906" spans="1:7">
      <c r="A2906" s="626">
        <v>4252301080</v>
      </c>
      <c r="B2906" s="299" t="s">
        <v>12374</v>
      </c>
      <c r="C2906" s="944" t="s">
        <v>12385</v>
      </c>
      <c r="D2906" s="614" t="s">
        <v>8864</v>
      </c>
      <c r="E2906" s="693" t="s">
        <v>12422</v>
      </c>
      <c r="F2906" s="694" t="str">
        <f>IF(ISBLANK(D2906),"",VLOOKUP(D2906,tegevusalad!$A$7:$B$188,2,FALSE))</f>
        <v>Teatrid</v>
      </c>
      <c r="G2906" s="698">
        <v>42369</v>
      </c>
    </row>
    <row r="2907" spans="1:7">
      <c r="A2907" s="626">
        <v>4252301090</v>
      </c>
      <c r="B2907" s="299" t="s">
        <v>7493</v>
      </c>
      <c r="C2907" s="944" t="s">
        <v>12375</v>
      </c>
      <c r="D2907" s="614" t="s">
        <v>8864</v>
      </c>
      <c r="E2907" s="693">
        <v>2011</v>
      </c>
      <c r="F2907" s="694" t="str">
        <f>IF(ISBLANK(D2907),"",VLOOKUP(D2907,tegevusalad!$A$7:$B$188,2,FALSE))</f>
        <v>Teatrid</v>
      </c>
      <c r="G2907" s="698">
        <v>401768</v>
      </c>
    </row>
    <row r="2908" spans="1:7">
      <c r="A2908" s="626">
        <v>4252301110</v>
      </c>
      <c r="B2908" s="299" t="s">
        <v>7493</v>
      </c>
      <c r="C2908" s="944" t="s">
        <v>12386</v>
      </c>
      <c r="D2908" s="614" t="s">
        <v>8864</v>
      </c>
      <c r="E2908" s="693" t="s">
        <v>12418</v>
      </c>
      <c r="F2908" s="694" t="str">
        <f>IF(ISBLANK(D2908),"",VLOOKUP(D2908,tegevusalad!$A$7:$B$188,2,FALSE))</f>
        <v>Teatrid</v>
      </c>
      <c r="G2908" s="698">
        <v>42369</v>
      </c>
    </row>
    <row r="2909" spans="1:7">
      <c r="A2909" s="626">
        <v>4252301120</v>
      </c>
      <c r="B2909" s="299" t="s">
        <v>7493</v>
      </c>
      <c r="C2909" s="944" t="s">
        <v>10230</v>
      </c>
      <c r="D2909" s="614" t="s">
        <v>8864</v>
      </c>
      <c r="E2909" s="693">
        <v>2015</v>
      </c>
      <c r="F2909" s="694" t="str">
        <f>IF(ISBLANK(D2909),"",VLOOKUP(D2909,tegevusalad!$A$7:$B$188,2,FALSE))</f>
        <v>Teatrid</v>
      </c>
      <c r="G2909" s="698">
        <v>401768</v>
      </c>
    </row>
    <row r="2910" spans="1:7">
      <c r="A2910" s="626">
        <v>4252301130</v>
      </c>
      <c r="B2910" s="299" t="s">
        <v>7493</v>
      </c>
      <c r="C2910" s="944" t="s">
        <v>12546</v>
      </c>
      <c r="D2910" s="614" t="s">
        <v>8864</v>
      </c>
      <c r="E2910" s="693">
        <v>2017</v>
      </c>
      <c r="F2910" s="694" t="str">
        <f>IF(ISBLANK(D2910),"",VLOOKUP(D2910,tegevusalad!$A$7:$B$188,2,FALSE))</f>
        <v>Teatrid</v>
      </c>
      <c r="G2910" s="698">
        <v>44196</v>
      </c>
    </row>
    <row r="2911" spans="1:7">
      <c r="A2911" s="626">
        <v>4253329020</v>
      </c>
      <c r="B2911" s="299" t="s">
        <v>7493</v>
      </c>
      <c r="C2911" s="944" t="s">
        <v>12442</v>
      </c>
      <c r="D2911" s="614" t="s">
        <v>8864</v>
      </c>
      <c r="E2911" s="693">
        <v>2016</v>
      </c>
      <c r="F2911" s="694" t="str">
        <f>IF(ISBLANK(D2911),"",VLOOKUP(D2911,tegevusalad!$A$7:$B$188,2,FALSE))</f>
        <v>Teatrid</v>
      </c>
      <c r="G2911" s="698">
        <v>43830</v>
      </c>
    </row>
    <row r="2912" spans="1:7">
      <c r="A2912" s="626"/>
      <c r="F2912" s="694" t="str">
        <f>IF(ISBLANK(D2912),"",VLOOKUP(D2912,tegevusalad!$A$7:$B$188,2,FALSE))</f>
        <v/>
      </c>
      <c r="G2912" s="698"/>
    </row>
    <row r="2913" spans="1:7">
      <c r="A2913" s="626">
        <v>4252302010</v>
      </c>
      <c r="B2913" s="299" t="s">
        <v>12930</v>
      </c>
      <c r="C2913" s="944" t="s">
        <v>12931</v>
      </c>
      <c r="D2913" s="614" t="s">
        <v>8864</v>
      </c>
      <c r="E2913" s="693">
        <v>2017</v>
      </c>
      <c r="F2913" s="694" t="str">
        <f>IF(ISBLANK(D2913),"",VLOOKUP(D2913,tegevusalad!$A$7:$B$188,2,FALSE))</f>
        <v>Teatrid</v>
      </c>
      <c r="G2913" s="698">
        <v>47848</v>
      </c>
    </row>
    <row r="2914" spans="1:7">
      <c r="A2914" s="626">
        <v>4252302020</v>
      </c>
      <c r="B2914" s="299" t="s">
        <v>12930</v>
      </c>
      <c r="C2914" s="944" t="s">
        <v>12932</v>
      </c>
      <c r="D2914" s="614" t="s">
        <v>8864</v>
      </c>
      <c r="E2914" s="693">
        <v>2017</v>
      </c>
      <c r="F2914" s="694" t="str">
        <f>IF(ISBLANK(D2914),"",VLOOKUP(D2914,tegevusalad!$A$7:$B$188,2,FALSE))</f>
        <v>Teatrid</v>
      </c>
      <c r="G2914" s="698">
        <v>44196</v>
      </c>
    </row>
    <row r="2915" spans="1:7">
      <c r="A2915" s="625"/>
    </row>
    <row r="2916" spans="1:7">
      <c r="A2916" s="625">
        <v>4252501900</v>
      </c>
      <c r="B2916" s="299" t="s">
        <v>7494</v>
      </c>
      <c r="C2916" s="944" t="s">
        <v>10501</v>
      </c>
      <c r="D2916" s="614" t="s">
        <v>7150</v>
      </c>
      <c r="F2916" s="694" t="str">
        <f>IF(ISBLANK(D2916),"",VLOOKUP(D2916,tegevusalad!$A$7:$B$188,2,FALSE))</f>
        <v>Muu vaba aeg, kultuur, religioon, sh haldus</v>
      </c>
    </row>
    <row r="2917" spans="1:7">
      <c r="A2917" s="626">
        <v>4252501800</v>
      </c>
      <c r="B2917" s="299" t="s">
        <v>7494</v>
      </c>
      <c r="C2917" s="944" t="s">
        <v>10502</v>
      </c>
      <c r="D2917" s="614" t="s">
        <v>8865</v>
      </c>
      <c r="F2917" s="694" t="str">
        <f>IF(ISBLANK(D2917),"",VLOOKUP(D2917,tegevusalad!$A$7:$B$188,2,FALSE))</f>
        <v>Muusika</v>
      </c>
    </row>
    <row r="2918" spans="1:7">
      <c r="A2918" s="626"/>
    </row>
    <row r="2919" spans="1:7">
      <c r="A2919" s="626"/>
    </row>
    <row r="2920" spans="1:7" s="315" customFormat="1">
      <c r="A2920" s="676">
        <v>4252511000</v>
      </c>
      <c r="B2920" s="315" t="s">
        <v>7494</v>
      </c>
      <c r="C2920" s="1020" t="s">
        <v>14381</v>
      </c>
      <c r="D2920" s="614" t="s">
        <v>8865</v>
      </c>
      <c r="E2920" s="693">
        <v>2017</v>
      </c>
      <c r="F2920" s="694" t="str">
        <f>IF(ISBLANK(D2920),"",VLOOKUP(D2920,tegevusalad!$A$7:$B$188,2,FALSE))</f>
        <v>Muusika</v>
      </c>
      <c r="G2920" s="698">
        <v>73040</v>
      </c>
    </row>
    <row r="2921" spans="1:7">
      <c r="A2921" s="626">
        <v>4252501750</v>
      </c>
      <c r="B2921" s="299" t="s">
        <v>7494</v>
      </c>
      <c r="C2921" s="944" t="s">
        <v>14383</v>
      </c>
      <c r="D2921" s="614" t="s">
        <v>8865</v>
      </c>
      <c r="E2921" s="693">
        <v>2017</v>
      </c>
      <c r="F2921" s="694" t="str">
        <f>IF(ISBLANK(D2921),"",VLOOKUP(D2921,tegevusalad!$A$7:$B$188,2,FALSE))</f>
        <v>Muusika</v>
      </c>
      <c r="G2921" s="698">
        <v>73040</v>
      </c>
    </row>
    <row r="2922" spans="1:7">
      <c r="A2922" s="626">
        <v>4252511010</v>
      </c>
      <c r="B2922" s="299" t="s">
        <v>7494</v>
      </c>
      <c r="C2922" s="944" t="s">
        <v>14382</v>
      </c>
      <c r="D2922" s="614" t="s">
        <v>8865</v>
      </c>
      <c r="E2922" s="693">
        <v>2019</v>
      </c>
      <c r="F2922" s="694" t="str">
        <f>IF(ISBLANK(D2922),"",VLOOKUP(D2922,tegevusalad!$A$7:$B$188,2,FALSE))</f>
        <v>Muusika</v>
      </c>
      <c r="G2922" s="698">
        <v>44551</v>
      </c>
    </row>
    <row r="2923" spans="1:7">
      <c r="A2923" s="626">
        <v>4252511020</v>
      </c>
      <c r="B2923" s="299" t="s">
        <v>7494</v>
      </c>
      <c r="C2923" s="944" t="s">
        <v>14924</v>
      </c>
      <c r="D2923" s="614" t="s">
        <v>8865</v>
      </c>
      <c r="E2923" s="693">
        <v>2019</v>
      </c>
      <c r="F2923" s="694" t="str">
        <f>IF(ISBLANK(D2923),"",VLOOKUP(D2923,tegevusalad!$A$7:$B$188,2,FALSE))</f>
        <v>Muusika</v>
      </c>
      <c r="G2923" s="698">
        <v>44561</v>
      </c>
    </row>
    <row r="2924" spans="1:7">
      <c r="A2924" s="626">
        <v>4252511030</v>
      </c>
      <c r="B2924" s="299" t="s">
        <v>7494</v>
      </c>
      <c r="C2924" s="944" t="s">
        <v>17098</v>
      </c>
      <c r="D2924" s="614" t="s">
        <v>8865</v>
      </c>
      <c r="E2924" s="693">
        <v>2021</v>
      </c>
      <c r="F2924" s="694" t="str">
        <f>IF(ISBLANK(D2924),"",VLOOKUP(D2924,tegevusalad!$A$7:$B$188,2,FALSE))</f>
        <v>Muusika</v>
      </c>
      <c r="G2924" s="698">
        <v>45291</v>
      </c>
    </row>
    <row r="2925" spans="1:7">
      <c r="A2925" s="626">
        <v>4252511040</v>
      </c>
      <c r="B2925" s="299" t="s">
        <v>7494</v>
      </c>
      <c r="C2925" s="944" t="s">
        <v>17138</v>
      </c>
      <c r="D2925" s="614" t="s">
        <v>8865</v>
      </c>
      <c r="E2925" s="693">
        <v>2021</v>
      </c>
      <c r="F2925" s="694" t="str">
        <f>IF(ISBLANK(D2925),"",VLOOKUP(D2925,tegevusalad!$A$7:$B$188,2,FALSE))</f>
        <v>Muusika</v>
      </c>
      <c r="G2925" s="698">
        <v>45291</v>
      </c>
    </row>
    <row r="2926" spans="1:7">
      <c r="A2926" s="626">
        <v>4252511050</v>
      </c>
      <c r="B2926" s="299" t="s">
        <v>7494</v>
      </c>
      <c r="C2926" s="944" t="s">
        <v>19054</v>
      </c>
      <c r="D2926" s="614" t="s">
        <v>8865</v>
      </c>
      <c r="E2926" s="1213">
        <v>2023</v>
      </c>
      <c r="F2926" s="1214" t="str">
        <f>IF(ISBLANK(D2926),"",VLOOKUP(D2926,tegevusalad!$A$7:$B$188,2,FALSE))</f>
        <v>Muusika</v>
      </c>
      <c r="G2926" s="698">
        <v>46022</v>
      </c>
    </row>
    <row r="2927" spans="1:7">
      <c r="A2927" s="625"/>
      <c r="F2927" s="694" t="str">
        <f>IF(ISBLANK(D2927),"",VLOOKUP(D2927,tegevusalad!$A$7:$B$188,2,FALSE))</f>
        <v/>
      </c>
    </row>
    <row r="2928" spans="1:7">
      <c r="A2928" s="626"/>
      <c r="B2928" s="679"/>
      <c r="C2928" s="187"/>
      <c r="D2928" s="624"/>
    </row>
    <row r="2929" spans="1:7">
      <c r="A2929" s="625"/>
      <c r="B2929" s="315" t="s">
        <v>15953</v>
      </c>
      <c r="C2929" s="707"/>
      <c r="D2929" s="675"/>
      <c r="F2929" s="694" t="str">
        <f>IF(ISBLANK(D2929),"",VLOOKUP(D2929,tegevusalad!$A$7:$B$188,2,FALSE))</f>
        <v/>
      </c>
    </row>
    <row r="2930" spans="1:7">
      <c r="A2930" s="625">
        <v>4251401010</v>
      </c>
      <c r="B2930" s="679" t="s">
        <v>13571</v>
      </c>
      <c r="C2930" s="1021"/>
      <c r="D2930" s="624" t="s">
        <v>878</v>
      </c>
      <c r="F2930" s="694" t="str">
        <f>IF(ISBLANK(D2930),"",VLOOKUP(D2930,tegevusalad!$A$7:$B$188,2,FALSE))</f>
        <v>Rahvakultuur</v>
      </c>
    </row>
    <row r="2931" spans="1:7">
      <c r="A2931" s="625">
        <v>4251401050</v>
      </c>
      <c r="B2931" s="299" t="s">
        <v>7012</v>
      </c>
      <c r="D2931" s="614" t="s">
        <v>876</v>
      </c>
      <c r="F2931" s="694" t="e">
        <f>IF(ISBLANK(D2931),"",VLOOKUP(D2931,tegevusalad!$A$7:$B$188,2,FALSE))</f>
        <v>#N/A</v>
      </c>
    </row>
    <row r="2932" spans="1:7">
      <c r="A2932" s="625">
        <v>4251401110</v>
      </c>
      <c r="B2932" s="299" t="s">
        <v>7996</v>
      </c>
      <c r="D2932" s="614" t="s">
        <v>878</v>
      </c>
      <c r="F2932" s="694" t="str">
        <f>IF(ISBLANK(D2932),"",VLOOKUP(D2932,tegevusalad!$A$7:$B$188,2,FALSE))</f>
        <v>Rahvakultuur</v>
      </c>
    </row>
    <row r="2933" spans="1:7">
      <c r="A2933" s="626">
        <v>4251401120</v>
      </c>
      <c r="B2933" s="299" t="s">
        <v>10076</v>
      </c>
      <c r="D2933" s="614" t="s">
        <v>878</v>
      </c>
      <c r="F2933" s="694" t="str">
        <f>IF(ISBLANK(D2933),"",VLOOKUP(D2933,tegevusalad!$A$7:$B$188,2,FALSE))</f>
        <v>Rahvakultuur</v>
      </c>
    </row>
    <row r="2934" spans="1:7">
      <c r="A2934" s="626">
        <v>4251401130</v>
      </c>
      <c r="B2934" s="299" t="s">
        <v>9165</v>
      </c>
      <c r="D2934" s="614" t="s">
        <v>878</v>
      </c>
      <c r="F2934" s="694" t="str">
        <f>IF(ISBLANK(D2934),"",VLOOKUP(D2934,tegevusalad!$A$7:$B$188,2,FALSE))</f>
        <v>Rahvakultuur</v>
      </c>
    </row>
    <row r="2935" spans="1:7">
      <c r="A2935" s="626">
        <v>4251401140</v>
      </c>
      <c r="B2935" s="299" t="s">
        <v>590</v>
      </c>
      <c r="D2935" s="614" t="s">
        <v>878</v>
      </c>
      <c r="F2935" s="694" t="str">
        <f>IF(ISBLANK(D2935),"",VLOOKUP(D2935,tegevusalad!$A$7:$B$188,2,FALSE))</f>
        <v>Rahvakultuur</v>
      </c>
    </row>
    <row r="2936" spans="1:7">
      <c r="A2936" s="626">
        <v>4251401200</v>
      </c>
      <c r="B2936" s="299" t="s">
        <v>11368</v>
      </c>
      <c r="C2936" s="944" t="s">
        <v>17548</v>
      </c>
      <c r="D2936" s="614" t="s">
        <v>878</v>
      </c>
      <c r="E2936" s="693">
        <v>2021</v>
      </c>
      <c r="F2936" s="694" t="str">
        <f>IF(ISBLANK(D2936),"",VLOOKUP(D2936,tegevusalad!$A$7:$B$188,2,FALSE))</f>
        <v>Rahvakultuur</v>
      </c>
      <c r="G2936" s="698">
        <v>46022</v>
      </c>
    </row>
    <row r="2937" spans="1:7">
      <c r="A2937" s="626">
        <v>4251401150</v>
      </c>
      <c r="B2937" s="299" t="s">
        <v>11367</v>
      </c>
      <c r="C2937" s="944" t="s">
        <v>11368</v>
      </c>
      <c r="D2937" s="614" t="s">
        <v>878</v>
      </c>
      <c r="F2937" s="694" t="str">
        <f>IF(ISBLANK(D2937),"",VLOOKUP(D2937,tegevusalad!$A$7:$B$188,2,FALSE))</f>
        <v>Rahvakultuur</v>
      </c>
    </row>
    <row r="2938" spans="1:7">
      <c r="A2938" s="626">
        <v>4251401160</v>
      </c>
      <c r="B2938" s="299" t="s">
        <v>11404</v>
      </c>
      <c r="C2938" s="944" t="s">
        <v>11368</v>
      </c>
      <c r="D2938" s="614" t="s">
        <v>878</v>
      </c>
      <c r="F2938" s="694" t="str">
        <f>IF(ISBLANK(D2938),"",VLOOKUP(D2938,tegevusalad!$A$7:$B$188,2,FALSE))</f>
        <v>Rahvakultuur</v>
      </c>
    </row>
    <row r="2939" spans="1:7">
      <c r="A2939" s="626">
        <v>4251401170</v>
      </c>
      <c r="B2939" s="299" t="s">
        <v>14736</v>
      </c>
      <c r="C2939" s="944" t="s">
        <v>15954</v>
      </c>
      <c r="D2939" s="614" t="s">
        <v>878</v>
      </c>
      <c r="E2939" s="693">
        <v>2018</v>
      </c>
      <c r="F2939" s="694" t="str">
        <f>IF(ISBLANK(D2939),"",VLOOKUP(D2939,tegevusalad!$A$7:$B$188,2,FALSE))</f>
        <v>Rahvakultuur</v>
      </c>
    </row>
    <row r="2940" spans="1:7">
      <c r="A2940" s="626">
        <v>4251401190</v>
      </c>
      <c r="B2940" s="299" t="s">
        <v>14226</v>
      </c>
      <c r="D2940" s="614" t="s">
        <v>878</v>
      </c>
      <c r="F2940" s="694" t="str">
        <f>IF(ISBLANK(D2940),"",VLOOKUP(D2940,tegevusalad!$A$7:$B$188,2,FALSE))</f>
        <v>Rahvakultuur</v>
      </c>
    </row>
    <row r="2941" spans="1:7">
      <c r="A2941" s="625">
        <v>4251403030</v>
      </c>
      <c r="B2941" s="679" t="s">
        <v>1240</v>
      </c>
      <c r="C2941" s="1021"/>
      <c r="D2941" s="614" t="s">
        <v>878</v>
      </c>
      <c r="F2941" s="694" t="str">
        <f>IF(ISBLANK(D2941),"",VLOOKUP(D2941,tegevusalad!$A$7:$B$188,2,FALSE))</f>
        <v>Rahvakultuur</v>
      </c>
    </row>
    <row r="2942" spans="1:7">
      <c r="A2942" s="626">
        <v>4251403040</v>
      </c>
      <c r="B2942" s="679" t="s">
        <v>18775</v>
      </c>
      <c r="C2942" s="1021"/>
      <c r="D2942" s="614" t="s">
        <v>878</v>
      </c>
      <c r="E2942" s="1213"/>
      <c r="F2942" s="1214" t="str">
        <f>IF(ISBLANK(D2942),"",VLOOKUP(D2942,tegevusalad!$A$7:$B$188,2,FALSE))</f>
        <v>Rahvakultuur</v>
      </c>
      <c r="G2942" s="1214"/>
    </row>
    <row r="2943" spans="1:7">
      <c r="A2943" s="626">
        <v>4251403900</v>
      </c>
      <c r="B2943" s="679" t="s">
        <v>11017</v>
      </c>
      <c r="C2943" s="1021"/>
      <c r="D2943" s="614" t="s">
        <v>878</v>
      </c>
      <c r="F2943" s="694" t="str">
        <f>IF(ISBLANK(D2943),"",VLOOKUP(D2943,tegevusalad!$A$7:$B$188,2,FALSE))</f>
        <v>Rahvakultuur</v>
      </c>
    </row>
    <row r="2944" spans="1:7">
      <c r="A2944" s="626">
        <v>4251421020</v>
      </c>
      <c r="B2944" s="299" t="s">
        <v>10523</v>
      </c>
      <c r="D2944" s="614" t="s">
        <v>878</v>
      </c>
      <c r="F2944" s="694" t="str">
        <f>IF(ISBLANK(D2944),"",VLOOKUP(D2944,tegevusalad!$A$7:$B$188,2,FALSE))</f>
        <v>Rahvakultuur</v>
      </c>
    </row>
    <row r="2945" spans="1:7">
      <c r="A2945" s="626">
        <v>4251421030</v>
      </c>
      <c r="B2945" s="299" t="s">
        <v>14221</v>
      </c>
      <c r="D2945" s="614" t="s">
        <v>878</v>
      </c>
      <c r="F2945" s="694" t="str">
        <f>IF(ISBLANK(D2945),"",VLOOKUP(D2945,tegevusalad!$A$7:$B$188,2,FALSE))</f>
        <v>Rahvakultuur</v>
      </c>
    </row>
    <row r="2946" spans="1:7">
      <c r="A2946" s="626">
        <v>4251405010</v>
      </c>
      <c r="B2946" s="679" t="s">
        <v>10931</v>
      </c>
      <c r="C2946" s="1021"/>
      <c r="D2946" s="614" t="s">
        <v>878</v>
      </c>
      <c r="F2946" s="694" t="str">
        <f>IF(ISBLANK(D2946),"",VLOOKUP(D2946,tegevusalad!$A$7:$B$188,2,FALSE))</f>
        <v>Rahvakultuur</v>
      </c>
    </row>
    <row r="2947" spans="1:7">
      <c r="A2947" s="626">
        <v>4251405020</v>
      </c>
      <c r="B2947" s="679" t="s">
        <v>11787</v>
      </c>
      <c r="C2947" s="1021"/>
      <c r="D2947" s="614" t="s">
        <v>878</v>
      </c>
      <c r="F2947" s="694" t="str">
        <f>IF(ISBLANK(D2947),"",VLOOKUP(D2947,tegevusalad!$A$7:$B$188,2,FALSE))</f>
        <v>Rahvakultuur</v>
      </c>
    </row>
    <row r="2948" spans="1:7">
      <c r="A2948" s="625">
        <v>4251406810</v>
      </c>
      <c r="B2948" s="679" t="s">
        <v>3243</v>
      </c>
      <c r="C2948" s="1021"/>
      <c r="D2948" s="624" t="s">
        <v>878</v>
      </c>
      <c r="F2948" s="694" t="str">
        <f>IF(ISBLANK(D2948),"",VLOOKUP(D2948,tegevusalad!$A$7:$B$188,2,FALSE))</f>
        <v>Rahvakultuur</v>
      </c>
    </row>
    <row r="2949" spans="1:7">
      <c r="A2949" s="626">
        <v>4251406050</v>
      </c>
      <c r="B2949" s="679" t="s">
        <v>11956</v>
      </c>
      <c r="C2949" s="1021"/>
      <c r="D2949" s="624" t="s">
        <v>878</v>
      </c>
      <c r="F2949" s="694" t="str">
        <f>IF(ISBLANK(D2949),"",VLOOKUP(D2949,tegevusalad!$A$7:$B$188,2,FALSE))</f>
        <v>Rahvakultuur</v>
      </c>
    </row>
    <row r="2950" spans="1:7">
      <c r="A2950" s="626">
        <v>4251411110</v>
      </c>
      <c r="B2950" s="679" t="s">
        <v>14083</v>
      </c>
      <c r="C2950" s="1021"/>
      <c r="D2950" s="624" t="s">
        <v>878</v>
      </c>
      <c r="F2950" s="694" t="s">
        <v>8867</v>
      </c>
    </row>
    <row r="2951" spans="1:7">
      <c r="A2951" s="626">
        <v>4251411210</v>
      </c>
      <c r="B2951" s="679" t="s">
        <v>15063</v>
      </c>
      <c r="C2951" s="1021"/>
      <c r="D2951" s="624" t="s">
        <v>878</v>
      </c>
      <c r="F2951" s="694" t="s">
        <v>8867</v>
      </c>
    </row>
    <row r="2952" spans="1:7">
      <c r="A2952" s="626">
        <v>4251406070</v>
      </c>
      <c r="B2952" s="679" t="s">
        <v>16275</v>
      </c>
      <c r="C2952" s="1021"/>
      <c r="D2952" s="624" t="s">
        <v>878</v>
      </c>
      <c r="F2952" s="694" t="s">
        <v>8867</v>
      </c>
    </row>
    <row r="2953" spans="1:7">
      <c r="A2953" s="626">
        <v>4251406090</v>
      </c>
      <c r="B2953" s="679" t="s">
        <v>10856</v>
      </c>
      <c r="C2953" s="1021" t="s">
        <v>17552</v>
      </c>
      <c r="D2953" s="624" t="s">
        <v>878</v>
      </c>
      <c r="E2953" s="693">
        <v>2021</v>
      </c>
      <c r="F2953" s="694" t="s">
        <v>8867</v>
      </c>
      <c r="G2953" s="698">
        <v>46022</v>
      </c>
    </row>
    <row r="2954" spans="1:7">
      <c r="A2954" s="626">
        <v>4251411220</v>
      </c>
      <c r="B2954" s="679" t="s">
        <v>9665</v>
      </c>
      <c r="C2954" s="1021" t="s">
        <v>15952</v>
      </c>
      <c r="D2954" s="624" t="s">
        <v>878</v>
      </c>
      <c r="F2954" s="694" t="str">
        <f>IF(ISBLANK(D2954),"",VLOOKUP(D2954,tegevusalad!$A$7:$B$188,2,FALSE))</f>
        <v>Rahvakultuur</v>
      </c>
    </row>
    <row r="2955" spans="1:7">
      <c r="A2955" s="626">
        <v>4251411230</v>
      </c>
      <c r="B2955" s="679" t="s">
        <v>9665</v>
      </c>
      <c r="C2955" s="1021" t="s">
        <v>17536</v>
      </c>
      <c r="D2955" s="624" t="s">
        <v>878</v>
      </c>
      <c r="E2955" s="693">
        <v>2021</v>
      </c>
      <c r="F2955" s="694" t="str">
        <f>IF(ISBLANK(D2955),"",VLOOKUP(D2955,tegevusalad!$A$7:$B$188,2,FALSE))</f>
        <v>Rahvakultuur</v>
      </c>
      <c r="G2955" s="698">
        <v>45291</v>
      </c>
    </row>
    <row r="2956" spans="1:7">
      <c r="A2956" s="625"/>
      <c r="B2956" s="622"/>
      <c r="C2956" s="707"/>
      <c r="D2956" s="624"/>
    </row>
    <row r="2957" spans="1:7">
      <c r="A2957" s="620"/>
      <c r="B2957" s="621" t="s">
        <v>1407</v>
      </c>
      <c r="C2957" s="1001"/>
      <c r="D2957" s="624"/>
    </row>
    <row r="2958" spans="1:7">
      <c r="A2958" s="625">
        <v>4253398010</v>
      </c>
      <c r="B2958" s="630" t="s">
        <v>1731</v>
      </c>
      <c r="C2958" s="1004"/>
      <c r="D2958" s="624" t="s">
        <v>3263</v>
      </c>
      <c r="F2958" s="694" t="str">
        <f>IF(ISBLANK(D2958),"",VLOOKUP(D2958,tegevusalad!$A$7:$B$188,2,FALSE))</f>
        <v>Muinsuskaitse</v>
      </c>
    </row>
    <row r="2959" spans="1:7">
      <c r="A2959" s="626">
        <v>4253301020</v>
      </c>
      <c r="B2959" s="630" t="s">
        <v>12957</v>
      </c>
      <c r="C2959" s="1004"/>
      <c r="D2959" s="624" t="s">
        <v>3263</v>
      </c>
      <c r="F2959" s="694" t="str">
        <f>IF(ISBLANK(D2959),"",VLOOKUP(D2959,tegevusalad!$A$7:$B$188,2,FALSE))</f>
        <v>Muinsuskaitse</v>
      </c>
    </row>
    <row r="2960" spans="1:7">
      <c r="A2960" s="626">
        <v>4253301030</v>
      </c>
      <c r="B2960" s="630" t="s">
        <v>17018</v>
      </c>
      <c r="C2960" s="1004"/>
      <c r="D2960" s="624" t="s">
        <v>3263</v>
      </c>
      <c r="F2960" s="694" t="str">
        <f>IF(ISBLANK(D2960),"",VLOOKUP(D2960,tegevusalad!$A$7:$B$188,2,FALSE))</f>
        <v>Muinsuskaitse</v>
      </c>
    </row>
    <row r="2961" spans="1:6">
      <c r="A2961" s="626">
        <v>4253301040</v>
      </c>
      <c r="B2961" s="630" t="s">
        <v>18163</v>
      </c>
      <c r="C2961" s="1004"/>
      <c r="D2961" s="624" t="s">
        <v>3263</v>
      </c>
      <c r="F2961" s="694" t="str">
        <f>IF(ISBLANK(D2961),"",VLOOKUP(D2961,tegevusalad!$A$7:$B$188,2,FALSE))</f>
        <v>Muinsuskaitse</v>
      </c>
    </row>
    <row r="2962" spans="1:6" ht="45">
      <c r="A2962" s="625">
        <v>4253306990</v>
      </c>
      <c r="B2962" s="679" t="s">
        <v>817</v>
      </c>
      <c r="C2962" s="1021"/>
      <c r="D2962" s="614" t="s">
        <v>3263</v>
      </c>
      <c r="F2962" s="694" t="str">
        <f>IF(ISBLANK(D2962),"",VLOOKUP(D2962,tegevusalad!$A$7:$B$188,2,FALSE))</f>
        <v>Muinsuskaitse</v>
      </c>
    </row>
    <row r="2963" spans="1:6" ht="30">
      <c r="A2963" s="626">
        <v>4253306300</v>
      </c>
      <c r="B2963" s="679" t="s">
        <v>10888</v>
      </c>
      <c r="C2963" s="1021"/>
      <c r="D2963" s="614" t="s">
        <v>3263</v>
      </c>
      <c r="F2963" s="694" t="str">
        <f>IF(ISBLANK(D2963),"",VLOOKUP(D2963,tegevusalad!$A$7:$B$188,2,FALSE))</f>
        <v>Muinsuskaitse</v>
      </c>
    </row>
    <row r="2964" spans="1:6">
      <c r="A2964" s="626">
        <v>4253306120</v>
      </c>
      <c r="B2964" s="679" t="s">
        <v>12956</v>
      </c>
      <c r="C2964" s="1021"/>
      <c r="D2964" s="614" t="s">
        <v>3263</v>
      </c>
      <c r="F2964" s="694" t="str">
        <f>IF(ISBLANK(D2964),"",VLOOKUP(D2964,tegevusalad!$A$7:$B$188,2,FALSE))</f>
        <v>Muinsuskaitse</v>
      </c>
    </row>
    <row r="2965" spans="1:6">
      <c r="A2965" s="626">
        <v>4253306130</v>
      </c>
      <c r="B2965" s="679" t="s">
        <v>12968</v>
      </c>
      <c r="C2965" s="1021"/>
      <c r="D2965" s="614" t="s">
        <v>3263</v>
      </c>
      <c r="F2965" s="694" t="str">
        <f>IF(ISBLANK(D2965),"",VLOOKUP(D2965,tegevusalad!$A$7:$B$188,2,FALSE))</f>
        <v>Muinsuskaitse</v>
      </c>
    </row>
    <row r="2966" spans="1:6">
      <c r="A2966" s="625">
        <v>4253327020</v>
      </c>
      <c r="B2966" s="679" t="s">
        <v>4397</v>
      </c>
      <c r="C2966" s="1021"/>
      <c r="D2966" s="624" t="s">
        <v>3263</v>
      </c>
      <c r="F2966" s="694" t="str">
        <f>IF(ISBLANK(D2966),"",VLOOKUP(D2966,tegevusalad!$A$7:$B$188,2,FALSE))</f>
        <v>Muinsuskaitse</v>
      </c>
    </row>
    <row r="2967" spans="1:6">
      <c r="A2967" s="620">
        <v>4253306110</v>
      </c>
      <c r="B2967" s="679" t="s">
        <v>6602</v>
      </c>
      <c r="C2967" s="1021"/>
      <c r="D2967" s="624" t="s">
        <v>3263</v>
      </c>
      <c r="F2967" s="694" t="str">
        <f>IF(ISBLANK(D2967),"",VLOOKUP(D2967,tegevusalad!$A$7:$B$188,2,FALSE))</f>
        <v>Muinsuskaitse</v>
      </c>
    </row>
    <row r="2968" spans="1:6">
      <c r="A2968" s="625">
        <v>4253361010</v>
      </c>
      <c r="B2968" s="679" t="s">
        <v>6061</v>
      </c>
      <c r="C2968" s="1021"/>
      <c r="D2968" s="624" t="s">
        <v>3263</v>
      </c>
      <c r="F2968" s="694" t="str">
        <f>IF(ISBLANK(D2968),"",VLOOKUP(D2968,tegevusalad!$A$7:$B$188,2,FALSE))</f>
        <v>Muinsuskaitse</v>
      </c>
    </row>
    <row r="2969" spans="1:6">
      <c r="A2969" s="625">
        <v>4253361020</v>
      </c>
      <c r="B2969" s="679" t="s">
        <v>554</v>
      </c>
      <c r="C2969" s="1021"/>
      <c r="D2969" s="624" t="s">
        <v>3263</v>
      </c>
      <c r="F2969" s="694" t="str">
        <f>IF(ISBLANK(D2969),"",VLOOKUP(D2969,tegevusalad!$A$7:$B$188,2,FALSE))</f>
        <v>Muinsuskaitse</v>
      </c>
    </row>
    <row r="2970" spans="1:6">
      <c r="A2970" s="625">
        <v>4253381010</v>
      </c>
      <c r="B2970" s="622" t="s">
        <v>3966</v>
      </c>
      <c r="C2970" s="707"/>
      <c r="D2970" s="624" t="s">
        <v>3263</v>
      </c>
      <c r="E2970" s="693">
        <v>2010</v>
      </c>
      <c r="F2970" s="694" t="str">
        <f>IF(ISBLANK(D2970),"",VLOOKUP(D2970,tegevusalad!$A$7:$B$188,2,FALSE))</f>
        <v>Muinsuskaitse</v>
      </c>
    </row>
    <row r="2971" spans="1:6">
      <c r="A2971" s="625">
        <v>4253327030</v>
      </c>
      <c r="B2971" s="622" t="s">
        <v>3466</v>
      </c>
      <c r="C2971" s="707"/>
      <c r="D2971" s="614" t="s">
        <v>3263</v>
      </c>
      <c r="F2971" s="694" t="str">
        <f>IF(ISBLANK(D2971),"",VLOOKUP(D2971,tegevusalad!$A$7:$B$188,2,FALSE))</f>
        <v>Muinsuskaitse</v>
      </c>
    </row>
    <row r="2972" spans="1:6">
      <c r="A2972" s="620"/>
      <c r="B2972" s="629"/>
      <c r="C2972" s="1003"/>
      <c r="F2972" s="694" t="str">
        <f>IF(ISBLANK(D2972),"",VLOOKUP(D2972,tegevusalad!$A$7:$B$188,2,FALSE))</f>
        <v/>
      </c>
    </row>
    <row r="2973" spans="1:6">
      <c r="A2973" s="625">
        <v>4253312010</v>
      </c>
      <c r="B2973" s="299" t="s">
        <v>5711</v>
      </c>
      <c r="D2973" s="614" t="s">
        <v>3263</v>
      </c>
      <c r="F2973" s="694" t="str">
        <f>IF(ISBLANK(D2973),"",VLOOKUP(D2973,tegevusalad!$A$7:$B$188,2,FALSE))</f>
        <v>Muinsuskaitse</v>
      </c>
    </row>
    <row r="2974" spans="1:6" ht="30">
      <c r="A2974" s="626">
        <v>4253312050</v>
      </c>
      <c r="B2974" s="611" t="s">
        <v>12603</v>
      </c>
      <c r="D2974" s="614" t="s">
        <v>3263</v>
      </c>
      <c r="F2974" s="694" t="str">
        <f>IF(ISBLANK(D2974),"",VLOOKUP(D2974,tegevusalad!$A$7:$B$188,2,FALSE))</f>
        <v>Muinsuskaitse</v>
      </c>
    </row>
    <row r="2975" spans="1:6">
      <c r="A2975" s="625">
        <v>4253375010</v>
      </c>
      <c r="B2975" s="299" t="s">
        <v>3946</v>
      </c>
      <c r="D2975" s="614" t="s">
        <v>3265</v>
      </c>
      <c r="F2975" s="694" t="str">
        <f>IF(ISBLANK(D2975),"",VLOOKUP(D2975,tegevusalad!$A$7:$B$188,2,FALSE))</f>
        <v>Religiooni- ja muud ühiskonnateenused</v>
      </c>
    </row>
    <row r="2976" spans="1:6">
      <c r="A2976" s="625">
        <v>4253321020</v>
      </c>
      <c r="B2976" s="299" t="s">
        <v>2636</v>
      </c>
      <c r="D2976" s="614" t="s">
        <v>3265</v>
      </c>
      <c r="F2976" s="694" t="str">
        <f>IF(ISBLANK(D2976),"",VLOOKUP(D2976,tegevusalad!$A$7:$B$188,2,FALSE))</f>
        <v>Religiooni- ja muud ühiskonnateenused</v>
      </c>
    </row>
    <row r="2977" spans="1:6">
      <c r="A2977" s="625">
        <v>4253306210</v>
      </c>
      <c r="B2977" s="299" t="s">
        <v>4923</v>
      </c>
      <c r="D2977" s="614" t="s">
        <v>3263</v>
      </c>
      <c r="F2977" s="694" t="str">
        <f>IF(ISBLANK(D2977),"",VLOOKUP(D2977,tegevusalad!$A$7:$B$188,2,FALSE))</f>
        <v>Muinsuskaitse</v>
      </c>
    </row>
    <row r="2978" spans="1:6">
      <c r="A2978" s="626">
        <v>4253306200</v>
      </c>
      <c r="B2978" s="299" t="s">
        <v>15963</v>
      </c>
      <c r="D2978" s="614" t="s">
        <v>3263</v>
      </c>
      <c r="F2978" s="694" t="str">
        <f>IF(ISBLANK(D2978),"",VLOOKUP(D2978,tegevusalad!$A$7:$B$188,2,FALSE))</f>
        <v>Muinsuskaitse</v>
      </c>
    </row>
    <row r="2979" spans="1:6">
      <c r="A2979" s="625">
        <v>4253306220</v>
      </c>
      <c r="B2979" s="299" t="s">
        <v>4924</v>
      </c>
      <c r="D2979" s="614" t="s">
        <v>3263</v>
      </c>
      <c r="F2979" s="694" t="str">
        <f>IF(ISBLANK(D2979),"",VLOOKUP(D2979,tegevusalad!$A$7:$B$188,2,FALSE))</f>
        <v>Muinsuskaitse</v>
      </c>
    </row>
    <row r="2980" spans="1:6">
      <c r="A2980" s="625">
        <v>4253306080</v>
      </c>
      <c r="B2980" s="622" t="s">
        <v>5413</v>
      </c>
      <c r="C2980" s="707"/>
      <c r="D2980" s="614" t="s">
        <v>3263</v>
      </c>
      <c r="F2980" s="694" t="str">
        <f>IF(ISBLANK(D2980),"",VLOOKUP(D2980,tegevusalad!$A$7:$B$188,2,FALSE))</f>
        <v>Muinsuskaitse</v>
      </c>
    </row>
    <row r="2981" spans="1:6">
      <c r="A2981" s="626">
        <v>4253306090</v>
      </c>
      <c r="B2981" s="622" t="s">
        <v>10081</v>
      </c>
      <c r="C2981" s="707"/>
      <c r="D2981" s="614" t="s">
        <v>3263</v>
      </c>
      <c r="F2981" s="694" t="str">
        <f>IF(ISBLANK(D2981),"",VLOOKUP(D2981,tegevusalad!$A$7:$B$188,2,FALSE))</f>
        <v>Muinsuskaitse</v>
      </c>
    </row>
    <row r="2982" spans="1:6">
      <c r="A2982" s="625">
        <v>4253371010</v>
      </c>
      <c r="B2982" s="622" t="s">
        <v>7370</v>
      </c>
      <c r="C2982" s="707"/>
      <c r="D2982" s="614" t="s">
        <v>3263</v>
      </c>
      <c r="F2982" s="694" t="str">
        <f>IF(ISBLANK(D2982),"",VLOOKUP(D2982,tegevusalad!$A$7:$B$188,2,FALSE))</f>
        <v>Muinsuskaitse</v>
      </c>
    </row>
    <row r="2983" spans="1:6">
      <c r="A2983" s="625">
        <v>4253306310</v>
      </c>
      <c r="B2983" s="622" t="s">
        <v>9361</v>
      </c>
      <c r="C2983" s="707"/>
      <c r="D2983" s="614" t="s">
        <v>3263</v>
      </c>
      <c r="F2983" s="694" t="str">
        <f>IF(ISBLANK(D2983),"",VLOOKUP(D2983,tegevusalad!$A$7:$B$188,2,FALSE))</f>
        <v>Muinsuskaitse</v>
      </c>
    </row>
    <row r="2984" spans="1:6">
      <c r="A2984" s="625">
        <v>4253306350</v>
      </c>
      <c r="B2984" s="622" t="s">
        <v>9362</v>
      </c>
      <c r="C2984" s="707"/>
      <c r="D2984" s="614" t="s">
        <v>879</v>
      </c>
      <c r="F2984" s="694" t="str">
        <f>IF(ISBLANK(D2984),"",VLOOKUP(D2984,tegevusalad!$A$7:$B$188,2,FALSE))</f>
        <v>Muuseumid</v>
      </c>
    </row>
    <row r="2985" spans="1:6" ht="30">
      <c r="A2985" s="626">
        <v>4253326010</v>
      </c>
      <c r="B2985" s="622" t="s">
        <v>11957</v>
      </c>
      <c r="C2985" s="707"/>
      <c r="D2985" s="614" t="s">
        <v>3263</v>
      </c>
      <c r="F2985" s="694" t="str">
        <f>IF(ISBLANK(D2985),"",VLOOKUP(D2985,tegevusalad!$A$7:$B$188,2,FALSE))</f>
        <v>Muinsuskaitse</v>
      </c>
    </row>
    <row r="2986" spans="1:6">
      <c r="A2986" s="625">
        <v>4253330010</v>
      </c>
      <c r="B2986" s="299" t="s">
        <v>15964</v>
      </c>
      <c r="D2986" s="614" t="s">
        <v>3263</v>
      </c>
      <c r="F2986" s="694" t="s">
        <v>1407</v>
      </c>
    </row>
    <row r="2987" spans="1:6">
      <c r="A2987" s="625">
        <v>4253930010</v>
      </c>
      <c r="B2987" s="622" t="s">
        <v>7984</v>
      </c>
      <c r="C2987" s="707"/>
      <c r="D2987" s="624" t="s">
        <v>879</v>
      </c>
      <c r="F2987" s="694" t="str">
        <f>IF(ISBLANK(D2987),"",VLOOKUP(D2987,tegevusalad!$A$7:$B$188,2,FALSE))</f>
        <v>Muuseumid</v>
      </c>
    </row>
    <row r="2988" spans="1:6">
      <c r="A2988" s="625">
        <v>4253950000</v>
      </c>
      <c r="B2988" s="299" t="s">
        <v>2854</v>
      </c>
      <c r="D2988" s="614" t="s">
        <v>7150</v>
      </c>
      <c r="F2988" s="694" t="str">
        <f>IF(ISBLANK(D2988),"",VLOOKUP(D2988,tegevusalad!$A$7:$B$188,2,FALSE))</f>
        <v>Muu vaba aeg, kultuur, religioon, sh haldus</v>
      </c>
    </row>
    <row r="2989" spans="1:6">
      <c r="A2989" s="625">
        <v>4253950110</v>
      </c>
      <c r="B2989" s="299" t="s">
        <v>1106</v>
      </c>
      <c r="D2989" s="624" t="s">
        <v>7150</v>
      </c>
      <c r="F2989" s="694" t="str">
        <f>IF(ISBLANK(D2989),"",VLOOKUP(D2989,tegevusalad!$A$7:$B$188,2,FALSE))</f>
        <v>Muu vaba aeg, kultuur, religioon, sh haldus</v>
      </c>
    </row>
    <row r="2990" spans="1:6">
      <c r="A2990" s="625">
        <v>4253904020</v>
      </c>
      <c r="B2990" s="622" t="s">
        <v>2738</v>
      </c>
      <c r="C2990" s="707"/>
      <c r="D2990" s="624" t="s">
        <v>7150</v>
      </c>
      <c r="F2990" s="694" t="str">
        <f>IF(ISBLANK(D2990),"",VLOOKUP(D2990,tegevusalad!$A$7:$B$188,2,FALSE))</f>
        <v>Muu vaba aeg, kultuur, religioon, sh haldus</v>
      </c>
    </row>
    <row r="2991" spans="1:6">
      <c r="A2991" s="625">
        <v>4253906020</v>
      </c>
      <c r="B2991" s="679" t="s">
        <v>2444</v>
      </c>
      <c r="C2991" s="1021"/>
      <c r="D2991" s="624" t="s">
        <v>3262</v>
      </c>
      <c r="F2991" s="694" t="e">
        <f>IF(ISBLANK(D2991),"",VLOOKUP(D2991,tegevusalad!$A$7:$B$188,2,FALSE))</f>
        <v>#N/A</v>
      </c>
    </row>
    <row r="2992" spans="1:6">
      <c r="A2992" s="626">
        <v>4253907010</v>
      </c>
      <c r="B2992" s="629" t="s">
        <v>591</v>
      </c>
      <c r="C2992" s="1003"/>
      <c r="D2992" s="614" t="s">
        <v>3253</v>
      </c>
      <c r="F2992" s="694" t="e">
        <f>IF(ISBLANK(D2992),"",VLOOKUP(D2992,tegevusalad!$A$7:$B$188,2,FALSE))</f>
        <v>#N/A</v>
      </c>
    </row>
    <row r="2993" spans="1:7">
      <c r="A2993" s="626">
        <v>4253907020</v>
      </c>
      <c r="B2993" s="629" t="s">
        <v>12427</v>
      </c>
      <c r="C2993" s="1003" t="s">
        <v>12426</v>
      </c>
      <c r="D2993" s="614" t="s">
        <v>878</v>
      </c>
      <c r="E2993" s="693">
        <v>2016</v>
      </c>
      <c r="F2993" s="694" t="str">
        <f>IF(ISBLANK(D2993),"",VLOOKUP(D2993,tegevusalad!$A$7:$B$188,2,FALSE))</f>
        <v>Rahvakultuur</v>
      </c>
      <c r="G2993" s="698">
        <v>73050</v>
      </c>
    </row>
    <row r="2994" spans="1:7" ht="16.5" customHeight="1">
      <c r="A2994" s="625">
        <v>4253908120</v>
      </c>
      <c r="B2994" s="299" t="s">
        <v>2419</v>
      </c>
      <c r="D2994" s="624" t="s">
        <v>7150</v>
      </c>
      <c r="F2994" s="694" t="str">
        <f>IF(ISBLANK(D2994),"",VLOOKUP(D2994,tegevusalad!$A$7:$B$188,2,FALSE))</f>
        <v>Muu vaba aeg, kultuur, religioon, sh haldus</v>
      </c>
    </row>
    <row r="2995" spans="1:7">
      <c r="A2995" s="626">
        <v>4253908180</v>
      </c>
      <c r="B2995" s="299" t="s">
        <v>10895</v>
      </c>
      <c r="D2995" s="624" t="s">
        <v>7150</v>
      </c>
      <c r="F2995" s="694" t="str">
        <f>IF(ISBLANK(D2995),"",VLOOKUP(D2995,tegevusalad!$A$7:$B$188,2,FALSE))</f>
        <v>Muu vaba aeg, kultuur, religioon, sh haldus</v>
      </c>
    </row>
    <row r="2996" spans="1:7">
      <c r="A2996" s="626">
        <v>4253908270</v>
      </c>
      <c r="B2996" s="299" t="s">
        <v>13869</v>
      </c>
      <c r="D2996" s="624" t="s">
        <v>12173</v>
      </c>
      <c r="F2996" s="694" t="str">
        <f>IF(ISBLANK(D2996),"",VLOOKUP(D2996,tegevusalad!$A$7:$B$188,2,FALSE))</f>
        <v>Kunst</v>
      </c>
    </row>
    <row r="2997" spans="1:7">
      <c r="A2997" s="626">
        <v>4253908300</v>
      </c>
      <c r="B2997" s="299" t="s">
        <v>15925</v>
      </c>
      <c r="D2997" s="624" t="s">
        <v>7150</v>
      </c>
      <c r="E2997" s="693">
        <v>2021</v>
      </c>
      <c r="F2997" s="694" t="str">
        <f>IF(ISBLANK(D2997),"",VLOOKUP(D2997,tegevusalad!$A$7:$B$188,2,FALSE))</f>
        <v>Muu vaba aeg, kultuur, religioon, sh haldus</v>
      </c>
    </row>
    <row r="2998" spans="1:7">
      <c r="A2998" s="626">
        <v>4253909010</v>
      </c>
      <c r="B2998" s="299" t="s">
        <v>5502</v>
      </c>
      <c r="D2998" s="624" t="s">
        <v>7150</v>
      </c>
      <c r="F2998" s="694" t="str">
        <f>IF(ISBLANK(D2998),"",VLOOKUP(D2998,tegevusalad!$A$7:$B$188,2,FALSE))</f>
        <v>Muu vaba aeg, kultuur, religioon, sh haldus</v>
      </c>
    </row>
    <row r="2999" spans="1:7">
      <c r="A2999" s="626">
        <v>4253909020</v>
      </c>
      <c r="B2999" s="622" t="s">
        <v>12429</v>
      </c>
      <c r="C2999" s="707" t="s">
        <v>12428</v>
      </c>
      <c r="D2999" s="624" t="s">
        <v>7150</v>
      </c>
      <c r="E2999" s="693">
        <v>2008</v>
      </c>
      <c r="F2999" s="694" t="str">
        <f>IF(ISBLANK(D2999),"",VLOOKUP(D2999,tegevusalad!$A$7:$B$188,2,FALSE))</f>
        <v>Muu vaba aeg, kultuur, religioon, sh haldus</v>
      </c>
      <c r="G2999" s="698">
        <v>43830</v>
      </c>
    </row>
    <row r="3000" spans="1:7">
      <c r="A3000" s="625">
        <v>4253910010</v>
      </c>
      <c r="B3000" s="672" t="s">
        <v>1883</v>
      </c>
      <c r="C3000" s="707"/>
      <c r="D3000" s="624" t="s">
        <v>7150</v>
      </c>
      <c r="F3000" s="694" t="str">
        <f>IF(ISBLANK(D3000),"",VLOOKUP(D3000,tegevusalad!$A$7:$B$188,2,FALSE))</f>
        <v>Muu vaba aeg, kultuur, religioon, sh haldus</v>
      </c>
    </row>
    <row r="3001" spans="1:7">
      <c r="A3001" s="625">
        <v>4253911010</v>
      </c>
      <c r="B3001" s="622" t="s">
        <v>7130</v>
      </c>
      <c r="C3001" s="707"/>
      <c r="D3001" s="614" t="s">
        <v>3261</v>
      </c>
      <c r="F3001" s="694" t="str">
        <f>IF(ISBLANK(D3001),"",VLOOKUP(D3001,tegevusalad!$A$7:$B$188,2,FALSE))</f>
        <v>Täiskasvanute huvialaasutused</v>
      </c>
    </row>
    <row r="3002" spans="1:7">
      <c r="A3002" s="625">
        <v>4253915010</v>
      </c>
      <c r="B3002" s="299" t="s">
        <v>4892</v>
      </c>
      <c r="D3002" s="614" t="s">
        <v>7150</v>
      </c>
      <c r="F3002" s="694" t="str">
        <f>IF(ISBLANK(D3002),"",VLOOKUP(D3002,tegevusalad!$A$7:$B$188,2,FALSE))</f>
        <v>Muu vaba aeg, kultuur, religioon, sh haldus</v>
      </c>
    </row>
    <row r="3003" spans="1:7">
      <c r="A3003" s="626">
        <v>4253916010</v>
      </c>
      <c r="B3003" s="622" t="s">
        <v>10080</v>
      </c>
      <c r="D3003" s="614" t="s">
        <v>7150</v>
      </c>
      <c r="F3003" s="694" t="str">
        <f>IF(ISBLANK(D3003),"",VLOOKUP(D3003,tegevusalad!$A$7:$B$188,2,FALSE))</f>
        <v>Muu vaba aeg, kultuur, religioon, sh haldus</v>
      </c>
    </row>
    <row r="3004" spans="1:7" ht="30">
      <c r="A3004" s="626">
        <v>4253916030</v>
      </c>
      <c r="B3004" s="622" t="s">
        <v>12619</v>
      </c>
      <c r="D3004" s="614" t="s">
        <v>7150</v>
      </c>
      <c r="E3004" s="693">
        <v>2017</v>
      </c>
      <c r="F3004" s="694" t="str">
        <f>IF(ISBLANK(D3004),"",VLOOKUP(D3004,tegevusalad!$A$7:$B$188,2,FALSE))</f>
        <v>Muu vaba aeg, kultuur, religioon, sh haldus</v>
      </c>
      <c r="G3004" s="698">
        <v>44196</v>
      </c>
    </row>
    <row r="3005" spans="1:7">
      <c r="A3005" s="626">
        <v>4253916800</v>
      </c>
      <c r="B3005" s="622" t="s">
        <v>10381</v>
      </c>
      <c r="D3005" s="614" t="s">
        <v>7150</v>
      </c>
      <c r="F3005" s="694" t="str">
        <f>IF(ISBLANK(D3005),"",VLOOKUP(D3005,tegevusalad!$A$7:$B$188,2,FALSE))</f>
        <v>Muu vaba aeg, kultuur, religioon, sh haldus</v>
      </c>
    </row>
    <row r="3006" spans="1:7">
      <c r="A3006" s="625">
        <v>4253920010</v>
      </c>
      <c r="B3006" s="622" t="s">
        <v>1030</v>
      </c>
      <c r="C3006" s="707"/>
      <c r="D3006" s="614" t="s">
        <v>7150</v>
      </c>
      <c r="F3006" s="694" t="str">
        <f>IF(ISBLANK(D3006),"",VLOOKUP(D3006,tegevusalad!$A$7:$B$188,2,FALSE))</f>
        <v>Muu vaba aeg, kultuur, religioon, sh haldus</v>
      </c>
    </row>
    <row r="3007" spans="1:7">
      <c r="A3007" s="625">
        <v>4393909110</v>
      </c>
      <c r="B3007" s="622" t="s">
        <v>13082</v>
      </c>
      <c r="C3007" s="707"/>
      <c r="D3007" s="614" t="s">
        <v>7150</v>
      </c>
      <c r="F3007" s="694" t="str">
        <f>IF(ISBLANK(D3007),"",VLOOKUP(D3007,tegevusalad!$A$7:$B$188,2,FALSE))</f>
        <v>Muu vaba aeg, kultuur, religioon, sh haldus</v>
      </c>
    </row>
    <row r="3008" spans="1:7" ht="30">
      <c r="A3008" s="625">
        <v>4253920020</v>
      </c>
      <c r="B3008" s="622" t="s">
        <v>2725</v>
      </c>
      <c r="C3008" s="707"/>
      <c r="D3008" s="614" t="s">
        <v>7150</v>
      </c>
      <c r="F3008" s="694" t="str">
        <f>IF(ISBLANK(D3008),"",VLOOKUP(D3008,tegevusalad!$A$7:$B$188,2,FALSE))</f>
        <v>Muu vaba aeg, kultuur, religioon, sh haldus</v>
      </c>
    </row>
    <row r="3009" spans="1:6">
      <c r="A3009" s="626">
        <v>4253914010</v>
      </c>
      <c r="B3009" s="299" t="s">
        <v>1351</v>
      </c>
      <c r="D3009" s="614" t="s">
        <v>7150</v>
      </c>
      <c r="F3009" s="694" t="str">
        <f>IF(ISBLANK(D3009),"",VLOOKUP(D3009,tegevusalad!$A$7:$B$188,2,FALSE))</f>
        <v>Muu vaba aeg, kultuur, religioon, sh haldus</v>
      </c>
    </row>
    <row r="3010" spans="1:6">
      <c r="A3010" s="625">
        <v>4253915050</v>
      </c>
      <c r="B3010" s="299" t="s">
        <v>7455</v>
      </c>
      <c r="D3010" s="614" t="s">
        <v>8865</v>
      </c>
      <c r="F3010" s="694" t="str">
        <f>IF(ISBLANK(D3010),"",VLOOKUP(D3010,tegevusalad!$A$7:$B$188,2,FALSE))</f>
        <v>Muusika</v>
      </c>
    </row>
    <row r="3011" spans="1:6">
      <c r="A3011" s="625">
        <v>4253911020</v>
      </c>
      <c r="B3011" s="299" t="s">
        <v>8513</v>
      </c>
      <c r="C3011" s="707"/>
      <c r="D3011" s="614" t="s">
        <v>3261</v>
      </c>
      <c r="F3011" s="694" t="str">
        <f>IF(ISBLANK(D3011),"",VLOOKUP(D3011,tegevusalad!$A$7:$B$188,2,FALSE))</f>
        <v>Täiskasvanute huvialaasutused</v>
      </c>
    </row>
    <row r="3012" spans="1:6">
      <c r="A3012" s="625">
        <v>4259101000</v>
      </c>
      <c r="B3012" s="299" t="s">
        <v>1969</v>
      </c>
      <c r="D3012" s="614" t="s">
        <v>7150</v>
      </c>
      <c r="F3012" s="694" t="str">
        <f>IF(ISBLANK(D3012),"",VLOOKUP(D3012,tegevusalad!$A$7:$B$188,2,FALSE))</f>
        <v>Muu vaba aeg, kultuur, religioon, sh haldus</v>
      </c>
    </row>
    <row r="3013" spans="1:6">
      <c r="A3013" s="626">
        <v>4253920210</v>
      </c>
      <c r="B3013" s="299" t="s">
        <v>7006</v>
      </c>
      <c r="D3013" s="614" t="s">
        <v>7150</v>
      </c>
      <c r="F3013" s="694" t="str">
        <f>IF(ISBLANK(D3013),"",VLOOKUP(D3013,tegevusalad!$A$7:$B$188,2,FALSE))</f>
        <v>Muu vaba aeg, kultuur, religioon, sh haldus</v>
      </c>
    </row>
    <row r="3014" spans="1:6">
      <c r="A3014" s="626">
        <v>4253960010</v>
      </c>
      <c r="B3014" s="299" t="s">
        <v>12958</v>
      </c>
      <c r="D3014" s="614" t="s">
        <v>879</v>
      </c>
      <c r="F3014" s="694" t="str">
        <f>IF(ISBLANK(D3014),"",VLOOKUP(D3014,tegevusalad!$A$7:$B$188,2,FALSE))</f>
        <v>Muuseumid</v>
      </c>
    </row>
    <row r="3015" spans="1:6">
      <c r="A3015" s="626">
        <v>4253961010</v>
      </c>
      <c r="B3015" s="299" t="s">
        <v>12959</v>
      </c>
      <c r="D3015" s="614" t="s">
        <v>3263</v>
      </c>
      <c r="F3015" s="694" t="str">
        <f>IF(ISBLANK(D3015),"",VLOOKUP(D3015,tegevusalad!$A$7:$B$188,2,FALSE))</f>
        <v>Muinsuskaitse</v>
      </c>
    </row>
    <row r="3016" spans="1:6">
      <c r="A3016" s="626">
        <v>4253981010</v>
      </c>
      <c r="B3016" s="299" t="s">
        <v>17438</v>
      </c>
      <c r="D3016" s="614" t="s">
        <v>878</v>
      </c>
      <c r="F3016" s="694" t="str">
        <f>IF(ISBLANK(D3016),"",VLOOKUP(D3016,tegevusalad!$A$7:$B$188,2,FALSE))</f>
        <v>Rahvakultuur</v>
      </c>
    </row>
    <row r="3017" spans="1:6">
      <c r="A3017" s="626">
        <v>4253981020</v>
      </c>
      <c r="B3017" s="299" t="s">
        <v>17439</v>
      </c>
      <c r="D3017" s="614" t="s">
        <v>878</v>
      </c>
      <c r="F3017" s="694" t="str">
        <f>IF(ISBLANK(D3017),"",VLOOKUP(D3017,tegevusalad!$A$7:$B$188,2,FALSE))</f>
        <v>Rahvakultuur</v>
      </c>
    </row>
    <row r="3018" spans="1:6">
      <c r="A3018" s="625"/>
      <c r="F3018" s="694" t="str">
        <f>IF(ISBLANK(D3018),"",VLOOKUP(D3018,tegevusalad!$A$7:$B$188,2,FALSE))</f>
        <v/>
      </c>
    </row>
    <row r="3019" spans="1:6">
      <c r="A3019" s="626">
        <v>4254201000</v>
      </c>
      <c r="B3019" s="299" t="s">
        <v>11788</v>
      </c>
      <c r="D3019" s="614" t="s">
        <v>3265</v>
      </c>
      <c r="F3019" s="694" t="str">
        <f>IF(ISBLANK(D3019),"",VLOOKUP(D3019,tegevusalad!$A$7:$B$188,2,FALSE))</f>
        <v>Religiooni- ja muud ühiskonnateenused</v>
      </c>
    </row>
    <row r="3020" spans="1:6">
      <c r="A3020" s="626">
        <v>4254202000</v>
      </c>
      <c r="B3020" s="299" t="s">
        <v>15903</v>
      </c>
      <c r="D3020" s="614" t="s">
        <v>3265</v>
      </c>
      <c r="F3020" s="694" t="str">
        <f>IF(ISBLANK(D3020),"",VLOOKUP(D3020,tegevusalad!$A$7:$B$188,2,FALSE))</f>
        <v>Religiooni- ja muud ühiskonnateenused</v>
      </c>
    </row>
    <row r="3021" spans="1:6">
      <c r="A3021" s="625">
        <v>4259201000</v>
      </c>
      <c r="B3021" s="299" t="s">
        <v>7510</v>
      </c>
      <c r="D3021" s="614" t="s">
        <v>7150</v>
      </c>
      <c r="F3021" s="694" t="str">
        <f>IF(ISBLANK(D3021),"",VLOOKUP(D3021,tegevusalad!$A$7:$B$188,2,FALSE))</f>
        <v>Muu vaba aeg, kultuur, religioon, sh haldus</v>
      </c>
    </row>
    <row r="3022" spans="1:6">
      <c r="A3022" s="625"/>
    </row>
    <row r="3023" spans="1:6">
      <c r="A3023" s="620"/>
      <c r="B3023" s="621" t="s">
        <v>16206</v>
      </c>
      <c r="C3023" s="1001"/>
      <c r="F3023" s="694" t="str">
        <f>IF(ISBLANK(D3023),"",VLOOKUP(D3023,tegevusalad!$A$7:$B$188,2,FALSE))</f>
        <v/>
      </c>
    </row>
    <row r="3024" spans="1:6">
      <c r="A3024" s="620"/>
      <c r="B3024" s="621" t="s">
        <v>1364</v>
      </c>
      <c r="C3024" s="1001"/>
      <c r="D3024" s="624" t="s">
        <v>7150</v>
      </c>
      <c r="F3024" s="694" t="str">
        <f>IF(ISBLANK(D3024),"",VLOOKUP(D3024,tegevusalad!$A$7:$B$188,2,FALSE))</f>
        <v>Muu vaba aeg, kultuur, religioon, sh haldus</v>
      </c>
    </row>
    <row r="3025" spans="1:6">
      <c r="A3025" s="626">
        <v>4263001010</v>
      </c>
      <c r="B3025" s="622" t="s">
        <v>14082</v>
      </c>
      <c r="C3025" s="707"/>
      <c r="D3025" s="624" t="s">
        <v>7151</v>
      </c>
      <c r="F3025" s="694" t="str">
        <f>IF(ISBLANK(D3025),"",VLOOKUP(D3025,tegevusalad!$A$7:$B$188,2,FALSE))</f>
        <v>Noorsootöö ja noortekeskused</v>
      </c>
    </row>
    <row r="3026" spans="1:6" ht="30">
      <c r="A3026" s="626">
        <v>4263007020</v>
      </c>
      <c r="B3026" s="622" t="s">
        <v>11959</v>
      </c>
      <c r="C3026" s="707"/>
      <c r="D3026" s="624" t="s">
        <v>7151</v>
      </c>
      <c r="F3026" s="694" t="str">
        <f>IF(ISBLANK(D3026),"",VLOOKUP(D3026,tegevusalad!$A$7:$B$188,2,FALSE))</f>
        <v>Noorsootöö ja noortekeskused</v>
      </c>
    </row>
    <row r="3027" spans="1:6" ht="30">
      <c r="A3027" s="626">
        <v>4263007010</v>
      </c>
      <c r="B3027" s="622" t="s">
        <v>6095</v>
      </c>
      <c r="C3027" s="707"/>
      <c r="D3027" s="624" t="s">
        <v>7151</v>
      </c>
      <c r="F3027" s="694" t="str">
        <f>IF(ISBLANK(D3027),"",VLOOKUP(D3027,tegevusalad!$A$7:$B$188,2,FALSE))</f>
        <v>Noorsootöö ja noortekeskused</v>
      </c>
    </row>
    <row r="3028" spans="1:6">
      <c r="A3028" s="626">
        <v>4263008010</v>
      </c>
      <c r="B3028" s="622" t="s">
        <v>17019</v>
      </c>
      <c r="C3028" s="707"/>
      <c r="D3028" s="624" t="s">
        <v>7151</v>
      </c>
    </row>
    <row r="3029" spans="1:6">
      <c r="A3029" s="623">
        <v>4262001020</v>
      </c>
      <c r="B3029" s="622" t="s">
        <v>11016</v>
      </c>
      <c r="C3029" s="1001"/>
      <c r="D3029" s="624" t="s">
        <v>7151</v>
      </c>
      <c r="F3029" s="694" t="str">
        <f>IF(ISBLANK(D3029),"",VLOOKUP(D3029,tegevusalad!$A$7:$B$188,2,FALSE))</f>
        <v>Noorsootöö ja noortekeskused</v>
      </c>
    </row>
    <row r="3030" spans="1:6">
      <c r="A3030" s="623">
        <v>4262004020</v>
      </c>
      <c r="B3030" s="622" t="s">
        <v>10927</v>
      </c>
      <c r="C3030" s="1001"/>
      <c r="D3030" s="624" t="s">
        <v>7151</v>
      </c>
      <c r="F3030" s="694" t="str">
        <f>IF(ISBLANK(D3030),"",VLOOKUP(D3030,tegevusalad!$A$7:$B$188,2,FALSE))</f>
        <v>Noorsootöö ja noortekeskused</v>
      </c>
    </row>
    <row r="3031" spans="1:6">
      <c r="A3031" s="623">
        <v>4262005020</v>
      </c>
      <c r="B3031" s="484" t="s">
        <v>9958</v>
      </c>
      <c r="C3031" s="707" t="s">
        <v>16008</v>
      </c>
      <c r="D3031" s="624" t="s">
        <v>7151</v>
      </c>
      <c r="E3031" s="693">
        <v>2020</v>
      </c>
      <c r="F3031" s="694" t="str">
        <f>IF(ISBLANK(D3031),"",VLOOKUP(D3031,tegevusalad!$A$7:$B$188,2,FALSE))</f>
        <v>Noorsootöö ja noortekeskused</v>
      </c>
    </row>
    <row r="3032" spans="1:6">
      <c r="A3032" s="625">
        <v>4262006010</v>
      </c>
      <c r="B3032" s="622" t="s">
        <v>3622</v>
      </c>
      <c r="C3032" s="707"/>
      <c r="D3032" s="624" t="s">
        <v>7151</v>
      </c>
      <c r="F3032" s="694" t="str">
        <f>IF(ISBLANK(D3032),"",VLOOKUP(D3032,tegevusalad!$A$7:$B$188,2,FALSE))</f>
        <v>Noorsootöö ja noortekeskused</v>
      </c>
    </row>
    <row r="3033" spans="1:6">
      <c r="A3033" s="625">
        <v>4262008020</v>
      </c>
      <c r="B3033" s="622" t="s">
        <v>3492</v>
      </c>
      <c r="C3033" s="707"/>
      <c r="D3033" s="614" t="s">
        <v>7151</v>
      </c>
      <c r="F3033" s="694" t="str">
        <f>IF(ISBLANK(D3033),"",VLOOKUP(D3033,tegevusalad!$A$7:$B$188,2,FALSE))</f>
        <v>Noorsootöö ja noortekeskused</v>
      </c>
    </row>
    <row r="3034" spans="1:6">
      <c r="A3034" s="626">
        <v>4262007020</v>
      </c>
      <c r="B3034" s="622" t="s">
        <v>10930</v>
      </c>
      <c r="C3034" s="707"/>
      <c r="D3034" s="624" t="s">
        <v>7151</v>
      </c>
      <c r="F3034" s="694" t="str">
        <f>IF(ISBLANK(D3034),"",VLOOKUP(D3034,tegevusalad!$A$7:$B$188,2,FALSE))</f>
        <v>Noorsootöö ja noortekeskused</v>
      </c>
    </row>
    <row r="3035" spans="1:6">
      <c r="A3035" s="625">
        <v>4262009010</v>
      </c>
      <c r="B3035" s="622" t="s">
        <v>7988</v>
      </c>
      <c r="C3035" s="707"/>
      <c r="D3035" s="624" t="s">
        <v>7151</v>
      </c>
      <c r="F3035" s="694" t="str">
        <f>IF(ISBLANK(D3035),"",VLOOKUP(D3035,tegevusalad!$A$7:$B$188,2,FALSE))</f>
        <v>Noorsootöö ja noortekeskused</v>
      </c>
    </row>
    <row r="3036" spans="1:6">
      <c r="A3036" s="626">
        <v>4262009020</v>
      </c>
      <c r="B3036" s="622" t="s">
        <v>11958</v>
      </c>
      <c r="C3036" s="707"/>
      <c r="D3036" s="624" t="s">
        <v>7151</v>
      </c>
      <c r="F3036" s="694" t="str">
        <f>IF(ISBLANK(D3036),"",VLOOKUP(D3036,tegevusalad!$A$7:$B$188,2,FALSE))</f>
        <v>Noorsootöö ja noortekeskused</v>
      </c>
    </row>
    <row r="3037" spans="1:6">
      <c r="A3037" s="626">
        <v>4262009030</v>
      </c>
      <c r="B3037" s="622" t="s">
        <v>14704</v>
      </c>
      <c r="C3037" s="707"/>
      <c r="D3037" s="614" t="s">
        <v>7151</v>
      </c>
      <c r="E3037" s="693">
        <v>2019</v>
      </c>
      <c r="F3037" s="694" t="str">
        <f>IF(ISBLANK(D3037),"",VLOOKUP(D3037,tegevusalad!$A$7:$B$188,2,FALSE))</f>
        <v>Noorsootöö ja noortekeskused</v>
      </c>
    </row>
    <row r="3038" spans="1:6" ht="30">
      <c r="A3038" s="626">
        <v>4262009040</v>
      </c>
      <c r="B3038" s="622" t="s">
        <v>18166</v>
      </c>
      <c r="C3038" s="707"/>
      <c r="D3038" s="614" t="s">
        <v>7151</v>
      </c>
      <c r="E3038" s="693">
        <v>2022</v>
      </c>
      <c r="F3038" s="694" t="str">
        <f>IF(ISBLANK(D3038),"",VLOOKUP(D3038,tegevusalad!$A$7:$B$188,2,FALSE))</f>
        <v>Noorsootöö ja noortekeskused</v>
      </c>
    </row>
    <row r="3039" spans="1:6">
      <c r="A3039" s="626">
        <v>4262010010</v>
      </c>
      <c r="B3039" s="622" t="s">
        <v>10928</v>
      </c>
      <c r="C3039" s="707"/>
      <c r="D3039" s="624" t="s">
        <v>7151</v>
      </c>
      <c r="F3039" s="694" t="str">
        <f>IF(ISBLANK(D3039),"",VLOOKUP(D3039,tegevusalad!$A$7:$B$188,2,FALSE))</f>
        <v>Noorsootöö ja noortekeskused</v>
      </c>
    </row>
    <row r="3040" spans="1:6">
      <c r="A3040" s="626"/>
      <c r="B3040" s="622"/>
      <c r="C3040" s="707"/>
      <c r="D3040" s="624"/>
    </row>
    <row r="3041" spans="1:6">
      <c r="A3041" s="626"/>
      <c r="B3041" s="621" t="s">
        <v>1732</v>
      </c>
      <c r="C3041" s="707"/>
      <c r="D3041" s="624"/>
    </row>
    <row r="3042" spans="1:6">
      <c r="A3042" s="625">
        <v>4261101020</v>
      </c>
      <c r="B3042" s="622" t="s">
        <v>9671</v>
      </c>
      <c r="C3042" s="707" t="s">
        <v>2964</v>
      </c>
      <c r="D3042" s="624" t="s">
        <v>7153</v>
      </c>
      <c r="E3042" s="693">
        <v>2007</v>
      </c>
      <c r="F3042" s="694" t="str">
        <f>IF(ISBLANK(D3042),"",VLOOKUP(D3042,tegevusalad!$A$7:$B$188,2,FALSE))</f>
        <v>Sport</v>
      </c>
    </row>
    <row r="3043" spans="1:6">
      <c r="A3043" s="626">
        <v>4261101310</v>
      </c>
      <c r="B3043" s="622" t="s">
        <v>16195</v>
      </c>
      <c r="C3043" s="707" t="s">
        <v>16191</v>
      </c>
      <c r="D3043" s="624" t="s">
        <v>7153</v>
      </c>
      <c r="E3043" s="693">
        <v>2019</v>
      </c>
      <c r="F3043" s="694" t="str">
        <f>IF(ISBLANK(D3043),"",VLOOKUP(D3043,tegevusalad!$A$7:$B$188,2,FALSE))</f>
        <v>Sport</v>
      </c>
    </row>
    <row r="3044" spans="1:6">
      <c r="A3044" s="625">
        <v>4261101030</v>
      </c>
      <c r="B3044" s="622" t="s">
        <v>9671</v>
      </c>
      <c r="C3044" s="707" t="s">
        <v>10915</v>
      </c>
      <c r="D3044" s="624" t="s">
        <v>7153</v>
      </c>
      <c r="E3044" s="693">
        <v>2011</v>
      </c>
      <c r="F3044" s="694" t="str">
        <f>IF(ISBLANK(D3044),"",VLOOKUP(D3044,tegevusalad!$A$7:$B$188,2,FALSE))</f>
        <v>Sport</v>
      </c>
    </row>
    <row r="3045" spans="1:6">
      <c r="A3045" s="626">
        <v>4261101040</v>
      </c>
      <c r="B3045" s="622" t="s">
        <v>9671</v>
      </c>
      <c r="C3045" s="707" t="s">
        <v>10916</v>
      </c>
      <c r="D3045" s="624" t="s">
        <v>7153</v>
      </c>
      <c r="E3045" s="693">
        <v>2016</v>
      </c>
      <c r="F3045" s="694" t="str">
        <f>IF(ISBLANK(D3045),"",VLOOKUP(D3045,tegevusalad!$A$7:$B$188,2,FALSE))</f>
        <v>Sport</v>
      </c>
    </row>
    <row r="3046" spans="1:6">
      <c r="A3046" s="626">
        <v>4261101050</v>
      </c>
      <c r="B3046" s="622" t="s">
        <v>9671</v>
      </c>
      <c r="C3046" s="707" t="s">
        <v>16196</v>
      </c>
      <c r="D3046" s="624" t="s">
        <v>7153</v>
      </c>
      <c r="E3046" s="693">
        <v>2020</v>
      </c>
      <c r="F3046" s="694" t="str">
        <f>IF(ISBLANK(D3046),"",VLOOKUP(D3046,tegevusalad!$A$7:$B$188,2,FALSE))</f>
        <v>Sport</v>
      </c>
    </row>
    <row r="3047" spans="1:6">
      <c r="A3047" s="626">
        <v>4261101210</v>
      </c>
      <c r="B3047" s="622" t="s">
        <v>9671</v>
      </c>
      <c r="C3047" s="707" t="s">
        <v>10180</v>
      </c>
      <c r="D3047" s="624" t="s">
        <v>7153</v>
      </c>
      <c r="E3047" s="693">
        <v>2016</v>
      </c>
      <c r="F3047" s="694" t="str">
        <f>IF(ISBLANK(D3047),"",VLOOKUP(D3047,tegevusalad!$A$7:$B$188,2,FALSE))</f>
        <v>Sport</v>
      </c>
    </row>
    <row r="3048" spans="1:6">
      <c r="A3048" s="626">
        <v>4261110100</v>
      </c>
      <c r="B3048" s="622" t="s">
        <v>9672</v>
      </c>
      <c r="C3048" s="707" t="s">
        <v>16197</v>
      </c>
      <c r="D3048" s="624" t="s">
        <v>7153</v>
      </c>
      <c r="E3048" s="693">
        <v>2010</v>
      </c>
      <c r="F3048" s="694" t="str">
        <f>IF(ISBLANK(D3048),"",VLOOKUP(D3048,tegevusalad!$A$7:$B$188,2,FALSE))</f>
        <v>Sport</v>
      </c>
    </row>
    <row r="3049" spans="1:6">
      <c r="A3049" s="620">
        <v>4261110810</v>
      </c>
      <c r="B3049" s="622" t="s">
        <v>9672</v>
      </c>
      <c r="C3049" s="944" t="s">
        <v>16198</v>
      </c>
      <c r="D3049" s="624" t="s">
        <v>7153</v>
      </c>
      <c r="E3049" s="693">
        <v>2008</v>
      </c>
      <c r="F3049" s="694" t="str">
        <f>IF(ISBLANK(D3049),"",VLOOKUP(D3049,tegevusalad!$A$7:$B$188,2,FALSE))</f>
        <v>Sport</v>
      </c>
    </row>
    <row r="3050" spans="1:6">
      <c r="A3050" s="623">
        <v>4261110830</v>
      </c>
      <c r="B3050" s="622" t="s">
        <v>1360</v>
      </c>
      <c r="C3050" s="944" t="s">
        <v>16200</v>
      </c>
      <c r="D3050" s="624" t="s">
        <v>7153</v>
      </c>
      <c r="E3050" s="693">
        <v>2014</v>
      </c>
      <c r="F3050" s="694" t="str">
        <f>IF(ISBLANK(D3050),"",VLOOKUP(D3050,tegevusalad!$A$7:$B$188,2,FALSE))</f>
        <v>Sport</v>
      </c>
    </row>
    <row r="3051" spans="1:6">
      <c r="A3051" s="623">
        <v>4261110840</v>
      </c>
      <c r="B3051" s="622" t="s">
        <v>9672</v>
      </c>
      <c r="C3051" s="944" t="s">
        <v>16199</v>
      </c>
      <c r="D3051" s="624" t="s">
        <v>7153</v>
      </c>
      <c r="E3051" s="693">
        <v>2014</v>
      </c>
      <c r="F3051" s="694" t="str">
        <f>IF(ISBLANK(D3051),"",VLOOKUP(D3051,tegevusalad!$A$7:$B$188,2,FALSE))</f>
        <v>Sport</v>
      </c>
    </row>
    <row r="3052" spans="1:6">
      <c r="A3052" s="626">
        <v>4261110900</v>
      </c>
      <c r="B3052" s="622" t="s">
        <v>9672</v>
      </c>
      <c r="C3052" s="707" t="s">
        <v>16201</v>
      </c>
      <c r="D3052" s="624" t="s">
        <v>7153</v>
      </c>
      <c r="E3052" s="693">
        <v>2008</v>
      </c>
      <c r="F3052" s="694" t="str">
        <f>IF(ISBLANK(D3052),"",VLOOKUP(D3052,tegevusalad!$A$7:$B$188,2,FALSE))</f>
        <v>Sport</v>
      </c>
    </row>
    <row r="3053" spans="1:6">
      <c r="A3053" s="625">
        <v>4261110110</v>
      </c>
      <c r="B3053" s="622" t="s">
        <v>9672</v>
      </c>
      <c r="C3053" s="707" t="s">
        <v>16202</v>
      </c>
      <c r="D3053" s="624" t="s">
        <v>7153</v>
      </c>
      <c r="E3053" s="693">
        <v>2013</v>
      </c>
      <c r="F3053" s="694" t="str">
        <f>IF(ISBLANK(D3053),"",VLOOKUP(D3053,tegevusalad!$A$7:$B$188,2,FALSE))</f>
        <v>Sport</v>
      </c>
    </row>
    <row r="3054" spans="1:6">
      <c r="A3054" s="626">
        <v>4261110120</v>
      </c>
      <c r="B3054" s="622" t="s">
        <v>9672</v>
      </c>
      <c r="C3054" s="707" t="s">
        <v>16203</v>
      </c>
      <c r="D3054" s="624" t="s">
        <v>7153</v>
      </c>
      <c r="E3054" s="693">
        <v>2015</v>
      </c>
      <c r="F3054" s="694" t="str">
        <f>IF(ISBLANK(D3054),"",VLOOKUP(D3054,tegevusalad!$A$7:$B$188,2,FALSE))</f>
        <v>Sport</v>
      </c>
    </row>
    <row r="3055" spans="1:6">
      <c r="A3055" s="625">
        <v>4261111030</v>
      </c>
      <c r="B3055" s="622" t="s">
        <v>9672</v>
      </c>
      <c r="C3055" s="707" t="s">
        <v>16204</v>
      </c>
      <c r="D3055" s="624" t="s">
        <v>7153</v>
      </c>
      <c r="E3055" s="693">
        <v>2007</v>
      </c>
      <c r="F3055" s="694" t="str">
        <f>IF(ISBLANK(D3055),"",VLOOKUP(D3055,tegevusalad!$A$7:$B$188,2,FALSE))</f>
        <v>Sport</v>
      </c>
    </row>
    <row r="3056" spans="1:6">
      <c r="A3056" s="625">
        <v>4261114010</v>
      </c>
      <c r="B3056" s="622" t="s">
        <v>16205</v>
      </c>
      <c r="C3056" s="707" t="s">
        <v>5148</v>
      </c>
      <c r="D3056" s="624" t="s">
        <v>7153</v>
      </c>
      <c r="E3056" s="693">
        <v>2007</v>
      </c>
      <c r="F3056" s="694" t="str">
        <f>IF(ISBLANK(D3056),"",VLOOKUP(D3056,tegevusalad!$A$7:$B$188,2,FALSE))</f>
        <v>Sport</v>
      </c>
    </row>
    <row r="3057" spans="1:7">
      <c r="A3057" s="625">
        <v>4261115020</v>
      </c>
      <c r="B3057" s="622" t="s">
        <v>9672</v>
      </c>
      <c r="C3057" s="707" t="s">
        <v>10525</v>
      </c>
      <c r="D3057" s="624" t="s">
        <v>7153</v>
      </c>
      <c r="E3057" s="693">
        <v>2015</v>
      </c>
      <c r="F3057" s="694" t="str">
        <f>IF(ISBLANK(D3057),"",VLOOKUP(D3057,tegevusalad!$A$7:$B$188,2,FALSE))</f>
        <v>Sport</v>
      </c>
    </row>
    <row r="3058" spans="1:7">
      <c r="A3058" s="625">
        <v>4261118000</v>
      </c>
      <c r="B3058" s="622" t="s">
        <v>9672</v>
      </c>
      <c r="C3058" s="707" t="s">
        <v>16207</v>
      </c>
      <c r="D3058" s="624" t="s">
        <v>7153</v>
      </c>
      <c r="E3058" s="693">
        <v>2007</v>
      </c>
      <c r="F3058" s="694" t="str">
        <f>IF(ISBLANK(D3058),"",VLOOKUP(D3058,tegevusalad!$A$7:$B$188,2,FALSE))</f>
        <v>Sport</v>
      </c>
    </row>
    <row r="3059" spans="1:7">
      <c r="A3059" s="625">
        <v>4261118010</v>
      </c>
      <c r="B3059" s="622" t="s">
        <v>16205</v>
      </c>
      <c r="C3059" s="707" t="s">
        <v>28</v>
      </c>
      <c r="D3059" s="624" t="s">
        <v>7153</v>
      </c>
      <c r="E3059" s="693">
        <v>2007</v>
      </c>
      <c r="F3059" s="694" t="str">
        <f>IF(ISBLANK(D3059),"",VLOOKUP(D3059,tegevusalad!$A$7:$B$188,2,FALSE))</f>
        <v>Sport</v>
      </c>
    </row>
    <row r="3060" spans="1:7">
      <c r="A3060" s="626">
        <v>4261112110</v>
      </c>
      <c r="B3060" s="622" t="s">
        <v>9672</v>
      </c>
      <c r="C3060" s="707" t="s">
        <v>16208</v>
      </c>
      <c r="D3060" s="624" t="s">
        <v>7153</v>
      </c>
      <c r="E3060" s="693">
        <v>2017</v>
      </c>
      <c r="F3060" s="694" t="str">
        <f>IF(ISBLANK(D3060),"",VLOOKUP(D3060,tegevusalad!$A$7:$B$188,2,FALSE))</f>
        <v>Sport</v>
      </c>
    </row>
    <row r="3061" spans="1:7">
      <c r="A3061" s="626">
        <v>4261112120</v>
      </c>
      <c r="B3061" s="622" t="s">
        <v>9672</v>
      </c>
      <c r="C3061" s="707" t="s">
        <v>14702</v>
      </c>
      <c r="D3061" s="624" t="s">
        <v>7153</v>
      </c>
      <c r="E3061" s="693">
        <v>2020</v>
      </c>
      <c r="F3061" s="694" t="str">
        <f>IF(ISBLANK(D3061),"",VLOOKUP(D3061,tegevusalad!$A$7:$B$188,2,FALSE))</f>
        <v>Sport</v>
      </c>
    </row>
    <row r="3062" spans="1:7">
      <c r="A3062" s="626">
        <v>4261112130</v>
      </c>
      <c r="B3062" s="622" t="s">
        <v>9672</v>
      </c>
      <c r="C3062" s="707" t="s">
        <v>18165</v>
      </c>
      <c r="D3062" s="1212" t="s">
        <v>7153</v>
      </c>
      <c r="E3062" s="1213">
        <v>2022</v>
      </c>
      <c r="F3062" s="1214" t="s">
        <v>1732</v>
      </c>
      <c r="G3062" s="1214"/>
    </row>
    <row r="3063" spans="1:7">
      <c r="A3063" s="626">
        <v>4261112140</v>
      </c>
      <c r="B3063" s="622" t="s">
        <v>9672</v>
      </c>
      <c r="C3063" s="707" t="s">
        <v>18615</v>
      </c>
      <c r="D3063" s="1212" t="s">
        <v>7153</v>
      </c>
      <c r="E3063" s="1213">
        <v>2022</v>
      </c>
      <c r="F3063" s="1214" t="s">
        <v>1732</v>
      </c>
      <c r="G3063" s="1214"/>
    </row>
    <row r="3064" spans="1:7">
      <c r="A3064" s="625">
        <v>4261121510</v>
      </c>
      <c r="B3064" s="622" t="s">
        <v>14299</v>
      </c>
      <c r="C3064" s="707" t="s">
        <v>899</v>
      </c>
      <c r="D3064" s="624" t="s">
        <v>7153</v>
      </c>
      <c r="E3064" s="693">
        <v>2010</v>
      </c>
      <c r="F3064" s="694" t="str">
        <f>IF(ISBLANK(D3064),"",VLOOKUP(D3064,tegevusalad!$A$7:$B$188,2,FALSE))</f>
        <v>Sport</v>
      </c>
    </row>
    <row r="3065" spans="1:7">
      <c r="A3065" s="626">
        <v>4261121550</v>
      </c>
      <c r="B3065" s="622" t="s">
        <v>14299</v>
      </c>
      <c r="C3065" s="707" t="s">
        <v>16209</v>
      </c>
      <c r="D3065" s="624" t="s">
        <v>7153</v>
      </c>
      <c r="E3065" s="693">
        <v>2013</v>
      </c>
      <c r="F3065" s="694" t="str">
        <f>IF(ISBLANK(D3065),"",VLOOKUP(D3065,tegevusalad!$A$7:$B$188,2,FALSE))</f>
        <v>Sport</v>
      </c>
    </row>
    <row r="3066" spans="1:7">
      <c r="A3066" s="626">
        <v>4261121610</v>
      </c>
      <c r="B3066" s="622" t="s">
        <v>14299</v>
      </c>
      <c r="C3066" s="707" t="s">
        <v>8810</v>
      </c>
      <c r="D3066" s="624" t="s">
        <v>7153</v>
      </c>
      <c r="E3066" s="693">
        <v>2014</v>
      </c>
      <c r="F3066" s="694" t="str">
        <f>IF(ISBLANK(D3066),"",VLOOKUP(D3066,tegevusalad!$A$7:$B$188,2,FALSE))</f>
        <v>Sport</v>
      </c>
    </row>
    <row r="3067" spans="1:7">
      <c r="A3067" s="626">
        <v>4261121030</v>
      </c>
      <c r="B3067" s="622" t="s">
        <v>14299</v>
      </c>
      <c r="C3067" s="707" t="s">
        <v>14707</v>
      </c>
      <c r="D3067" s="624" t="s">
        <v>7153</v>
      </c>
      <c r="E3067" s="693">
        <v>2020</v>
      </c>
      <c r="F3067" s="694" t="str">
        <f>IF(ISBLANK(D3067),"",VLOOKUP(D3067,tegevusalad!$A$7:$B$188,2,FALSE))</f>
        <v>Sport</v>
      </c>
    </row>
    <row r="3068" spans="1:7">
      <c r="A3068" s="626">
        <v>4261121910</v>
      </c>
      <c r="B3068" s="622" t="s">
        <v>14299</v>
      </c>
      <c r="C3068" s="707" t="s">
        <v>16210</v>
      </c>
      <c r="D3068" s="624" t="s">
        <v>7153</v>
      </c>
      <c r="E3068" s="693">
        <v>2014</v>
      </c>
      <c r="F3068" s="694" t="str">
        <f>IF(ISBLANK(D3068),"",VLOOKUP(D3068,tegevusalad!$A$7:$B$188,2,FALSE))</f>
        <v>Sport</v>
      </c>
    </row>
    <row r="3069" spans="1:7">
      <c r="A3069" s="625">
        <v>4261122020</v>
      </c>
      <c r="B3069" s="622" t="s">
        <v>5410</v>
      </c>
      <c r="C3069" s="707"/>
      <c r="D3069" s="624" t="s">
        <v>7153</v>
      </c>
      <c r="F3069" s="694" t="str">
        <f>IF(ISBLANK(D3069),"",VLOOKUP(D3069,tegevusalad!$A$7:$B$188,2,FALSE))</f>
        <v>Sport</v>
      </c>
    </row>
    <row r="3070" spans="1:7" ht="30">
      <c r="A3070" s="626">
        <v>4261126020</v>
      </c>
      <c r="B3070" s="622" t="s">
        <v>11953</v>
      </c>
      <c r="C3070" s="707"/>
      <c r="D3070" s="624" t="s">
        <v>7153</v>
      </c>
      <c r="F3070" s="694" t="str">
        <f>IF(ISBLANK(D3070),"",VLOOKUP(D3070,tegevusalad!$A$7:$B$188,2,FALSE))</f>
        <v>Sport</v>
      </c>
    </row>
    <row r="3071" spans="1:7">
      <c r="A3071" s="625">
        <v>4261126900</v>
      </c>
      <c r="B3071" s="622" t="s">
        <v>500</v>
      </c>
      <c r="C3071" s="707"/>
      <c r="D3071" s="624" t="s">
        <v>7153</v>
      </c>
      <c r="F3071" s="694" t="str">
        <f>IF(ISBLANK(D3071),"",VLOOKUP(D3071,tegevusalad!$A$7:$B$188,2,FALSE))</f>
        <v>Sport</v>
      </c>
    </row>
    <row r="3072" spans="1:7">
      <c r="A3072" s="626">
        <v>4261126030</v>
      </c>
      <c r="B3072" s="622" t="s">
        <v>14703</v>
      </c>
      <c r="C3072" s="707"/>
      <c r="D3072" s="624" t="s">
        <v>7153</v>
      </c>
      <c r="E3072" s="693">
        <v>2019</v>
      </c>
      <c r="F3072" s="694" t="str">
        <f>IF(ISBLANK(D3072),"",VLOOKUP(D3072,tegevusalad!$A$7:$B$188,2,FALSE))</f>
        <v>Sport</v>
      </c>
    </row>
    <row r="3073" spans="1:7">
      <c r="A3073" s="626">
        <v>4261127010</v>
      </c>
      <c r="B3073" s="622" t="s">
        <v>10018</v>
      </c>
      <c r="C3073" s="707"/>
      <c r="D3073" s="624" t="s">
        <v>7153</v>
      </c>
      <c r="F3073" s="694" t="str">
        <f>IF(ISBLANK(D3073),"",VLOOKUP(D3073,tegevusalad!$A$7:$B$188,2,FALSE))</f>
        <v>Sport</v>
      </c>
    </row>
    <row r="3074" spans="1:7">
      <c r="A3074" s="625">
        <v>4261128010</v>
      </c>
      <c r="B3074" s="622" t="s">
        <v>2830</v>
      </c>
      <c r="C3074" s="707"/>
      <c r="D3074" s="614" t="s">
        <v>7153</v>
      </c>
      <c r="F3074" s="694" t="str">
        <f>IF(ISBLANK(D3074),"",VLOOKUP(D3074,tegevusalad!$A$7:$B$188,2,FALSE))</f>
        <v>Sport</v>
      </c>
    </row>
    <row r="3075" spans="1:7">
      <c r="A3075" s="625">
        <v>4261128020</v>
      </c>
      <c r="B3075" s="622" t="s">
        <v>7464</v>
      </c>
      <c r="C3075" s="707"/>
      <c r="D3075" s="614" t="s">
        <v>7153</v>
      </c>
      <c r="F3075" s="694" t="str">
        <f>IF(ISBLANK(D3075),"",VLOOKUP(D3075,tegevusalad!$A$7:$B$188,2,FALSE))</f>
        <v>Sport</v>
      </c>
    </row>
    <row r="3076" spans="1:7">
      <c r="A3076" s="625">
        <v>4261128110</v>
      </c>
      <c r="B3076" s="622" t="s">
        <v>7465</v>
      </c>
      <c r="C3076" s="707"/>
      <c r="D3076" s="614" t="s">
        <v>7153</v>
      </c>
      <c r="F3076" s="694" t="str">
        <f>IF(ISBLANK(D3076),"",VLOOKUP(D3076,tegevusalad!$A$7:$B$188,2,FALSE))</f>
        <v>Sport</v>
      </c>
    </row>
    <row r="3077" spans="1:7">
      <c r="A3077" s="626">
        <v>4261128030</v>
      </c>
      <c r="B3077" s="622" t="s">
        <v>10151</v>
      </c>
      <c r="C3077" s="707" t="s">
        <v>17541</v>
      </c>
      <c r="D3077" s="614" t="s">
        <v>7153</v>
      </c>
      <c r="E3077" s="693">
        <v>2019</v>
      </c>
      <c r="F3077" s="694" t="str">
        <f>IF(ISBLANK(D3077),"",VLOOKUP(D3077,tegevusalad!$A$7:$B$188,2,FALSE))</f>
        <v>Sport</v>
      </c>
    </row>
    <row r="3078" spans="1:7">
      <c r="A3078" s="626">
        <v>4261128040</v>
      </c>
      <c r="B3078" s="622" t="s">
        <v>10151</v>
      </c>
      <c r="C3078" s="707" t="s">
        <v>17543</v>
      </c>
      <c r="D3078" s="614" t="s">
        <v>7153</v>
      </c>
      <c r="E3078" s="693">
        <v>2021</v>
      </c>
      <c r="F3078" s="694" t="str">
        <f>IF(ISBLANK(D3078),"",VLOOKUP(D3078,tegevusalad!$A$7:$B$188,2,FALSE))</f>
        <v>Sport</v>
      </c>
      <c r="G3078" s="698">
        <v>45291</v>
      </c>
    </row>
    <row r="3079" spans="1:7">
      <c r="A3079" s="626">
        <v>4261128050</v>
      </c>
      <c r="B3079" s="622" t="s">
        <v>10151</v>
      </c>
      <c r="C3079" s="707" t="s">
        <v>17542</v>
      </c>
      <c r="D3079" s="614" t="s">
        <v>7153</v>
      </c>
      <c r="E3079" s="693">
        <v>2021</v>
      </c>
      <c r="F3079" s="694" t="str">
        <f>IF(ISBLANK(D3079),"",VLOOKUP(D3079,tegevusalad!$A$7:$B$188,2,FALSE))</f>
        <v>Sport</v>
      </c>
      <c r="G3079" s="698">
        <v>45291</v>
      </c>
    </row>
    <row r="3080" spans="1:7">
      <c r="A3080" s="626">
        <v>4261128060</v>
      </c>
      <c r="B3080" s="622" t="s">
        <v>10151</v>
      </c>
      <c r="C3080" s="707" t="s">
        <v>17544</v>
      </c>
      <c r="D3080" s="614" t="s">
        <v>7153</v>
      </c>
      <c r="E3080" s="693">
        <v>2021</v>
      </c>
      <c r="F3080" s="694" t="str">
        <f>IF(ISBLANK(D3080),"",VLOOKUP(D3080,tegevusalad!$A$7:$B$188,2,FALSE))</f>
        <v>Sport</v>
      </c>
      <c r="G3080" s="698">
        <v>45291</v>
      </c>
    </row>
    <row r="3081" spans="1:7">
      <c r="A3081" s="625">
        <v>4261129010</v>
      </c>
      <c r="B3081" s="622" t="s">
        <v>5168</v>
      </c>
      <c r="C3081" s="707"/>
      <c r="D3081" s="624" t="s">
        <v>7153</v>
      </c>
      <c r="F3081" s="694" t="str">
        <f>IF(ISBLANK(D3081),"",VLOOKUP(D3081,tegevusalad!$A$7:$B$188,2,FALSE))</f>
        <v>Sport</v>
      </c>
    </row>
    <row r="3082" spans="1:7">
      <c r="A3082" s="626">
        <v>4261129110</v>
      </c>
      <c r="B3082" s="622" t="s">
        <v>9674</v>
      </c>
      <c r="C3082" s="707" t="s">
        <v>17545</v>
      </c>
      <c r="D3082" s="624" t="s">
        <v>7153</v>
      </c>
      <c r="E3082" s="693">
        <v>2021</v>
      </c>
      <c r="F3082" s="694" t="str">
        <f>IF(ISBLANK(D3082),"",VLOOKUP(D3082,tegevusalad!$A$7:$B$188,2,FALSE))</f>
        <v>Sport</v>
      </c>
      <c r="G3082" s="698">
        <v>46022</v>
      </c>
    </row>
    <row r="3083" spans="1:7">
      <c r="A3083" s="625">
        <v>4261131900</v>
      </c>
      <c r="B3083" s="622" t="s">
        <v>3611</v>
      </c>
      <c r="C3083" s="707"/>
      <c r="D3083" s="624" t="s">
        <v>7153</v>
      </c>
      <c r="F3083" s="694" t="str">
        <f>IF(ISBLANK(D3083),"",VLOOKUP(D3083,tegevusalad!$A$7:$B$188,2,FALSE))</f>
        <v>Sport</v>
      </c>
    </row>
    <row r="3084" spans="1:7" ht="14.25" customHeight="1">
      <c r="A3084" s="625">
        <v>4261132020</v>
      </c>
      <c r="B3084" s="622" t="s">
        <v>1082</v>
      </c>
      <c r="C3084" s="707"/>
      <c r="D3084" s="624" t="s">
        <v>7153</v>
      </c>
      <c r="F3084" s="694" t="str">
        <f>IF(ISBLANK(D3084),"",VLOOKUP(D3084,tegevusalad!$A$7:$B$188,2,FALSE))</f>
        <v>Sport</v>
      </c>
    </row>
    <row r="3085" spans="1:7">
      <c r="A3085" s="625">
        <v>4261132030</v>
      </c>
      <c r="B3085" s="622" t="s">
        <v>6756</v>
      </c>
      <c r="C3085" s="707"/>
      <c r="D3085" s="624" t="s">
        <v>7153</v>
      </c>
      <c r="F3085" s="694" t="str">
        <f>IF(ISBLANK(D3085),"",VLOOKUP(D3085,tegevusalad!$A$7:$B$188,2,FALSE))</f>
        <v>Sport</v>
      </c>
    </row>
    <row r="3086" spans="1:7">
      <c r="A3086" s="625">
        <v>4261113030</v>
      </c>
      <c r="B3086" s="622" t="s">
        <v>9674</v>
      </c>
      <c r="C3086" s="707" t="s">
        <v>17547</v>
      </c>
      <c r="D3086" s="624" t="s">
        <v>7153</v>
      </c>
      <c r="E3086" s="693">
        <v>2021</v>
      </c>
      <c r="F3086" s="694" t="str">
        <f>IF(ISBLANK(D3086),"",VLOOKUP(D3086,tegevusalad!$A$7:$B$188,2,FALSE))</f>
        <v>Sport</v>
      </c>
      <c r="G3086" s="698">
        <v>46022</v>
      </c>
    </row>
    <row r="3087" spans="1:7">
      <c r="A3087" s="620">
        <v>4261134010</v>
      </c>
      <c r="B3087" s="622" t="s">
        <v>2439</v>
      </c>
      <c r="C3087" s="707"/>
      <c r="D3087" s="624" t="s">
        <v>7153</v>
      </c>
      <c r="F3087" s="694" t="str">
        <f>IF(ISBLANK(D3087),"",VLOOKUP(D3087,tegevusalad!$A$7:$B$188,2,FALSE))</f>
        <v>Sport</v>
      </c>
    </row>
    <row r="3088" spans="1:7">
      <c r="A3088" s="620">
        <v>4261135010</v>
      </c>
      <c r="B3088" s="622" t="s">
        <v>7466</v>
      </c>
      <c r="C3088" s="707"/>
      <c r="D3088" s="624" t="s">
        <v>7153</v>
      </c>
      <c r="F3088" s="694" t="str">
        <f>IF(ISBLANK(D3088),"",VLOOKUP(D3088,tegevusalad!$A$7:$B$188,2,FALSE))</f>
        <v>Sport</v>
      </c>
    </row>
    <row r="3089" spans="1:7">
      <c r="A3089" s="623">
        <v>4261135110</v>
      </c>
      <c r="B3089" s="622" t="s">
        <v>9172</v>
      </c>
      <c r="C3089" s="707"/>
      <c r="D3089" s="624" t="s">
        <v>7153</v>
      </c>
      <c r="F3089" s="694" t="str">
        <f>IF(ISBLANK(D3089),"",VLOOKUP(D3089,tegevusalad!$A$7:$B$188,2,FALSE))</f>
        <v>Sport</v>
      </c>
    </row>
    <row r="3090" spans="1:7">
      <c r="A3090" s="625">
        <v>4261139020</v>
      </c>
      <c r="B3090" s="622" t="s">
        <v>2597</v>
      </c>
      <c r="C3090" s="707"/>
      <c r="D3090" s="624" t="s">
        <v>7153</v>
      </c>
      <c r="F3090" s="694" t="str">
        <f>IF(ISBLANK(D3090),"",VLOOKUP(D3090,tegevusalad!$A$7:$B$188,2,FALSE))</f>
        <v>Sport</v>
      </c>
    </row>
    <row r="3091" spans="1:7">
      <c r="A3091" s="620">
        <v>4261139030</v>
      </c>
      <c r="B3091" s="622" t="s">
        <v>1403</v>
      </c>
      <c r="C3091" s="707"/>
      <c r="D3091" s="624" t="s">
        <v>7153</v>
      </c>
      <c r="F3091" s="694" t="str">
        <f>IF(ISBLANK(D3091),"",VLOOKUP(D3091,tegevusalad!$A$7:$B$188,2,FALSE))</f>
        <v>Sport</v>
      </c>
    </row>
    <row r="3092" spans="1:7">
      <c r="A3092" s="623">
        <v>4261144030</v>
      </c>
      <c r="B3092" s="622" t="s">
        <v>10929</v>
      </c>
      <c r="C3092" s="707"/>
      <c r="D3092" s="624" t="s">
        <v>7153</v>
      </c>
      <c r="F3092" s="694" t="str">
        <f>IF(ISBLANK(D3092),"",VLOOKUP(D3092,tegevusalad!$A$7:$B$188,2,FALSE))</f>
        <v>Sport</v>
      </c>
    </row>
    <row r="3093" spans="1:7" ht="30">
      <c r="A3093" s="623">
        <v>4261144040</v>
      </c>
      <c r="B3093" s="622" t="s">
        <v>11447</v>
      </c>
      <c r="C3093" s="707"/>
      <c r="D3093" s="624" t="s">
        <v>7153</v>
      </c>
      <c r="F3093" s="694" t="str">
        <f>IF(ISBLANK(D3093),"",VLOOKUP(D3093,tegevusalad!$A$7:$B$188,2,FALSE))</f>
        <v>Sport</v>
      </c>
    </row>
    <row r="3094" spans="1:7">
      <c r="A3094" s="625">
        <v>4261145010</v>
      </c>
      <c r="B3094" s="622" t="s">
        <v>717</v>
      </c>
      <c r="C3094" s="707"/>
      <c r="D3094" s="624" t="s">
        <v>7153</v>
      </c>
      <c r="E3094" s="704"/>
      <c r="F3094" s="694" t="str">
        <f>IF(ISBLANK(D3094),"",VLOOKUP(D3094,tegevusalad!$A$7:$B$188,2,FALSE))</f>
        <v>Sport</v>
      </c>
    </row>
    <row r="3095" spans="1:7">
      <c r="A3095" s="626">
        <v>4261146030</v>
      </c>
      <c r="B3095" s="622" t="s">
        <v>13806</v>
      </c>
      <c r="C3095" s="707"/>
      <c r="D3095" s="624" t="s">
        <v>7153</v>
      </c>
      <c r="E3095" s="704"/>
      <c r="F3095" s="694" t="str">
        <f>IF(ISBLANK(D3095),"",VLOOKUP(D3095,tegevusalad!$A$7:$B$188,2,FALSE))</f>
        <v>Sport</v>
      </c>
    </row>
    <row r="3096" spans="1:7">
      <c r="A3096" s="625">
        <v>4261146040</v>
      </c>
      <c r="B3096" s="622" t="s">
        <v>5147</v>
      </c>
      <c r="C3096" s="707"/>
      <c r="D3096" s="624" t="s">
        <v>7153</v>
      </c>
      <c r="F3096" s="694" t="str">
        <f>IF(ISBLANK(D3096),"",VLOOKUP(D3096,tegevusalad!$A$7:$B$188,2,FALSE))</f>
        <v>Sport</v>
      </c>
    </row>
    <row r="3097" spans="1:7">
      <c r="A3097" s="625">
        <v>4261146050</v>
      </c>
      <c r="B3097" s="622" t="s">
        <v>718</v>
      </c>
      <c r="C3097" s="707"/>
      <c r="D3097" s="614" t="s">
        <v>7153</v>
      </c>
      <c r="F3097" s="694" t="str">
        <f>IF(ISBLANK(D3097),"",VLOOKUP(D3097,tegevusalad!$A$7:$B$188,2,FALSE))</f>
        <v>Sport</v>
      </c>
    </row>
    <row r="3098" spans="1:7">
      <c r="A3098" s="626">
        <v>4261146060</v>
      </c>
      <c r="B3098" s="622" t="s">
        <v>13062</v>
      </c>
      <c r="C3098" s="707"/>
      <c r="D3098" s="614" t="s">
        <v>7153</v>
      </c>
      <c r="F3098" s="694" t="str">
        <f>IF(ISBLANK(D3098),"",VLOOKUP(D3098,tegevusalad!$A$7:$B$188,2,FALSE))</f>
        <v>Sport</v>
      </c>
    </row>
    <row r="3099" spans="1:7">
      <c r="A3099" s="625">
        <v>4261146810</v>
      </c>
      <c r="B3099" s="622" t="s">
        <v>2218</v>
      </c>
      <c r="C3099" s="707"/>
      <c r="D3099" s="624" t="s">
        <v>7153</v>
      </c>
      <c r="F3099" s="694" t="str">
        <f>IF(ISBLANK(D3099),"",VLOOKUP(D3099,tegevusalad!$A$7:$B$188,2,FALSE))</f>
        <v>Sport</v>
      </c>
    </row>
    <row r="3100" spans="1:7" ht="30">
      <c r="A3100" s="625">
        <v>4261146210</v>
      </c>
      <c r="B3100" s="622" t="s">
        <v>17546</v>
      </c>
      <c r="C3100" s="707"/>
      <c r="D3100" s="624" t="s">
        <v>7153</v>
      </c>
      <c r="F3100" s="694" t="str">
        <f>IF(ISBLANK(D3100),"",VLOOKUP(D3100,tegevusalad!$A$7:$B$188,2,FALSE))</f>
        <v>Sport</v>
      </c>
      <c r="G3100" s="698">
        <v>46022</v>
      </c>
    </row>
    <row r="3101" spans="1:7">
      <c r="A3101" s="625">
        <v>4261149000</v>
      </c>
      <c r="B3101" s="622" t="s">
        <v>4785</v>
      </c>
      <c r="C3101" s="707"/>
      <c r="D3101" s="624" t="s">
        <v>7153</v>
      </c>
      <c r="F3101" s="694" t="str">
        <f>IF(ISBLANK(D3101),"",VLOOKUP(D3101,tegevusalad!$A$7:$B$188,2,FALSE))</f>
        <v>Sport</v>
      </c>
    </row>
    <row r="3102" spans="1:7">
      <c r="A3102" s="626">
        <v>4261151060</v>
      </c>
      <c r="B3102" s="622" t="s">
        <v>14077</v>
      </c>
      <c r="C3102" s="707"/>
      <c r="D3102" s="624" t="s">
        <v>7153</v>
      </c>
      <c r="F3102" s="694" t="str">
        <f>IF(ISBLANK(D3102),"",VLOOKUP(D3102,tegevusalad!$A$7:$B$188,2,FALSE))</f>
        <v>Sport</v>
      </c>
    </row>
    <row r="3103" spans="1:7">
      <c r="A3103" s="626">
        <v>4261150110</v>
      </c>
      <c r="B3103" s="299" t="s">
        <v>15064</v>
      </c>
      <c r="C3103" s="1022"/>
      <c r="D3103" s="614" t="s">
        <v>7153</v>
      </c>
      <c r="F3103" s="694" t="s">
        <v>1732</v>
      </c>
      <c r="G3103" s="698"/>
    </row>
    <row r="3104" spans="1:7">
      <c r="A3104" s="626">
        <v>4261150200</v>
      </c>
      <c r="B3104" s="299" t="s">
        <v>16848</v>
      </c>
      <c r="C3104" s="1022"/>
      <c r="D3104" s="614" t="s">
        <v>7153</v>
      </c>
      <c r="F3104" s="694" t="s">
        <v>1732</v>
      </c>
      <c r="G3104" s="698"/>
    </row>
    <row r="3105" spans="1:7">
      <c r="A3105" s="626">
        <v>4261150210</v>
      </c>
      <c r="B3105" s="299" t="s">
        <v>16907</v>
      </c>
      <c r="C3105" s="1022"/>
      <c r="D3105" s="614" t="s">
        <v>7153</v>
      </c>
      <c r="F3105" s="694" t="s">
        <v>1732</v>
      </c>
      <c r="G3105" s="698"/>
    </row>
    <row r="3106" spans="1:7">
      <c r="A3106" s="626">
        <v>4261150220</v>
      </c>
      <c r="B3106" s="299" t="s">
        <v>16908</v>
      </c>
      <c r="C3106" s="1022"/>
      <c r="D3106" s="614" t="s">
        <v>7153</v>
      </c>
      <c r="F3106" s="694" t="s">
        <v>1732</v>
      </c>
      <c r="G3106" s="698"/>
    </row>
    <row r="3107" spans="1:7">
      <c r="A3107" s="626">
        <v>4261150230</v>
      </c>
      <c r="B3107" s="299" t="s">
        <v>16909</v>
      </c>
      <c r="C3107" s="1022"/>
      <c r="D3107" s="614" t="s">
        <v>7153</v>
      </c>
      <c r="F3107" s="694" t="s">
        <v>1732</v>
      </c>
      <c r="G3107" s="698"/>
    </row>
    <row r="3108" spans="1:7">
      <c r="A3108" s="626">
        <v>4261150250</v>
      </c>
      <c r="B3108" s="299" t="s">
        <v>17027</v>
      </c>
      <c r="C3108" s="1022"/>
      <c r="D3108" s="614" t="s">
        <v>7153</v>
      </c>
      <c r="F3108" s="694" t="s">
        <v>1732</v>
      </c>
      <c r="G3108" s="698"/>
    </row>
    <row r="3109" spans="1:7">
      <c r="A3109" s="626">
        <v>4261150260</v>
      </c>
      <c r="B3109" s="299" t="s">
        <v>17029</v>
      </c>
      <c r="C3109" s="1022"/>
      <c r="D3109" s="614" t="s">
        <v>7153</v>
      </c>
      <c r="F3109" s="694" t="s">
        <v>1732</v>
      </c>
      <c r="G3109" s="698"/>
    </row>
    <row r="3110" spans="1:7">
      <c r="A3110" s="626">
        <v>4261150270</v>
      </c>
      <c r="B3110" s="299" t="s">
        <v>17030</v>
      </c>
      <c r="C3110" s="1022"/>
      <c r="D3110" s="614" t="s">
        <v>7153</v>
      </c>
      <c r="F3110" s="694" t="s">
        <v>1732</v>
      </c>
      <c r="G3110" s="698"/>
    </row>
    <row r="3111" spans="1:7">
      <c r="A3111" s="626">
        <v>4261150280</v>
      </c>
      <c r="B3111" s="299" t="s">
        <v>17036</v>
      </c>
      <c r="C3111" s="1022"/>
      <c r="D3111" s="614" t="s">
        <v>7153</v>
      </c>
      <c r="F3111" s="694" t="s">
        <v>1732</v>
      </c>
      <c r="G3111" s="698"/>
    </row>
    <row r="3112" spans="1:7">
      <c r="A3112" s="626">
        <v>4261150290</v>
      </c>
      <c r="B3112" s="299" t="s">
        <v>17961</v>
      </c>
      <c r="C3112" s="1022"/>
      <c r="D3112" s="614" t="s">
        <v>7153</v>
      </c>
      <c r="F3112" s="694" t="s">
        <v>1732</v>
      </c>
      <c r="G3112" s="698"/>
    </row>
    <row r="3113" spans="1:7">
      <c r="A3113" s="626">
        <v>4261150300</v>
      </c>
      <c r="B3113" s="299" t="s">
        <v>17946</v>
      </c>
      <c r="C3113" s="1022"/>
      <c r="D3113" s="614" t="s">
        <v>7153</v>
      </c>
      <c r="F3113" s="694" t="s">
        <v>1732</v>
      </c>
      <c r="G3113" s="698"/>
    </row>
    <row r="3114" spans="1:7">
      <c r="A3114" s="626">
        <v>4261150310</v>
      </c>
      <c r="B3114" s="299" t="s">
        <v>17947</v>
      </c>
      <c r="C3114" s="1022"/>
      <c r="D3114" s="614" t="s">
        <v>7153</v>
      </c>
      <c r="F3114" s="694" t="s">
        <v>1732</v>
      </c>
      <c r="G3114" s="698"/>
    </row>
    <row r="3115" spans="1:7">
      <c r="A3115" s="626">
        <v>4261150320</v>
      </c>
      <c r="B3115" s="299" t="s">
        <v>17948</v>
      </c>
      <c r="C3115" s="1022"/>
      <c r="D3115" s="614" t="s">
        <v>7153</v>
      </c>
      <c r="F3115" s="694" t="s">
        <v>1732</v>
      </c>
      <c r="G3115" s="698"/>
    </row>
    <row r="3116" spans="1:7">
      <c r="A3116" s="626">
        <v>4261150330</v>
      </c>
      <c r="B3116" s="299" t="s">
        <v>17951</v>
      </c>
      <c r="C3116" s="1022"/>
      <c r="D3116" s="614" t="s">
        <v>7153</v>
      </c>
      <c r="F3116" s="694" t="s">
        <v>1732</v>
      </c>
      <c r="G3116" s="698"/>
    </row>
    <row r="3117" spans="1:7">
      <c r="A3117" s="626">
        <v>4261150340</v>
      </c>
      <c r="B3117" s="299" t="s">
        <v>17962</v>
      </c>
      <c r="C3117" s="1022"/>
      <c r="D3117" s="614" t="s">
        <v>7153</v>
      </c>
      <c r="F3117" s="694" t="s">
        <v>1732</v>
      </c>
      <c r="G3117" s="698"/>
    </row>
    <row r="3118" spans="1:7">
      <c r="A3118" s="626">
        <v>4261150350</v>
      </c>
      <c r="B3118" s="299" t="s">
        <v>18164</v>
      </c>
      <c r="C3118" s="1022"/>
      <c r="D3118" s="614" t="s">
        <v>7153</v>
      </c>
      <c r="F3118" s="694" t="s">
        <v>1732</v>
      </c>
      <c r="G3118" s="698"/>
    </row>
    <row r="3119" spans="1:7">
      <c r="A3119" s="626">
        <v>4261156010</v>
      </c>
      <c r="B3119" s="299" t="s">
        <v>16232</v>
      </c>
      <c r="C3119" s="1022" t="s">
        <v>16231</v>
      </c>
      <c r="D3119" s="614" t="s">
        <v>7153</v>
      </c>
      <c r="E3119" s="693">
        <v>2021</v>
      </c>
      <c r="F3119" s="694" t="s">
        <v>1732</v>
      </c>
      <c r="G3119" s="698"/>
    </row>
    <row r="3120" spans="1:7">
      <c r="A3120" s="625">
        <v>4261161010</v>
      </c>
      <c r="B3120" s="622" t="s">
        <v>3849</v>
      </c>
      <c r="C3120" s="707"/>
      <c r="D3120" s="624" t="s">
        <v>7153</v>
      </c>
      <c r="F3120" s="694" t="str">
        <f>IF(ISBLANK(D3120),"",VLOOKUP(D3120,tegevusalad!$A$7:$B$188,2,FALSE))</f>
        <v>Sport</v>
      </c>
    </row>
    <row r="3121" spans="1:6">
      <c r="A3121" s="625">
        <v>4261164010</v>
      </c>
      <c r="B3121" s="622" t="s">
        <v>3850</v>
      </c>
      <c r="C3121" s="707"/>
      <c r="D3121" s="624" t="s">
        <v>7153</v>
      </c>
      <c r="F3121" s="694" t="str">
        <f>IF(ISBLANK(D3121),"",VLOOKUP(D3121,tegevusalad!$A$7:$B$188,2,FALSE))</f>
        <v>Sport</v>
      </c>
    </row>
    <row r="3122" spans="1:6">
      <c r="A3122" s="625">
        <v>4261165010</v>
      </c>
      <c r="B3122" s="622" t="s">
        <v>14351</v>
      </c>
      <c r="C3122" s="707"/>
      <c r="D3122" s="624" t="s">
        <v>7153</v>
      </c>
      <c r="F3122" s="694" t="str">
        <f>IF(ISBLANK(D3122),"",VLOOKUP(D3122,tegevusalad!$A$7:$B$188,2,FALSE))</f>
        <v>Sport</v>
      </c>
    </row>
    <row r="3123" spans="1:6">
      <c r="A3123" s="626">
        <v>4261165020</v>
      </c>
      <c r="B3123" s="299" t="s">
        <v>10703</v>
      </c>
      <c r="C3123" s="1022" t="s">
        <v>16910</v>
      </c>
      <c r="D3123" s="624" t="s">
        <v>7153</v>
      </c>
      <c r="F3123" s="694" t="str">
        <f>IF(ISBLANK(D3123),"",VLOOKUP(D3123,tegevusalad!$A$7:$B$188,2,FALSE))</f>
        <v>Sport</v>
      </c>
    </row>
    <row r="3124" spans="1:6">
      <c r="A3124" s="625">
        <v>4261168020</v>
      </c>
      <c r="B3124" s="622" t="s">
        <v>3926</v>
      </c>
      <c r="C3124" s="707"/>
      <c r="D3124" s="624" t="s">
        <v>7153</v>
      </c>
      <c r="F3124" s="694" t="str">
        <f>IF(ISBLANK(D3124),"",VLOOKUP(D3124,tegevusalad!$A$7:$B$188,2,FALSE))</f>
        <v>Sport</v>
      </c>
    </row>
    <row r="3125" spans="1:6">
      <c r="A3125" s="625">
        <v>4261169010</v>
      </c>
      <c r="B3125" s="622" t="s">
        <v>3204</v>
      </c>
      <c r="C3125" s="707"/>
      <c r="D3125" s="624" t="s">
        <v>7153</v>
      </c>
      <c r="F3125" s="694" t="str">
        <f>IF(ISBLANK(D3125),"",VLOOKUP(D3125,tegevusalad!$A$7:$B$188,2,FALSE))</f>
        <v>Sport</v>
      </c>
    </row>
    <row r="3126" spans="1:6">
      <c r="A3126" s="620">
        <v>4261175010</v>
      </c>
      <c r="B3126" s="622" t="s">
        <v>6638</v>
      </c>
      <c r="C3126" s="707"/>
      <c r="D3126" s="614" t="s">
        <v>7153</v>
      </c>
      <c r="F3126" s="694" t="str">
        <f>IF(ISBLANK(D3126),"",VLOOKUP(D3126,tegevusalad!$A$7:$B$188,2,FALSE))</f>
        <v>Sport</v>
      </c>
    </row>
    <row r="3127" spans="1:6">
      <c r="A3127" s="620">
        <v>4261175020</v>
      </c>
      <c r="B3127" s="622" t="s">
        <v>8081</v>
      </c>
      <c r="C3127" s="707"/>
      <c r="D3127" s="614" t="s">
        <v>7153</v>
      </c>
      <c r="F3127" s="694" t="str">
        <f>IF(ISBLANK(D3127),"",VLOOKUP(D3127,tegevusalad!$A$7:$B$188,2,FALSE))</f>
        <v>Sport</v>
      </c>
    </row>
    <row r="3128" spans="1:6" ht="30">
      <c r="A3128" s="620">
        <v>4261176010</v>
      </c>
      <c r="B3128" s="622" t="s">
        <v>3800</v>
      </c>
      <c r="C3128" s="707"/>
      <c r="D3128" s="614" t="s">
        <v>7153</v>
      </c>
      <c r="F3128" s="694" t="str">
        <f>IF(ISBLANK(D3128),"",VLOOKUP(D3128,tegevusalad!$A$7:$B$188,2,FALSE))</f>
        <v>Sport</v>
      </c>
    </row>
    <row r="3129" spans="1:6" ht="30">
      <c r="A3129" s="623">
        <v>4261176020</v>
      </c>
      <c r="B3129" s="622" t="s">
        <v>10142</v>
      </c>
      <c r="C3129" s="707"/>
      <c r="D3129" s="614" t="s">
        <v>7153</v>
      </c>
      <c r="F3129" s="694" t="str">
        <f>IF(ISBLANK(D3129),"",VLOOKUP(D3129,tegevusalad!$A$7:$B$188,2,FALSE))</f>
        <v>Sport</v>
      </c>
    </row>
    <row r="3130" spans="1:6">
      <c r="A3130" s="623">
        <v>4261179000</v>
      </c>
      <c r="B3130" s="622" t="s">
        <v>11470</v>
      </c>
      <c r="C3130" s="707"/>
      <c r="D3130" s="614" t="s">
        <v>7153</v>
      </c>
      <c r="F3130" s="694" t="str">
        <f>IF(ISBLANK(D3130),"",VLOOKUP(D3130,tegevusalad!$A$7:$B$188,2,FALSE))</f>
        <v>Sport</v>
      </c>
    </row>
    <row r="3131" spans="1:6">
      <c r="A3131" s="623">
        <v>4261179110</v>
      </c>
      <c r="B3131" s="622" t="s">
        <v>13595</v>
      </c>
      <c r="C3131" s="707"/>
      <c r="D3131" s="614" t="s">
        <v>7153</v>
      </c>
      <c r="F3131" s="694" t="s">
        <v>1732</v>
      </c>
    </row>
    <row r="3132" spans="1:6">
      <c r="A3132" s="623">
        <v>4261180000</v>
      </c>
      <c r="B3132" s="300" t="s">
        <v>13038</v>
      </c>
      <c r="C3132" s="707"/>
      <c r="D3132" s="614" t="s">
        <v>7153</v>
      </c>
      <c r="F3132" s="694" t="str">
        <f>IF(ISBLANK(D3132),"",VLOOKUP(D3132,tegevusalad!$A$7:$B$188,2,FALSE))</f>
        <v>Sport</v>
      </c>
    </row>
    <row r="3133" spans="1:6">
      <c r="A3133" s="623">
        <v>4261180600</v>
      </c>
      <c r="B3133" s="300" t="s">
        <v>13329</v>
      </c>
      <c r="C3133" s="707"/>
      <c r="D3133" s="614" t="s">
        <v>7153</v>
      </c>
      <c r="F3133" s="694" t="str">
        <f>IF(ISBLANK(D3133),"",VLOOKUP(D3133,tegevusalad!$A$7:$B$188,2,FALSE))</f>
        <v>Sport</v>
      </c>
    </row>
    <row r="3134" spans="1:6">
      <c r="A3134" s="623">
        <v>4261188000</v>
      </c>
      <c r="B3134" s="300" t="s">
        <v>13071</v>
      </c>
      <c r="C3134" s="707"/>
      <c r="D3134" s="614" t="s">
        <v>7153</v>
      </c>
      <c r="F3134" s="694" t="str">
        <f>IF(ISBLANK(D3134),"",VLOOKUP(D3134,tegevusalad!$A$7:$B$188,2,FALSE))</f>
        <v>Sport</v>
      </c>
    </row>
    <row r="3135" spans="1:6">
      <c r="A3135" s="625">
        <v>4261189010</v>
      </c>
      <c r="B3135" s="622" t="s">
        <v>5005</v>
      </c>
      <c r="C3135" s="707"/>
      <c r="D3135" s="624" t="s">
        <v>7153</v>
      </c>
      <c r="F3135" s="694" t="str">
        <f>IF(ISBLANK(D3135),"",VLOOKUP(D3135,tegevusalad!$A$7:$B$188,2,FALSE))</f>
        <v>Sport</v>
      </c>
    </row>
    <row r="3136" spans="1:6">
      <c r="A3136" s="626">
        <v>4261191010</v>
      </c>
      <c r="B3136" s="622" t="s">
        <v>10526</v>
      </c>
      <c r="C3136" s="707"/>
      <c r="D3136" s="624" t="s">
        <v>7153</v>
      </c>
      <c r="F3136" s="694" t="str">
        <f>IF(ISBLANK(D3136),"",VLOOKUP(D3136,tegevusalad!$A$7:$B$188,2,FALSE))</f>
        <v>Sport</v>
      </c>
    </row>
    <row r="3137" spans="1:7">
      <c r="A3137" s="623">
        <v>4269111010</v>
      </c>
      <c r="B3137" s="679" t="s">
        <v>9672</v>
      </c>
      <c r="C3137" s="707" t="s">
        <v>14812</v>
      </c>
      <c r="D3137" s="624" t="s">
        <v>7153</v>
      </c>
      <c r="E3137" s="693">
        <v>2019</v>
      </c>
      <c r="F3137" s="694" t="s">
        <v>1732</v>
      </c>
    </row>
    <row r="3138" spans="1:7">
      <c r="A3138" s="625">
        <v>4269701010</v>
      </c>
      <c r="B3138" s="622" t="s">
        <v>6143</v>
      </c>
      <c r="C3138" s="707"/>
      <c r="F3138" s="694" t="str">
        <f>IF(ISBLANK(D3138),"",VLOOKUP(D3138,tegevusalad!$A$7:$B$188,2,FALSE))</f>
        <v/>
      </c>
    </row>
    <row r="3139" spans="1:7">
      <c r="A3139" s="626">
        <v>4269702010</v>
      </c>
      <c r="B3139" s="622" t="s">
        <v>14705</v>
      </c>
      <c r="C3139" s="707"/>
      <c r="D3139" s="614" t="s">
        <v>7153</v>
      </c>
      <c r="E3139" s="693">
        <v>2019</v>
      </c>
      <c r="F3139" s="694" t="str">
        <f>IF(ISBLANK(D3139),"",VLOOKUP(D3139,tegevusalad!$A$7:$B$188,2,FALSE))</f>
        <v>Sport</v>
      </c>
    </row>
    <row r="3140" spans="1:7">
      <c r="A3140" s="626">
        <v>4269703010</v>
      </c>
      <c r="B3140" s="622" t="s">
        <v>17010</v>
      </c>
      <c r="C3140" s="707"/>
      <c r="D3140" s="614" t="s">
        <v>7153</v>
      </c>
      <c r="E3140" s="693">
        <v>2021</v>
      </c>
      <c r="F3140" s="694" t="str">
        <f>IF(ISBLANK(D3140),"",VLOOKUP(D3140,tegevusalad!$A$7:$B$188,2,FALSE))</f>
        <v>Sport</v>
      </c>
    </row>
    <row r="3141" spans="1:7">
      <c r="A3141" s="625"/>
      <c r="B3141" s="622"/>
      <c r="C3141" s="707"/>
      <c r="D3141" s="624"/>
    </row>
    <row r="3142" spans="1:7">
      <c r="A3142" s="625"/>
      <c r="B3142" s="622"/>
      <c r="C3142" s="707"/>
      <c r="D3142" s="624"/>
    </row>
    <row r="3143" spans="1:7">
      <c r="A3143" s="1080">
        <v>4261151990</v>
      </c>
      <c r="B3143" s="1081" t="s">
        <v>14195</v>
      </c>
      <c r="C3143" s="1015" t="s">
        <v>14197</v>
      </c>
      <c r="D3143" s="624" t="s">
        <v>7153</v>
      </c>
      <c r="F3143" s="694" t="str">
        <f>IF(ISBLANK(D3143),"",VLOOKUP(D3143,tegevusalad!$A$7:$B$188,2,FALSE))</f>
        <v>Sport</v>
      </c>
    </row>
    <row r="3144" spans="1:7">
      <c r="A3144" s="676">
        <v>4261150990</v>
      </c>
      <c r="B3144" s="621" t="s">
        <v>16193</v>
      </c>
      <c r="C3144" s="1015" t="s">
        <v>16192</v>
      </c>
      <c r="D3144" s="614" t="s">
        <v>7153</v>
      </c>
      <c r="F3144" s="694" t="str">
        <f>IF(ISBLANK(D3144),"",VLOOKUP(D3144,tegevusalad!$A$7:$B$188,2,FALSE))</f>
        <v>Sport</v>
      </c>
    </row>
    <row r="3145" spans="1:7">
      <c r="A3145" s="893">
        <v>4261150010</v>
      </c>
      <c r="B3145" s="622" t="s">
        <v>14196</v>
      </c>
      <c r="C3145" s="1022" t="s">
        <v>14493</v>
      </c>
      <c r="D3145" s="614" t="s">
        <v>7153</v>
      </c>
      <c r="F3145" s="694" t="str">
        <f>IF(ISBLANK(D3145),"",VLOOKUP(D3145,tegevusalad!$A$7:$B$188,2,FALSE))</f>
        <v>Sport</v>
      </c>
    </row>
    <row r="3146" spans="1:7">
      <c r="A3146" s="893">
        <v>4261150020</v>
      </c>
      <c r="B3146" s="622" t="s">
        <v>144</v>
      </c>
      <c r="C3146" s="1022" t="s">
        <v>14350</v>
      </c>
      <c r="D3146" s="614" t="s">
        <v>7153</v>
      </c>
      <c r="F3146" s="694" t="str">
        <f>IF(ISBLANK(D3146),"",VLOOKUP(D3146,tegevusalad!$A$7:$B$188,2,FALSE))</f>
        <v>Sport</v>
      </c>
      <c r="G3146" s="698">
        <v>44196</v>
      </c>
    </row>
    <row r="3147" spans="1:7">
      <c r="A3147" s="893">
        <v>4261150030</v>
      </c>
      <c r="B3147" s="622" t="s">
        <v>142</v>
      </c>
      <c r="C3147" s="1022" t="s">
        <v>14358</v>
      </c>
      <c r="D3147" s="614" t="s">
        <v>7153</v>
      </c>
      <c r="F3147" s="694" t="str">
        <f>IF(ISBLANK(D3147),"",VLOOKUP(D3147,tegevusalad!$A$7:$B$188,2,FALSE))</f>
        <v>Sport</v>
      </c>
      <c r="G3147" s="698">
        <v>44196</v>
      </c>
    </row>
    <row r="3148" spans="1:7">
      <c r="A3148" s="893">
        <v>4261150040</v>
      </c>
      <c r="B3148" s="299" t="s">
        <v>2712</v>
      </c>
      <c r="C3148" s="1022" t="s">
        <v>14363</v>
      </c>
      <c r="D3148" s="614" t="s">
        <v>7153</v>
      </c>
      <c r="F3148" s="694" t="str">
        <f>IF(ISBLANK(D3148),"",VLOOKUP(D3148,tegevusalad!$A$7:$B$188,2,FALSE))</f>
        <v>Sport</v>
      </c>
      <c r="G3148" s="698">
        <v>44196</v>
      </c>
    </row>
    <row r="3149" spans="1:7">
      <c r="A3149" s="893">
        <v>4261150050</v>
      </c>
      <c r="B3149" s="299" t="s">
        <v>601</v>
      </c>
      <c r="C3149" s="1022" t="s">
        <v>14447</v>
      </c>
      <c r="D3149" s="614" t="s">
        <v>7153</v>
      </c>
      <c r="E3149" s="693">
        <v>2019</v>
      </c>
      <c r="F3149" s="694" t="str">
        <f>IF(ISBLANK(D3149),"",VLOOKUP(D3149,tegevusalad!$A$7:$B$188,2,FALSE))</f>
        <v>Sport</v>
      </c>
      <c r="G3149" s="698">
        <v>44196</v>
      </c>
    </row>
    <row r="3150" spans="1:7">
      <c r="A3150" s="893">
        <v>4261150060</v>
      </c>
      <c r="B3150" s="299" t="s">
        <v>5072</v>
      </c>
      <c r="C3150" s="1022" t="s">
        <v>14484</v>
      </c>
      <c r="D3150" s="614" t="s">
        <v>7153</v>
      </c>
      <c r="E3150" s="693">
        <v>2019</v>
      </c>
      <c r="F3150" s="694" t="str">
        <f>IF(ISBLANK(D3150),"",VLOOKUP(D3150,tegevusalad!$A$7:$B$188,2,FALSE))</f>
        <v>Sport</v>
      </c>
      <c r="G3150" s="698">
        <v>44196</v>
      </c>
    </row>
    <row r="3151" spans="1:7">
      <c r="A3151" s="893">
        <v>4261150070</v>
      </c>
      <c r="B3151" s="299" t="s">
        <v>5072</v>
      </c>
      <c r="C3151" s="1022" t="s">
        <v>14485</v>
      </c>
      <c r="D3151" s="614" t="s">
        <v>7153</v>
      </c>
      <c r="E3151" s="693">
        <v>2019</v>
      </c>
      <c r="F3151" s="694" t="str">
        <f>IF(ISBLANK(D3151),"",VLOOKUP(D3151,tegevusalad!$A$7:$B$188,2,FALSE))</f>
        <v>Sport</v>
      </c>
      <c r="G3151" s="698">
        <v>44196</v>
      </c>
    </row>
    <row r="3152" spans="1:7">
      <c r="A3152" s="893">
        <v>4261150080</v>
      </c>
      <c r="B3152" s="299" t="s">
        <v>144</v>
      </c>
      <c r="C3152" s="1022" t="s">
        <v>16190</v>
      </c>
      <c r="D3152" s="614" t="s">
        <v>7153</v>
      </c>
      <c r="E3152" s="693">
        <v>2019</v>
      </c>
      <c r="F3152" s="694" t="str">
        <f>IF(ISBLANK(D3152),"",VLOOKUP(D3152,tegevusalad!$A$7:$B$188,2,FALSE))</f>
        <v>Sport</v>
      </c>
      <c r="G3152" s="698">
        <v>44196</v>
      </c>
    </row>
    <row r="3153" spans="1:7">
      <c r="A3153" s="893">
        <v>4261150090</v>
      </c>
      <c r="B3153" s="299" t="s">
        <v>142</v>
      </c>
      <c r="C3153" s="1022" t="s">
        <v>14495</v>
      </c>
      <c r="D3153" s="614" t="s">
        <v>7153</v>
      </c>
      <c r="E3153" s="693">
        <v>2019</v>
      </c>
      <c r="F3153" s="694" t="str">
        <f>IF(ISBLANK(D3153),"",VLOOKUP(D3153,tegevusalad!$A$7:$B$188,2,FALSE))</f>
        <v>Sport</v>
      </c>
      <c r="G3153" s="698">
        <v>44196</v>
      </c>
    </row>
    <row r="3154" spans="1:7">
      <c r="A3154" s="893">
        <v>4261150100</v>
      </c>
      <c r="B3154" s="299" t="s">
        <v>5072</v>
      </c>
      <c r="C3154" s="1022" t="s">
        <v>14690</v>
      </c>
      <c r="D3154" s="614" t="s">
        <v>7153</v>
      </c>
      <c r="E3154" s="693">
        <v>2019</v>
      </c>
      <c r="F3154" s="694" t="str">
        <f>IF(ISBLANK(D3154),"",VLOOKUP(D3154,tegevusalad!$A$7:$B$188,2,FALSE))</f>
        <v>Sport</v>
      </c>
      <c r="G3154" s="698">
        <v>45291</v>
      </c>
    </row>
    <row r="3155" spans="1:7">
      <c r="A3155" s="893">
        <v>4261150120</v>
      </c>
      <c r="B3155" s="299" t="s">
        <v>15901</v>
      </c>
      <c r="C3155" s="1022" t="s">
        <v>15902</v>
      </c>
      <c r="D3155" s="614" t="s">
        <v>7153</v>
      </c>
      <c r="E3155" s="693">
        <v>2020</v>
      </c>
      <c r="F3155" s="694" t="s">
        <v>1732</v>
      </c>
      <c r="G3155" s="698">
        <v>44561</v>
      </c>
    </row>
    <row r="3156" spans="1:7">
      <c r="A3156" s="893">
        <v>4261150130</v>
      </c>
      <c r="B3156" s="299" t="s">
        <v>601</v>
      </c>
      <c r="C3156" s="1022" t="s">
        <v>15940</v>
      </c>
      <c r="D3156" s="614" t="s">
        <v>7153</v>
      </c>
      <c r="E3156" s="693">
        <v>2020</v>
      </c>
      <c r="F3156" s="694" t="s">
        <v>1732</v>
      </c>
      <c r="G3156" s="698">
        <v>44561</v>
      </c>
    </row>
    <row r="3157" spans="1:7">
      <c r="A3157" s="893">
        <v>4261150140</v>
      </c>
      <c r="B3157" s="299" t="s">
        <v>601</v>
      </c>
      <c r="C3157" s="1022" t="s">
        <v>15941</v>
      </c>
      <c r="D3157" s="614" t="s">
        <v>7153</v>
      </c>
      <c r="E3157" s="693">
        <v>2020</v>
      </c>
      <c r="F3157" s="694" t="s">
        <v>1732</v>
      </c>
      <c r="G3157" s="698">
        <v>44561</v>
      </c>
    </row>
    <row r="3158" spans="1:7">
      <c r="A3158" s="893">
        <v>4261150150</v>
      </c>
      <c r="B3158" s="299" t="s">
        <v>5072</v>
      </c>
      <c r="C3158" s="1022" t="s">
        <v>15938</v>
      </c>
      <c r="D3158" s="614" t="s">
        <v>7153</v>
      </c>
      <c r="E3158" s="693">
        <v>2020</v>
      </c>
      <c r="F3158" s="694" t="s">
        <v>1732</v>
      </c>
      <c r="G3158" s="698">
        <v>44561</v>
      </c>
    </row>
    <row r="3159" spans="1:7">
      <c r="A3159" s="893">
        <v>4261150160</v>
      </c>
      <c r="B3159" s="299" t="s">
        <v>5072</v>
      </c>
      <c r="C3159" s="1022" t="s">
        <v>15939</v>
      </c>
      <c r="D3159" s="614" t="s">
        <v>7153</v>
      </c>
      <c r="E3159" s="693">
        <v>2020</v>
      </c>
      <c r="F3159" s="694" t="s">
        <v>1732</v>
      </c>
      <c r="G3159" s="698">
        <v>44561</v>
      </c>
    </row>
    <row r="3160" spans="1:7">
      <c r="A3160" s="893">
        <v>4261150170</v>
      </c>
      <c r="B3160" s="622" t="s">
        <v>144</v>
      </c>
      <c r="C3160" s="1022" t="s">
        <v>16264</v>
      </c>
      <c r="D3160" s="614" t="s">
        <v>7153</v>
      </c>
      <c r="E3160" s="693">
        <v>2020</v>
      </c>
      <c r="F3160" s="694" t="s">
        <v>1732</v>
      </c>
      <c r="G3160" s="698">
        <v>44926</v>
      </c>
    </row>
    <row r="3161" spans="1:7">
      <c r="A3161" s="893">
        <v>4261150180</v>
      </c>
      <c r="B3161" s="622" t="s">
        <v>144</v>
      </c>
      <c r="C3161" s="1022" t="s">
        <v>16265</v>
      </c>
      <c r="D3161" s="614" t="s">
        <v>7153</v>
      </c>
      <c r="E3161" s="693">
        <v>2020</v>
      </c>
      <c r="F3161" s="694" t="s">
        <v>1732</v>
      </c>
      <c r="G3161" s="698">
        <v>44926</v>
      </c>
    </row>
    <row r="3162" spans="1:7">
      <c r="A3162" s="893">
        <v>4261150240</v>
      </c>
      <c r="B3162" s="622" t="s">
        <v>142</v>
      </c>
      <c r="C3162" s="1022" t="s">
        <v>16935</v>
      </c>
      <c r="D3162" s="614" t="s">
        <v>7153</v>
      </c>
      <c r="E3162" s="693">
        <v>2021</v>
      </c>
      <c r="F3162" s="694" t="s">
        <v>1732</v>
      </c>
      <c r="G3162" s="698">
        <v>45291</v>
      </c>
    </row>
    <row r="3163" spans="1:7">
      <c r="A3163"/>
      <c r="C3163" s="1022"/>
      <c r="G3163" s="698"/>
    </row>
    <row r="3164" spans="1:7">
      <c r="A3164" s="626">
        <v>4261211010</v>
      </c>
      <c r="B3164" s="622" t="s">
        <v>16315</v>
      </c>
      <c r="C3164" s="1022" t="s">
        <v>16317</v>
      </c>
      <c r="D3164" s="614" t="s">
        <v>7153</v>
      </c>
      <c r="E3164" s="693">
        <v>2020</v>
      </c>
      <c r="F3164" s="694" t="s">
        <v>1732</v>
      </c>
      <c r="G3164" s="698"/>
    </row>
    <row r="3165" spans="1:7">
      <c r="A3165" s="626">
        <v>4261211020</v>
      </c>
      <c r="B3165" s="622" t="s">
        <v>16316</v>
      </c>
      <c r="C3165" s="1022" t="s">
        <v>16317</v>
      </c>
      <c r="D3165" s="614" t="s">
        <v>7153</v>
      </c>
      <c r="E3165" s="693">
        <v>2020</v>
      </c>
      <c r="F3165" s="694" t="s">
        <v>1732</v>
      </c>
      <c r="G3165" s="698"/>
    </row>
    <row r="3166" spans="1:7">
      <c r="A3166" s="626">
        <v>4261212010</v>
      </c>
      <c r="B3166" s="622" t="s">
        <v>16318</v>
      </c>
      <c r="C3166" s="1022" t="s">
        <v>2712</v>
      </c>
      <c r="D3166" s="614" t="s">
        <v>7153</v>
      </c>
      <c r="E3166" s="693">
        <v>2020</v>
      </c>
      <c r="F3166" s="694" t="s">
        <v>1732</v>
      </c>
      <c r="G3166" s="698"/>
    </row>
    <row r="3167" spans="1:7">
      <c r="A3167" s="626">
        <v>4261213010</v>
      </c>
      <c r="B3167" s="622" t="s">
        <v>16319</v>
      </c>
      <c r="C3167" s="1022" t="s">
        <v>5072</v>
      </c>
      <c r="D3167" s="614" t="s">
        <v>7153</v>
      </c>
      <c r="E3167" s="693">
        <v>2020</v>
      </c>
      <c r="F3167" s="694" t="s">
        <v>1732</v>
      </c>
      <c r="G3167" s="698"/>
    </row>
    <row r="3168" spans="1:7">
      <c r="A3168" s="626">
        <v>4261213020</v>
      </c>
      <c r="B3168" s="622" t="s">
        <v>16320</v>
      </c>
      <c r="C3168" s="1022" t="s">
        <v>5072</v>
      </c>
      <c r="D3168" s="614" t="s">
        <v>7153</v>
      </c>
      <c r="E3168" s="693">
        <v>2020</v>
      </c>
      <c r="F3168" s="694" t="s">
        <v>1732</v>
      </c>
      <c r="G3168" s="698"/>
    </row>
    <row r="3169" spans="1:7">
      <c r="A3169" s="626">
        <v>4261214010</v>
      </c>
      <c r="B3169" s="622" t="s">
        <v>16321</v>
      </c>
      <c r="C3169" s="1022" t="s">
        <v>2315</v>
      </c>
      <c r="D3169" s="614" t="s">
        <v>7153</v>
      </c>
      <c r="E3169" s="693">
        <v>2020</v>
      </c>
      <c r="F3169" s="694" t="s">
        <v>1732</v>
      </c>
      <c r="G3169" s="698"/>
    </row>
    <row r="3170" spans="1:7">
      <c r="A3170" s="626">
        <v>4261214020</v>
      </c>
      <c r="B3170" s="622" t="s">
        <v>16322</v>
      </c>
      <c r="C3170" s="1022" t="s">
        <v>2315</v>
      </c>
      <c r="D3170" s="614" t="s">
        <v>7153</v>
      </c>
      <c r="E3170" s="693">
        <v>2020</v>
      </c>
      <c r="F3170" s="694" t="s">
        <v>1732</v>
      </c>
      <c r="G3170" s="698"/>
    </row>
    <row r="3171" spans="1:7">
      <c r="A3171" s="626">
        <v>4261215010</v>
      </c>
      <c r="B3171" s="622" t="s">
        <v>16323</v>
      </c>
      <c r="C3171" s="1022" t="s">
        <v>142</v>
      </c>
      <c r="D3171" s="614" t="s">
        <v>7153</v>
      </c>
      <c r="E3171" s="693">
        <v>2020</v>
      </c>
      <c r="F3171" s="694" t="s">
        <v>1732</v>
      </c>
      <c r="G3171" s="698"/>
    </row>
    <row r="3172" spans="1:7">
      <c r="A3172" s="626">
        <v>4261215020</v>
      </c>
      <c r="B3172" s="622" t="s">
        <v>16324</v>
      </c>
      <c r="C3172" s="1022" t="s">
        <v>142</v>
      </c>
      <c r="D3172" s="614" t="s">
        <v>7153</v>
      </c>
      <c r="E3172" s="693">
        <v>2020</v>
      </c>
      <c r="F3172" s="694" t="s">
        <v>1732</v>
      </c>
      <c r="G3172" s="698"/>
    </row>
    <row r="3173" spans="1:7">
      <c r="A3173" s="626">
        <v>4261216010</v>
      </c>
      <c r="B3173" s="622" t="s">
        <v>16325</v>
      </c>
      <c r="C3173" s="1022" t="s">
        <v>144</v>
      </c>
      <c r="D3173" s="614" t="s">
        <v>7153</v>
      </c>
      <c r="E3173" s="693">
        <v>2020</v>
      </c>
      <c r="F3173" s="694" t="s">
        <v>1732</v>
      </c>
      <c r="G3173" s="698"/>
    </row>
    <row r="3174" spans="1:7">
      <c r="A3174" s="626">
        <v>4261216020</v>
      </c>
      <c r="B3174" s="622" t="s">
        <v>16326</v>
      </c>
      <c r="C3174" s="1022" t="s">
        <v>144</v>
      </c>
      <c r="D3174" s="614" t="s">
        <v>7153</v>
      </c>
      <c r="E3174" s="693">
        <v>2020</v>
      </c>
      <c r="F3174" s="694" t="s">
        <v>1732</v>
      </c>
      <c r="G3174" s="698"/>
    </row>
    <row r="3175" spans="1:7">
      <c r="A3175" s="626">
        <v>4261217010</v>
      </c>
      <c r="B3175" s="622" t="s">
        <v>16327</v>
      </c>
      <c r="C3175" s="1022" t="s">
        <v>601</v>
      </c>
      <c r="D3175" s="614" t="s">
        <v>7153</v>
      </c>
      <c r="E3175" s="693">
        <v>2020</v>
      </c>
      <c r="F3175" s="694" t="s">
        <v>1732</v>
      </c>
      <c r="G3175" s="698"/>
    </row>
    <row r="3176" spans="1:7">
      <c r="A3176" s="626">
        <v>4261217020</v>
      </c>
      <c r="B3176" s="622" t="s">
        <v>16328</v>
      </c>
      <c r="C3176" s="1022" t="s">
        <v>601</v>
      </c>
      <c r="D3176" s="614" t="s">
        <v>7153</v>
      </c>
      <c r="E3176" s="693">
        <v>2020</v>
      </c>
      <c r="F3176" s="694" t="s">
        <v>1732</v>
      </c>
      <c r="G3176" s="698"/>
    </row>
    <row r="3177" spans="1:7">
      <c r="A3177" s="626">
        <v>4261218010</v>
      </c>
      <c r="B3177" s="622" t="s">
        <v>16329</v>
      </c>
      <c r="C3177" s="1022" t="s">
        <v>16331</v>
      </c>
      <c r="D3177" s="614" t="s">
        <v>7153</v>
      </c>
      <c r="E3177" s="693">
        <v>2020</v>
      </c>
      <c r="F3177" s="694" t="s">
        <v>1732</v>
      </c>
      <c r="G3177" s="698"/>
    </row>
    <row r="3178" spans="1:7">
      <c r="A3178" s="626">
        <v>4261218020</v>
      </c>
      <c r="B3178" s="622" t="s">
        <v>16330</v>
      </c>
      <c r="C3178" s="1022" t="s">
        <v>16331</v>
      </c>
      <c r="D3178" s="614" t="s">
        <v>7153</v>
      </c>
      <c r="E3178" s="693">
        <v>2020</v>
      </c>
      <c r="F3178" s="694" t="s">
        <v>1732</v>
      </c>
      <c r="G3178" s="698"/>
    </row>
    <row r="3179" spans="1:7">
      <c r="A3179"/>
      <c r="C3179" s="1022"/>
      <c r="G3179" s="698"/>
    </row>
    <row r="3180" spans="1:7">
      <c r="A3180" s="625"/>
      <c r="B3180" s="622"/>
      <c r="C3180" s="707"/>
      <c r="D3180" s="624"/>
    </row>
    <row r="3181" spans="1:7">
      <c r="A3181" s="626">
        <v>4291170000</v>
      </c>
      <c r="B3181" s="622" t="s">
        <v>15989</v>
      </c>
      <c r="C3181" s="707"/>
      <c r="D3181" s="624"/>
    </row>
    <row r="3182" spans="1:7">
      <c r="A3182" s="676">
        <v>4261170990</v>
      </c>
      <c r="B3182" s="621" t="s">
        <v>15990</v>
      </c>
      <c r="C3182" s="1015" t="s">
        <v>16192</v>
      </c>
      <c r="D3182" s="624" t="s">
        <v>7153</v>
      </c>
      <c r="F3182" s="694" t="str">
        <f>IF(ISBLANK(D3182),"",VLOOKUP(D3182,tegevusalad!$A$7:$B$188,2,FALSE))</f>
        <v>Sport</v>
      </c>
    </row>
    <row r="3183" spans="1:7">
      <c r="A3183" s="626">
        <v>4261170010</v>
      </c>
      <c r="B3183" s="622" t="s">
        <v>9672</v>
      </c>
      <c r="C3183" s="1022" t="s">
        <v>16360</v>
      </c>
      <c r="D3183" s="614" t="s">
        <v>7153</v>
      </c>
      <c r="E3183" s="693">
        <v>2021</v>
      </c>
      <c r="F3183" s="694" t="str">
        <f>IF(ISBLANK(D3183),"",VLOOKUP(D3183,tegevusalad!$A$7:$B$188,2,FALSE))</f>
        <v>Sport</v>
      </c>
      <c r="G3183" s="698">
        <v>44926</v>
      </c>
    </row>
    <row r="3184" spans="1:7">
      <c r="A3184" s="626">
        <v>4261170020</v>
      </c>
      <c r="B3184" s="622" t="s">
        <v>9672</v>
      </c>
      <c r="C3184" s="1022" t="s">
        <v>17643</v>
      </c>
      <c r="D3184" s="614" t="s">
        <v>7153</v>
      </c>
      <c r="E3184" s="693">
        <v>2021</v>
      </c>
      <c r="F3184" s="694" t="str">
        <f>IF(ISBLANK(D3184),"",VLOOKUP(D3184,tegevusalad!$A$7:$B$188,2,FALSE))</f>
        <v>Sport</v>
      </c>
      <c r="G3184" s="698">
        <v>45291</v>
      </c>
    </row>
    <row r="3185" spans="1:7">
      <c r="A3185" s="626">
        <v>4261170030</v>
      </c>
      <c r="B3185" s="622" t="s">
        <v>1360</v>
      </c>
      <c r="C3185" s="1022" t="s">
        <v>17644</v>
      </c>
      <c r="D3185" s="614" t="s">
        <v>7153</v>
      </c>
      <c r="E3185" s="693">
        <v>2021</v>
      </c>
      <c r="F3185" s="694" t="str">
        <f>IF(ISBLANK(D3185),"",VLOOKUP(D3185,tegevusalad!$A$7:$B$188,2,FALSE))</f>
        <v>Sport</v>
      </c>
      <c r="G3185" s="698">
        <v>45291</v>
      </c>
    </row>
    <row r="3186" spans="1:7">
      <c r="A3186" s="626">
        <v>4261170040</v>
      </c>
      <c r="B3186" s="622" t="s">
        <v>9672</v>
      </c>
      <c r="C3186" s="1022" t="s">
        <v>17732</v>
      </c>
      <c r="D3186" s="614" t="s">
        <v>7153</v>
      </c>
      <c r="E3186" s="693">
        <v>2021</v>
      </c>
      <c r="F3186" s="694" t="str">
        <f>IF(ISBLANK(D3186),"",VLOOKUP(D3186,tegevusalad!$A$7:$B$188,2,FALSE))</f>
        <v>Sport</v>
      </c>
      <c r="G3186" s="698">
        <v>45291</v>
      </c>
    </row>
    <row r="3187" spans="1:7">
      <c r="A3187" s="626">
        <v>4261170050</v>
      </c>
      <c r="B3187" s="622" t="s">
        <v>18561</v>
      </c>
      <c r="C3187" s="1022" t="s">
        <v>18562</v>
      </c>
      <c r="D3187" s="614" t="s">
        <v>7153</v>
      </c>
      <c r="E3187" s="1213">
        <v>2022</v>
      </c>
      <c r="F3187" s="1214" t="str">
        <f>IF(ISBLANK(D3187),"",VLOOKUP(D3187,tegevusalad!$A$7:$B$188,2,FALSE))</f>
        <v>Sport</v>
      </c>
      <c r="G3187" s="698">
        <v>46022</v>
      </c>
    </row>
    <row r="3188" spans="1:7">
      <c r="A3188" s="626">
        <v>4261170800</v>
      </c>
      <c r="B3188" s="622" t="s">
        <v>17646</v>
      </c>
      <c r="C3188" s="1022" t="s">
        <v>17647</v>
      </c>
      <c r="D3188" s="614" t="s">
        <v>7153</v>
      </c>
      <c r="E3188" s="693">
        <v>2021</v>
      </c>
      <c r="F3188" s="694" t="str">
        <f>IF(ISBLANK(D3188),"",VLOOKUP(D3188,tegevusalad!$A$7:$B$188,2,FALSE))</f>
        <v>Sport</v>
      </c>
      <c r="G3188" s="698">
        <v>45291</v>
      </c>
    </row>
    <row r="3189" spans="1:7">
      <c r="A3189" s="626">
        <v>4261170810</v>
      </c>
      <c r="B3189" s="181" t="s">
        <v>17645</v>
      </c>
      <c r="C3189" s="1022"/>
      <c r="D3189" s="614" t="s">
        <v>7153</v>
      </c>
      <c r="E3189" s="693">
        <v>2021</v>
      </c>
      <c r="F3189" s="694" t="str">
        <f>IF(ISBLANK(D3189),"",VLOOKUP(D3189,tegevusalad!$A$7:$B$188,2,FALSE))</f>
        <v>Sport</v>
      </c>
      <c r="G3189" s="698">
        <v>45291</v>
      </c>
    </row>
    <row r="3190" spans="1:7">
      <c r="A3190" s="625"/>
      <c r="B3190" s="622"/>
      <c r="C3190" s="707"/>
      <c r="D3190" s="624"/>
    </row>
    <row r="3191" spans="1:7">
      <c r="A3191" s="625"/>
      <c r="B3191" s="622"/>
      <c r="C3191" s="707"/>
      <c r="D3191" s="624"/>
    </row>
    <row r="3192" spans="1:7" s="650" customFormat="1" ht="30">
      <c r="A3192" s="1084">
        <v>4261190990</v>
      </c>
      <c r="B3192" s="1085" t="s">
        <v>16194</v>
      </c>
      <c r="C3192" s="1009" t="s">
        <v>14197</v>
      </c>
      <c r="D3192" s="655" t="s">
        <v>7153</v>
      </c>
      <c r="E3192" s="699"/>
      <c r="F3192" s="700" t="str">
        <f>IF(ISBLANK(D3192),"",VLOOKUP(D3192,tegevusalad!$A$7:$B$188,2,FALSE))</f>
        <v>Sport</v>
      </c>
      <c r="G3192" s="700"/>
    </row>
    <row r="3193" spans="1:7" s="650" customFormat="1">
      <c r="A3193" s="1082">
        <v>4269199000</v>
      </c>
      <c r="B3193" s="1083" t="s">
        <v>14298</v>
      </c>
      <c r="C3193" s="1007" t="s">
        <v>15724</v>
      </c>
      <c r="D3193" s="655" t="s">
        <v>7153</v>
      </c>
      <c r="E3193" s="699"/>
      <c r="F3193" s="700" t="str">
        <f>IF(ISBLANK(D3193),"",VLOOKUP(D3193,tegevusalad!$A$7:$B$188,2,FALSE))</f>
        <v>Sport</v>
      </c>
      <c r="G3193" s="700"/>
    </row>
    <row r="3194" spans="1:7">
      <c r="A3194" s="623"/>
      <c r="B3194" s="904" t="s">
        <v>9671</v>
      </c>
      <c r="C3194" s="707"/>
    </row>
    <row r="3195" spans="1:7">
      <c r="A3195" s="623">
        <v>4261190200</v>
      </c>
      <c r="B3195" s="679" t="s">
        <v>9671</v>
      </c>
      <c r="C3195" s="707" t="s">
        <v>14302</v>
      </c>
      <c r="D3195" s="624" t="s">
        <v>7153</v>
      </c>
      <c r="E3195" s="693">
        <v>2018</v>
      </c>
      <c r="F3195" s="694" t="s">
        <v>1732</v>
      </c>
    </row>
    <row r="3196" spans="1:7">
      <c r="A3196" s="623">
        <v>4261190270</v>
      </c>
      <c r="B3196" s="679" t="s">
        <v>9671</v>
      </c>
      <c r="C3196" s="707" t="s">
        <v>13987</v>
      </c>
      <c r="D3196" s="624" t="s">
        <v>7153</v>
      </c>
      <c r="E3196" s="693">
        <v>2018</v>
      </c>
      <c r="F3196" s="694" t="s">
        <v>1732</v>
      </c>
    </row>
    <row r="3197" spans="1:7">
      <c r="A3197" s="623">
        <v>4269101010</v>
      </c>
      <c r="B3197" s="679" t="s">
        <v>9671</v>
      </c>
      <c r="C3197" s="707" t="s">
        <v>14349</v>
      </c>
      <c r="D3197" s="624" t="s">
        <v>7153</v>
      </c>
      <c r="E3197" s="693">
        <v>2019</v>
      </c>
      <c r="F3197" s="694" t="s">
        <v>1732</v>
      </c>
      <c r="G3197" s="698">
        <v>44196</v>
      </c>
    </row>
    <row r="3198" spans="1:7">
      <c r="A3198" s="623">
        <v>4269101020</v>
      </c>
      <c r="B3198" s="679" t="s">
        <v>9671</v>
      </c>
      <c r="C3198" s="707" t="s">
        <v>14742</v>
      </c>
      <c r="D3198" s="624" t="s">
        <v>7153</v>
      </c>
      <c r="E3198" s="693">
        <v>2019</v>
      </c>
      <c r="F3198" s="694" t="s">
        <v>1732</v>
      </c>
      <c r="G3198" s="698">
        <v>44561</v>
      </c>
    </row>
    <row r="3199" spans="1:7">
      <c r="A3199" s="623">
        <v>4269101030</v>
      </c>
      <c r="B3199" s="679" t="s">
        <v>9671</v>
      </c>
      <c r="C3199" s="707" t="s">
        <v>15088</v>
      </c>
      <c r="D3199" s="624" t="s">
        <v>7153</v>
      </c>
      <c r="E3199" s="693">
        <v>2020</v>
      </c>
      <c r="F3199" s="694" t="s">
        <v>1732</v>
      </c>
      <c r="G3199" s="698">
        <v>44561</v>
      </c>
    </row>
    <row r="3200" spans="1:7">
      <c r="A3200" s="623">
        <v>4269101800</v>
      </c>
      <c r="B3200" s="679" t="s">
        <v>9671</v>
      </c>
      <c r="C3200" s="707" t="s">
        <v>15200</v>
      </c>
      <c r="D3200" s="624" t="s">
        <v>7153</v>
      </c>
      <c r="E3200" s="693">
        <v>2020</v>
      </c>
      <c r="F3200" s="694" t="s">
        <v>1732</v>
      </c>
      <c r="G3200" s="698">
        <v>44561</v>
      </c>
    </row>
    <row r="3201" spans="1:7">
      <c r="A3201" s="623">
        <v>4269101300</v>
      </c>
      <c r="B3201" s="679" t="s">
        <v>9671</v>
      </c>
      <c r="C3201" s="707" t="s">
        <v>15701</v>
      </c>
      <c r="D3201" s="624" t="s">
        <v>7153</v>
      </c>
      <c r="E3201" s="693">
        <v>2021</v>
      </c>
      <c r="F3201" s="694" t="s">
        <v>1732</v>
      </c>
      <c r="G3201" s="698">
        <v>44561</v>
      </c>
    </row>
    <row r="3202" spans="1:7">
      <c r="A3202" s="623">
        <v>4269101040</v>
      </c>
      <c r="B3202" s="679" t="s">
        <v>9671</v>
      </c>
      <c r="C3202" s="707" t="s">
        <v>17102</v>
      </c>
      <c r="D3202" s="624" t="s">
        <v>7153</v>
      </c>
      <c r="E3202" s="693">
        <v>2021</v>
      </c>
      <c r="F3202" s="694" t="s">
        <v>1732</v>
      </c>
      <c r="G3202" s="698">
        <v>45291</v>
      </c>
    </row>
    <row r="3203" spans="1:7">
      <c r="A3203" s="623">
        <v>4269101810</v>
      </c>
      <c r="B3203" s="679" t="s">
        <v>9671</v>
      </c>
      <c r="C3203" s="707" t="s">
        <v>17887</v>
      </c>
      <c r="D3203" s="624" t="s">
        <v>7153</v>
      </c>
      <c r="E3203" s="693">
        <v>2022</v>
      </c>
      <c r="F3203" s="694" t="s">
        <v>1732</v>
      </c>
      <c r="G3203" s="698">
        <v>45291</v>
      </c>
    </row>
    <row r="3204" spans="1:7">
      <c r="A3204" s="625"/>
      <c r="B3204" s="904" t="s">
        <v>9672</v>
      </c>
      <c r="C3204" s="707"/>
    </row>
    <row r="3205" spans="1:7">
      <c r="A3205" s="623">
        <v>4261190080</v>
      </c>
      <c r="B3205" s="679" t="s">
        <v>9672</v>
      </c>
      <c r="C3205" s="707" t="s">
        <v>12620</v>
      </c>
      <c r="D3205" s="624" t="s">
        <v>7153</v>
      </c>
      <c r="E3205" s="693">
        <v>2017</v>
      </c>
      <c r="F3205" s="694" t="str">
        <f>IF(ISBLANK(D3205),"",VLOOKUP(D3205,tegevusalad!$A$7:$B$188,2,FALSE))</f>
        <v>Sport</v>
      </c>
    </row>
    <row r="3206" spans="1:7">
      <c r="A3206" s="623">
        <v>4261190090</v>
      </c>
      <c r="B3206" s="679" t="s">
        <v>9672</v>
      </c>
      <c r="C3206" s="707" t="s">
        <v>12644</v>
      </c>
      <c r="D3206" s="624" t="s">
        <v>7153</v>
      </c>
      <c r="E3206" s="693">
        <v>2017</v>
      </c>
      <c r="F3206" s="694" t="str">
        <f>IF(ISBLANK(D3206),"",VLOOKUP(D3206,tegevusalad!$A$7:$B$188,2,FALSE))</f>
        <v>Sport</v>
      </c>
    </row>
    <row r="3207" spans="1:7">
      <c r="A3207" s="623">
        <v>4261190100</v>
      </c>
      <c r="B3207" s="679" t="s">
        <v>9672</v>
      </c>
      <c r="C3207" s="707" t="s">
        <v>12648</v>
      </c>
      <c r="D3207" s="624" t="s">
        <v>7153</v>
      </c>
      <c r="E3207" s="693">
        <v>2017</v>
      </c>
      <c r="F3207" s="694" t="str">
        <f>IF(ISBLANK(D3207),"",VLOOKUP(D3207,tegevusalad!$A$7:$B$188,2,FALSE))</f>
        <v>Sport</v>
      </c>
    </row>
    <row r="3208" spans="1:7">
      <c r="A3208" s="623">
        <v>4261190130</v>
      </c>
      <c r="B3208" s="679" t="s">
        <v>9672</v>
      </c>
      <c r="C3208" s="707" t="s">
        <v>12794</v>
      </c>
      <c r="D3208" s="624" t="s">
        <v>7153</v>
      </c>
      <c r="E3208" s="693">
        <v>2017</v>
      </c>
      <c r="F3208" s="694" t="str">
        <f>IF(ISBLANK(D3208),"",VLOOKUP(D3208,tegevusalad!$A$7:$B$188,2,FALSE))</f>
        <v>Sport</v>
      </c>
    </row>
    <row r="3209" spans="1:7">
      <c r="A3209" s="623">
        <v>4261190140</v>
      </c>
      <c r="B3209" s="679" t="s">
        <v>9672</v>
      </c>
      <c r="C3209" s="707" t="s">
        <v>12795</v>
      </c>
      <c r="D3209" s="624" t="s">
        <v>7153</v>
      </c>
      <c r="E3209" s="693">
        <v>2017</v>
      </c>
      <c r="F3209" s="694" t="str">
        <f>IF(ISBLANK(D3209),"",VLOOKUP(D3209,tegevusalad!$A$7:$B$188,2,FALSE))</f>
        <v>Sport</v>
      </c>
    </row>
    <row r="3210" spans="1:7">
      <c r="A3210" s="623">
        <v>4261190180</v>
      </c>
      <c r="B3210" s="679" t="s">
        <v>9672</v>
      </c>
      <c r="C3210" s="707" t="s">
        <v>12944</v>
      </c>
      <c r="D3210" s="624" t="s">
        <v>7153</v>
      </c>
      <c r="E3210" s="693">
        <v>2017</v>
      </c>
      <c r="F3210" s="694" t="str">
        <f>IF(ISBLANK(D3210),"",VLOOKUP(D3210,tegevusalad!$A$7:$B$188,2,FALSE))</f>
        <v>Sport</v>
      </c>
    </row>
    <row r="3211" spans="1:7">
      <c r="A3211" s="623">
        <v>4261190300</v>
      </c>
      <c r="B3211" s="679" t="s">
        <v>9672</v>
      </c>
      <c r="C3211" s="707" t="s">
        <v>14176</v>
      </c>
      <c r="D3211" s="624" t="s">
        <v>7153</v>
      </c>
      <c r="E3211" s="693">
        <v>2019</v>
      </c>
      <c r="F3211" s="694" t="s">
        <v>1732</v>
      </c>
    </row>
    <row r="3212" spans="1:7">
      <c r="A3212" s="623">
        <v>4269111020</v>
      </c>
      <c r="B3212" s="679" t="s">
        <v>9672</v>
      </c>
      <c r="C3212" s="707" t="s">
        <v>14812</v>
      </c>
      <c r="D3212" s="624" t="s">
        <v>7153</v>
      </c>
      <c r="E3212" s="693">
        <v>2019</v>
      </c>
      <c r="F3212" s="694" t="s">
        <v>1732</v>
      </c>
    </row>
    <row r="3213" spans="1:7">
      <c r="A3213" s="623">
        <v>4269111300</v>
      </c>
      <c r="B3213" s="679" t="s">
        <v>9672</v>
      </c>
      <c r="C3213" s="707" t="s">
        <v>15736</v>
      </c>
      <c r="D3213" s="624" t="s">
        <v>7153</v>
      </c>
      <c r="E3213" s="693">
        <v>2020</v>
      </c>
      <c r="F3213" s="694" t="s">
        <v>1732</v>
      </c>
      <c r="G3213" s="698">
        <v>44926</v>
      </c>
    </row>
    <row r="3214" spans="1:7">
      <c r="A3214" s="623">
        <v>4269111800</v>
      </c>
      <c r="B3214" s="679" t="s">
        <v>9672</v>
      </c>
      <c r="C3214" s="707" t="s">
        <v>15089</v>
      </c>
      <c r="D3214" s="624" t="s">
        <v>7153</v>
      </c>
      <c r="E3214" s="693">
        <v>2020</v>
      </c>
      <c r="F3214" s="694" t="s">
        <v>1732</v>
      </c>
      <c r="G3214" s="698">
        <v>44561</v>
      </c>
    </row>
    <row r="3215" spans="1:7">
      <c r="A3215" s="623">
        <v>4269111030</v>
      </c>
      <c r="B3215" s="679" t="s">
        <v>9672</v>
      </c>
      <c r="C3215" s="707" t="s">
        <v>16097</v>
      </c>
      <c r="D3215" s="624" t="s">
        <v>7153</v>
      </c>
      <c r="E3215" s="693">
        <v>2020</v>
      </c>
      <c r="F3215" s="694" t="s">
        <v>1732</v>
      </c>
      <c r="G3215" s="698">
        <v>44561</v>
      </c>
    </row>
    <row r="3216" spans="1:7">
      <c r="A3216" s="623">
        <v>4269111400</v>
      </c>
      <c r="B3216" s="679" t="s">
        <v>9672</v>
      </c>
      <c r="C3216" s="707" t="s">
        <v>16784</v>
      </c>
      <c r="D3216" s="624" t="s">
        <v>7153</v>
      </c>
      <c r="E3216" s="693">
        <v>2021</v>
      </c>
      <c r="F3216" s="694" t="s">
        <v>1732</v>
      </c>
      <c r="G3216" s="698">
        <v>44926</v>
      </c>
    </row>
    <row r="3217" spans="1:7">
      <c r="A3217" s="623">
        <v>4269111910</v>
      </c>
      <c r="B3217" s="679" t="s">
        <v>9672</v>
      </c>
      <c r="C3217" s="707" t="s">
        <v>16882</v>
      </c>
      <c r="D3217" s="624" t="s">
        <v>7153</v>
      </c>
      <c r="E3217" s="693">
        <v>2021</v>
      </c>
      <c r="F3217" s="694" t="s">
        <v>1732</v>
      </c>
      <c r="G3217" s="698">
        <v>45291</v>
      </c>
    </row>
    <row r="3218" spans="1:7">
      <c r="A3218" s="623">
        <v>4269111040</v>
      </c>
      <c r="B3218" s="679" t="s">
        <v>9672</v>
      </c>
      <c r="C3218" s="707" t="s">
        <v>17192</v>
      </c>
      <c r="D3218" s="624" t="s">
        <v>7153</v>
      </c>
      <c r="E3218" s="693">
        <v>2021</v>
      </c>
      <c r="F3218" s="694" t="s">
        <v>1732</v>
      </c>
      <c r="G3218" s="698">
        <v>44926</v>
      </c>
    </row>
    <row r="3219" spans="1:7">
      <c r="A3219" s="623">
        <v>4269111050</v>
      </c>
      <c r="B3219" s="679" t="s">
        <v>9672</v>
      </c>
      <c r="C3219" s="707" t="s">
        <v>18560</v>
      </c>
      <c r="D3219" s="1212" t="s">
        <v>7153</v>
      </c>
      <c r="E3219" s="1213">
        <v>2022</v>
      </c>
      <c r="F3219" s="1214" t="s">
        <v>1732</v>
      </c>
      <c r="G3219" s="698">
        <v>44926</v>
      </c>
    </row>
    <row r="3220" spans="1:7">
      <c r="A3220" s="623">
        <v>4269111510</v>
      </c>
      <c r="B3220" s="679" t="s">
        <v>9672</v>
      </c>
      <c r="C3220" s="707" t="s">
        <v>18559</v>
      </c>
      <c r="D3220" s="1212" t="s">
        <v>7153</v>
      </c>
      <c r="E3220" s="1213">
        <v>2022</v>
      </c>
      <c r="F3220" s="1214" t="s">
        <v>1732</v>
      </c>
      <c r="G3220" s="698">
        <v>44926</v>
      </c>
    </row>
    <row r="3221" spans="1:7">
      <c r="A3221" s="625"/>
      <c r="B3221" s="904" t="s">
        <v>14299</v>
      </c>
      <c r="C3221" s="484"/>
    </row>
    <row r="3222" spans="1:7">
      <c r="A3222" s="623">
        <v>4261190020</v>
      </c>
      <c r="B3222" s="679" t="s">
        <v>14299</v>
      </c>
      <c r="C3222" s="707" t="s">
        <v>12329</v>
      </c>
      <c r="D3222" s="624" t="s">
        <v>7153</v>
      </c>
      <c r="E3222" s="693">
        <v>2017</v>
      </c>
      <c r="F3222" s="694" t="str">
        <f>IF(ISBLANK(D3222),"",VLOOKUP(D3222,tegevusalad!$A$7:$B$188,2,FALSE))</f>
        <v>Sport</v>
      </c>
    </row>
    <row r="3223" spans="1:7">
      <c r="A3223" s="623">
        <v>4261190030</v>
      </c>
      <c r="B3223" s="679" t="s">
        <v>14299</v>
      </c>
      <c r="C3223" s="707" t="s">
        <v>12261</v>
      </c>
      <c r="D3223" s="624" t="s">
        <v>7153</v>
      </c>
      <c r="E3223" s="693">
        <v>2017</v>
      </c>
      <c r="F3223" s="694" t="str">
        <f>IF(ISBLANK(D3223),"",VLOOKUP(D3223,tegevusalad!$A$7:$B$188,2,FALSE))</f>
        <v>Sport</v>
      </c>
    </row>
    <row r="3224" spans="1:7">
      <c r="A3224" s="623">
        <v>4261190040</v>
      </c>
      <c r="B3224" s="679" t="s">
        <v>14299</v>
      </c>
      <c r="C3224" s="707" t="s">
        <v>12342</v>
      </c>
      <c r="D3224" s="624" t="s">
        <v>7153</v>
      </c>
      <c r="E3224" s="693">
        <v>2017</v>
      </c>
      <c r="F3224" s="694" t="str">
        <f>IF(ISBLANK(D3224),"",VLOOKUP(D3224,tegevusalad!$A$7:$B$188,2,FALSE))</f>
        <v>Sport</v>
      </c>
    </row>
    <row r="3225" spans="1:7">
      <c r="A3225" s="623">
        <v>4261190050</v>
      </c>
      <c r="B3225" s="679" t="s">
        <v>14299</v>
      </c>
      <c r="C3225" s="707" t="s">
        <v>17496</v>
      </c>
      <c r="D3225" s="624" t="s">
        <v>7153</v>
      </c>
      <c r="E3225" s="693">
        <v>2017</v>
      </c>
      <c r="F3225" s="694" t="str">
        <f>IF(ISBLANK(D3225),"",VLOOKUP(D3225,tegevusalad!$A$7:$B$188,2,FALSE))</f>
        <v>Sport</v>
      </c>
    </row>
    <row r="3226" spans="1:7">
      <c r="A3226" s="623">
        <v>4261190060</v>
      </c>
      <c r="B3226" s="679" t="s">
        <v>14299</v>
      </c>
      <c r="C3226" s="707" t="s">
        <v>12585</v>
      </c>
      <c r="D3226" s="624" t="s">
        <v>7153</v>
      </c>
      <c r="E3226" s="693">
        <v>2017</v>
      </c>
      <c r="F3226" s="694" t="str">
        <f>IF(ISBLANK(D3226),"",VLOOKUP(D3226,tegevusalad!$A$7:$B$188,2,FALSE))</f>
        <v>Sport</v>
      </c>
    </row>
    <row r="3227" spans="1:7">
      <c r="A3227" s="623">
        <v>4261190110</v>
      </c>
      <c r="B3227" s="679" t="s">
        <v>14299</v>
      </c>
      <c r="C3227" s="707" t="s">
        <v>14300</v>
      </c>
      <c r="D3227" s="624" t="s">
        <v>7153</v>
      </c>
      <c r="E3227" s="693">
        <v>2017</v>
      </c>
      <c r="F3227" s="694" t="str">
        <f>IF(ISBLANK(D3227),"",VLOOKUP(D3227,tegevusalad!$A$7:$B$188,2,FALSE))</f>
        <v>Sport</v>
      </c>
    </row>
    <row r="3228" spans="1:7">
      <c r="A3228" s="623">
        <v>4261190210</v>
      </c>
      <c r="B3228" s="679" t="s">
        <v>14299</v>
      </c>
      <c r="C3228" s="707" t="s">
        <v>13533</v>
      </c>
      <c r="D3228" s="624" t="s">
        <v>7153</v>
      </c>
      <c r="E3228" s="693">
        <v>2018</v>
      </c>
      <c r="F3228" s="694" t="s">
        <v>1732</v>
      </c>
    </row>
    <row r="3229" spans="1:7">
      <c r="A3229" s="623">
        <v>4269121810</v>
      </c>
      <c r="B3229" s="679" t="s">
        <v>14299</v>
      </c>
      <c r="C3229" s="707" t="s">
        <v>18539</v>
      </c>
      <c r="D3229" s="1212" t="s">
        <v>7153</v>
      </c>
      <c r="E3229" s="1213">
        <v>2022</v>
      </c>
      <c r="F3229" s="1214" t="s">
        <v>1732</v>
      </c>
      <c r="G3229" s="698">
        <v>45291</v>
      </c>
    </row>
    <row r="3230" spans="1:7">
      <c r="A3230" s="623">
        <v>4269121310</v>
      </c>
      <c r="B3230" s="679" t="s">
        <v>14299</v>
      </c>
      <c r="C3230" s="707" t="s">
        <v>18836</v>
      </c>
      <c r="D3230" s="1212" t="s">
        <v>7153</v>
      </c>
      <c r="E3230" s="1213">
        <v>2022</v>
      </c>
      <c r="F3230" s="1214" t="s">
        <v>1732</v>
      </c>
      <c r="G3230" s="698">
        <v>45657</v>
      </c>
    </row>
    <row r="3231" spans="1:7">
      <c r="A3231" s="625"/>
      <c r="B3231" s="904" t="s">
        <v>14292</v>
      </c>
      <c r="C3231" s="707"/>
    </row>
    <row r="3232" spans="1:7">
      <c r="A3232" s="623">
        <v>4261190010</v>
      </c>
      <c r="B3232" s="679" t="s">
        <v>14292</v>
      </c>
      <c r="C3232" s="707" t="s">
        <v>12260</v>
      </c>
      <c r="D3232" s="624" t="s">
        <v>7153</v>
      </c>
      <c r="E3232" s="693">
        <v>2017</v>
      </c>
      <c r="F3232" s="694" t="str">
        <f>IF(ISBLANK(D3232),"",VLOOKUP(D3232,tegevusalad!$A$7:$B$188,2,FALSE))</f>
        <v>Sport</v>
      </c>
    </row>
    <row r="3233" spans="1:6">
      <c r="A3233" s="623">
        <v>4261190120</v>
      </c>
      <c r="B3233" s="679" t="s">
        <v>14292</v>
      </c>
      <c r="C3233" s="707" t="s">
        <v>14301</v>
      </c>
      <c r="D3233" s="624" t="s">
        <v>7153</v>
      </c>
      <c r="E3233" s="693">
        <v>2017</v>
      </c>
      <c r="F3233" s="694" t="str">
        <f>IF(ISBLANK(D3233),"",VLOOKUP(D3233,tegevusalad!$A$7:$B$188,2,FALSE))</f>
        <v>Sport</v>
      </c>
    </row>
    <row r="3234" spans="1:6">
      <c r="A3234" s="623">
        <v>4261190170</v>
      </c>
      <c r="B3234" s="679" t="s">
        <v>14292</v>
      </c>
      <c r="C3234" s="707" t="s">
        <v>13330</v>
      </c>
      <c r="D3234" s="624" t="s">
        <v>7153</v>
      </c>
      <c r="E3234" s="693">
        <v>2017</v>
      </c>
      <c r="F3234" s="694" t="str">
        <f>IF(ISBLANK(D3234),"",VLOOKUP(D3234,tegevusalad!$A$7:$B$188,2,FALSE))</f>
        <v>Sport</v>
      </c>
    </row>
    <row r="3235" spans="1:6">
      <c r="A3235" s="623">
        <v>4261190190</v>
      </c>
      <c r="B3235" s="679" t="s">
        <v>14292</v>
      </c>
      <c r="C3235" s="707" t="s">
        <v>13331</v>
      </c>
      <c r="D3235" s="624" t="s">
        <v>7153</v>
      </c>
      <c r="E3235" s="693">
        <v>2018</v>
      </c>
      <c r="F3235" s="694" t="s">
        <v>1732</v>
      </c>
    </row>
    <row r="3236" spans="1:6">
      <c r="A3236" s="623">
        <v>4261190240</v>
      </c>
      <c r="B3236" s="679" t="s">
        <v>14292</v>
      </c>
      <c r="C3236" s="707" t="s">
        <v>13638</v>
      </c>
      <c r="D3236" s="624" t="s">
        <v>7153</v>
      </c>
      <c r="E3236" s="693">
        <v>2018</v>
      </c>
      <c r="F3236" s="694" t="s">
        <v>1732</v>
      </c>
    </row>
    <row r="3237" spans="1:6">
      <c r="A3237" s="623">
        <v>4261190290</v>
      </c>
      <c r="B3237" s="679" t="s">
        <v>14292</v>
      </c>
      <c r="C3237" s="707" t="s">
        <v>14175</v>
      </c>
      <c r="D3237" s="624" t="s">
        <v>7153</v>
      </c>
      <c r="E3237" s="693">
        <v>2018</v>
      </c>
      <c r="F3237" s="694" t="s">
        <v>1732</v>
      </c>
    </row>
    <row r="3238" spans="1:6">
      <c r="A3238" s="623">
        <v>4261190310</v>
      </c>
      <c r="B3238" s="299" t="s">
        <v>14292</v>
      </c>
      <c r="C3238" s="1021" t="s">
        <v>14291</v>
      </c>
      <c r="D3238" s="624" t="s">
        <v>7153</v>
      </c>
      <c r="E3238" s="693">
        <v>2019</v>
      </c>
      <c r="F3238" s="694" t="s">
        <v>1732</v>
      </c>
    </row>
    <row r="3239" spans="1:6">
      <c r="A3239" s="623">
        <v>4269131010</v>
      </c>
      <c r="B3239" s="299" t="s">
        <v>14292</v>
      </c>
      <c r="C3239" s="1021" t="s">
        <v>14305</v>
      </c>
      <c r="D3239" s="624" t="s">
        <v>7153</v>
      </c>
      <c r="E3239" s="693">
        <v>2019</v>
      </c>
      <c r="F3239" s="694" t="s">
        <v>1732</v>
      </c>
    </row>
    <row r="3240" spans="1:6">
      <c r="A3240" s="623">
        <v>4269131030</v>
      </c>
      <c r="B3240" s="299" t="s">
        <v>14292</v>
      </c>
      <c r="C3240" s="1021" t="s">
        <v>14306</v>
      </c>
      <c r="D3240" s="624" t="s">
        <v>7153</v>
      </c>
      <c r="E3240" s="693">
        <v>2019</v>
      </c>
      <c r="F3240" s="694" t="s">
        <v>1732</v>
      </c>
    </row>
    <row r="3241" spans="1:6">
      <c r="A3241" s="623">
        <v>4269131310</v>
      </c>
      <c r="B3241" s="299" t="s">
        <v>14292</v>
      </c>
      <c r="C3241" s="1021" t="s">
        <v>14486</v>
      </c>
      <c r="D3241" s="624" t="s">
        <v>7153</v>
      </c>
      <c r="E3241" s="693">
        <v>2019</v>
      </c>
      <c r="F3241" s="694" t="s">
        <v>1732</v>
      </c>
    </row>
    <row r="3242" spans="1:6">
      <c r="A3242" s="623">
        <v>4269131800</v>
      </c>
      <c r="B3242" s="299" t="s">
        <v>14292</v>
      </c>
      <c r="C3242" s="1021" t="s">
        <v>14546</v>
      </c>
      <c r="D3242" s="624" t="s">
        <v>7153</v>
      </c>
      <c r="E3242" s="693">
        <v>2019</v>
      </c>
      <c r="F3242" s="694" t="s">
        <v>1732</v>
      </c>
    </row>
    <row r="3243" spans="1:6">
      <c r="A3243" s="623">
        <v>4269161500</v>
      </c>
      <c r="B3243" s="299" t="s">
        <v>14292</v>
      </c>
      <c r="C3243" s="1021" t="s">
        <v>14610</v>
      </c>
      <c r="D3243" s="624" t="s">
        <v>7153</v>
      </c>
      <c r="E3243" s="693">
        <v>2019</v>
      </c>
      <c r="F3243" s="694" t="s">
        <v>1732</v>
      </c>
    </row>
    <row r="3244" spans="1:6">
      <c r="A3244" s="623">
        <v>4269131810</v>
      </c>
      <c r="B3244" s="299" t="s">
        <v>14292</v>
      </c>
      <c r="C3244" s="1021" t="s">
        <v>15164</v>
      </c>
      <c r="D3244" s="624" t="s">
        <v>7153</v>
      </c>
      <c r="E3244" s="693">
        <v>2020</v>
      </c>
      <c r="F3244" s="694" t="s">
        <v>1732</v>
      </c>
    </row>
    <row r="3245" spans="1:6">
      <c r="A3245" s="623">
        <v>4269131020</v>
      </c>
      <c r="B3245" s="299" t="s">
        <v>14292</v>
      </c>
      <c r="C3245" s="1021" t="s">
        <v>15192</v>
      </c>
      <c r="D3245" s="624" t="s">
        <v>7153</v>
      </c>
      <c r="E3245" s="693">
        <v>2020</v>
      </c>
      <c r="F3245" s="694" t="s">
        <v>1732</v>
      </c>
    </row>
    <row r="3246" spans="1:6">
      <c r="A3246" s="623">
        <v>4269131510</v>
      </c>
      <c r="B3246" s="299" t="s">
        <v>14292</v>
      </c>
      <c r="C3246" s="1021" t="s">
        <v>16040</v>
      </c>
      <c r="D3246" s="624" t="s">
        <v>7153</v>
      </c>
      <c r="E3246" s="693">
        <v>2020</v>
      </c>
      <c r="F3246" s="694" t="s">
        <v>1732</v>
      </c>
    </row>
    <row r="3247" spans="1:6">
      <c r="A3247" s="623">
        <v>4269131520</v>
      </c>
      <c r="B3247" s="299" t="s">
        <v>14292</v>
      </c>
      <c r="C3247" s="1021" t="s">
        <v>16096</v>
      </c>
      <c r="D3247" s="624" t="s">
        <v>7153</v>
      </c>
      <c r="E3247" s="693">
        <v>2020</v>
      </c>
      <c r="F3247" s="694" t="s">
        <v>1732</v>
      </c>
    </row>
    <row r="3248" spans="1:6">
      <c r="A3248" s="623">
        <v>4269131710</v>
      </c>
      <c r="B3248" s="299" t="s">
        <v>14292</v>
      </c>
      <c r="C3248" s="1021" t="s">
        <v>16794</v>
      </c>
      <c r="D3248" s="624" t="s">
        <v>7153</v>
      </c>
      <c r="E3248" s="693">
        <v>2021</v>
      </c>
      <c r="F3248" s="694" t="s">
        <v>1732</v>
      </c>
    </row>
    <row r="3249" spans="1:7">
      <c r="A3249" s="623">
        <v>4269131530</v>
      </c>
      <c r="B3249" s="299" t="s">
        <v>14292</v>
      </c>
      <c r="C3249" s="1021" t="s">
        <v>16881</v>
      </c>
      <c r="D3249" s="624" t="s">
        <v>7153</v>
      </c>
      <c r="E3249" s="693">
        <v>2021</v>
      </c>
      <c r="F3249" s="694" t="s">
        <v>1732</v>
      </c>
    </row>
    <row r="3250" spans="1:7">
      <c r="A3250" s="623">
        <v>4269131820</v>
      </c>
      <c r="B3250" s="299" t="s">
        <v>14292</v>
      </c>
      <c r="C3250" s="1021" t="s">
        <v>17204</v>
      </c>
      <c r="D3250" s="624" t="s">
        <v>7153</v>
      </c>
      <c r="E3250" s="693">
        <v>2021</v>
      </c>
      <c r="F3250" s="694" t="s">
        <v>1732</v>
      </c>
      <c r="G3250" s="698">
        <v>46022</v>
      </c>
    </row>
    <row r="3251" spans="1:7">
      <c r="A3251" s="623">
        <v>4269131540</v>
      </c>
      <c r="B3251" s="299" t="s">
        <v>14292</v>
      </c>
      <c r="C3251" s="1021" t="s">
        <v>17482</v>
      </c>
      <c r="D3251" s="624" t="s">
        <v>7153</v>
      </c>
      <c r="E3251" s="693">
        <v>2021</v>
      </c>
      <c r="F3251" s="694" t="s">
        <v>1732</v>
      </c>
      <c r="G3251" s="698">
        <v>45291</v>
      </c>
    </row>
    <row r="3252" spans="1:7">
      <c r="A3252" s="623">
        <v>4269131600</v>
      </c>
      <c r="B3252" s="299" t="s">
        <v>14292</v>
      </c>
      <c r="C3252" s="1021" t="s">
        <v>17483</v>
      </c>
      <c r="D3252" s="624" t="s">
        <v>7153</v>
      </c>
      <c r="E3252" s="693">
        <v>2021</v>
      </c>
      <c r="F3252" s="694" t="s">
        <v>1732</v>
      </c>
      <c r="G3252" s="698">
        <v>45291</v>
      </c>
    </row>
    <row r="3253" spans="1:7">
      <c r="A3253" s="623">
        <v>4269131550</v>
      </c>
      <c r="B3253" s="299" t="s">
        <v>14292</v>
      </c>
      <c r="C3253" s="1021" t="s">
        <v>18531</v>
      </c>
      <c r="D3253" s="1212" t="s">
        <v>7153</v>
      </c>
      <c r="E3253" s="1213">
        <v>2022</v>
      </c>
      <c r="F3253" s="1214" t="s">
        <v>1732</v>
      </c>
      <c r="G3253" s="698">
        <v>45291</v>
      </c>
    </row>
    <row r="3254" spans="1:7">
      <c r="A3254" s="623">
        <v>4269131560</v>
      </c>
      <c r="B3254" s="299" t="s">
        <v>14292</v>
      </c>
      <c r="C3254" s="1021" t="s">
        <v>18537</v>
      </c>
      <c r="D3254" s="1212" t="s">
        <v>7153</v>
      </c>
      <c r="E3254" s="1213">
        <v>2022</v>
      </c>
      <c r="F3254" s="1214" t="s">
        <v>1732</v>
      </c>
      <c r="G3254" s="698">
        <v>45291</v>
      </c>
    </row>
    <row r="3255" spans="1:7">
      <c r="A3255" s="623">
        <v>4269131040</v>
      </c>
      <c r="B3255" s="299" t="s">
        <v>14292</v>
      </c>
      <c r="C3255" s="1021" t="s">
        <v>18538</v>
      </c>
      <c r="D3255" s="1212" t="s">
        <v>7153</v>
      </c>
      <c r="E3255" s="1213">
        <v>2022</v>
      </c>
      <c r="F3255" s="1214" t="s">
        <v>1732</v>
      </c>
      <c r="G3255" s="698">
        <v>45291</v>
      </c>
    </row>
    <row r="3256" spans="1:7">
      <c r="A3256" s="623">
        <v>4269131320</v>
      </c>
      <c r="B3256" s="299" t="s">
        <v>14292</v>
      </c>
      <c r="C3256" s="1021" t="s">
        <v>18543</v>
      </c>
      <c r="D3256" s="1212" t="s">
        <v>7153</v>
      </c>
      <c r="E3256" s="1213">
        <v>2022</v>
      </c>
      <c r="F3256" s="1214" t="s">
        <v>1732</v>
      </c>
      <c r="G3256" s="698">
        <v>45291</v>
      </c>
    </row>
    <row r="3257" spans="1:7">
      <c r="A3257" s="625"/>
      <c r="B3257" s="904" t="s">
        <v>1360</v>
      </c>
      <c r="C3257" s="707"/>
    </row>
    <row r="3258" spans="1:7">
      <c r="A3258" s="623">
        <v>4261190160</v>
      </c>
      <c r="B3258" s="300" t="s">
        <v>1360</v>
      </c>
      <c r="C3258" s="707" t="s">
        <v>14293</v>
      </c>
      <c r="D3258" s="624" t="s">
        <v>7153</v>
      </c>
      <c r="E3258" s="693">
        <v>2017</v>
      </c>
      <c r="F3258" s="694" t="str">
        <f>IF(ISBLANK(D3258),"",VLOOKUP(D3258,tegevusalad!$A$7:$B$188,2,FALSE))</f>
        <v>Sport</v>
      </c>
    </row>
    <row r="3259" spans="1:7">
      <c r="A3259" s="623">
        <v>4261190250</v>
      </c>
      <c r="B3259" s="300" t="s">
        <v>1360</v>
      </c>
      <c r="C3259" s="707" t="s">
        <v>14293</v>
      </c>
      <c r="D3259" s="624" t="s">
        <v>7153</v>
      </c>
      <c r="E3259" s="693">
        <v>2018</v>
      </c>
      <c r="F3259" s="694" t="s">
        <v>1732</v>
      </c>
    </row>
    <row r="3260" spans="1:7">
      <c r="A3260" s="623">
        <v>4261190220</v>
      </c>
      <c r="B3260" s="300" t="s">
        <v>1360</v>
      </c>
      <c r="C3260" s="707" t="s">
        <v>13637</v>
      </c>
      <c r="D3260" s="624" t="s">
        <v>7153</v>
      </c>
      <c r="E3260" s="693">
        <v>2018</v>
      </c>
      <c r="F3260" s="694" t="s">
        <v>1732</v>
      </c>
    </row>
    <row r="3261" spans="1:7">
      <c r="A3261" s="623">
        <v>4261190260</v>
      </c>
      <c r="B3261" s="300" t="s">
        <v>1360</v>
      </c>
      <c r="C3261" s="707" t="s">
        <v>13662</v>
      </c>
      <c r="D3261" s="624" t="s">
        <v>7153</v>
      </c>
      <c r="E3261" s="693">
        <v>2018</v>
      </c>
      <c r="F3261" s="694" t="s">
        <v>1732</v>
      </c>
    </row>
    <row r="3262" spans="1:7">
      <c r="A3262" s="623">
        <v>4269141500</v>
      </c>
      <c r="B3262" s="300" t="s">
        <v>1360</v>
      </c>
      <c r="C3262" s="707" t="s">
        <v>14949</v>
      </c>
      <c r="D3262" s="624" t="s">
        <v>7153</v>
      </c>
      <c r="E3262" s="693">
        <v>2019</v>
      </c>
      <c r="F3262" s="694" t="s">
        <v>1732</v>
      </c>
    </row>
    <row r="3263" spans="1:7">
      <c r="A3263" s="623">
        <v>4269141510</v>
      </c>
      <c r="B3263" s="300" t="s">
        <v>1360</v>
      </c>
      <c r="C3263" s="707" t="s">
        <v>15725</v>
      </c>
      <c r="D3263" s="624" t="s">
        <v>7153</v>
      </c>
      <c r="E3263" s="693">
        <v>2020</v>
      </c>
      <c r="F3263" s="694" t="s">
        <v>1732</v>
      </c>
    </row>
    <row r="3264" spans="1:7">
      <c r="A3264" s="623"/>
      <c r="B3264" s="904" t="s">
        <v>10151</v>
      </c>
      <c r="C3264" s="707"/>
      <c r="D3264" s="624"/>
    </row>
    <row r="3265" spans="1:7">
      <c r="A3265" s="623">
        <v>4261190150</v>
      </c>
      <c r="B3265" s="300" t="s">
        <v>10151</v>
      </c>
      <c r="C3265" s="707" t="s">
        <v>12796</v>
      </c>
      <c r="D3265" s="624" t="s">
        <v>7153</v>
      </c>
      <c r="E3265" s="693">
        <v>2017</v>
      </c>
      <c r="F3265" s="694" t="str">
        <f>IF(ISBLANK(D3265),"",VLOOKUP(D3265,tegevusalad!$A$7:$B$188,2,FALSE))</f>
        <v>Sport</v>
      </c>
    </row>
    <row r="3266" spans="1:7">
      <c r="A3266" s="623">
        <v>4261190070</v>
      </c>
      <c r="B3266" s="300" t="s">
        <v>317</v>
      </c>
      <c r="C3266" s="707" t="s">
        <v>12589</v>
      </c>
      <c r="D3266" s="624" t="s">
        <v>7153</v>
      </c>
      <c r="E3266" s="693">
        <v>2017</v>
      </c>
      <c r="F3266" s="694" t="str">
        <f>IF(ISBLANK(D3266),"",VLOOKUP(D3266,tegevusalad!$A$7:$B$188,2,FALSE))</f>
        <v>Sport</v>
      </c>
    </row>
    <row r="3267" spans="1:7">
      <c r="A3267" s="623">
        <v>4261190280</v>
      </c>
      <c r="B3267" s="300" t="s">
        <v>10151</v>
      </c>
      <c r="C3267" s="707" t="s">
        <v>14303</v>
      </c>
      <c r="D3267" s="624" t="s">
        <v>7153</v>
      </c>
      <c r="E3267" s="693">
        <v>2018</v>
      </c>
      <c r="F3267" s="694" t="s">
        <v>1732</v>
      </c>
    </row>
    <row r="3268" spans="1:7">
      <c r="A3268" s="623">
        <v>4261190230</v>
      </c>
      <c r="B3268" s="300" t="s">
        <v>10151</v>
      </c>
      <c r="C3268" s="707" t="s">
        <v>14304</v>
      </c>
      <c r="D3268" s="624" t="s">
        <v>7153</v>
      </c>
      <c r="E3268" s="693">
        <v>2018</v>
      </c>
      <c r="F3268" s="694" t="s">
        <v>1732</v>
      </c>
    </row>
    <row r="3269" spans="1:7">
      <c r="A3269" s="623">
        <v>4269151010</v>
      </c>
      <c r="B3269" s="300" t="s">
        <v>10151</v>
      </c>
      <c r="C3269" s="707" t="s">
        <v>17456</v>
      </c>
      <c r="D3269" s="624" t="s">
        <v>7153</v>
      </c>
      <c r="E3269" s="693">
        <v>2021</v>
      </c>
      <c r="F3269" s="694" t="s">
        <v>1732</v>
      </c>
    </row>
    <row r="3270" spans="1:7">
      <c r="A3270" s="623">
        <v>4269151020</v>
      </c>
      <c r="B3270" s="300" t="s">
        <v>10151</v>
      </c>
      <c r="C3270" s="707" t="s">
        <v>18348</v>
      </c>
      <c r="D3270" s="624" t="s">
        <v>7153</v>
      </c>
      <c r="E3270" s="693">
        <v>2022</v>
      </c>
      <c r="F3270" s="694" t="s">
        <v>1732</v>
      </c>
      <c r="G3270" s="698">
        <v>45291</v>
      </c>
    </row>
    <row r="3271" spans="1:7">
      <c r="A3271" s="623">
        <v>4269151030</v>
      </c>
      <c r="B3271" s="300" t="s">
        <v>10151</v>
      </c>
      <c r="C3271" s="707" t="s">
        <v>19082</v>
      </c>
      <c r="D3271" s="1212" t="s">
        <v>7153</v>
      </c>
      <c r="E3271" s="1213">
        <v>2023</v>
      </c>
      <c r="F3271" s="1214" t="s">
        <v>1732</v>
      </c>
      <c r="G3271" s="698">
        <v>46022</v>
      </c>
    </row>
    <row r="3272" spans="1:7">
      <c r="A3272" s="625"/>
      <c r="B3272" s="904" t="s">
        <v>16973</v>
      </c>
      <c r="C3272" s="707"/>
    </row>
    <row r="3273" spans="1:7">
      <c r="A3273" s="623">
        <v>4269182010</v>
      </c>
      <c r="B3273" s="300" t="s">
        <v>2712</v>
      </c>
      <c r="C3273" s="707" t="s">
        <v>16974</v>
      </c>
      <c r="D3273" s="624" t="s">
        <v>7153</v>
      </c>
      <c r="E3273" s="693">
        <v>2021</v>
      </c>
      <c r="F3273" s="694" t="str">
        <f>IF(ISBLANK(D3273),"",VLOOKUP(D3273,tegevusalad!$A$7:$B$188,2,FALSE))</f>
        <v>Sport</v>
      </c>
      <c r="G3273" s="698">
        <v>44926</v>
      </c>
    </row>
    <row r="3274" spans="1:7">
      <c r="A3274" s="676"/>
      <c r="B3274" s="621"/>
      <c r="C3274" s="707"/>
    </row>
    <row r="3275" spans="1:7">
      <c r="A3275" s="620"/>
      <c r="B3275" s="621" t="s">
        <v>2376</v>
      </c>
      <c r="C3275" s="1001"/>
      <c r="F3275" s="694" t="str">
        <f>IF(ISBLANK(D3275),"",VLOOKUP(D3275,tegevusalad!$A$7:$B$188,2,FALSE))</f>
        <v/>
      </c>
    </row>
    <row r="3276" spans="1:7">
      <c r="A3276" s="620"/>
      <c r="B3276" s="621" t="s">
        <v>4538</v>
      </c>
      <c r="C3276" s="1001"/>
      <c r="D3276" s="614" t="s">
        <v>6237</v>
      </c>
      <c r="F3276" s="694" t="str">
        <f>IF(ISBLANK(D3276),"",VLOOKUP(D3276,tegevusalad!$A$7:$B$188,2,FALSE))</f>
        <v>Asendus- ja järelhooldus</v>
      </c>
    </row>
    <row r="3277" spans="1:7">
      <c r="A3277" s="620">
        <v>4281015020</v>
      </c>
      <c r="B3277" s="622" t="s">
        <v>6236</v>
      </c>
      <c r="C3277" s="707"/>
      <c r="D3277" s="614" t="s">
        <v>6237</v>
      </c>
      <c r="F3277" s="694" t="str">
        <f>IF(ISBLANK(D3277),"",VLOOKUP(D3277,tegevusalad!$A$7:$B$188,2,FALSE))</f>
        <v>Asendus- ja järelhooldus</v>
      </c>
    </row>
    <row r="3278" spans="1:7">
      <c r="A3278" s="623">
        <v>4281015030</v>
      </c>
      <c r="B3278" s="681" t="s">
        <v>13646</v>
      </c>
      <c r="C3278" s="1003"/>
      <c r="D3278" s="614" t="s">
        <v>6237</v>
      </c>
      <c r="E3278" s="704"/>
      <c r="F3278" s="694" t="str">
        <f>IF(ISBLANK(D3278),"",VLOOKUP(D3278,tegevusalad!$A$7:$B$188,2,FALSE))</f>
        <v>Asendus- ja järelhooldus</v>
      </c>
    </row>
    <row r="3279" spans="1:7">
      <c r="A3279" s="623">
        <v>4281201210</v>
      </c>
      <c r="B3279" s="622" t="s">
        <v>11936</v>
      </c>
      <c r="C3279" s="707"/>
      <c r="D3279" s="614" t="s">
        <v>8538</v>
      </c>
      <c r="F3279" s="694" t="str">
        <f>IF(ISBLANK(D3279),"",VLOOKUP(D3279,tegevusalad!$A$7:$B$188,2,FALSE))</f>
        <v>Eakate sotsiaalhoolekandeasutused</v>
      </c>
    </row>
    <row r="3280" spans="1:7">
      <c r="A3280" s="625">
        <v>4281201020</v>
      </c>
      <c r="B3280" s="622" t="s">
        <v>457</v>
      </c>
      <c r="C3280" s="707"/>
      <c r="D3280" s="614" t="s">
        <v>8538</v>
      </c>
      <c r="F3280" s="694" t="str">
        <f>IF(ISBLANK(D3280),"",VLOOKUP(D3280,tegevusalad!$A$7:$B$188,2,FALSE))</f>
        <v>Eakate sotsiaalhoolekandeasutused</v>
      </c>
    </row>
    <row r="3281" spans="1:6">
      <c r="A3281" s="625">
        <v>4281201110</v>
      </c>
      <c r="B3281" s="622" t="s">
        <v>3584</v>
      </c>
      <c r="C3281" s="707"/>
      <c r="D3281" s="614" t="s">
        <v>8538</v>
      </c>
      <c r="E3281" s="695"/>
      <c r="F3281" s="694" t="str">
        <f>IF(ISBLANK(D3281),"",VLOOKUP(D3281,tegevusalad!$A$7:$B$188,2,FALSE))</f>
        <v>Eakate sotsiaalhoolekandeasutused</v>
      </c>
    </row>
    <row r="3282" spans="1:6">
      <c r="A3282" s="626">
        <v>4281211100</v>
      </c>
      <c r="B3282" s="622" t="s">
        <v>17733</v>
      </c>
      <c r="C3282" s="707"/>
      <c r="D3282" s="614" t="s">
        <v>8538</v>
      </c>
      <c r="E3282" s="695"/>
      <c r="F3282" s="694" t="str">
        <f>IF(ISBLANK(D3282),"",VLOOKUP(D3282,tegevusalad!$A$7:$B$188,2,FALSE))</f>
        <v>Eakate sotsiaalhoolekandeasutused</v>
      </c>
    </row>
    <row r="3283" spans="1:6">
      <c r="A3283" s="626">
        <v>4281201250</v>
      </c>
      <c r="B3283" s="622" t="s">
        <v>18050</v>
      </c>
      <c r="C3283" s="707"/>
      <c r="D3283" s="614" t="s">
        <v>8538</v>
      </c>
      <c r="F3283" s="694" t="str">
        <f>IF(ISBLANK(D3283),"",VLOOKUP(D3283,tegevusalad!$A$7:$B$188,2,FALSE))</f>
        <v>Eakate sotsiaalhoolekandeasutused</v>
      </c>
    </row>
    <row r="3284" spans="1:6">
      <c r="A3284" s="625">
        <v>4281311030</v>
      </c>
      <c r="B3284" s="622" t="s">
        <v>6953</v>
      </c>
      <c r="C3284" s="707"/>
      <c r="D3284" s="614" t="s">
        <v>6237</v>
      </c>
      <c r="F3284" s="694" t="str">
        <f>IF(ISBLANK(D3284),"",VLOOKUP(D3284,tegevusalad!$A$7:$B$188,2,FALSE))</f>
        <v>Asendus- ja järelhooldus</v>
      </c>
    </row>
    <row r="3285" spans="1:6" ht="30">
      <c r="A3285" s="689">
        <v>4281311090</v>
      </c>
      <c r="B3285" s="622" t="s">
        <v>14271</v>
      </c>
      <c r="C3285" s="707"/>
      <c r="D3285" s="614" t="s">
        <v>6237</v>
      </c>
      <c r="F3285" s="694" t="str">
        <f>IF(ISBLANK(D3285),"",VLOOKUP(D3285,tegevusalad!$A$7:$B$188,2,FALSE))</f>
        <v>Asendus- ja järelhooldus</v>
      </c>
    </row>
    <row r="3286" spans="1:6">
      <c r="A3286" s="626">
        <v>4281311100</v>
      </c>
      <c r="B3286" s="622" t="s">
        <v>17343</v>
      </c>
      <c r="C3286" s="707"/>
      <c r="D3286" s="614" t="s">
        <v>6237</v>
      </c>
      <c r="F3286" s="694" t="str">
        <f>IF(ISBLANK(D3286),"",VLOOKUP(D3286,tegevusalad!$A$7:$B$188,2,FALSE))</f>
        <v>Asendus- ja järelhooldus</v>
      </c>
    </row>
    <row r="3287" spans="1:6" ht="30">
      <c r="A3287" s="626">
        <v>4281311200</v>
      </c>
      <c r="B3287" s="622" t="s">
        <v>17652</v>
      </c>
      <c r="C3287" s="707"/>
      <c r="D3287" s="614" t="s">
        <v>6237</v>
      </c>
      <c r="F3287" s="694" t="str">
        <f>IF(ISBLANK(D3287),"",VLOOKUP(D3287,tegevusalad!$A$7:$B$188,2,FALSE))</f>
        <v>Asendus- ja järelhooldus</v>
      </c>
    </row>
    <row r="3288" spans="1:6">
      <c r="A3288" s="625">
        <v>4281101020</v>
      </c>
      <c r="B3288" s="622" t="s">
        <v>6665</v>
      </c>
      <c r="C3288" s="707"/>
      <c r="D3288" s="671" t="s">
        <v>8537</v>
      </c>
      <c r="F3288" s="694" t="str">
        <f>IF(ISBLANK(D3288),"",VLOOKUP(D3288,tegevusalad!$A$7:$B$188,2,FALSE))</f>
        <v>Puuetega inimeste sotsiaalhoolekandeasutused</v>
      </c>
    </row>
    <row r="3289" spans="1:6">
      <c r="A3289" s="625">
        <v>4281101210</v>
      </c>
      <c r="B3289" s="622" t="s">
        <v>5837</v>
      </c>
      <c r="C3289" s="707"/>
      <c r="D3289" s="671" t="s">
        <v>8537</v>
      </c>
      <c r="F3289" s="694" t="str">
        <f>IF(ISBLANK(D3289),"",VLOOKUP(D3289,tegevusalad!$A$7:$B$188,2,FALSE))</f>
        <v>Puuetega inimeste sotsiaalhoolekandeasutused</v>
      </c>
    </row>
    <row r="3290" spans="1:6">
      <c r="A3290" s="626">
        <v>4281101220</v>
      </c>
      <c r="B3290" s="622" t="s">
        <v>8535</v>
      </c>
      <c r="C3290" s="707"/>
      <c r="D3290" s="671" t="s">
        <v>8537</v>
      </c>
      <c r="F3290" s="694" t="str">
        <f>IF(ISBLANK(D3290),"",VLOOKUP(D3290,tegevusalad!$A$7:$B$188,2,FALSE))</f>
        <v>Puuetega inimeste sotsiaalhoolekandeasutused</v>
      </c>
    </row>
    <row r="3291" spans="1:6" ht="30">
      <c r="A3291" s="626">
        <v>4281101230</v>
      </c>
      <c r="B3291" s="622" t="s">
        <v>10923</v>
      </c>
      <c r="C3291" s="707"/>
      <c r="D3291" s="671" t="s">
        <v>8537</v>
      </c>
      <c r="F3291" s="694" t="str">
        <f>IF(ISBLANK(D3291),"",VLOOKUP(D3291,tegevusalad!$A$7:$B$188,2,FALSE))</f>
        <v>Puuetega inimeste sotsiaalhoolekandeasutused</v>
      </c>
    </row>
    <row r="3292" spans="1:6" ht="30">
      <c r="A3292" s="626">
        <v>4281101240</v>
      </c>
      <c r="B3292" s="622" t="s">
        <v>11934</v>
      </c>
      <c r="C3292" s="707"/>
      <c r="D3292" s="671" t="s">
        <v>8537</v>
      </c>
      <c r="F3292" s="694" t="str">
        <f>IF(ISBLANK(D3292),"",VLOOKUP(D3292,tegevusalad!$A$7:$B$188,2,FALSE))</f>
        <v>Puuetega inimeste sotsiaalhoolekandeasutused</v>
      </c>
    </row>
    <row r="3293" spans="1:6">
      <c r="A3293" s="625">
        <v>4281102020</v>
      </c>
      <c r="B3293" s="622" t="s">
        <v>14743</v>
      </c>
      <c r="C3293" s="707"/>
      <c r="D3293" s="671" t="s">
        <v>8537</v>
      </c>
      <c r="F3293" s="694" t="str">
        <f>IF(ISBLANK(D3293),"",VLOOKUP(D3293,tegevusalad!$A$7:$B$188,2,FALSE))</f>
        <v>Puuetega inimeste sotsiaalhoolekandeasutused</v>
      </c>
    </row>
    <row r="3294" spans="1:6" ht="30">
      <c r="A3294" s="626">
        <v>4281102030</v>
      </c>
      <c r="B3294" s="622" t="s">
        <v>10925</v>
      </c>
      <c r="C3294" s="707"/>
      <c r="D3294" s="671" t="s">
        <v>8537</v>
      </c>
      <c r="F3294" s="694" t="str">
        <f>IF(ISBLANK(D3294),"",VLOOKUP(D3294,tegevusalad!$A$7:$B$188,2,FALSE))</f>
        <v>Puuetega inimeste sotsiaalhoolekandeasutused</v>
      </c>
    </row>
    <row r="3295" spans="1:6">
      <c r="A3295" s="626">
        <v>4281102040</v>
      </c>
      <c r="B3295" s="622" t="s">
        <v>11463</v>
      </c>
      <c r="C3295" s="707"/>
      <c r="D3295" s="671" t="s">
        <v>8537</v>
      </c>
      <c r="F3295" s="694" t="str">
        <f>IF(ISBLANK(D3295),"",VLOOKUP(D3295,tegevusalad!$A$7:$B$188,2,FALSE))</f>
        <v>Puuetega inimeste sotsiaalhoolekandeasutused</v>
      </c>
    </row>
    <row r="3296" spans="1:6">
      <c r="A3296" s="626">
        <v>4281102100</v>
      </c>
      <c r="B3296" s="622" t="s">
        <v>17649</v>
      </c>
      <c r="C3296" s="707"/>
      <c r="D3296" s="671" t="s">
        <v>8537</v>
      </c>
      <c r="F3296" s="694" t="str">
        <f>IF(ISBLANK(D3296),"",VLOOKUP(D3296,tegevusalad!$A$7:$B$188,2,FALSE))</f>
        <v>Puuetega inimeste sotsiaalhoolekandeasutused</v>
      </c>
    </row>
    <row r="3297" spans="1:6" ht="30">
      <c r="A3297" s="626">
        <v>4281102210</v>
      </c>
      <c r="B3297" s="622" t="s">
        <v>10926</v>
      </c>
      <c r="C3297" s="707"/>
      <c r="D3297" s="671" t="s">
        <v>8537</v>
      </c>
      <c r="F3297" s="694" t="str">
        <f>IF(ISBLANK(D3297),"",VLOOKUP(D3297,tegevusalad!$A$7:$B$188,2,FALSE))</f>
        <v>Puuetega inimeste sotsiaalhoolekandeasutused</v>
      </c>
    </row>
    <row r="3298" spans="1:6" ht="30">
      <c r="A3298" s="626">
        <v>4281102220</v>
      </c>
      <c r="B3298" s="622" t="s">
        <v>12984</v>
      </c>
      <c r="C3298" s="707"/>
      <c r="D3298" s="671" t="s">
        <v>8537</v>
      </c>
      <c r="F3298" s="694" t="str">
        <f>IF(ISBLANK(D3298),"",VLOOKUP(D3298,tegevusalad!$A$7:$B$188,2,FALSE))</f>
        <v>Puuetega inimeste sotsiaalhoolekandeasutused</v>
      </c>
    </row>
    <row r="3299" spans="1:6">
      <c r="A3299" s="626">
        <v>4281102810</v>
      </c>
      <c r="B3299" s="622" t="s">
        <v>16996</v>
      </c>
      <c r="C3299" s="707"/>
      <c r="D3299" s="671" t="s">
        <v>8537</v>
      </c>
      <c r="F3299" s="694" t="str">
        <f>IF(ISBLANK(D3299),"",VLOOKUP(D3299,tegevusalad!$A$7:$B$188,2,FALSE))</f>
        <v>Puuetega inimeste sotsiaalhoolekandeasutused</v>
      </c>
    </row>
    <row r="3300" spans="1:6">
      <c r="A3300" s="625">
        <v>4281103050</v>
      </c>
      <c r="B3300" s="622" t="s">
        <v>6666</v>
      </c>
      <c r="C3300" s="707"/>
      <c r="D3300" s="671" t="s">
        <v>8537</v>
      </c>
      <c r="F3300" s="694" t="str">
        <f>IF(ISBLANK(D3300),"",VLOOKUP(D3300,tegevusalad!$A$7:$B$188,2,FALSE))</f>
        <v>Puuetega inimeste sotsiaalhoolekandeasutused</v>
      </c>
    </row>
    <row r="3301" spans="1:6">
      <c r="A3301" s="626">
        <v>4281103060</v>
      </c>
      <c r="B3301" s="622" t="s">
        <v>11935</v>
      </c>
      <c r="C3301" s="707"/>
      <c r="D3301" s="671" t="s">
        <v>8537</v>
      </c>
      <c r="F3301" s="694" t="str">
        <f>IF(ISBLANK(D3301),"",VLOOKUP(D3301,tegevusalad!$A$7:$B$188,2,FALSE))</f>
        <v>Puuetega inimeste sotsiaalhoolekandeasutused</v>
      </c>
    </row>
    <row r="3302" spans="1:6" ht="30">
      <c r="A3302" s="626">
        <v>4281103110</v>
      </c>
      <c r="B3302" s="622" t="s">
        <v>10163</v>
      </c>
      <c r="C3302" s="707"/>
      <c r="D3302" s="671" t="s">
        <v>8537</v>
      </c>
      <c r="F3302" s="694" t="s">
        <v>8397</v>
      </c>
    </row>
    <row r="3303" spans="1:6" ht="30">
      <c r="A3303" s="626">
        <v>4281103120</v>
      </c>
      <c r="B3303" s="622" t="s">
        <v>10924</v>
      </c>
      <c r="C3303" s="707"/>
      <c r="D3303" s="671" t="s">
        <v>8537</v>
      </c>
      <c r="F3303" s="694" t="s">
        <v>8397</v>
      </c>
    </row>
    <row r="3304" spans="1:6" ht="30">
      <c r="A3304" s="626">
        <v>4281103310</v>
      </c>
      <c r="B3304" s="622" t="s">
        <v>14735</v>
      </c>
      <c r="C3304" s="707"/>
      <c r="D3304" s="671" t="s">
        <v>8537</v>
      </c>
      <c r="F3304" s="694" t="s">
        <v>8397</v>
      </c>
    </row>
    <row r="3305" spans="1:6">
      <c r="A3305" s="625">
        <v>4281103810</v>
      </c>
      <c r="B3305" s="622" t="s">
        <v>16995</v>
      </c>
      <c r="C3305" s="707"/>
      <c r="D3305" s="614" t="s">
        <v>8542</v>
      </c>
      <c r="F3305" s="694" t="str">
        <f>IF(ISBLANK(D3305),"",VLOOKUP(D3305,tegevusalad!$A$7:$B$188,2,FALSE))</f>
        <v>Riskirühmade sotsiaalhoolekandeasutused</v>
      </c>
    </row>
    <row r="3306" spans="1:6">
      <c r="A3306" s="625">
        <v>4281402010</v>
      </c>
      <c r="B3306" s="679" t="s">
        <v>6667</v>
      </c>
      <c r="C3306" s="1021"/>
      <c r="D3306" s="614" t="s">
        <v>6237</v>
      </c>
      <c r="F3306" s="694" t="str">
        <f>IF(ISBLANK(D3306),"",VLOOKUP(D3306,tegevusalad!$A$7:$B$188,2,FALSE))</f>
        <v>Asendus- ja järelhooldus</v>
      </c>
    </row>
    <row r="3307" spans="1:6" ht="30">
      <c r="A3307" s="625">
        <v>4281915010</v>
      </c>
      <c r="B3307" s="622" t="s">
        <v>4929</v>
      </c>
      <c r="C3307" s="707"/>
      <c r="D3307" s="614" t="s">
        <v>6237</v>
      </c>
      <c r="F3307" s="694" t="str">
        <f>IF(ISBLANK(D3307),"",VLOOKUP(D3307,tegevusalad!$A$7:$B$188,2,FALSE))</f>
        <v>Asendus- ja järelhooldus</v>
      </c>
    </row>
    <row r="3308" spans="1:6">
      <c r="A3308" s="625">
        <v>4281915020</v>
      </c>
      <c r="B3308" s="622" t="s">
        <v>4154</v>
      </c>
      <c r="C3308" s="707"/>
      <c r="D3308" s="614" t="s">
        <v>6237</v>
      </c>
      <c r="E3308" s="704"/>
      <c r="F3308" s="694" t="str">
        <f>IF(ISBLANK(D3308),"",VLOOKUP(D3308,tegevusalad!$A$7:$B$188,2,FALSE))</f>
        <v>Asendus- ja järelhooldus</v>
      </c>
    </row>
    <row r="3309" spans="1:6" ht="45">
      <c r="A3309" s="625">
        <v>4281511030</v>
      </c>
      <c r="B3309" s="622" t="s">
        <v>1828</v>
      </c>
      <c r="C3309" s="707"/>
      <c r="D3309" s="614" t="s">
        <v>8538</v>
      </c>
      <c r="E3309" s="704"/>
      <c r="F3309" s="694" t="str">
        <f>IF(ISBLANK(D3309),"",VLOOKUP(D3309,tegevusalad!$A$7:$B$188,2,FALSE))</f>
        <v>Eakate sotsiaalhoolekandeasutused</v>
      </c>
    </row>
    <row r="3310" spans="1:6" ht="30">
      <c r="A3310" s="620">
        <v>4281511040</v>
      </c>
      <c r="B3310" s="622" t="s">
        <v>2923</v>
      </c>
      <c r="C3310" s="707"/>
      <c r="D3310" s="614" t="s">
        <v>8538</v>
      </c>
      <c r="E3310" s="704"/>
      <c r="F3310" s="694" t="str">
        <f>IF(ISBLANK(D3310),"",VLOOKUP(D3310,tegevusalad!$A$7:$B$188,2,FALSE))</f>
        <v>Eakate sotsiaalhoolekandeasutused</v>
      </c>
    </row>
    <row r="3311" spans="1:6">
      <c r="A3311" s="620">
        <v>4281511050</v>
      </c>
      <c r="B3311" s="622" t="s">
        <v>3206</v>
      </c>
      <c r="C3311" s="707"/>
      <c r="D3311" s="614" t="s">
        <v>8538</v>
      </c>
      <c r="E3311" s="704"/>
      <c r="F3311" s="694" t="str">
        <f>IF(ISBLANK(D3311),"",VLOOKUP(D3311,tegevusalad!$A$7:$B$188,2,FALSE))</f>
        <v>Eakate sotsiaalhoolekandeasutused</v>
      </c>
    </row>
    <row r="3312" spans="1:6">
      <c r="A3312" s="620">
        <v>4281511060</v>
      </c>
      <c r="B3312" s="622" t="s">
        <v>6535</v>
      </c>
      <c r="C3312" s="707"/>
      <c r="D3312" s="614" t="s">
        <v>8538</v>
      </c>
      <c r="F3312" s="694" t="str">
        <f>IF(ISBLANK(D3312),"",VLOOKUP(D3312,tegevusalad!$A$7:$B$188,2,FALSE))</f>
        <v>Eakate sotsiaalhoolekandeasutused</v>
      </c>
    </row>
    <row r="3313" spans="1:6">
      <c r="A3313" s="623">
        <v>4281511070</v>
      </c>
      <c r="B3313" s="622" t="s">
        <v>10349</v>
      </c>
      <c r="C3313" s="707"/>
      <c r="D3313" s="614" t="s">
        <v>8538</v>
      </c>
      <c r="F3313" s="694" t="str">
        <f>IF(ISBLANK(D3313),"",VLOOKUP(D3313,tegevusalad!$A$7:$B$188,2,FALSE))</f>
        <v>Eakate sotsiaalhoolekandeasutused</v>
      </c>
    </row>
    <row r="3314" spans="1:6">
      <c r="A3314" s="623">
        <v>4281511080</v>
      </c>
      <c r="B3314" s="622" t="s">
        <v>11318</v>
      </c>
      <c r="C3314" s="707"/>
      <c r="D3314" s="614" t="s">
        <v>8538</v>
      </c>
      <c r="F3314" s="694" t="str">
        <f>IF(ISBLANK(D3314),"",VLOOKUP(D3314,tegevusalad!$A$7:$B$188,2,FALSE))</f>
        <v>Eakate sotsiaalhoolekandeasutused</v>
      </c>
    </row>
    <row r="3315" spans="1:6">
      <c r="A3315" s="623">
        <v>4281511090</v>
      </c>
      <c r="B3315" s="622" t="s">
        <v>11448</v>
      </c>
      <c r="C3315" s="707"/>
      <c r="D3315" s="614" t="s">
        <v>8538</v>
      </c>
      <c r="F3315" s="694" t="str">
        <f>IF(ISBLANK(D3315),"",VLOOKUP(D3315,tegevusalad!$A$7:$B$188,2,FALSE))</f>
        <v>Eakate sotsiaalhoolekandeasutused</v>
      </c>
    </row>
    <row r="3316" spans="1:6">
      <c r="A3316" s="623">
        <v>4281511100</v>
      </c>
      <c r="B3316" s="622" t="s">
        <v>14821</v>
      </c>
      <c r="C3316" s="707"/>
      <c r="D3316" s="614" t="s">
        <v>8538</v>
      </c>
      <c r="F3316" s="694" t="str">
        <f>IF(ISBLANK(D3316),"",VLOOKUP(D3316,tegevusalad!$A$7:$B$188,2,FALSE))</f>
        <v>Eakate sotsiaalhoolekandeasutused</v>
      </c>
    </row>
    <row r="3317" spans="1:6">
      <c r="A3317" s="623">
        <v>4281511110</v>
      </c>
      <c r="B3317" s="622" t="s">
        <v>14081</v>
      </c>
      <c r="C3317" s="707"/>
      <c r="D3317" s="614" t="s">
        <v>8538</v>
      </c>
      <c r="F3317" s="694" t="str">
        <f>IF(ISBLANK(D3317),"",VLOOKUP(D3317,tegevusalad!$A$7:$B$188,2,FALSE))</f>
        <v>Eakate sotsiaalhoolekandeasutused</v>
      </c>
    </row>
    <row r="3318" spans="1:6">
      <c r="A3318" s="623">
        <v>4281521510</v>
      </c>
      <c r="B3318" s="622" t="s">
        <v>11315</v>
      </c>
      <c r="C3318" s="707"/>
      <c r="D3318" s="614" t="s">
        <v>8545</v>
      </c>
      <c r="F3318" s="694" t="str">
        <f>IF(ISBLANK(D3318),"",VLOOKUP(D3318,tegevusalad!$A$7:$B$188,2,FALSE))</f>
        <v>Muu sotsiaalne kaitse, sh sotsiaalse kaitse haldus</v>
      </c>
    </row>
    <row r="3319" spans="1:6">
      <c r="A3319" s="623">
        <v>4281521520</v>
      </c>
      <c r="B3319" s="622" t="s">
        <v>15900</v>
      </c>
      <c r="C3319" s="707"/>
      <c r="D3319" s="614" t="s">
        <v>8545</v>
      </c>
      <c r="F3319" s="694" t="str">
        <f>IF(ISBLANK(D3319),"",VLOOKUP(D3319,tegevusalad!$A$7:$B$188,2,FALSE))</f>
        <v>Muu sotsiaalne kaitse, sh sotsiaalse kaitse haldus</v>
      </c>
    </row>
    <row r="3320" spans="1:6" ht="30">
      <c r="A3320" s="625">
        <v>4281531020</v>
      </c>
      <c r="B3320" s="622" t="s">
        <v>764</v>
      </c>
      <c r="C3320" s="707"/>
      <c r="D3320" s="614" t="s">
        <v>8538</v>
      </c>
      <c r="F3320" s="694" t="str">
        <f>IF(ISBLANK(D3320),"",VLOOKUP(D3320,tegevusalad!$A$7:$B$188,2,FALSE))</f>
        <v>Eakate sotsiaalhoolekandeasutused</v>
      </c>
    </row>
    <row r="3321" spans="1:6" ht="30">
      <c r="A3321" s="625">
        <v>4281532010</v>
      </c>
      <c r="B3321" s="622" t="s">
        <v>350</v>
      </c>
      <c r="C3321" s="707"/>
      <c r="D3321" s="614" t="s">
        <v>8538</v>
      </c>
      <c r="F3321" s="694" t="str">
        <f>IF(ISBLANK(D3321),"",VLOOKUP(D3321,tegevusalad!$A$7:$B$188,2,FALSE))</f>
        <v>Eakate sotsiaalhoolekandeasutused</v>
      </c>
    </row>
    <row r="3322" spans="1:6" ht="30">
      <c r="A3322" s="625">
        <v>4281532310</v>
      </c>
      <c r="B3322" s="622" t="s">
        <v>350</v>
      </c>
      <c r="C3322" s="707"/>
      <c r="D3322" s="614" t="s">
        <v>8538</v>
      </c>
      <c r="F3322" s="694" t="str">
        <f>IF(ISBLANK(D3322),"",VLOOKUP(D3322,tegevusalad!$A$7:$B$188,2,FALSE))</f>
        <v>Eakate sotsiaalhoolekandeasutused</v>
      </c>
    </row>
    <row r="3323" spans="1:6" ht="30">
      <c r="A3323" s="625">
        <v>4281581030</v>
      </c>
      <c r="B3323" s="622" t="s">
        <v>662</v>
      </c>
      <c r="C3323" s="707"/>
      <c r="D3323" s="614" t="s">
        <v>8538</v>
      </c>
      <c r="F3323" s="694" t="str">
        <f>IF(ISBLANK(D3323),"",VLOOKUP(D3323,tegevusalad!$A$7:$B$188,2,FALSE))</f>
        <v>Eakate sotsiaalhoolekandeasutused</v>
      </c>
    </row>
    <row r="3324" spans="1:6">
      <c r="A3324" s="626">
        <v>4281581210</v>
      </c>
      <c r="B3324" s="622" t="s">
        <v>12022</v>
      </c>
      <c r="C3324" s="707"/>
      <c r="D3324" s="614" t="s">
        <v>8538</v>
      </c>
      <c r="F3324" s="694" t="str">
        <f>IF(ISBLANK(D3324),"",VLOOKUP(D3324,tegevusalad!$A$7:$B$188,2,FALSE))</f>
        <v>Eakate sotsiaalhoolekandeasutused</v>
      </c>
    </row>
    <row r="3325" spans="1:6">
      <c r="A3325" s="626">
        <v>4281980020</v>
      </c>
      <c r="B3325" s="622" t="s">
        <v>16736</v>
      </c>
      <c r="C3325" s="707"/>
      <c r="D3325" s="614" t="s">
        <v>6237</v>
      </c>
      <c r="F3325" s="694" t="str">
        <f>IF(ISBLANK(D3325),"",VLOOKUP(D3325,tegevusalad!$A$7:$B$188,2,FALSE))</f>
        <v>Asendus- ja järelhooldus</v>
      </c>
    </row>
    <row r="3326" spans="1:6">
      <c r="A3326" s="625">
        <v>4282999000</v>
      </c>
      <c r="B3326" s="622" t="s">
        <v>1850</v>
      </c>
      <c r="C3326" s="707"/>
      <c r="D3326" s="614" t="s">
        <v>8538</v>
      </c>
      <c r="F3326" s="694" t="str">
        <f>IF(ISBLANK(D3326),"",VLOOKUP(D3326,tegevusalad!$A$7:$B$188,2,FALSE))</f>
        <v>Eakate sotsiaalhoolekandeasutused</v>
      </c>
    </row>
    <row r="3327" spans="1:6">
      <c r="A3327" s="625">
        <v>4282981050</v>
      </c>
      <c r="B3327" s="622" t="s">
        <v>3783</v>
      </c>
      <c r="C3327" s="707"/>
      <c r="D3327" s="614" t="s">
        <v>8542</v>
      </c>
      <c r="F3327" s="694" t="str">
        <f>IF(ISBLANK(D3327),"",VLOOKUP(D3327,tegevusalad!$A$7:$B$188,2,FALSE))</f>
        <v>Riskirühmade sotsiaalhoolekandeasutused</v>
      </c>
    </row>
    <row r="3328" spans="1:6">
      <c r="A3328" s="625">
        <v>4281403010</v>
      </c>
      <c r="B3328" s="622" t="s">
        <v>6753</v>
      </c>
      <c r="C3328" s="707"/>
      <c r="D3328" s="614" t="s">
        <v>8542</v>
      </c>
      <c r="E3328" s="697"/>
      <c r="F3328" s="694" t="str">
        <f>IF(ISBLANK(D3328),"",VLOOKUP(D3328,tegevusalad!$A$7:$B$188,2,FALSE))</f>
        <v>Riskirühmade sotsiaalhoolekandeasutused</v>
      </c>
    </row>
    <row r="3329" spans="1:6" ht="30">
      <c r="A3329" s="625">
        <v>4200302020</v>
      </c>
      <c r="B3329" s="622" t="s">
        <v>396</v>
      </c>
      <c r="C3329" s="707"/>
      <c r="D3329" s="614" t="s">
        <v>4977</v>
      </c>
      <c r="E3329" s="697"/>
      <c r="F3329" s="694" t="str">
        <f>IF(ISBLANK(D3329),"",VLOOKUP(D3329,tegevusalad!$A$7:$B$188,2,FALSE))</f>
        <v>Valla- ja linnavalitsus</v>
      </c>
    </row>
    <row r="3330" spans="1:6" ht="30">
      <c r="A3330" s="625">
        <v>4200306010</v>
      </c>
      <c r="B3330" s="622" t="s">
        <v>682</v>
      </c>
      <c r="C3330" s="707"/>
      <c r="D3330" s="614" t="s">
        <v>4977</v>
      </c>
      <c r="E3330" s="695"/>
      <c r="F3330" s="694" t="str">
        <f>IF(ISBLANK(D3330),"",VLOOKUP(D3330,tegevusalad!$A$7:$B$188,2,FALSE))</f>
        <v>Valla- ja linnavalitsus</v>
      </c>
    </row>
    <row r="3331" spans="1:6" ht="30">
      <c r="A3331" s="625">
        <v>4200305110</v>
      </c>
      <c r="B3331" s="622" t="s">
        <v>661</v>
      </c>
      <c r="C3331" s="707"/>
      <c r="D3331" s="614" t="s">
        <v>4977</v>
      </c>
      <c r="E3331" s="695"/>
      <c r="F3331" s="694" t="str">
        <f>IF(ISBLANK(D3331),"",VLOOKUP(D3331,tegevusalad!$A$7:$B$188,2,FALSE))</f>
        <v>Valla- ja linnavalitsus</v>
      </c>
    </row>
    <row r="3332" spans="1:6" ht="30">
      <c r="A3332" s="625">
        <v>4200303010</v>
      </c>
      <c r="B3332" s="622" t="s">
        <v>664</v>
      </c>
      <c r="C3332" s="707"/>
      <c r="D3332" s="614" t="s">
        <v>4977</v>
      </c>
      <c r="F3332" s="694" t="str">
        <f>IF(ISBLANK(D3332),"",VLOOKUP(D3332,tegevusalad!$A$7:$B$188,2,FALSE))</f>
        <v>Valla- ja linnavalitsus</v>
      </c>
    </row>
    <row r="3333" spans="1:6" ht="30">
      <c r="A3333" s="625">
        <v>4281591020</v>
      </c>
      <c r="B3333" s="622" t="s">
        <v>2064</v>
      </c>
      <c r="C3333" s="707"/>
      <c r="D3333" s="614" t="s">
        <v>8538</v>
      </c>
      <c r="F3333" s="694" t="str">
        <f>IF(ISBLANK(D3333),"",VLOOKUP(D3333,tegevusalad!$A$7:$B$188,2,FALSE))</f>
        <v>Eakate sotsiaalhoolekandeasutused</v>
      </c>
    </row>
    <row r="3334" spans="1:6">
      <c r="A3334" s="625"/>
      <c r="B3334" s="622"/>
      <c r="C3334" s="707"/>
    </row>
    <row r="3335" spans="1:6" ht="30">
      <c r="A3335" s="625">
        <v>4281506020</v>
      </c>
      <c r="B3335" s="629" t="s">
        <v>5466</v>
      </c>
      <c r="C3335" s="1003"/>
      <c r="D3335" s="614" t="s">
        <v>8538</v>
      </c>
      <c r="F3335" s="694" t="str">
        <f>IF(ISBLANK(D3335),"",VLOOKUP(D3335,tegevusalad!$A$7:$B$188,2,FALSE))</f>
        <v>Eakate sotsiaalhoolekandeasutused</v>
      </c>
    </row>
    <row r="3336" spans="1:6" ht="30">
      <c r="A3336" s="625">
        <v>4281506030</v>
      </c>
      <c r="B3336" s="629" t="s">
        <v>3521</v>
      </c>
      <c r="C3336" s="1003"/>
      <c r="D3336" s="614" t="s">
        <v>8538</v>
      </c>
      <c r="F3336" s="694" t="str">
        <f>IF(ISBLANK(D3336),"",VLOOKUP(D3336,tegevusalad!$A$7:$B$188,2,FALSE))</f>
        <v>Eakate sotsiaalhoolekandeasutused</v>
      </c>
    </row>
    <row r="3337" spans="1:6" ht="30">
      <c r="A3337" s="625">
        <v>4281506040</v>
      </c>
      <c r="B3337" s="629" t="s">
        <v>189</v>
      </c>
      <c r="C3337" s="1003"/>
      <c r="D3337" s="614" t="s">
        <v>8538</v>
      </c>
      <c r="F3337" s="694" t="str">
        <f>IF(ISBLANK(D3337),"",VLOOKUP(D3337,tegevusalad!$A$7:$B$188,2,FALSE))</f>
        <v>Eakate sotsiaalhoolekandeasutused</v>
      </c>
    </row>
    <row r="3338" spans="1:6">
      <c r="A3338" s="626">
        <v>4281506050</v>
      </c>
      <c r="B3338" s="629" t="s">
        <v>10148</v>
      </c>
      <c r="C3338" s="1003" t="s">
        <v>12405</v>
      </c>
      <c r="D3338" s="614" t="s">
        <v>8538</v>
      </c>
      <c r="F3338" s="694" t="str">
        <f>IF(ISBLANK(D3338),"",VLOOKUP(D3338,tegevusalad!$A$7:$B$188,2,FALSE))</f>
        <v>Eakate sotsiaalhoolekandeasutused</v>
      </c>
    </row>
    <row r="3339" spans="1:6" ht="30">
      <c r="A3339" s="626">
        <v>4282961030</v>
      </c>
      <c r="B3339" s="629" t="s">
        <v>18186</v>
      </c>
      <c r="C3339" s="1003"/>
      <c r="D3339" s="614" t="s">
        <v>8538</v>
      </c>
      <c r="F3339" s="694" t="str">
        <f>IF(ISBLANK(D3339),"",VLOOKUP(D3339,tegevusalad!$A$7:$B$188,2,FALSE))</f>
        <v>Eakate sotsiaalhoolekandeasutused</v>
      </c>
    </row>
    <row r="3340" spans="1:6">
      <c r="A3340" s="625">
        <v>4281508020</v>
      </c>
      <c r="B3340" s="629" t="s">
        <v>3321</v>
      </c>
      <c r="C3340" s="1003"/>
      <c r="D3340" s="614" t="s">
        <v>8538</v>
      </c>
      <c r="F3340" s="694" t="str">
        <f>IF(ISBLANK(D3340),"",VLOOKUP(D3340,tegevusalad!$A$7:$B$188,2,FALSE))</f>
        <v>Eakate sotsiaalhoolekandeasutused</v>
      </c>
    </row>
    <row r="3341" spans="1:6" ht="30">
      <c r="A3341" s="626">
        <v>4281541040</v>
      </c>
      <c r="B3341" s="629" t="s">
        <v>11018</v>
      </c>
      <c r="C3341" s="1003"/>
      <c r="D3341" s="614" t="s">
        <v>8538</v>
      </c>
      <c r="F3341" s="694" t="str">
        <f>IF(ISBLANK(D3341),"",VLOOKUP(D3341,tegevusalad!$A$7:$B$188,2,FALSE))</f>
        <v>Eakate sotsiaalhoolekandeasutused</v>
      </c>
    </row>
    <row r="3342" spans="1:6">
      <c r="A3342" s="625">
        <v>4281542060</v>
      </c>
      <c r="B3342" s="629" t="s">
        <v>2604</v>
      </c>
      <c r="C3342" s="1003"/>
      <c r="D3342" s="614" t="s">
        <v>8538</v>
      </c>
      <c r="F3342" s="694" t="str">
        <f>IF(ISBLANK(D3342),"",VLOOKUP(D3342,tegevusalad!$A$7:$B$188,2,FALSE))</f>
        <v>Eakate sotsiaalhoolekandeasutused</v>
      </c>
    </row>
    <row r="3343" spans="1:6">
      <c r="A3343" s="625">
        <v>4281542070</v>
      </c>
      <c r="B3343" s="629" t="s">
        <v>4137</v>
      </c>
      <c r="C3343" s="1003"/>
      <c r="D3343" s="614" t="s">
        <v>8538</v>
      </c>
      <c r="F3343" s="694" t="str">
        <f>IF(ISBLANK(D3343),"",VLOOKUP(D3343,tegevusalad!$A$7:$B$188,2,FALSE))</f>
        <v>Eakate sotsiaalhoolekandeasutused</v>
      </c>
    </row>
    <row r="3344" spans="1:6" ht="30">
      <c r="A3344" s="625">
        <v>4281551210</v>
      </c>
      <c r="B3344" s="629" t="s">
        <v>663</v>
      </c>
      <c r="C3344" s="1003"/>
      <c r="D3344" s="614" t="s">
        <v>8538</v>
      </c>
      <c r="F3344" s="694" t="str">
        <f>IF(ISBLANK(D3344),"",VLOOKUP(D3344,tegevusalad!$A$7:$B$188,2,FALSE))</f>
        <v>Eakate sotsiaalhoolekandeasutused</v>
      </c>
    </row>
    <row r="3345" spans="1:6">
      <c r="A3345" s="626">
        <v>4281931110</v>
      </c>
      <c r="B3345" s="629" t="s">
        <v>11937</v>
      </c>
      <c r="C3345" s="1003"/>
      <c r="D3345" s="614" t="s">
        <v>6237</v>
      </c>
      <c r="E3345" s="704"/>
      <c r="F3345" s="694" t="str">
        <f>IF(ISBLANK(D3345),"",VLOOKUP(D3345,tegevusalad!$A$7:$B$188,2,FALSE))</f>
        <v>Asendus- ja järelhooldus</v>
      </c>
    </row>
    <row r="3346" spans="1:6">
      <c r="A3346" s="626">
        <v>4281930100</v>
      </c>
      <c r="B3346" s="629" t="s">
        <v>17650</v>
      </c>
      <c r="C3346" s="1003"/>
      <c r="D3346" s="614" t="s">
        <v>6237</v>
      </c>
      <c r="E3346" s="704"/>
      <c r="F3346" s="694" t="str">
        <f>IF(ISBLANK(D3346),"",VLOOKUP(D3346,tegevusalad!$A$7:$B$188,2,FALSE))</f>
        <v>Asendus- ja järelhooldus</v>
      </c>
    </row>
    <row r="3347" spans="1:6" ht="30">
      <c r="A3347" s="626">
        <v>4281935010</v>
      </c>
      <c r="B3347" s="629" t="s">
        <v>17651</v>
      </c>
      <c r="C3347" s="1003"/>
      <c r="D3347" s="614" t="s">
        <v>6237</v>
      </c>
      <c r="E3347" s="704"/>
      <c r="F3347" s="694" t="str">
        <f>IF(ISBLANK(D3347),"",VLOOKUP(D3347,tegevusalad!$A$7:$B$188,2,FALSE))</f>
        <v>Asendus- ja järelhooldus</v>
      </c>
    </row>
    <row r="3348" spans="1:6">
      <c r="A3348" s="625" t="s">
        <v>17885</v>
      </c>
      <c r="B3348" s="629" t="s">
        <v>17886</v>
      </c>
      <c r="C3348" s="1003"/>
      <c r="D3348" s="614" t="s">
        <v>6237</v>
      </c>
      <c r="E3348" s="704"/>
      <c r="F3348" s="694" t="str">
        <f>IF(ISBLANK(D3348),"",VLOOKUP(D3348,tegevusalad!$A$7:$B$188,2,FALSE))</f>
        <v>Asendus- ja järelhooldus</v>
      </c>
    </row>
    <row r="3349" spans="1:6">
      <c r="A3349" s="625">
        <v>4281980010</v>
      </c>
      <c r="B3349" s="629" t="s">
        <v>2087</v>
      </c>
      <c r="C3349" s="1003"/>
      <c r="D3349" s="614" t="s">
        <v>6237</v>
      </c>
      <c r="E3349" s="704"/>
      <c r="F3349" s="694" t="str">
        <f>IF(ISBLANK(D3349),"",VLOOKUP(D3349,tegevusalad!$A$7:$B$188,2,FALSE))</f>
        <v>Asendus- ja järelhooldus</v>
      </c>
    </row>
    <row r="3350" spans="1:6">
      <c r="A3350" s="626">
        <v>4281980020</v>
      </c>
      <c r="B3350" s="629" t="s">
        <v>8885</v>
      </c>
      <c r="C3350" s="1003"/>
      <c r="D3350" s="614" t="s">
        <v>6237</v>
      </c>
      <c r="E3350" s="704"/>
      <c r="F3350" s="694" t="str">
        <f>IF(ISBLANK(D3350),"",VLOOKUP(D3350,tegevusalad!$A$7:$B$188,2,FALSE))</f>
        <v>Asendus- ja järelhooldus</v>
      </c>
    </row>
    <row r="3351" spans="1:6">
      <c r="A3351" s="626">
        <v>4281601010</v>
      </c>
      <c r="B3351" s="629" t="s">
        <v>10017</v>
      </c>
      <c r="C3351" s="1003"/>
      <c r="D3351" s="614" t="s">
        <v>3950</v>
      </c>
      <c r="E3351" s="704"/>
      <c r="F3351" s="694" t="str">
        <f>IF(ISBLANK(D3351),"",VLOOKUP(D3351,tegevusalad!$A$7:$B$188,2,FALSE))</f>
        <v>Muu perekondade ja laste sotsiaalne kaitse</v>
      </c>
    </row>
    <row r="3352" spans="1:6" ht="30">
      <c r="A3352" s="689">
        <v>4281601100</v>
      </c>
      <c r="B3352" s="629" t="s">
        <v>17653</v>
      </c>
      <c r="C3352" s="1003"/>
      <c r="D3352" s="655" t="s">
        <v>3950</v>
      </c>
      <c r="E3352" s="1151"/>
      <c r="F3352" s="700" t="str">
        <f>IF(ISBLANK(D3352),"",VLOOKUP(D3352,tegevusalad!$A$7:$B$188,2,FALSE))</f>
        <v>Muu perekondade ja laste sotsiaalne kaitse</v>
      </c>
    </row>
    <row r="3353" spans="1:6">
      <c r="A3353" s="625">
        <v>4284111000</v>
      </c>
      <c r="B3353" s="629" t="s">
        <v>7161</v>
      </c>
      <c r="C3353" s="1003"/>
      <c r="D3353" s="614" t="s">
        <v>209</v>
      </c>
      <c r="F3353" s="694" t="str">
        <f>IF(ISBLANK(D3353),"",VLOOKUP(D3353,tegevusalad!$A$7:$B$188,2,FALSE))</f>
        <v>Muu tervishoid, sh tervishoiu haldamine</v>
      </c>
    </row>
    <row r="3354" spans="1:6">
      <c r="A3354" s="626">
        <v>4284121000</v>
      </c>
      <c r="B3354" s="681" t="s">
        <v>11549</v>
      </c>
      <c r="C3354" s="1003"/>
      <c r="D3354" s="614" t="s">
        <v>209</v>
      </c>
      <c r="F3354" s="694" t="str">
        <f>IF(ISBLANK(D3354),"",VLOOKUP(D3354,tegevusalad!$A$7:$B$188,2,FALSE))</f>
        <v>Muu tervishoid, sh tervishoiu haldamine</v>
      </c>
    </row>
    <row r="3355" spans="1:6">
      <c r="A3355" s="626"/>
      <c r="B3355" s="681"/>
      <c r="C3355" s="1003"/>
    </row>
    <row r="3356" spans="1:6">
      <c r="A3356" s="1038">
        <v>4284131000</v>
      </c>
      <c r="B3356" s="1039" t="s">
        <v>14967</v>
      </c>
      <c r="C3356" s="1003"/>
      <c r="D3356" s="1040" t="s">
        <v>8537</v>
      </c>
      <c r="E3356" s="1041"/>
      <c r="F3356" s="1042" t="str">
        <f>IF(ISBLANK(D3356),"",VLOOKUP(D3356,tegevusalad!$A$7:$B$188,2,FALSE))</f>
        <v>Puuetega inimeste sotsiaalhoolekandeasutused</v>
      </c>
    </row>
    <row r="3357" spans="1:6">
      <c r="A3357" s="1038">
        <v>4284131010</v>
      </c>
      <c r="B3357" s="1039" t="s">
        <v>15748</v>
      </c>
      <c r="C3357" s="1003"/>
      <c r="D3357" s="1043" t="s">
        <v>8537</v>
      </c>
      <c r="E3357" s="1041"/>
      <c r="F3357" s="1042" t="str">
        <f>IF(ISBLANK(D3357),"",VLOOKUP(D3357,tegevusalad!$A$7:$B$188,2,FALSE))</f>
        <v>Puuetega inimeste sotsiaalhoolekandeasutused</v>
      </c>
    </row>
    <row r="3358" spans="1:6">
      <c r="A3358" s="1038">
        <v>4284131020</v>
      </c>
      <c r="B3358" s="1039" t="s">
        <v>15798</v>
      </c>
      <c r="C3358" s="1003"/>
      <c r="D3358" s="1043" t="s">
        <v>8537</v>
      </c>
      <c r="E3358" s="1041"/>
      <c r="F3358" s="1042" t="str">
        <f>IF(ISBLANK(D3358),"",VLOOKUP(D3358,tegevusalad!$A$7:$B$188,2,FALSE))</f>
        <v>Puuetega inimeste sotsiaalhoolekandeasutused</v>
      </c>
    </row>
    <row r="3359" spans="1:6">
      <c r="A3359" s="1038">
        <v>4284131030</v>
      </c>
      <c r="B3359" s="1039" t="s">
        <v>15904</v>
      </c>
      <c r="C3359" s="1003"/>
      <c r="D3359" s="1043" t="s">
        <v>8537</v>
      </c>
      <c r="E3359" s="1041"/>
      <c r="F3359" s="1042" t="str">
        <f>IF(ISBLANK(D3359),"",VLOOKUP(D3359,tegevusalad!$A$7:$B$188,2,FALSE))</f>
        <v>Puuetega inimeste sotsiaalhoolekandeasutused</v>
      </c>
    </row>
    <row r="3360" spans="1:6">
      <c r="A3360" s="1038">
        <v>4284131040</v>
      </c>
      <c r="B3360" s="1039" t="s">
        <v>16186</v>
      </c>
      <c r="C3360" s="1003"/>
      <c r="D3360" s="1043" t="s">
        <v>8537</v>
      </c>
      <c r="E3360" s="1041"/>
      <c r="F3360" s="1042" t="str">
        <f>IF(ISBLANK(D3360),"",VLOOKUP(D3360,tegevusalad!$A$7:$B$188,2,FALSE))</f>
        <v>Puuetega inimeste sotsiaalhoolekandeasutused</v>
      </c>
    </row>
    <row r="3361" spans="1:6">
      <c r="A3361" s="1038">
        <v>4284131050</v>
      </c>
      <c r="B3361" s="1039" t="s">
        <v>16099</v>
      </c>
      <c r="C3361" s="1003"/>
      <c r="D3361" s="1043" t="s">
        <v>8537</v>
      </c>
      <c r="E3361" s="1041"/>
      <c r="F3361" s="1042" t="str">
        <f>IF(ISBLANK(D3361),"",VLOOKUP(D3361,tegevusalad!$A$7:$B$188,2,FALSE))</f>
        <v>Puuetega inimeste sotsiaalhoolekandeasutused</v>
      </c>
    </row>
    <row r="3362" spans="1:6">
      <c r="A3362" s="1038">
        <v>4284131060</v>
      </c>
      <c r="B3362" s="1039" t="s">
        <v>16100</v>
      </c>
      <c r="C3362" s="1003"/>
      <c r="D3362" s="1043" t="s">
        <v>8537</v>
      </c>
      <c r="E3362" s="1041"/>
      <c r="F3362" s="1042" t="str">
        <f>IF(ISBLANK(D3362),"",VLOOKUP(D3362,tegevusalad!$A$7:$B$188,2,FALSE))</f>
        <v>Puuetega inimeste sotsiaalhoolekandeasutused</v>
      </c>
    </row>
    <row r="3363" spans="1:6">
      <c r="A3363" s="1038">
        <v>4284131070</v>
      </c>
      <c r="B3363" s="1039" t="s">
        <v>16248</v>
      </c>
      <c r="C3363" s="1003"/>
      <c r="D3363" s="1043" t="s">
        <v>8537</v>
      </c>
      <c r="E3363" s="1041"/>
      <c r="F3363" s="1042" t="str">
        <f>IF(ISBLANK(D3363),"",VLOOKUP(D3363,tegevusalad!$A$7:$B$188,2,FALSE))</f>
        <v>Puuetega inimeste sotsiaalhoolekandeasutused</v>
      </c>
    </row>
    <row r="3364" spans="1:6">
      <c r="A3364" s="1038">
        <v>4284131080</v>
      </c>
      <c r="B3364" s="1039" t="s">
        <v>16263</v>
      </c>
      <c r="C3364" s="1003"/>
      <c r="D3364" s="1043" t="s">
        <v>8537</v>
      </c>
      <c r="E3364" s="1041"/>
      <c r="F3364" s="1042" t="str">
        <f>IF(ISBLANK(D3364),"",VLOOKUP(D3364,tegevusalad!$A$7:$B$188,2,FALSE))</f>
        <v>Puuetega inimeste sotsiaalhoolekandeasutused</v>
      </c>
    </row>
    <row r="3365" spans="1:6">
      <c r="A3365" s="1038">
        <v>4284131090</v>
      </c>
      <c r="B3365" s="1039" t="s">
        <v>11865</v>
      </c>
      <c r="C3365" s="1003"/>
      <c r="D3365" s="1043" t="s">
        <v>8537</v>
      </c>
      <c r="E3365" s="1041"/>
      <c r="F3365" s="1042" t="str">
        <f>IF(ISBLANK(D3365),"",VLOOKUP(D3365,tegevusalad!$A$7:$B$188,2,FALSE))</f>
        <v>Puuetega inimeste sotsiaalhoolekandeasutused</v>
      </c>
    </row>
    <row r="3366" spans="1:6">
      <c r="A3366" s="1038"/>
      <c r="B3366" s="1039"/>
      <c r="C3366" s="1003"/>
    </row>
    <row r="3367" spans="1:6">
      <c r="A3367" s="1034"/>
      <c r="B3367" s="1027"/>
      <c r="C3367" s="1003"/>
    </row>
    <row r="3368" spans="1:6">
      <c r="A3368" s="1138">
        <v>4285199000</v>
      </c>
      <c r="B3368" s="1139" t="s">
        <v>15242</v>
      </c>
      <c r="C3368" s="1003"/>
      <c r="D3368" s="614" t="s">
        <v>8545</v>
      </c>
      <c r="F3368" s="694" t="s">
        <v>8412</v>
      </c>
    </row>
    <row r="3369" spans="1:6">
      <c r="A3369" s="1138">
        <v>4285199010</v>
      </c>
      <c r="B3369" s="1139" t="s">
        <v>15743</v>
      </c>
      <c r="C3369" s="1003"/>
      <c r="D3369" s="671" t="s">
        <v>8537</v>
      </c>
      <c r="F3369" s="694" t="str">
        <f>IF(ISBLANK(D3369),"",VLOOKUP(D3369,tegevusalad!$A$7:$B$188,2,FALSE))</f>
        <v>Puuetega inimeste sotsiaalhoolekandeasutused</v>
      </c>
    </row>
    <row r="3370" spans="1:6">
      <c r="A3370" s="1138">
        <v>4285199020</v>
      </c>
      <c r="B3370" s="1139" t="s">
        <v>16098</v>
      </c>
      <c r="C3370" s="1003"/>
      <c r="D3370" s="614" t="s">
        <v>8545</v>
      </c>
      <c r="F3370" s="694" t="s">
        <v>8412</v>
      </c>
    </row>
    <row r="3371" spans="1:6">
      <c r="A3371" s="1138">
        <v>4285199030</v>
      </c>
      <c r="B3371" s="1139" t="s">
        <v>16762</v>
      </c>
      <c r="C3371" s="1003"/>
      <c r="D3371" s="614" t="s">
        <v>8545</v>
      </c>
      <c r="F3371" s="694" t="str">
        <f>IF(ISBLANK(D3371),"",VLOOKUP(D3371,tegevusalad!$A$7:$B$188,2,FALSE))</f>
        <v>Muu sotsiaalne kaitse, sh sotsiaalse kaitse haldus</v>
      </c>
    </row>
    <row r="3372" spans="1:6">
      <c r="A3372" s="1138">
        <v>4285199040</v>
      </c>
      <c r="B3372" s="1139" t="s">
        <v>11865</v>
      </c>
      <c r="C3372" s="1003"/>
      <c r="D3372" s="614" t="s">
        <v>6237</v>
      </c>
      <c r="E3372" s="704"/>
      <c r="F3372" s="694" t="str">
        <f>IF(ISBLANK(D3372),"",VLOOKUP(D3372,tegevusalad!$A$7:$B$188,2,FALSE))</f>
        <v>Asendus- ja järelhooldus</v>
      </c>
    </row>
    <row r="3373" spans="1:6">
      <c r="A3373" s="1138">
        <v>4285199050</v>
      </c>
      <c r="B3373" s="1139" t="s">
        <v>16997</v>
      </c>
      <c r="C3373" s="1003"/>
      <c r="D3373" s="614" t="s">
        <v>8545</v>
      </c>
      <c r="F3373" s="694" t="str">
        <f>IF(ISBLANK(D3373),"",VLOOKUP(D3373,tegevusalad!$A$7:$B$188,2,FALSE))</f>
        <v>Muu sotsiaalne kaitse, sh sotsiaalse kaitse haldus</v>
      </c>
    </row>
    <row r="3374" spans="1:6">
      <c r="A3374" s="1138">
        <v>4285199060</v>
      </c>
      <c r="B3374" s="1139" t="s">
        <v>17151</v>
      </c>
      <c r="C3374" s="1003"/>
      <c r="D3374" s="655" t="s">
        <v>4984</v>
      </c>
      <c r="F3374" s="694" t="s">
        <v>3296</v>
      </c>
    </row>
    <row r="3375" spans="1:6">
      <c r="A3375" s="1138">
        <v>4285199070</v>
      </c>
      <c r="B3375" s="1139" t="s">
        <v>17459</v>
      </c>
      <c r="C3375" s="1003"/>
      <c r="D3375" s="34" t="s">
        <v>6237</v>
      </c>
      <c r="E3375" s="299"/>
      <c r="F3375" s="147" t="str">
        <f>IF(ISBLANK(D3375),"",VLOOKUP(D3375,tegevusalad!$A$7:$B$188,2,FALSE))</f>
        <v>Asendus- ja järelhooldus</v>
      </c>
    </row>
    <row r="3376" spans="1:6">
      <c r="A3376" s="1138">
        <v>4285199080</v>
      </c>
      <c r="B3376" s="1141" t="s">
        <v>17461</v>
      </c>
      <c r="C3376" s="1003"/>
      <c r="D3376" s="614" t="s">
        <v>6237</v>
      </c>
      <c r="E3376" s="704"/>
      <c r="F3376" s="694" t="str">
        <f>IF(ISBLANK(D3376),"",VLOOKUP(D3376,tegevusalad!$A$7:$B$188,2,FALSE))</f>
        <v>Asendus- ja järelhooldus</v>
      </c>
    </row>
    <row r="3377" spans="1:7">
      <c r="A3377" s="1138">
        <v>4285199090</v>
      </c>
      <c r="B3377" s="1144" t="s">
        <v>17478</v>
      </c>
      <c r="C3377" s="1003"/>
      <c r="D3377" s="34" t="s">
        <v>2104</v>
      </c>
      <c r="E3377" s="299"/>
      <c r="F3377" s="147" t="str">
        <f>IF(ISBLANK(D3377),"",VLOOKUP(D3377,tegevusalad!$A$7:$B$188,2,FALSE))</f>
        <v>Muu puuetega inimeste sotsiaalne kaitse</v>
      </c>
    </row>
    <row r="3378" spans="1:7">
      <c r="A3378" s="1138">
        <v>4285199100</v>
      </c>
      <c r="B3378" s="181" t="s">
        <v>17711</v>
      </c>
      <c r="C3378" s="1003"/>
      <c r="D3378" s="614" t="s">
        <v>8538</v>
      </c>
      <c r="F3378" s="694" t="str">
        <f>IF(ISBLANK(D3378),"",VLOOKUP(D3378,tegevusalad!$A$7:$B$188,2,FALSE))</f>
        <v>Eakate sotsiaalhoolekandeasutused</v>
      </c>
    </row>
    <row r="3379" spans="1:7">
      <c r="A3379" s="1138">
        <v>4285199110</v>
      </c>
      <c r="B3379" s="181" t="s">
        <v>17884</v>
      </c>
      <c r="C3379" s="1003"/>
      <c r="D3379" s="614" t="s">
        <v>3950</v>
      </c>
      <c r="E3379" s="704"/>
      <c r="F3379" s="694" t="str">
        <f>IF(ISBLANK(D3379),"",VLOOKUP(D3379,tegevusalad!$A$7:$B$188,2,FALSE))</f>
        <v>Muu perekondade ja laste sotsiaalne kaitse</v>
      </c>
    </row>
    <row r="3380" spans="1:7">
      <c r="A3380" s="1138">
        <v>4285199120</v>
      </c>
      <c r="B3380" s="181" t="s">
        <v>17990</v>
      </c>
      <c r="C3380" s="1003"/>
      <c r="D3380" s="614" t="s">
        <v>8545</v>
      </c>
      <c r="F3380" s="694" t="str">
        <f>IF(ISBLANK(D3380),"",VLOOKUP(D3380,tegevusalad!$A$7:$B$188,2,FALSE))</f>
        <v>Muu sotsiaalne kaitse, sh sotsiaalse kaitse haldus</v>
      </c>
    </row>
    <row r="3381" spans="1:7">
      <c r="A3381" s="1138">
        <v>4285199130</v>
      </c>
      <c r="B3381" s="181" t="s">
        <v>17991</v>
      </c>
      <c r="C3381" s="1003"/>
      <c r="D3381" s="614" t="s">
        <v>8545</v>
      </c>
      <c r="F3381" s="694" t="str">
        <f>IF(ISBLANK(D3381),"",VLOOKUP(D3381,tegevusalad!$A$7:$B$188,2,FALSE))</f>
        <v>Muu sotsiaalne kaitse, sh sotsiaalse kaitse haldus</v>
      </c>
    </row>
    <row r="3382" spans="1:7">
      <c r="A3382" s="1138">
        <v>4285199140</v>
      </c>
      <c r="B3382" s="1211" t="s">
        <v>18554</v>
      </c>
      <c r="C3382" s="1003"/>
      <c r="D3382" s="671" t="s">
        <v>8537</v>
      </c>
      <c r="E3382" s="1213"/>
      <c r="F3382" s="1214" t="str">
        <f>IF(ISBLANK(D3382),"",VLOOKUP(D3382,tegevusalad!$A$7:$B$188,2,FALSE))</f>
        <v>Puuetega inimeste sotsiaalhoolekandeasutused</v>
      </c>
      <c r="G3382" s="1214"/>
    </row>
    <row r="3383" spans="1:7">
      <c r="A3383" s="941"/>
      <c r="B3383" s="1027"/>
      <c r="C3383" s="1003"/>
    </row>
    <row r="3384" spans="1:7">
      <c r="A3384" s="626">
        <v>4289988010</v>
      </c>
      <c r="B3384" s="681" t="s">
        <v>14174</v>
      </c>
      <c r="C3384" s="1003"/>
      <c r="D3384" s="614" t="s">
        <v>8545</v>
      </c>
      <c r="F3384" s="694" t="s">
        <v>8412</v>
      </c>
    </row>
    <row r="3385" spans="1:7">
      <c r="A3385" s="626">
        <v>4289988020</v>
      </c>
      <c r="B3385" s="681" t="s">
        <v>14141</v>
      </c>
      <c r="C3385" s="1003"/>
      <c r="D3385" s="614" t="s">
        <v>8545</v>
      </c>
      <c r="F3385" s="694" t="s">
        <v>8412</v>
      </c>
    </row>
    <row r="3386" spans="1:7">
      <c r="A3386" s="626">
        <v>4289988030</v>
      </c>
      <c r="B3386" s="681" t="s">
        <v>14342</v>
      </c>
      <c r="C3386" s="1003"/>
      <c r="D3386" s="614" t="s">
        <v>209</v>
      </c>
      <c r="F3386" s="694" t="str">
        <f>IF(ISBLANK(D3386),"",VLOOKUP(D3386,tegevusalad!$A$7:$B$188,2,FALSE))</f>
        <v>Muu tervishoid, sh tervishoiu haldamine</v>
      </c>
    </row>
    <row r="3387" spans="1:7">
      <c r="A3387" s="626">
        <v>4289988040</v>
      </c>
      <c r="B3387" s="681" t="s">
        <v>14434</v>
      </c>
      <c r="C3387" s="1003"/>
      <c r="D3387" s="614" t="s">
        <v>8545</v>
      </c>
      <c r="F3387" s="694" t="s">
        <v>8412</v>
      </c>
    </row>
    <row r="3388" spans="1:7">
      <c r="A3388" s="626">
        <v>4289988050</v>
      </c>
      <c r="B3388" s="681" t="s">
        <v>14457</v>
      </c>
      <c r="C3388" s="1003"/>
      <c r="D3388" s="614" t="s">
        <v>8542</v>
      </c>
      <c r="F3388" s="694" t="str">
        <f>IF(ISBLANK(D3388),"",VLOOKUP(D3388,tegevusalad!$A$7:$B$188,2,FALSE))</f>
        <v>Riskirühmade sotsiaalhoolekandeasutused</v>
      </c>
    </row>
    <row r="3389" spans="1:7">
      <c r="A3389" s="626">
        <v>4289988060</v>
      </c>
      <c r="B3389" s="681" t="s">
        <v>14510</v>
      </c>
      <c r="C3389" s="1003"/>
      <c r="D3389" s="614" t="s">
        <v>8542</v>
      </c>
      <c r="F3389" s="694" t="str">
        <f>IF(ISBLANK(D3389),"",VLOOKUP(D3389,tegevusalad!$A$7:$B$188,2,FALSE))</f>
        <v>Riskirühmade sotsiaalhoolekandeasutused</v>
      </c>
    </row>
    <row r="3390" spans="1:7">
      <c r="A3390" s="626">
        <v>4289988070</v>
      </c>
      <c r="B3390" s="681" t="s">
        <v>14551</v>
      </c>
      <c r="C3390" s="1003"/>
      <c r="D3390" s="614" t="s">
        <v>8542</v>
      </c>
      <c r="F3390" s="694" t="str">
        <f>IF(ISBLANK(D3390),"",VLOOKUP(D3390,tegevusalad!$A$7:$B$188,2,FALSE))</f>
        <v>Riskirühmade sotsiaalhoolekandeasutused</v>
      </c>
    </row>
    <row r="3391" spans="1:7">
      <c r="A3391" s="626">
        <v>4289988080</v>
      </c>
      <c r="B3391" s="681" t="s">
        <v>14584</v>
      </c>
      <c r="C3391" s="1003"/>
      <c r="D3391" s="614" t="s">
        <v>8542</v>
      </c>
      <c r="F3391" s="694" t="str">
        <f>IF(ISBLANK(D3391),"",VLOOKUP(D3391,tegevusalad!$A$7:$B$188,2,FALSE))</f>
        <v>Riskirühmade sotsiaalhoolekandeasutused</v>
      </c>
    </row>
    <row r="3392" spans="1:7">
      <c r="A3392" s="626">
        <v>4289988090</v>
      </c>
      <c r="B3392" s="681" t="s">
        <v>14927</v>
      </c>
      <c r="C3392" s="1003"/>
      <c r="D3392" s="614" t="s">
        <v>6237</v>
      </c>
      <c r="E3392" s="704"/>
      <c r="F3392" s="694" t="str">
        <f>IF(ISBLANK(D3392),"",VLOOKUP(D3392,tegevusalad!$A$7:$B$188,2,FALSE))</f>
        <v>Asendus- ja järelhooldus</v>
      </c>
    </row>
    <row r="3393" spans="1:6">
      <c r="A3393" s="626">
        <v>4289988000</v>
      </c>
      <c r="B3393" s="681" t="s">
        <v>13814</v>
      </c>
      <c r="C3393" s="1003"/>
      <c r="D3393" s="614" t="s">
        <v>8545</v>
      </c>
      <c r="F3393" s="694" t="s">
        <v>8412</v>
      </c>
    </row>
    <row r="3394" spans="1:6">
      <c r="A3394" s="626"/>
      <c r="B3394" s="681"/>
      <c r="C3394" s="1003"/>
    </row>
    <row r="3395" spans="1:6">
      <c r="A3395" s="626">
        <v>4289901000</v>
      </c>
      <c r="B3395" s="629" t="s">
        <v>10343</v>
      </c>
      <c r="C3395" s="1003"/>
      <c r="D3395" s="614" t="s">
        <v>209</v>
      </c>
      <c r="F3395" s="694" t="str">
        <f>IF(ISBLANK(D3395),"",VLOOKUP(D3395,tegevusalad!$A$7:$B$188,2,FALSE))</f>
        <v>Muu tervishoid, sh tervishoiu haldamine</v>
      </c>
    </row>
    <row r="3396" spans="1:6">
      <c r="A3396" s="626">
        <v>4289902000</v>
      </c>
      <c r="B3396" s="629" t="s">
        <v>10425</v>
      </c>
      <c r="C3396" s="1003"/>
      <c r="D3396" s="614" t="s">
        <v>3950</v>
      </c>
      <c r="F3396" s="694" t="str">
        <f>IF(ISBLANK(D3396),"",VLOOKUP(D3396,tegevusalad!$A$7:$B$188,2,FALSE))</f>
        <v>Muu perekondade ja laste sotsiaalne kaitse</v>
      </c>
    </row>
    <row r="3397" spans="1:6">
      <c r="A3397" s="626">
        <v>4289903000</v>
      </c>
      <c r="B3397" s="681" t="s">
        <v>10434</v>
      </c>
      <c r="C3397" s="1003"/>
      <c r="D3397" s="671" t="s">
        <v>8537</v>
      </c>
      <c r="F3397" s="694" t="str">
        <f>IF(ISBLANK(D3397),"",VLOOKUP(D3397,tegevusalad!$A$7:$B$188,2,FALSE))</f>
        <v>Puuetega inimeste sotsiaalhoolekandeasutused</v>
      </c>
    </row>
    <row r="3398" spans="1:6">
      <c r="A3398" s="626">
        <v>4289904000</v>
      </c>
      <c r="B3398" s="681" t="s">
        <v>10456</v>
      </c>
      <c r="C3398" s="1003"/>
      <c r="D3398" s="614" t="s">
        <v>8545</v>
      </c>
      <c r="F3398" s="694" t="s">
        <v>8412</v>
      </c>
    </row>
    <row r="3399" spans="1:6">
      <c r="A3399" s="626">
        <v>4289905000</v>
      </c>
      <c r="B3399" s="681" t="s">
        <v>10466</v>
      </c>
      <c r="C3399" s="1003"/>
      <c r="D3399" s="671" t="s">
        <v>8537</v>
      </c>
      <c r="F3399" s="694" t="str">
        <f>IF(ISBLANK(D3399),"",VLOOKUP(D3399,tegevusalad!$A$7:$B$188,2,FALSE))</f>
        <v>Puuetega inimeste sotsiaalhoolekandeasutused</v>
      </c>
    </row>
    <row r="3400" spans="1:6">
      <c r="A3400" s="626">
        <v>4289906000</v>
      </c>
      <c r="B3400" s="681" t="s">
        <v>10478</v>
      </c>
      <c r="C3400" s="1003"/>
      <c r="D3400" s="614" t="s">
        <v>8538</v>
      </c>
      <c r="F3400" s="694" t="str">
        <f>IF(ISBLANK(D3400),"",VLOOKUP(D3400,tegevusalad!$A$7:$B$188,2,FALSE))</f>
        <v>Eakate sotsiaalhoolekandeasutused</v>
      </c>
    </row>
    <row r="3401" spans="1:6">
      <c r="A3401" s="626">
        <v>4289907000</v>
      </c>
      <c r="B3401" s="681" t="s">
        <v>10485</v>
      </c>
      <c r="C3401" s="1003"/>
      <c r="D3401" s="614" t="s">
        <v>3950</v>
      </c>
      <c r="F3401" s="694" t="str">
        <f>IF(ISBLANK(D3401),"",VLOOKUP(D3401,tegevusalad!$A$7:$B$188,2,FALSE))</f>
        <v>Muu perekondade ja laste sotsiaalne kaitse</v>
      </c>
    </row>
    <row r="3402" spans="1:6">
      <c r="A3402" s="626">
        <v>4289908000</v>
      </c>
      <c r="B3402" s="681" t="s">
        <v>10746</v>
      </c>
      <c r="C3402" s="1003"/>
      <c r="D3402" s="614" t="s">
        <v>6237</v>
      </c>
      <c r="E3402" s="704"/>
      <c r="F3402" s="694" t="str">
        <f>IF(ISBLANK(D3402),"",VLOOKUP(D3402,tegevusalad!$A$7:$B$188,2,FALSE))</f>
        <v>Asendus- ja järelhooldus</v>
      </c>
    </row>
    <row r="3403" spans="1:6">
      <c r="A3403" s="626">
        <v>4289909000</v>
      </c>
      <c r="B3403" s="681" t="s">
        <v>10758</v>
      </c>
      <c r="C3403" s="1003"/>
      <c r="D3403" s="614" t="s">
        <v>8542</v>
      </c>
      <c r="F3403" s="694" t="str">
        <f>IF(ISBLANK(D3403),"",VLOOKUP(D3403,tegevusalad!$A$7:$B$188,2,FALSE))</f>
        <v>Riskirühmade sotsiaalhoolekandeasutused</v>
      </c>
    </row>
    <row r="3404" spans="1:6">
      <c r="A3404" s="626">
        <v>4289910000</v>
      </c>
      <c r="B3404" s="681" t="s">
        <v>10789</v>
      </c>
      <c r="C3404" s="1003"/>
      <c r="D3404" s="614" t="s">
        <v>8542</v>
      </c>
      <c r="F3404" s="694" t="str">
        <f>IF(ISBLANK(D3404),"",VLOOKUP(D3404,tegevusalad!$A$7:$B$188,2,FALSE))</f>
        <v>Riskirühmade sotsiaalhoolekandeasutused</v>
      </c>
    </row>
    <row r="3405" spans="1:6">
      <c r="A3405" s="626">
        <v>4289911000</v>
      </c>
      <c r="B3405" s="681" t="s">
        <v>10867</v>
      </c>
      <c r="C3405" s="1003"/>
      <c r="D3405" s="671" t="s">
        <v>8537</v>
      </c>
      <c r="F3405" s="694" t="str">
        <f>IF(ISBLANK(D3405),"",VLOOKUP(D3405,tegevusalad!$A$7:$B$188,2,FALSE))</f>
        <v>Puuetega inimeste sotsiaalhoolekandeasutused</v>
      </c>
    </row>
    <row r="3406" spans="1:6">
      <c r="A3406" s="626">
        <v>4289912000</v>
      </c>
      <c r="B3406" s="681" t="s">
        <v>10902</v>
      </c>
      <c r="C3406" s="1003"/>
      <c r="D3406" s="614" t="s">
        <v>8542</v>
      </c>
      <c r="F3406" s="694" t="str">
        <f>IF(ISBLANK(D3406),"",VLOOKUP(D3406,tegevusalad!$A$7:$B$188,2,FALSE))</f>
        <v>Riskirühmade sotsiaalhoolekandeasutused</v>
      </c>
    </row>
    <row r="3407" spans="1:6">
      <c r="A3407" s="626">
        <v>4289913000</v>
      </c>
      <c r="B3407" s="681" t="s">
        <v>11053</v>
      </c>
      <c r="C3407" s="1003"/>
      <c r="D3407" s="614" t="s">
        <v>3950</v>
      </c>
      <c r="F3407" s="694" t="str">
        <f>IF(ISBLANK(D3407),"",VLOOKUP(D3407,tegevusalad!$A$7:$B$188,2,FALSE))</f>
        <v>Muu perekondade ja laste sotsiaalne kaitse</v>
      </c>
    </row>
    <row r="3408" spans="1:6">
      <c r="A3408" s="626">
        <v>4289914000</v>
      </c>
      <c r="B3408" s="681" t="s">
        <v>11081</v>
      </c>
      <c r="C3408" s="1003"/>
      <c r="D3408" s="614" t="s">
        <v>8542</v>
      </c>
      <c r="F3408" s="694" t="str">
        <f>IF(ISBLANK(D3408),"",VLOOKUP(D3408,tegevusalad!$A$7:$B$188,2,FALSE))</f>
        <v>Riskirühmade sotsiaalhoolekandeasutused</v>
      </c>
    </row>
    <row r="3409" spans="1:6">
      <c r="A3409" s="626">
        <v>4289915000</v>
      </c>
      <c r="B3409" s="681" t="s">
        <v>11122</v>
      </c>
      <c r="C3409" s="1003"/>
      <c r="D3409" s="671" t="s">
        <v>8537</v>
      </c>
      <c r="F3409" s="694" t="str">
        <f>IF(ISBLANK(D3409),"",VLOOKUP(D3409,tegevusalad!$A$7:$B$188,2,FALSE))</f>
        <v>Puuetega inimeste sotsiaalhoolekandeasutused</v>
      </c>
    </row>
    <row r="3410" spans="1:6">
      <c r="A3410" s="626">
        <v>4289916000</v>
      </c>
      <c r="B3410" s="681" t="s">
        <v>11281</v>
      </c>
      <c r="C3410" s="1003"/>
      <c r="D3410" s="614" t="s">
        <v>8542</v>
      </c>
      <c r="E3410" s="697"/>
      <c r="F3410" s="694" t="str">
        <f>IF(ISBLANK(D3410),"",VLOOKUP(D3410,tegevusalad!$A$7:$B$188,2,FALSE))</f>
        <v>Riskirühmade sotsiaalhoolekandeasutused</v>
      </c>
    </row>
    <row r="3411" spans="1:6">
      <c r="A3411" s="626">
        <v>4289917000</v>
      </c>
      <c r="B3411" s="681" t="s">
        <v>11796</v>
      </c>
      <c r="C3411" s="1003"/>
      <c r="D3411" s="614" t="s">
        <v>6237</v>
      </c>
      <c r="E3411" s="704"/>
      <c r="F3411" s="694" t="str">
        <f>IF(ISBLANK(D3411),"",VLOOKUP(D3411,tegevusalad!$A$7:$B$188,2,FALSE))</f>
        <v>Asendus- ja järelhooldus</v>
      </c>
    </row>
    <row r="3412" spans="1:6">
      <c r="A3412" s="626">
        <v>4289918000</v>
      </c>
      <c r="B3412" s="681" t="s">
        <v>11304</v>
      </c>
      <c r="C3412" s="1003"/>
      <c r="D3412" s="614" t="s">
        <v>8542</v>
      </c>
      <c r="F3412" s="694" t="str">
        <f>IF(ISBLANK(D3412),"",VLOOKUP(D3412,tegevusalad!$A$7:$B$188,2,FALSE))</f>
        <v>Riskirühmade sotsiaalhoolekandeasutused</v>
      </c>
    </row>
    <row r="3413" spans="1:6">
      <c r="A3413" s="626">
        <v>4289919000</v>
      </c>
      <c r="B3413" s="681" t="s">
        <v>11424</v>
      </c>
      <c r="C3413" s="1003"/>
      <c r="D3413" s="671">
        <v>10900</v>
      </c>
      <c r="F3413" s="694" t="s">
        <v>8412</v>
      </c>
    </row>
    <row r="3414" spans="1:6">
      <c r="A3414" s="626">
        <v>4289920000</v>
      </c>
      <c r="B3414" s="681" t="s">
        <v>11630</v>
      </c>
      <c r="C3414" s="1003"/>
      <c r="D3414" s="614" t="s">
        <v>6237</v>
      </c>
      <c r="E3414" s="704"/>
      <c r="F3414" s="694" t="str">
        <f>IF(ISBLANK(D3414),"",VLOOKUP(D3414,tegevusalad!$A$7:$B$188,2,FALSE))</f>
        <v>Asendus- ja järelhooldus</v>
      </c>
    </row>
    <row r="3415" spans="1:6">
      <c r="A3415" s="626">
        <v>4289921000</v>
      </c>
      <c r="B3415" s="681" t="s">
        <v>11842</v>
      </c>
      <c r="C3415" s="1003"/>
      <c r="D3415" s="614" t="s">
        <v>8542</v>
      </c>
      <c r="F3415" s="694" t="str">
        <f>IF(ISBLANK(D3415),"",VLOOKUP(D3415,tegevusalad!$A$7:$B$188,2,FALSE))</f>
        <v>Riskirühmade sotsiaalhoolekandeasutused</v>
      </c>
    </row>
    <row r="3416" spans="1:6">
      <c r="A3416" s="626">
        <v>4289923000</v>
      </c>
      <c r="B3416" s="681" t="s">
        <v>11687</v>
      </c>
      <c r="C3416" s="1003"/>
      <c r="D3416" s="614" t="s">
        <v>8542</v>
      </c>
      <c r="F3416" s="694" t="str">
        <f>IF(ISBLANK(D3416),"",VLOOKUP(D3416,tegevusalad!$A$7:$B$188,2,FALSE))</f>
        <v>Riskirühmade sotsiaalhoolekandeasutused</v>
      </c>
    </row>
    <row r="3417" spans="1:6">
      <c r="A3417" s="626">
        <v>4289924000</v>
      </c>
      <c r="B3417" s="681" t="s">
        <v>11865</v>
      </c>
      <c r="C3417" s="1003"/>
      <c r="D3417" s="614" t="s">
        <v>6237</v>
      </c>
      <c r="E3417" s="704"/>
      <c r="F3417" s="694" t="str">
        <f>IF(ISBLANK(D3417),"",VLOOKUP(D3417,tegevusalad!$A$7:$B$188,2,FALSE))</f>
        <v>Asendus- ja järelhooldus</v>
      </c>
    </row>
    <row r="3418" spans="1:6">
      <c r="A3418" s="626">
        <v>4289925000</v>
      </c>
      <c r="B3418" s="681" t="s">
        <v>12013</v>
      </c>
      <c r="C3418" s="1003"/>
      <c r="D3418" s="671" t="s">
        <v>8537</v>
      </c>
      <c r="F3418" s="694" t="str">
        <f>IF(ISBLANK(D3418),"",VLOOKUP(D3418,tegevusalad!$A$7:$B$188,2,FALSE))</f>
        <v>Puuetega inimeste sotsiaalhoolekandeasutused</v>
      </c>
    </row>
    <row r="3419" spans="1:6">
      <c r="A3419" s="626">
        <v>4289926000</v>
      </c>
      <c r="B3419" s="681" t="s">
        <v>12023</v>
      </c>
      <c r="C3419" s="1003"/>
      <c r="D3419" s="671" t="s">
        <v>8537</v>
      </c>
      <c r="F3419" s="694" t="str">
        <f>IF(ISBLANK(D3419),"",VLOOKUP(D3419,tegevusalad!$A$7:$B$188,2,FALSE))</f>
        <v>Puuetega inimeste sotsiaalhoolekandeasutused</v>
      </c>
    </row>
    <row r="3420" spans="1:6">
      <c r="A3420" s="626">
        <v>4289927000</v>
      </c>
      <c r="B3420" s="681" t="s">
        <v>12030</v>
      </c>
      <c r="C3420" s="1003"/>
      <c r="D3420" s="614" t="s">
        <v>8545</v>
      </c>
      <c r="F3420" s="694" t="str">
        <f>IF(ISBLANK(D3420),"",VLOOKUP(D3420,tegevusalad!$A$7:$B$188,2,FALSE))</f>
        <v>Muu sotsiaalne kaitse, sh sotsiaalse kaitse haldus</v>
      </c>
    </row>
    <row r="3421" spans="1:6">
      <c r="A3421" s="626">
        <v>4289928000</v>
      </c>
      <c r="B3421" s="681" t="s">
        <v>12077</v>
      </c>
      <c r="C3421" s="1003"/>
      <c r="D3421" s="671" t="s">
        <v>8537</v>
      </c>
      <c r="F3421" s="694" t="str">
        <f>IF(ISBLANK(D3421),"",VLOOKUP(D3421,tegevusalad!$A$7:$B$188,2,FALSE))</f>
        <v>Puuetega inimeste sotsiaalhoolekandeasutused</v>
      </c>
    </row>
    <row r="3422" spans="1:6">
      <c r="A3422" s="626">
        <v>4289929000</v>
      </c>
      <c r="B3422" s="681" t="s">
        <v>12267</v>
      </c>
      <c r="C3422" s="1003"/>
      <c r="D3422" s="614" t="s">
        <v>8545</v>
      </c>
      <c r="F3422" s="694" t="str">
        <f>IF(ISBLANK(D3422),"",VLOOKUP(D3422,tegevusalad!$A$7:$B$188,2,FALSE))</f>
        <v>Muu sotsiaalne kaitse, sh sotsiaalse kaitse haldus</v>
      </c>
    </row>
    <row r="3423" spans="1:6">
      <c r="A3423" s="626">
        <v>4289930000</v>
      </c>
      <c r="B3423" s="681" t="s">
        <v>12268</v>
      </c>
      <c r="C3423" s="1003"/>
      <c r="D3423" s="614" t="s">
        <v>8545</v>
      </c>
      <c r="F3423" s="694" t="str">
        <f>IF(ISBLANK(D3423),"",VLOOKUP(D3423,tegevusalad!$A$7:$B$188,2,FALSE))</f>
        <v>Muu sotsiaalne kaitse, sh sotsiaalse kaitse haldus</v>
      </c>
    </row>
    <row r="3424" spans="1:6">
      <c r="A3424" s="626">
        <v>4289931000</v>
      </c>
      <c r="B3424" s="681" t="s">
        <v>12506</v>
      </c>
      <c r="C3424" s="1003"/>
      <c r="D3424" s="671" t="s">
        <v>8537</v>
      </c>
      <c r="F3424" s="694" t="str">
        <f>IF(ISBLANK(D3424),"",VLOOKUP(D3424,tegevusalad!$A$7:$B$188,2,FALSE))</f>
        <v>Puuetega inimeste sotsiaalhoolekandeasutused</v>
      </c>
    </row>
    <row r="3425" spans="1:6">
      <c r="A3425" s="626">
        <v>4289932000</v>
      </c>
      <c r="B3425" s="681" t="s">
        <v>12579</v>
      </c>
      <c r="C3425" s="1003"/>
      <c r="D3425" s="671" t="s">
        <v>8537</v>
      </c>
      <c r="F3425" s="694" t="str">
        <f>IF(ISBLANK(D3425),"",VLOOKUP(D3425,tegevusalad!$A$7:$B$188,2,FALSE))</f>
        <v>Puuetega inimeste sotsiaalhoolekandeasutused</v>
      </c>
    </row>
    <row r="3426" spans="1:6">
      <c r="A3426" s="626">
        <v>4289933000</v>
      </c>
      <c r="B3426" s="681" t="s">
        <v>12590</v>
      </c>
      <c r="C3426" s="1003"/>
      <c r="D3426" s="624" t="s">
        <v>209</v>
      </c>
      <c r="E3426" s="694"/>
      <c r="F3426" s="694" t="str">
        <f>IF(ISBLANK(D3426),"",VLOOKUP(D3426,tegevusalad!$A$7:$B$188,2,FALSE))</f>
        <v>Muu tervishoid, sh tervishoiu haldamine</v>
      </c>
    </row>
    <row r="3427" spans="1:6">
      <c r="A3427" s="626">
        <v>4289934000</v>
      </c>
      <c r="B3427" s="681" t="s">
        <v>12637</v>
      </c>
      <c r="C3427" s="1003"/>
      <c r="D3427" s="671" t="s">
        <v>8537</v>
      </c>
      <c r="F3427" s="694" t="str">
        <f>IF(ISBLANK(D3427),"",VLOOKUP(D3427,tegevusalad!$A$7:$B$188,2,FALSE))</f>
        <v>Puuetega inimeste sotsiaalhoolekandeasutused</v>
      </c>
    </row>
    <row r="3428" spans="1:6">
      <c r="A3428" s="626">
        <v>4289935000</v>
      </c>
      <c r="B3428" s="681" t="s">
        <v>12670</v>
      </c>
      <c r="C3428" s="1003"/>
      <c r="D3428" s="614" t="s">
        <v>3950</v>
      </c>
      <c r="F3428" s="694" t="str">
        <f>IF(ISBLANK(D3428),"",VLOOKUP(D3428,tegevusalad!$A$7:$B$188,2,FALSE))</f>
        <v>Muu perekondade ja laste sotsiaalne kaitse</v>
      </c>
    </row>
    <row r="3429" spans="1:6">
      <c r="A3429" s="626">
        <v>4289936000</v>
      </c>
      <c r="B3429" s="681" t="s">
        <v>12761</v>
      </c>
      <c r="C3429" s="1003"/>
      <c r="D3429" s="671" t="s">
        <v>8537</v>
      </c>
      <c r="F3429" s="694" t="str">
        <f>IF(ISBLANK(D3429),"",VLOOKUP(D3429,tegevusalad!$A$7:$B$188,2,FALSE))</f>
        <v>Puuetega inimeste sotsiaalhoolekandeasutused</v>
      </c>
    </row>
    <row r="3430" spans="1:6">
      <c r="A3430" s="626">
        <v>4289937000</v>
      </c>
      <c r="B3430" s="681" t="s">
        <v>12780</v>
      </c>
      <c r="C3430" s="1003"/>
      <c r="D3430" s="614" t="s">
        <v>8545</v>
      </c>
      <c r="F3430" s="694" t="str">
        <f>IF(ISBLANK(D3430),"",VLOOKUP(D3430,tegevusalad!$A$7:$B$188,2,FALSE))</f>
        <v>Muu sotsiaalne kaitse, sh sotsiaalse kaitse haldus</v>
      </c>
    </row>
    <row r="3431" spans="1:6">
      <c r="A3431" s="626">
        <v>4289938000</v>
      </c>
      <c r="B3431" s="681" t="s">
        <v>12887</v>
      </c>
      <c r="C3431" s="1003"/>
      <c r="D3431" s="671" t="s">
        <v>8537</v>
      </c>
      <c r="F3431" s="694" t="str">
        <f>IF(ISBLANK(D3431),"",VLOOKUP(D3431,tegevusalad!$A$7:$B$188,2,FALSE))</f>
        <v>Puuetega inimeste sotsiaalhoolekandeasutused</v>
      </c>
    </row>
    <row r="3432" spans="1:6">
      <c r="A3432" s="626">
        <v>4289939000</v>
      </c>
      <c r="B3432" s="681" t="s">
        <v>12888</v>
      </c>
      <c r="C3432" s="1003"/>
      <c r="D3432" s="671" t="s">
        <v>8537</v>
      </c>
      <c r="F3432" s="694" t="str">
        <f>IF(ISBLANK(D3432),"",VLOOKUP(D3432,tegevusalad!$A$7:$B$188,2,FALSE))</f>
        <v>Puuetega inimeste sotsiaalhoolekandeasutused</v>
      </c>
    </row>
    <row r="3433" spans="1:6">
      <c r="A3433" s="626">
        <v>4289940000</v>
      </c>
      <c r="B3433" s="681" t="s">
        <v>12927</v>
      </c>
      <c r="C3433" s="1003"/>
      <c r="D3433" s="614" t="s">
        <v>8542</v>
      </c>
      <c r="E3433" s="697"/>
      <c r="F3433" s="694" t="str">
        <f>IF(ISBLANK(D3433),"",VLOOKUP(D3433,tegevusalad!$A$7:$B$188,2,FALSE))</f>
        <v>Riskirühmade sotsiaalhoolekandeasutused</v>
      </c>
    </row>
    <row r="3434" spans="1:6">
      <c r="A3434" s="626">
        <v>4289941000</v>
      </c>
      <c r="B3434" s="681" t="s">
        <v>13049</v>
      </c>
      <c r="C3434" s="1003"/>
      <c r="D3434" s="671">
        <v>10900</v>
      </c>
      <c r="F3434" s="694" t="s">
        <v>8412</v>
      </c>
    </row>
    <row r="3435" spans="1:6">
      <c r="A3435" s="626">
        <v>4289942000</v>
      </c>
      <c r="B3435" s="681" t="s">
        <v>13058</v>
      </c>
      <c r="C3435" s="1003"/>
      <c r="D3435" s="614" t="s">
        <v>8545</v>
      </c>
      <c r="F3435" s="694" t="str">
        <f>IF(ISBLANK(D3435),"",VLOOKUP(D3435,tegevusalad!$A$7:$B$188,2,FALSE))</f>
        <v>Muu sotsiaalne kaitse, sh sotsiaalse kaitse haldus</v>
      </c>
    </row>
    <row r="3436" spans="1:6">
      <c r="A3436" s="626">
        <v>4289943000</v>
      </c>
      <c r="B3436" s="681" t="s">
        <v>13057</v>
      </c>
      <c r="C3436" s="1003"/>
      <c r="D3436" s="671" t="s">
        <v>8537</v>
      </c>
      <c r="F3436" s="694" t="str">
        <f>IF(ISBLANK(D3436),"",VLOOKUP(D3436,tegevusalad!$A$7:$B$188,2,FALSE))</f>
        <v>Puuetega inimeste sotsiaalhoolekandeasutused</v>
      </c>
    </row>
    <row r="3437" spans="1:6">
      <c r="A3437" s="626">
        <v>4289944000</v>
      </c>
      <c r="B3437" s="681" t="s">
        <v>13105</v>
      </c>
      <c r="C3437" s="1003"/>
      <c r="D3437" s="671" t="s">
        <v>8537</v>
      </c>
      <c r="F3437" s="694" t="str">
        <f>IF(ISBLANK(D3437),"",VLOOKUP(D3437,tegevusalad!$A$7:$B$188,2,FALSE))</f>
        <v>Puuetega inimeste sotsiaalhoolekandeasutused</v>
      </c>
    </row>
    <row r="3438" spans="1:6">
      <c r="A3438" s="626">
        <v>4289945000</v>
      </c>
      <c r="B3438" s="681" t="s">
        <v>13369</v>
      </c>
      <c r="C3438" s="1003"/>
      <c r="D3438" s="671" t="s">
        <v>8537</v>
      </c>
      <c r="F3438" s="694" t="str">
        <f>IF(ISBLANK(D3438),"",VLOOKUP(D3438,tegevusalad!$A$7:$B$188,2,FALSE))</f>
        <v>Puuetega inimeste sotsiaalhoolekandeasutused</v>
      </c>
    </row>
    <row r="3439" spans="1:6">
      <c r="A3439" s="626">
        <v>4289946000</v>
      </c>
      <c r="B3439" s="681" t="s">
        <v>13400</v>
      </c>
      <c r="C3439" s="1003"/>
      <c r="D3439" s="671" t="s">
        <v>8537</v>
      </c>
      <c r="F3439" s="694" t="str">
        <f>IF(ISBLANK(D3439),"",VLOOKUP(D3439,tegevusalad!$A$7:$B$188,2,FALSE))</f>
        <v>Puuetega inimeste sotsiaalhoolekandeasutused</v>
      </c>
    </row>
    <row r="3440" spans="1:6">
      <c r="A3440" s="626">
        <v>4289947000</v>
      </c>
      <c r="B3440" s="681" t="s">
        <v>13435</v>
      </c>
      <c r="C3440" s="1003"/>
      <c r="D3440" s="614" t="s">
        <v>6237</v>
      </c>
      <c r="E3440" s="704"/>
      <c r="F3440" s="694" t="str">
        <f>IF(ISBLANK(D3440),"",VLOOKUP(D3440,tegevusalad!$A$7:$B$188,2,FALSE))</f>
        <v>Asendus- ja järelhooldus</v>
      </c>
    </row>
    <row r="3441" spans="1:6">
      <c r="A3441" s="626">
        <v>4289948000</v>
      </c>
      <c r="B3441" s="681" t="s">
        <v>13922</v>
      </c>
      <c r="C3441" s="1003"/>
      <c r="D3441" s="614" t="s">
        <v>8542</v>
      </c>
      <c r="F3441" s="694" t="str">
        <f>IF(ISBLANK(D3441),"",VLOOKUP(D3441,tegevusalad!$A$7:$B$188,2,FALSE))</f>
        <v>Riskirühmade sotsiaalhoolekandeasutused</v>
      </c>
    </row>
    <row r="3442" spans="1:6">
      <c r="A3442" s="626">
        <v>4289949000</v>
      </c>
      <c r="B3442" s="681" t="s">
        <v>13661</v>
      </c>
      <c r="C3442" s="1003"/>
      <c r="D3442" s="614" t="s">
        <v>6237</v>
      </c>
      <c r="E3442" s="704"/>
      <c r="F3442" s="694" t="str">
        <f>IF(ISBLANK(D3442),"",VLOOKUP(D3442,tegevusalad!$A$7:$B$188,2,FALSE))</f>
        <v>Asendus- ja järelhooldus</v>
      </c>
    </row>
    <row r="3443" spans="1:6">
      <c r="A3443" s="626">
        <v>4289950000</v>
      </c>
      <c r="B3443" s="681" t="s">
        <v>13708</v>
      </c>
      <c r="C3443" s="1003"/>
      <c r="D3443" s="671">
        <v>10900</v>
      </c>
      <c r="F3443" s="694" t="s">
        <v>8412</v>
      </c>
    </row>
    <row r="3444" spans="1:6">
      <c r="A3444" s="626">
        <v>4289951000</v>
      </c>
      <c r="B3444" s="681" t="s">
        <v>13709</v>
      </c>
      <c r="C3444" s="1003"/>
      <c r="D3444" s="614" t="s">
        <v>6237</v>
      </c>
      <c r="E3444" s="704"/>
      <c r="F3444" s="694" t="str">
        <f>IF(ISBLANK(D3444),"",VLOOKUP(D3444,tegevusalad!$A$7:$B$188,2,FALSE))</f>
        <v>Asendus- ja järelhooldus</v>
      </c>
    </row>
    <row r="3445" spans="1:6">
      <c r="A3445" s="626">
        <v>4289952000</v>
      </c>
      <c r="B3445" s="681" t="s">
        <v>13726</v>
      </c>
      <c r="C3445" s="1003"/>
      <c r="D3445" s="614" t="s">
        <v>6237</v>
      </c>
      <c r="E3445" s="704"/>
      <c r="F3445" s="694" t="str">
        <f>IF(ISBLANK(D3445),"",VLOOKUP(D3445,tegevusalad!$A$7:$B$188,2,FALSE))</f>
        <v>Asendus- ja järelhooldus</v>
      </c>
    </row>
    <row r="3446" spans="1:6">
      <c r="A3446" s="626">
        <v>4289953000</v>
      </c>
      <c r="B3446" s="681" t="s">
        <v>13907</v>
      </c>
      <c r="C3446" s="1003"/>
      <c r="D3446" s="614" t="s">
        <v>209</v>
      </c>
      <c r="F3446" s="694" t="str">
        <f>IF(ISBLANK(D3446),"",VLOOKUP(D3446,tegevusalad!$A$7:$B$188,2,FALSE))</f>
        <v>Muu tervishoid, sh tervishoiu haldamine</v>
      </c>
    </row>
    <row r="3447" spans="1:6">
      <c r="A3447" s="626">
        <v>4289954000</v>
      </c>
      <c r="B3447" s="681" t="s">
        <v>14001</v>
      </c>
      <c r="C3447" s="1003"/>
      <c r="D3447" s="614" t="s">
        <v>6237</v>
      </c>
      <c r="E3447" s="704"/>
      <c r="F3447" s="694" t="str">
        <f>IF(ISBLANK(D3447),"",VLOOKUP(D3447,tegevusalad!$A$7:$B$188,2,FALSE))</f>
        <v>Asendus- ja järelhooldus</v>
      </c>
    </row>
    <row r="3448" spans="1:6">
      <c r="A3448" s="626">
        <v>4289955000</v>
      </c>
      <c r="B3448" s="681" t="s">
        <v>14032</v>
      </c>
      <c r="C3448" s="1003"/>
      <c r="D3448" s="671" t="s">
        <v>8537</v>
      </c>
      <c r="F3448" s="694" t="str">
        <f>IF(ISBLANK(D3448),"",VLOOKUP(D3448,tegevusalad!$A$7:$B$188,2,FALSE))</f>
        <v>Puuetega inimeste sotsiaalhoolekandeasutused</v>
      </c>
    </row>
    <row r="3449" spans="1:6">
      <c r="A3449" s="626">
        <v>4289956000</v>
      </c>
      <c r="B3449" s="681" t="s">
        <v>14910</v>
      </c>
      <c r="C3449" s="1003"/>
      <c r="D3449" s="614" t="s">
        <v>209</v>
      </c>
      <c r="F3449" s="694" t="str">
        <f>IF(ISBLANK(D3449),"",VLOOKUP(D3449,tegevusalad!$A$7:$B$188,2,FALSE))</f>
        <v>Muu tervishoid, sh tervishoiu haldamine</v>
      </c>
    </row>
    <row r="3450" spans="1:6">
      <c r="A3450" s="626">
        <v>4289957000</v>
      </c>
      <c r="B3450" s="681" t="s">
        <v>14086</v>
      </c>
      <c r="C3450" s="1003"/>
      <c r="D3450" s="614" t="s">
        <v>6237</v>
      </c>
      <c r="E3450" s="704"/>
      <c r="F3450" s="694" t="str">
        <f>IF(ISBLANK(D3450),"",VLOOKUP(D3450,tegevusalad!$A$7:$B$188,2,FALSE))</f>
        <v>Asendus- ja järelhooldus</v>
      </c>
    </row>
    <row r="3451" spans="1:6">
      <c r="A3451" s="626">
        <v>4289958000</v>
      </c>
      <c r="B3451" s="681" t="s">
        <v>14155</v>
      </c>
      <c r="C3451" s="1003"/>
      <c r="D3451" s="614" t="s">
        <v>8542</v>
      </c>
      <c r="F3451" s="694" t="str">
        <f>IF(ISBLANK(D3451),"",VLOOKUP(D3451,tegevusalad!$A$7:$B$188,2,FALSE))</f>
        <v>Riskirühmade sotsiaalhoolekandeasutused</v>
      </c>
    </row>
    <row r="3452" spans="1:6">
      <c r="A3452" s="626">
        <v>4289959000</v>
      </c>
      <c r="B3452" s="681" t="s">
        <v>14209</v>
      </c>
      <c r="C3452" s="1003"/>
      <c r="D3452" s="614" t="s">
        <v>8538</v>
      </c>
      <c r="F3452" s="694" t="str">
        <f>IF(ISBLANK(D3452),"",VLOOKUP(D3452,tegevusalad!$A$7:$B$188,2,FALSE))</f>
        <v>Eakate sotsiaalhoolekandeasutused</v>
      </c>
    </row>
    <row r="3453" spans="1:6">
      <c r="A3453" s="626">
        <v>4289960000</v>
      </c>
      <c r="B3453" s="681" t="s">
        <v>14272</v>
      </c>
      <c r="C3453" s="1003"/>
      <c r="D3453" s="671" t="s">
        <v>8537</v>
      </c>
      <c r="F3453" s="694" t="str">
        <f>IF(ISBLANK(D3453),"",VLOOKUP(D3453,tegevusalad!$A$7:$B$188,2,FALSE))</f>
        <v>Puuetega inimeste sotsiaalhoolekandeasutused</v>
      </c>
    </row>
    <row r="3454" spans="1:6">
      <c r="A3454" s="626">
        <v>4289961000</v>
      </c>
      <c r="B3454" s="681" t="s">
        <v>14343</v>
      </c>
      <c r="C3454" s="1003"/>
      <c r="D3454" s="614" t="s">
        <v>3950</v>
      </c>
      <c r="F3454" s="694" t="str">
        <f>IF(ISBLANK(D3454),"",VLOOKUP(D3454,tegevusalad!$A$7:$B$188,2,FALSE))</f>
        <v>Muu perekondade ja laste sotsiaalne kaitse</v>
      </c>
    </row>
    <row r="3455" spans="1:6">
      <c r="A3455" s="626">
        <v>4289962000</v>
      </c>
      <c r="B3455" s="681" t="s">
        <v>14344</v>
      </c>
      <c r="C3455" s="1003"/>
      <c r="D3455" s="614" t="s">
        <v>8542</v>
      </c>
      <c r="F3455" s="694" t="str">
        <f>IF(ISBLANK(D3455),"",VLOOKUP(D3455,tegevusalad!$A$7:$B$188,2,FALSE))</f>
        <v>Riskirühmade sotsiaalhoolekandeasutused</v>
      </c>
    </row>
    <row r="3456" spans="1:6">
      <c r="A3456" s="626">
        <v>4289963000</v>
      </c>
      <c r="B3456" s="681" t="s">
        <v>14345</v>
      </c>
      <c r="C3456" s="1003"/>
      <c r="D3456" s="614" t="s">
        <v>6237</v>
      </c>
      <c r="E3456" s="704"/>
      <c r="F3456" s="694" t="str">
        <f>IF(ISBLANK(D3456),"",VLOOKUP(D3456,tegevusalad!$A$7:$B$188,2,FALSE))</f>
        <v>Asendus- ja järelhooldus</v>
      </c>
    </row>
    <row r="3457" spans="1:6">
      <c r="A3457" s="626">
        <v>4289964000</v>
      </c>
      <c r="B3457" s="681" t="s">
        <v>14400</v>
      </c>
      <c r="C3457" s="1003"/>
      <c r="D3457" s="614" t="s">
        <v>8545</v>
      </c>
      <c r="F3457" s="694" t="str">
        <f>IF(ISBLANK(D3457),"",VLOOKUP(D3457,tegevusalad!$A$7:$B$188,2,FALSE))</f>
        <v>Muu sotsiaalne kaitse, sh sotsiaalse kaitse haldus</v>
      </c>
    </row>
    <row r="3458" spans="1:6">
      <c r="A3458" s="626">
        <v>4289965000</v>
      </c>
      <c r="B3458" s="681" t="s">
        <v>14478</v>
      </c>
      <c r="C3458" s="1003"/>
      <c r="D3458" s="614" t="s">
        <v>8545</v>
      </c>
      <c r="F3458" s="694" t="str">
        <f>IF(ISBLANK(D3458),"",VLOOKUP(D3458,tegevusalad!$A$7:$B$188,2,FALSE))</f>
        <v>Muu sotsiaalne kaitse, sh sotsiaalse kaitse haldus</v>
      </c>
    </row>
    <row r="3459" spans="1:6">
      <c r="A3459" s="626">
        <v>4289966000</v>
      </c>
      <c r="B3459" s="681" t="s">
        <v>14513</v>
      </c>
      <c r="C3459" s="1003"/>
      <c r="D3459" s="614" t="s">
        <v>6237</v>
      </c>
      <c r="E3459" s="704"/>
      <c r="F3459" s="694" t="str">
        <f>IF(ISBLANK(D3459),"",VLOOKUP(D3459,tegevusalad!$A$7:$B$188,2,FALSE))</f>
        <v>Asendus- ja järelhooldus</v>
      </c>
    </row>
    <row r="3460" spans="1:6">
      <c r="A3460" s="626">
        <v>4289967000</v>
      </c>
      <c r="B3460" s="681" t="s">
        <v>14529</v>
      </c>
      <c r="C3460" s="1003"/>
      <c r="D3460" s="614" t="s">
        <v>3950</v>
      </c>
      <c r="F3460" s="694" t="str">
        <f>IF(ISBLANK(D3460),"",VLOOKUP(D3460,tegevusalad!$A$7:$B$188,2,FALSE))</f>
        <v>Muu perekondade ja laste sotsiaalne kaitse</v>
      </c>
    </row>
    <row r="3461" spans="1:6">
      <c r="A3461" s="626">
        <v>4289968000</v>
      </c>
      <c r="B3461" s="681" t="s">
        <v>14542</v>
      </c>
      <c r="C3461" s="1003"/>
      <c r="D3461" s="614" t="s">
        <v>8542</v>
      </c>
      <c r="F3461" s="694" t="str">
        <f>IF(ISBLANK(D3461),"",VLOOKUP(D3461,tegevusalad!$A$7:$B$188,2,FALSE))</f>
        <v>Riskirühmade sotsiaalhoolekandeasutused</v>
      </c>
    </row>
    <row r="3462" spans="1:6">
      <c r="A3462" s="626">
        <v>4289969000</v>
      </c>
      <c r="B3462" s="681" t="s">
        <v>14547</v>
      </c>
      <c r="C3462" s="1003"/>
      <c r="D3462" s="614" t="s">
        <v>6237</v>
      </c>
      <c r="E3462" s="704"/>
      <c r="F3462" s="694" t="str">
        <f>IF(ISBLANK(D3462),"",VLOOKUP(D3462,tegevusalad!$A$7:$B$188,2,FALSE))</f>
        <v>Asendus- ja järelhooldus</v>
      </c>
    </row>
    <row r="3463" spans="1:6">
      <c r="A3463" s="626">
        <v>4289970000</v>
      </c>
      <c r="B3463" s="681" t="s">
        <v>14560</v>
      </c>
      <c r="C3463" s="1003"/>
      <c r="D3463" s="614" t="s">
        <v>8542</v>
      </c>
      <c r="F3463" s="694" t="str">
        <f>IF(ISBLANK(D3463),"",VLOOKUP(D3463,tegevusalad!$A$7:$B$188,2,FALSE))</f>
        <v>Riskirühmade sotsiaalhoolekandeasutused</v>
      </c>
    </row>
    <row r="3464" spans="1:6">
      <c r="A3464" s="626">
        <v>4289971000</v>
      </c>
      <c r="B3464" s="681" t="s">
        <v>14748</v>
      </c>
      <c r="C3464" s="1003"/>
      <c r="D3464" s="671" t="s">
        <v>8537</v>
      </c>
      <c r="F3464" s="694" t="str">
        <f>IF(ISBLANK(D3464),"",VLOOKUP(D3464,tegevusalad!$A$7:$B$188,2,FALSE))</f>
        <v>Puuetega inimeste sotsiaalhoolekandeasutused</v>
      </c>
    </row>
    <row r="3465" spans="1:6">
      <c r="A3465" s="626">
        <v>4289972000</v>
      </c>
      <c r="B3465" s="681" t="s">
        <v>14763</v>
      </c>
      <c r="C3465" s="1003"/>
      <c r="D3465" s="671" t="s">
        <v>8537</v>
      </c>
      <c r="F3465" s="694" t="str">
        <f>IF(ISBLANK(D3465),"",VLOOKUP(D3465,tegevusalad!$A$7:$B$188,2,FALSE))</f>
        <v>Puuetega inimeste sotsiaalhoolekandeasutused</v>
      </c>
    </row>
    <row r="3466" spans="1:6">
      <c r="A3466" s="626">
        <v>4289973000</v>
      </c>
      <c r="B3466" s="681" t="s">
        <v>15009</v>
      </c>
      <c r="C3466" s="1003"/>
      <c r="D3466" s="671" t="s">
        <v>8537</v>
      </c>
      <c r="F3466" s="694" t="str">
        <f>IF(ISBLANK(D3466),"",VLOOKUP(D3466,tegevusalad!$A$7:$B$188,2,FALSE))</f>
        <v>Puuetega inimeste sotsiaalhoolekandeasutused</v>
      </c>
    </row>
    <row r="3467" spans="1:6">
      <c r="A3467" s="626">
        <v>4289974000</v>
      </c>
      <c r="B3467" s="681" t="s">
        <v>15039</v>
      </c>
      <c r="C3467" s="1003"/>
      <c r="D3467" s="614" t="s">
        <v>8545</v>
      </c>
      <c r="F3467" s="694" t="s">
        <v>8412</v>
      </c>
    </row>
    <row r="3468" spans="1:6">
      <c r="A3468" s="626">
        <v>4289975000</v>
      </c>
      <c r="B3468" s="681" t="s">
        <v>15139</v>
      </c>
      <c r="C3468" s="1003"/>
      <c r="D3468" s="614" t="s">
        <v>8538</v>
      </c>
      <c r="F3468" s="694" t="str">
        <f>IF(ISBLANK(D3468),"",VLOOKUP(D3468,tegevusalad!$A$7:$B$188,2,FALSE))</f>
        <v>Eakate sotsiaalhoolekandeasutused</v>
      </c>
    </row>
    <row r="3469" spans="1:6">
      <c r="A3469" s="626">
        <v>4289976000</v>
      </c>
      <c r="B3469" s="681" t="s">
        <v>15140</v>
      </c>
      <c r="C3469" s="1003"/>
      <c r="D3469" s="614" t="s">
        <v>8542</v>
      </c>
      <c r="F3469" s="694" t="str">
        <f>IF(ISBLANK(D3469),"",VLOOKUP(D3469,tegevusalad!$A$7:$B$188,2,FALSE))</f>
        <v>Riskirühmade sotsiaalhoolekandeasutused</v>
      </c>
    </row>
    <row r="3470" spans="1:6">
      <c r="A3470" s="626">
        <v>4289977000</v>
      </c>
      <c r="B3470" s="681" t="s">
        <v>15158</v>
      </c>
      <c r="C3470" s="1003"/>
      <c r="D3470" s="614" t="s">
        <v>8519</v>
      </c>
      <c r="F3470" s="694" t="str">
        <f>IF(ISBLANK(D3470),"",VLOOKUP(D3470,tegevusalad!$A$7:$B$188,2,FALSE))</f>
        <v>Muu sotsiaalsete riskirühmade kaitse</v>
      </c>
    </row>
    <row r="3471" spans="1:6">
      <c r="A3471" s="626">
        <v>4289978000</v>
      </c>
      <c r="B3471" s="681" t="s">
        <v>15161</v>
      </c>
      <c r="C3471" s="1003"/>
      <c r="D3471" s="614" t="s">
        <v>209</v>
      </c>
      <c r="F3471" s="694" t="str">
        <f>IF(ISBLANK(D3471),"",VLOOKUP(D3471,tegevusalad!$A$7:$B$188,2,FALSE))</f>
        <v>Muu tervishoid, sh tervishoiu haldamine</v>
      </c>
    </row>
    <row r="3472" spans="1:6">
      <c r="A3472" s="626">
        <v>4289979000</v>
      </c>
      <c r="B3472" s="681" t="s">
        <v>15212</v>
      </c>
      <c r="C3472" s="1003"/>
      <c r="D3472" s="614" t="s">
        <v>3950</v>
      </c>
      <c r="F3472" s="694" t="str">
        <f>IF(ISBLANK(D3472),"",VLOOKUP(D3472,tegevusalad!$A$7:$B$188,2,FALSE))</f>
        <v>Muu perekondade ja laste sotsiaalne kaitse</v>
      </c>
    </row>
    <row r="3473" spans="1:6">
      <c r="A3473" s="626">
        <v>4289980000</v>
      </c>
      <c r="B3473" s="681" t="s">
        <v>15243</v>
      </c>
      <c r="C3473" s="1003"/>
      <c r="D3473" s="614" t="s">
        <v>8545</v>
      </c>
      <c r="F3473" s="694" t="s">
        <v>8412</v>
      </c>
    </row>
    <row r="3474" spans="1:6">
      <c r="A3474" s="626">
        <v>4289981000</v>
      </c>
      <c r="B3474" s="681" t="s">
        <v>15604</v>
      </c>
      <c r="C3474" s="1003"/>
      <c r="D3474" s="671" t="s">
        <v>8537</v>
      </c>
      <c r="F3474" s="694" t="str">
        <f>IF(ISBLANK(D3474),"",VLOOKUP(D3474,tegevusalad!$A$7:$B$188,2,FALSE))</f>
        <v>Puuetega inimeste sotsiaalhoolekandeasutused</v>
      </c>
    </row>
    <row r="3475" spans="1:6">
      <c r="A3475" s="626">
        <v>4289982000</v>
      </c>
      <c r="B3475" s="681" t="s">
        <v>14434</v>
      </c>
      <c r="C3475" s="1003"/>
      <c r="D3475" s="614" t="s">
        <v>8545</v>
      </c>
      <c r="F3475" s="694" t="s">
        <v>8412</v>
      </c>
    </row>
    <row r="3476" spans="1:6">
      <c r="A3476" s="626">
        <v>4289983000</v>
      </c>
      <c r="B3476" s="681" t="s">
        <v>15759</v>
      </c>
      <c r="C3476" s="1003"/>
      <c r="D3476" s="614" t="s">
        <v>6237</v>
      </c>
      <c r="E3476" s="704"/>
      <c r="F3476" s="694" t="str">
        <f>IF(ISBLANK(D3476),"",VLOOKUP(D3476,tegevusalad!$A$7:$B$188,2,FALSE))</f>
        <v>Asendus- ja järelhooldus</v>
      </c>
    </row>
    <row r="3477" spans="1:6">
      <c r="A3477" s="626">
        <v>4289984000</v>
      </c>
      <c r="B3477" s="681" t="s">
        <v>15849</v>
      </c>
      <c r="C3477" s="1003"/>
      <c r="D3477" s="671" t="s">
        <v>8537</v>
      </c>
      <c r="F3477" s="694" t="str">
        <f>IF(ISBLANK(D3477),"",VLOOKUP(D3477,tegevusalad!$A$7:$B$188,2,FALSE))</f>
        <v>Puuetega inimeste sotsiaalhoolekandeasutused</v>
      </c>
    </row>
    <row r="3478" spans="1:6">
      <c r="A3478" s="626">
        <v>4289985000</v>
      </c>
      <c r="B3478" s="681" t="s">
        <v>15889</v>
      </c>
      <c r="C3478" s="1003"/>
      <c r="D3478" s="614" t="s">
        <v>8545</v>
      </c>
      <c r="F3478" s="694" t="s">
        <v>8412</v>
      </c>
    </row>
    <row r="3479" spans="1:6">
      <c r="A3479" s="626">
        <v>4289986000</v>
      </c>
      <c r="B3479" s="681" t="s">
        <v>16189</v>
      </c>
      <c r="C3479" s="1003"/>
      <c r="D3479" s="614" t="s">
        <v>209</v>
      </c>
      <c r="F3479" s="694" t="str">
        <f>IF(ISBLANK(D3479),"",VLOOKUP(D3479,tegevusalad!$A$7:$B$188,2,FALSE))</f>
        <v>Muu tervishoid, sh tervishoiu haldamine</v>
      </c>
    </row>
    <row r="3480" spans="1:6">
      <c r="A3480" s="626">
        <v>4289999000</v>
      </c>
      <c r="B3480" s="681" t="s">
        <v>13813</v>
      </c>
      <c r="C3480" s="1003"/>
      <c r="D3480" s="614" t="s">
        <v>8545</v>
      </c>
      <c r="F3480" s="694" t="s">
        <v>8412</v>
      </c>
    </row>
    <row r="3481" spans="1:6">
      <c r="A3481" s="625"/>
      <c r="B3481" s="629"/>
      <c r="C3481" s="1003"/>
    </row>
    <row r="3482" spans="1:6">
      <c r="A3482" s="625"/>
      <c r="B3482" s="628" t="s">
        <v>3829</v>
      </c>
      <c r="C3482" s="1002"/>
      <c r="D3482" s="614" t="s">
        <v>209</v>
      </c>
      <c r="F3482" s="694" t="str">
        <f>IF(ISBLANK(D3482),"",VLOOKUP(D3482,tegevusalad!$A$7:$B$188,2,FALSE))</f>
        <v>Muu tervishoid, sh tervishoiu haldamine</v>
      </c>
    </row>
    <row r="3483" spans="1:6">
      <c r="A3483" s="625">
        <v>4772402010</v>
      </c>
      <c r="B3483" s="629" t="s">
        <v>1646</v>
      </c>
      <c r="C3483" s="1003"/>
      <c r="D3483" s="624" t="s">
        <v>8459</v>
      </c>
      <c r="F3483" s="694" t="str">
        <f>IF(ISBLANK(D3483),"",VLOOKUP(D3483,tegevusalad!$A$7:$B$188,2,FALSE))</f>
        <v>Parameditsiiniteenused</v>
      </c>
    </row>
    <row r="3484" spans="1:6">
      <c r="A3484" s="625">
        <v>4772402020</v>
      </c>
      <c r="B3484" s="629" t="s">
        <v>1730</v>
      </c>
      <c r="C3484" s="1003"/>
      <c r="D3484" s="614" t="s">
        <v>8459</v>
      </c>
      <c r="F3484" s="694" t="str">
        <f>IF(ISBLANK(D3484),"",VLOOKUP(D3484,tegevusalad!$A$7:$B$188,2,FALSE))</f>
        <v>Parameditsiiniteenused</v>
      </c>
    </row>
    <row r="3485" spans="1:6">
      <c r="A3485" s="625">
        <v>4772402030</v>
      </c>
      <c r="B3485" s="629" t="s">
        <v>1896</v>
      </c>
      <c r="C3485" s="1003"/>
      <c r="D3485" s="614" t="s">
        <v>8459</v>
      </c>
      <c r="F3485" s="694" t="str">
        <f>IF(ISBLANK(D3485),"",VLOOKUP(D3485,tegevusalad!$A$7:$B$188,2,FALSE))</f>
        <v>Parameditsiiniteenused</v>
      </c>
    </row>
    <row r="3486" spans="1:6">
      <c r="A3486" s="626">
        <v>4772402040</v>
      </c>
      <c r="B3486" s="629" t="s">
        <v>9140</v>
      </c>
      <c r="C3486" s="1003"/>
      <c r="D3486" s="614" t="s">
        <v>8459</v>
      </c>
      <c r="F3486" s="694" t="str">
        <f>IF(ISBLANK(D3486),"",VLOOKUP(D3486,tegevusalad!$A$7:$B$188,2,FALSE))</f>
        <v>Parameditsiiniteenused</v>
      </c>
    </row>
    <row r="3487" spans="1:6">
      <c r="A3487" s="626">
        <v>4772402050</v>
      </c>
      <c r="B3487" s="629" t="s">
        <v>13056</v>
      </c>
      <c r="C3487" s="1003"/>
      <c r="D3487" s="614" t="s">
        <v>8459</v>
      </c>
      <c r="F3487" s="694" t="str">
        <f>IF(ISBLANK(D3487),"",VLOOKUP(D3487,tegevusalad!$A$7:$B$188,2,FALSE))</f>
        <v>Parameditsiiniteenused</v>
      </c>
    </row>
    <row r="3488" spans="1:6">
      <c r="A3488" s="626">
        <v>4772402060</v>
      </c>
      <c r="B3488" s="629" t="s">
        <v>17648</v>
      </c>
      <c r="C3488" s="1003"/>
      <c r="D3488" s="614" t="s">
        <v>8459</v>
      </c>
      <c r="F3488" s="694" t="str">
        <f>IF(ISBLANK(D3488),"",VLOOKUP(D3488,tegevusalad!$A$7:$B$188,2,FALSE))</f>
        <v>Parameditsiiniteenused</v>
      </c>
    </row>
    <row r="3489" spans="1:6">
      <c r="A3489" s="625">
        <v>4772402900</v>
      </c>
      <c r="B3489" s="629" t="s">
        <v>1647</v>
      </c>
      <c r="C3489" s="1003"/>
      <c r="D3489" s="614" t="s">
        <v>8459</v>
      </c>
      <c r="F3489" s="694" t="str">
        <f>IF(ISBLANK(D3489),"",VLOOKUP(D3489,tegevusalad!$A$7:$B$188,2,FALSE))</f>
        <v>Parameditsiiniteenused</v>
      </c>
    </row>
    <row r="3490" spans="1:6">
      <c r="A3490" s="625">
        <v>4773101010</v>
      </c>
      <c r="B3490" s="629" t="s">
        <v>456</v>
      </c>
      <c r="C3490" s="1003"/>
      <c r="F3490" s="694" t="str">
        <f>IF(ISBLANK(D3490),"",VLOOKUP(D3490,tegevusalad!$A$7:$B$188,2,FALSE))</f>
        <v/>
      </c>
    </row>
    <row r="3491" spans="1:6">
      <c r="A3491" s="620"/>
      <c r="F3491" s="694" t="str">
        <f>IF(ISBLANK(D3491),"",VLOOKUP(D3491,tegevusalad!$A$7:$B$188,2,FALSE))</f>
        <v/>
      </c>
    </row>
    <row r="3492" spans="1:6">
      <c r="A3492" s="620"/>
      <c r="B3492" s="682" t="s">
        <v>2299</v>
      </c>
      <c r="C3492" s="1023"/>
      <c r="F3492" s="694" t="str">
        <f>IF(ISBLANK(D3492),"",VLOOKUP(D3492,tegevusalad!$A$7:$B$188,2,FALSE))</f>
        <v/>
      </c>
    </row>
    <row r="3493" spans="1:6">
      <c r="A3493" s="620"/>
      <c r="B3493" s="682" t="s">
        <v>6812</v>
      </c>
      <c r="C3493" s="1023"/>
      <c r="D3493" s="624"/>
      <c r="F3493" s="694" t="str">
        <f>IF(ISBLANK(D3493),"",VLOOKUP(D3493,tegevusalad!$A$7:$B$188,2,FALSE))</f>
        <v/>
      </c>
    </row>
    <row r="3494" spans="1:6">
      <c r="A3494" s="620">
        <v>4202011010</v>
      </c>
      <c r="B3494" s="679" t="s">
        <v>795</v>
      </c>
      <c r="C3494" s="1023"/>
      <c r="D3494" s="624" t="s">
        <v>4978</v>
      </c>
      <c r="F3494" s="694" t="str">
        <f>IF(ISBLANK(D3494),"",VLOOKUP(D3494,tegevusalad!$A$7:$B$188,2,FALSE))</f>
        <v>Muud üldised teenused</v>
      </c>
    </row>
    <row r="3495" spans="1:6">
      <c r="A3495" s="626">
        <v>4200101140</v>
      </c>
      <c r="B3495" s="679" t="s">
        <v>16274</v>
      </c>
      <c r="C3495" s="1021"/>
      <c r="D3495" s="614" t="s">
        <v>4976</v>
      </c>
      <c r="F3495" s="694" t="str">
        <f>IF(ISBLANK(D3495),"",VLOOKUP(D3495,tegevusalad!$A$7:$B$188,2,FALSE))</f>
        <v>Valla- ja linnavolikogu</v>
      </c>
    </row>
    <row r="3496" spans="1:6">
      <c r="A3496" s="620"/>
      <c r="B3496" s="682" t="s">
        <v>6186</v>
      </c>
      <c r="C3496" s="1023"/>
      <c r="D3496" s="624"/>
      <c r="F3496" s="694" t="str">
        <f>IF(ISBLANK(D3496),"",VLOOKUP(D3496,tegevusalad!$A$7:$B$188,2,FALSE))</f>
        <v/>
      </c>
    </row>
    <row r="3497" spans="1:6">
      <c r="A3497" s="623">
        <v>4253925010</v>
      </c>
      <c r="B3497" s="679" t="s">
        <v>11020</v>
      </c>
      <c r="C3497" s="1023"/>
      <c r="D3497" s="624" t="s">
        <v>7150</v>
      </c>
      <c r="F3497" s="694" t="str">
        <f>IF(ISBLANK(D3497),"",VLOOKUP(D3497,tegevusalad!$A$7:$B$188,2,FALSE))</f>
        <v>Muu vaba aeg, kultuur, religioon, sh haldus</v>
      </c>
    </row>
    <row r="3498" spans="1:6">
      <c r="A3498" s="623">
        <v>4253925110</v>
      </c>
      <c r="B3498" s="679" t="s">
        <v>11021</v>
      </c>
      <c r="C3498" s="1023"/>
      <c r="D3498" s="624" t="s">
        <v>7150</v>
      </c>
      <c r="F3498" s="694" t="str">
        <f>IF(ISBLANK(D3498),"",VLOOKUP(D3498,tegevusalad!$A$7:$B$188,2,FALSE))</f>
        <v>Muu vaba aeg, kultuur, religioon, sh haldus</v>
      </c>
    </row>
    <row r="3499" spans="1:6" ht="45">
      <c r="A3499" s="641">
        <v>4253917010</v>
      </c>
      <c r="B3499" s="679" t="s">
        <v>14739</v>
      </c>
      <c r="C3499" s="1023"/>
      <c r="D3499" s="624" t="s">
        <v>7150</v>
      </c>
      <c r="F3499" s="694" t="str">
        <f>IF(ISBLANK(D3499),"",VLOOKUP(D3499,tegevusalad!$A$7:$B$188,2,FALSE))</f>
        <v>Muu vaba aeg, kultuur, religioon, sh haldus</v>
      </c>
    </row>
    <row r="3500" spans="1:6" ht="30">
      <c r="A3500" s="623">
        <v>4259701010</v>
      </c>
      <c r="B3500" s="679" t="s">
        <v>14797</v>
      </c>
      <c r="C3500" s="1023"/>
      <c r="D3500" s="624" t="s">
        <v>7150</v>
      </c>
      <c r="F3500" s="694" t="str">
        <f>IF(ISBLANK(D3500),"",VLOOKUP(D3500,tegevusalad!$A$7:$B$188,2,FALSE))</f>
        <v>Muu vaba aeg, kultuur, religioon, sh haldus</v>
      </c>
    </row>
    <row r="3501" spans="1:6">
      <c r="A3501" s="623"/>
      <c r="B3501" s="682" t="s">
        <v>1732</v>
      </c>
      <c r="C3501" s="1023"/>
      <c r="D3501" s="624"/>
    </row>
    <row r="3502" spans="1:6" ht="30">
      <c r="A3502" s="623">
        <v>4261144050</v>
      </c>
      <c r="B3502" s="679" t="s">
        <v>13876</v>
      </c>
      <c r="C3502" s="1023"/>
      <c r="D3502" s="624" t="s">
        <v>7153</v>
      </c>
      <c r="F3502" s="694" t="str">
        <f>IF(ISBLANK(D3502),"",VLOOKUP(D3502,tegevusalad!$A$7:$B$188,2,FALSE))</f>
        <v>Sport</v>
      </c>
    </row>
    <row r="3503" spans="1:6">
      <c r="A3503" s="620"/>
      <c r="B3503" s="682" t="s">
        <v>8250</v>
      </c>
      <c r="C3503" s="1023"/>
      <c r="F3503" s="694" t="str">
        <f>IF(ISBLANK(D3503),"",VLOOKUP(D3503,tegevusalad!$A$7:$B$188,2,FALSE))</f>
        <v/>
      </c>
    </row>
    <row r="3504" spans="1:6" ht="30">
      <c r="A3504" s="620"/>
      <c r="B3504" s="679" t="s">
        <v>88</v>
      </c>
      <c r="C3504" s="1021"/>
      <c r="D3504" s="624" t="s">
        <v>3504</v>
      </c>
      <c r="F3504" s="694" t="str">
        <f>IF(ISBLANK(D3504),"",VLOOKUP(D3504,tegevusalad!$A$7:$B$188,2,FALSE))</f>
        <v>Elamumajanduse arendamine</v>
      </c>
    </row>
    <row r="3505" spans="1:6">
      <c r="A3505" s="625">
        <v>4292130010</v>
      </c>
      <c r="B3505" s="679" t="s">
        <v>3522</v>
      </c>
      <c r="C3505" s="1021"/>
      <c r="D3505" s="624" t="s">
        <v>3504</v>
      </c>
      <c r="F3505" s="694" t="str">
        <f>IF(ISBLANK(D3505),"",VLOOKUP(D3505,tegevusalad!$A$7:$B$188,2,FALSE))</f>
        <v>Elamumajanduse arendamine</v>
      </c>
    </row>
    <row r="3506" spans="1:6">
      <c r="A3506" s="625">
        <v>4292124010</v>
      </c>
      <c r="B3506" s="679" t="s">
        <v>3523</v>
      </c>
      <c r="C3506" s="1021"/>
      <c r="D3506" s="624" t="s">
        <v>3504</v>
      </c>
      <c r="F3506" s="694" t="str">
        <f>IF(ISBLANK(D3506),"",VLOOKUP(D3506,tegevusalad!$A$7:$B$188,2,FALSE))</f>
        <v>Elamumajanduse arendamine</v>
      </c>
    </row>
    <row r="3507" spans="1:6">
      <c r="A3507" s="625">
        <v>4292126010</v>
      </c>
      <c r="B3507" s="679" t="s">
        <v>906</v>
      </c>
      <c r="C3507" s="1021"/>
      <c r="D3507" s="624" t="s">
        <v>3504</v>
      </c>
      <c r="F3507" s="694" t="str">
        <f>IF(ISBLANK(D3507),"",VLOOKUP(D3507,tegevusalad!$A$7:$B$188,2,FALSE))</f>
        <v>Elamumajanduse arendamine</v>
      </c>
    </row>
    <row r="3508" spans="1:6" ht="30">
      <c r="A3508" s="626">
        <v>4292133000</v>
      </c>
      <c r="B3508" s="679" t="s">
        <v>12986</v>
      </c>
      <c r="C3508" s="1021"/>
      <c r="D3508" s="624" t="s">
        <v>3504</v>
      </c>
      <c r="F3508" s="694" t="str">
        <f>IF(ISBLANK(D3508),"",VLOOKUP(D3508,tegevusalad!$A$7:$B$188,2,FALSE))</f>
        <v>Elamumajanduse arendamine</v>
      </c>
    </row>
    <row r="3509" spans="1:6">
      <c r="A3509" s="626">
        <v>4292134000</v>
      </c>
      <c r="B3509" s="679" t="s">
        <v>12985</v>
      </c>
      <c r="C3509" s="1021"/>
      <c r="D3509" s="624" t="s">
        <v>3504</v>
      </c>
      <c r="F3509" s="694" t="str">
        <f>IF(ISBLANK(D3509),"",VLOOKUP(D3509,tegevusalad!$A$7:$B$188,2,FALSE))</f>
        <v>Elamumajanduse arendamine</v>
      </c>
    </row>
    <row r="3510" spans="1:6" ht="30">
      <c r="A3510" s="626">
        <v>4292135010</v>
      </c>
      <c r="B3510" s="679" t="s">
        <v>14745</v>
      </c>
      <c r="C3510" s="1021"/>
      <c r="D3510" s="624" t="s">
        <v>3504</v>
      </c>
      <c r="F3510" s="694" t="str">
        <f>IF(ISBLANK(D3510),"",VLOOKUP(D3510,tegevusalad!$A$7:$B$188,2,FALSE))</f>
        <v>Elamumajanduse arendamine</v>
      </c>
    </row>
    <row r="3511" spans="1:6">
      <c r="A3511" s="626">
        <v>4292115110</v>
      </c>
      <c r="B3511" s="679" t="s">
        <v>16266</v>
      </c>
      <c r="C3511" s="1021"/>
      <c r="D3511" s="624" t="s">
        <v>3504</v>
      </c>
      <c r="F3511" s="694" t="str">
        <f>IF(ISBLANK(D3511),"",VLOOKUP(D3511,tegevusalad!$A$7:$B$188,2,FALSE))</f>
        <v>Elamumajanduse arendamine</v>
      </c>
    </row>
    <row r="3512" spans="1:6">
      <c r="A3512" s="626">
        <v>4292136010</v>
      </c>
      <c r="B3512" s="679" t="s">
        <v>14746</v>
      </c>
      <c r="C3512" s="1021"/>
      <c r="D3512" s="624" t="s">
        <v>3505</v>
      </c>
      <c r="F3512" s="694" t="str">
        <f>IF(ISBLANK(D3512),"",VLOOKUP(D3512,tegevusalad!$A$7:$B$188,2,FALSE))</f>
        <v>Muu majandus (sh majanduse haldus)</v>
      </c>
    </row>
    <row r="3513" spans="1:6">
      <c r="A3513" s="626">
        <v>4292235010</v>
      </c>
      <c r="B3513" s="679" t="s">
        <v>16270</v>
      </c>
      <c r="C3513" s="1021"/>
      <c r="D3513" s="624" t="s">
        <v>3504</v>
      </c>
      <c r="F3513" s="694" t="str">
        <f>IF(ISBLANK(D3513),"",VLOOKUP(D3513,tegevusalad!$A$7:$B$188,2,FALSE))</f>
        <v>Elamumajanduse arendamine</v>
      </c>
    </row>
    <row r="3514" spans="1:6">
      <c r="A3514" s="626">
        <v>4292236010</v>
      </c>
      <c r="B3514" s="679" t="s">
        <v>16271</v>
      </c>
      <c r="C3514" s="1021"/>
      <c r="D3514" s="624" t="s">
        <v>3504</v>
      </c>
      <c r="F3514" s="694" t="str">
        <f>IF(ISBLANK(D3514),"",VLOOKUP(D3514,tegevusalad!$A$7:$B$188,2,FALSE))</f>
        <v>Elamumajanduse arendamine</v>
      </c>
    </row>
    <row r="3515" spans="1:6">
      <c r="A3515" s="626">
        <v>4292125020</v>
      </c>
      <c r="B3515" s="679" t="s">
        <v>16272</v>
      </c>
      <c r="C3515" s="1021"/>
      <c r="D3515" s="624" t="s">
        <v>3504</v>
      </c>
      <c r="F3515" s="694" t="str">
        <f>IF(ISBLANK(D3515),"",VLOOKUP(D3515,tegevusalad!$A$7:$B$188,2,FALSE))</f>
        <v>Elamumajanduse arendamine</v>
      </c>
    </row>
    <row r="3516" spans="1:6">
      <c r="A3516" s="626">
        <v>4292128010</v>
      </c>
      <c r="B3516" s="679" t="s">
        <v>16273</v>
      </c>
      <c r="C3516" s="1021"/>
      <c r="D3516" s="624" t="s">
        <v>3504</v>
      </c>
      <c r="F3516" s="694" t="str">
        <f>IF(ISBLANK(D3516),"",VLOOKUP(D3516,tegevusalad!$A$7:$B$188,2,FALSE))</f>
        <v>Elamumajanduse arendamine</v>
      </c>
    </row>
    <row r="3517" spans="1:6" ht="30">
      <c r="A3517" s="626">
        <v>4292113020</v>
      </c>
      <c r="B3517" s="679" t="s">
        <v>16276</v>
      </c>
      <c r="C3517" s="1021"/>
      <c r="D3517" s="624" t="s">
        <v>3504</v>
      </c>
      <c r="F3517" s="694" t="str">
        <f>IF(ISBLANK(D3517),"",VLOOKUP(D3517,tegevusalad!$A$7:$B$188,2,FALSE))</f>
        <v>Elamumajanduse arendamine</v>
      </c>
    </row>
    <row r="3518" spans="1:6">
      <c r="A3518" s="625">
        <v>4292213010</v>
      </c>
      <c r="B3518" s="679" t="s">
        <v>3524</v>
      </c>
      <c r="C3518" s="1021"/>
      <c r="D3518" s="624" t="s">
        <v>3060</v>
      </c>
      <c r="F3518" s="694" t="str">
        <f>IF(ISBLANK(D3518),"",VLOOKUP(D3518,tegevusalad!$A$7:$B$188,2,FALSE))</f>
        <v>Muud elamu- ja kommunaalmajanduse tegevus</v>
      </c>
    </row>
    <row r="3519" spans="1:6" ht="30">
      <c r="A3519" s="626">
        <v>4292601000</v>
      </c>
      <c r="B3519" s="679" t="s">
        <v>17654</v>
      </c>
      <c r="C3519" s="1021"/>
      <c r="D3519" s="624" t="s">
        <v>3504</v>
      </c>
      <c r="F3519" s="694" t="str">
        <f>IF(ISBLANK(D3519),"",VLOOKUP(D3519,tegevusalad!$A$7:$B$188,2,FALSE))</f>
        <v>Elamumajanduse arendamine</v>
      </c>
    </row>
    <row r="3520" spans="1:6" ht="45">
      <c r="A3520" s="689">
        <v>4292701000</v>
      </c>
      <c r="B3520" s="662" t="s">
        <v>17655</v>
      </c>
      <c r="C3520" s="1018"/>
      <c r="D3520" s="624" t="s">
        <v>3504</v>
      </c>
      <c r="F3520" s="694" t="str">
        <f>IF(ISBLANK(D3520),"",VLOOKUP(D3520,tegevusalad!$A$7:$B$188,2,FALSE))</f>
        <v>Elamumajanduse arendamine</v>
      </c>
    </row>
    <row r="3521" spans="1:7">
      <c r="A3521" s="625">
        <v>4292801000</v>
      </c>
      <c r="B3521" s="679" t="s">
        <v>6180</v>
      </c>
      <c r="C3521" s="1021"/>
      <c r="D3521" s="624" t="s">
        <v>3060</v>
      </c>
      <c r="F3521" s="694" t="str">
        <f>IF(ISBLANK(D3521),"",VLOOKUP(D3521,tegevusalad!$A$7:$B$188,2,FALSE))</f>
        <v>Muud elamu- ja kommunaalmajanduse tegevus</v>
      </c>
    </row>
    <row r="3522" spans="1:7">
      <c r="A3522" s="625">
        <v>4292911000</v>
      </c>
      <c r="B3522" s="679" t="s">
        <v>6181</v>
      </c>
      <c r="C3522" s="1021"/>
      <c r="D3522" s="624" t="s">
        <v>3504</v>
      </c>
      <c r="F3522" s="694" t="str">
        <f>IF(ISBLANK(D3522),"",VLOOKUP(D3522,tegevusalad!$A$7:$B$188,2,FALSE))</f>
        <v>Elamumajanduse arendamine</v>
      </c>
    </row>
    <row r="3523" spans="1:7">
      <c r="A3523" s="626">
        <v>4292921000</v>
      </c>
      <c r="B3523" s="679" t="s">
        <v>10135</v>
      </c>
      <c r="C3523" s="1021"/>
      <c r="D3523" s="624" t="s">
        <v>3060</v>
      </c>
      <c r="F3523" s="694" t="str">
        <f>IF(ISBLANK(D3523),"",VLOOKUP(D3523,tegevusalad!$A$7:$B$188,2,FALSE))</f>
        <v>Muud elamu- ja kommunaalmajanduse tegevus</v>
      </c>
    </row>
    <row r="3524" spans="1:7" ht="30">
      <c r="A3524" s="626">
        <v>4293001000</v>
      </c>
      <c r="B3524" s="679" t="s">
        <v>18742</v>
      </c>
      <c r="C3524" s="1021"/>
      <c r="D3524" s="1212" t="s">
        <v>3505</v>
      </c>
      <c r="E3524" s="1213"/>
      <c r="F3524" s="1214" t="str">
        <f>IF(ISBLANK(D3524),"",VLOOKUP(D3524,tegevusalad!$A$7:$B$188,2,FALSE))</f>
        <v>Muu majandus (sh majanduse haldus)</v>
      </c>
      <c r="G3524" s="1214"/>
    </row>
    <row r="3525" spans="1:7">
      <c r="A3525" s="620">
        <v>4281508020</v>
      </c>
      <c r="B3525" s="679" t="s">
        <v>1062</v>
      </c>
      <c r="C3525" s="1021"/>
      <c r="D3525" s="624" t="s">
        <v>8545</v>
      </c>
      <c r="F3525" s="694" t="str">
        <f>IF(ISBLANK(D3525),"",VLOOKUP(D3525,tegevusalad!$A$7:$B$188,2,FALSE))</f>
        <v>Muu sotsiaalne kaitse, sh sotsiaalse kaitse haldus</v>
      </c>
    </row>
    <row r="3526" spans="1:7" ht="30">
      <c r="A3526" s="620">
        <v>4792215010</v>
      </c>
      <c r="B3526" s="679" t="s">
        <v>2714</v>
      </c>
      <c r="C3526" s="1021"/>
      <c r="D3526" s="614" t="s">
        <v>3504</v>
      </c>
      <c r="F3526" s="694" t="str">
        <f>IF(ISBLANK(D3526),"",VLOOKUP(D3526,tegevusalad!$A$7:$B$188,2,FALSE))</f>
        <v>Elamumajanduse arendamine</v>
      </c>
    </row>
    <row r="3527" spans="1:7">
      <c r="A3527" s="620">
        <v>4792230990</v>
      </c>
      <c r="B3527" s="679" t="s">
        <v>3757</v>
      </c>
      <c r="C3527" s="1021"/>
      <c r="D3527" s="614" t="s">
        <v>3504</v>
      </c>
      <c r="F3527" s="694" t="str">
        <f>IF(ISBLANK(D3527),"",VLOOKUP(D3527,tegevusalad!$A$7:$B$188,2,FALSE))</f>
        <v>Elamumajanduse arendamine</v>
      </c>
    </row>
    <row r="3528" spans="1:7">
      <c r="A3528" s="620">
        <v>4792230110</v>
      </c>
      <c r="B3528" s="679" t="s">
        <v>3758</v>
      </c>
      <c r="C3528" s="1021"/>
      <c r="D3528" s="614" t="s">
        <v>3504</v>
      </c>
      <c r="F3528" s="694" t="str">
        <f>IF(ISBLANK(D3528),"",VLOOKUP(D3528,tegevusalad!$A$7:$B$188,2,FALSE))</f>
        <v>Elamumajanduse arendamine</v>
      </c>
    </row>
    <row r="3529" spans="1:7">
      <c r="A3529" s="620">
        <v>4792230120</v>
      </c>
      <c r="B3529" s="679" t="s">
        <v>3759</v>
      </c>
      <c r="C3529" s="1021"/>
      <c r="D3529" s="614" t="s">
        <v>3504</v>
      </c>
      <c r="F3529" s="694" t="str">
        <f>IF(ISBLANK(D3529),"",VLOOKUP(D3529,tegevusalad!$A$7:$B$188,2,FALSE))</f>
        <v>Elamumajanduse arendamine</v>
      </c>
    </row>
    <row r="3530" spans="1:7">
      <c r="A3530" s="620">
        <v>4792230130</v>
      </c>
      <c r="B3530" s="679" t="s">
        <v>12938</v>
      </c>
      <c r="C3530" s="1021"/>
      <c r="D3530" s="614" t="s">
        <v>3504</v>
      </c>
      <c r="F3530" s="694" t="str">
        <f>IF(ISBLANK(D3530),"",VLOOKUP(D3530,tegevusalad!$A$7:$B$188,2,FALSE))</f>
        <v>Elamumajanduse arendamine</v>
      </c>
    </row>
    <row r="3531" spans="1:7">
      <c r="A3531" s="620">
        <v>4792230140</v>
      </c>
      <c r="B3531" s="679" t="s">
        <v>12939</v>
      </c>
      <c r="C3531" s="1021"/>
      <c r="D3531" s="614" t="s">
        <v>3504</v>
      </c>
      <c r="F3531" s="694" t="str">
        <f>IF(ISBLANK(D3531),"",VLOOKUP(D3531,tegevusalad!$A$7:$B$188,2,FALSE))</f>
        <v>Elamumajanduse arendamine</v>
      </c>
    </row>
    <row r="3532" spans="1:7">
      <c r="A3532" s="620">
        <v>4792299000</v>
      </c>
      <c r="B3532" s="679" t="s">
        <v>6966</v>
      </c>
      <c r="C3532" s="1021"/>
      <c r="D3532" s="614" t="s">
        <v>3504</v>
      </c>
      <c r="F3532" s="694" t="str">
        <f>IF(ISBLANK(D3532),"",VLOOKUP(D3532,tegevusalad!$A$7:$B$188,2,FALSE))</f>
        <v>Elamumajanduse arendamine</v>
      </c>
    </row>
    <row r="3533" spans="1:7">
      <c r="A3533" s="620">
        <v>4792420010</v>
      </c>
      <c r="B3533" s="679" t="s">
        <v>6965</v>
      </c>
      <c r="C3533" s="1021"/>
      <c r="D3533" s="614" t="s">
        <v>6237</v>
      </c>
      <c r="F3533" s="694" t="str">
        <f>IF(ISBLANK(D3533),"",VLOOKUP(D3533,tegevusalad!$A$7:$B$188,2,FALSE))</f>
        <v>Asendus- ja järelhooldus</v>
      </c>
    </row>
    <row r="3534" spans="1:7">
      <c r="A3534" s="620">
        <v>4792599000</v>
      </c>
      <c r="B3534" s="679" t="s">
        <v>1895</v>
      </c>
      <c r="C3534" s="1021"/>
      <c r="D3534" s="624" t="s">
        <v>3504</v>
      </c>
      <c r="F3534" s="694" t="str">
        <f>IF(ISBLANK(D3534),"",VLOOKUP(D3534,tegevusalad!$A$7:$B$188,2,FALSE))</f>
        <v>Elamumajanduse arendamine</v>
      </c>
    </row>
    <row r="3535" spans="1:7">
      <c r="A3535" s="620">
        <v>4296401020</v>
      </c>
      <c r="B3535" s="679" t="s">
        <v>6144</v>
      </c>
      <c r="C3535" s="1021"/>
      <c r="D3535" s="614" t="s">
        <v>3504</v>
      </c>
      <c r="F3535" s="694" t="str">
        <f>IF(ISBLANK(D3535),"",VLOOKUP(D3535,tegevusalad!$A$7:$B$188,2,FALSE))</f>
        <v>Elamumajanduse arendamine</v>
      </c>
    </row>
    <row r="3536" spans="1:7" ht="30">
      <c r="A3536" s="623">
        <v>4391102010</v>
      </c>
      <c r="B3536" s="679" t="s">
        <v>18168</v>
      </c>
      <c r="C3536" s="1021"/>
      <c r="D3536" s="614" t="s">
        <v>3505</v>
      </c>
      <c r="F3536" s="694" t="str">
        <f>IF(ISBLANK(D3536),"",VLOOKUP(D3536,tegevusalad!$A$7:$B$188,2,FALSE))</f>
        <v>Muu majandus (sh majanduse haldus)</v>
      </c>
    </row>
    <row r="3537" spans="1:6">
      <c r="A3537" s="620">
        <v>4797101010</v>
      </c>
      <c r="B3537" s="679" t="s">
        <v>1330</v>
      </c>
      <c r="C3537" s="1021"/>
      <c r="D3537" s="614" t="s">
        <v>4064</v>
      </c>
      <c r="F3537" s="694" t="str">
        <f>IF(ISBLANK(D3537),"",VLOOKUP(D3537,tegevusalad!$A$7:$B$188,2,FALSE))</f>
        <v>Kaubandus ja laondus</v>
      </c>
    </row>
    <row r="3538" spans="1:6">
      <c r="A3538" s="623">
        <v>4797101110</v>
      </c>
      <c r="B3538" s="299" t="s">
        <v>4111</v>
      </c>
      <c r="D3538" s="614" t="s">
        <v>4064</v>
      </c>
      <c r="F3538" s="694" t="str">
        <f>IF(ISBLANK(D3538),"",VLOOKUP(D3538,tegevusalad!$A$7:$B$188,2,FALSE))</f>
        <v>Kaubandus ja laondus</v>
      </c>
    </row>
    <row r="3539" spans="1:6">
      <c r="A3539" s="623">
        <v>4397101010</v>
      </c>
      <c r="B3539" s="679" t="s">
        <v>9696</v>
      </c>
      <c r="D3539" s="614" t="s">
        <v>4064</v>
      </c>
      <c r="F3539" s="694" t="str">
        <f>IF(ISBLANK(D3539),"",VLOOKUP(D3539,tegevusalad!$A$7:$B$188,2,FALSE))</f>
        <v>Kaubandus ja laondus</v>
      </c>
    </row>
    <row r="3540" spans="1:6">
      <c r="A3540" s="620">
        <v>4397101020</v>
      </c>
      <c r="B3540" s="299" t="s">
        <v>175</v>
      </c>
      <c r="D3540" s="614" t="s">
        <v>4064</v>
      </c>
      <c r="F3540" s="694" t="str">
        <f>IF(ISBLANK(D3540),"",VLOOKUP(D3540,tegevusalad!$A$7:$B$188,2,FALSE))</f>
        <v>Kaubandus ja laondus</v>
      </c>
    </row>
    <row r="3541" spans="1:6">
      <c r="A3541" s="623">
        <v>4397101110</v>
      </c>
      <c r="B3541" s="679" t="s">
        <v>9200</v>
      </c>
      <c r="D3541" s="614" t="s">
        <v>4064</v>
      </c>
      <c r="F3541" s="694" t="s">
        <v>8324</v>
      </c>
    </row>
    <row r="3542" spans="1:6">
      <c r="A3542" s="623">
        <v>4397102010</v>
      </c>
      <c r="B3542" s="299" t="s">
        <v>2248</v>
      </c>
      <c r="D3542" s="614" t="s">
        <v>4064</v>
      </c>
      <c r="F3542" s="694" t="str">
        <f>IF(ISBLANK(D3542),"",VLOOKUP(D3542,tegevusalad!$A$7:$B$188,2,FALSE))</f>
        <v>Kaubandus ja laondus</v>
      </c>
    </row>
    <row r="3543" spans="1:6">
      <c r="A3543" s="623">
        <v>4397103010</v>
      </c>
      <c r="B3543" s="299" t="s">
        <v>9697</v>
      </c>
      <c r="D3543" s="614" t="s">
        <v>4064</v>
      </c>
      <c r="F3543" s="694" t="str">
        <f>IF(ISBLANK(D3543),"",VLOOKUP(D3543,tegevusalad!$A$7:$B$188,2,FALSE))</f>
        <v>Kaubandus ja laondus</v>
      </c>
    </row>
    <row r="3544" spans="1:6">
      <c r="A3544" s="620">
        <v>4397111010</v>
      </c>
      <c r="B3544" s="299" t="s">
        <v>408</v>
      </c>
      <c r="D3544" s="614" t="s">
        <v>4064</v>
      </c>
      <c r="F3544" s="694" t="str">
        <f>IF(ISBLANK(D3544),"",VLOOKUP(D3544,tegevusalad!$A$7:$B$188,2,FALSE))</f>
        <v>Kaubandus ja laondus</v>
      </c>
    </row>
    <row r="3545" spans="1:6">
      <c r="A3545" s="620">
        <v>4397111020</v>
      </c>
      <c r="B3545" s="299" t="s">
        <v>3102</v>
      </c>
      <c r="D3545" s="614" t="s">
        <v>4064</v>
      </c>
      <c r="F3545" s="694" t="str">
        <f>IF(ISBLANK(D3545),"",VLOOKUP(D3545,tegevusalad!$A$7:$B$188,2,FALSE))</f>
        <v>Kaubandus ja laondus</v>
      </c>
    </row>
    <row r="3546" spans="1:6">
      <c r="A3546" s="623">
        <v>4397111030</v>
      </c>
      <c r="B3546" s="299" t="s">
        <v>11446</v>
      </c>
      <c r="D3546" s="614" t="s">
        <v>4064</v>
      </c>
      <c r="F3546" s="694" t="str">
        <f>IF(ISBLANK(D3546),"",VLOOKUP(D3546,tegevusalad!$A$7:$B$188,2,FALSE))</f>
        <v>Kaubandus ja laondus</v>
      </c>
    </row>
    <row r="3547" spans="1:6">
      <c r="A3547" s="620">
        <v>4397112010</v>
      </c>
      <c r="B3547" s="299" t="s">
        <v>8229</v>
      </c>
      <c r="D3547" s="614" t="s">
        <v>4064</v>
      </c>
      <c r="F3547" s="694" t="str">
        <f>IF(ISBLANK(D3547),"",VLOOKUP(D3547,tegevusalad!$A$7:$B$188,2,FALSE))</f>
        <v>Kaubandus ja laondus</v>
      </c>
    </row>
    <row r="3548" spans="1:6">
      <c r="A3548" s="627">
        <v>4397121010</v>
      </c>
      <c r="B3548" s="299" t="s">
        <v>8811</v>
      </c>
      <c r="D3548" s="614" t="s">
        <v>4064</v>
      </c>
      <c r="F3548" s="694" t="s">
        <v>8324</v>
      </c>
    </row>
    <row r="3549" spans="1:6">
      <c r="A3549" s="627">
        <v>4397131010</v>
      </c>
      <c r="B3549" s="299" t="s">
        <v>10010</v>
      </c>
      <c r="D3549" s="614" t="s">
        <v>4064</v>
      </c>
      <c r="F3549" s="694" t="s">
        <v>8324</v>
      </c>
    </row>
    <row r="3550" spans="1:6">
      <c r="A3550" s="623">
        <v>4397199000</v>
      </c>
      <c r="B3550" s="299" t="s">
        <v>1186</v>
      </c>
      <c r="D3550" s="614" t="s">
        <v>4064</v>
      </c>
      <c r="E3550" s="705"/>
      <c r="F3550" s="694" t="str">
        <f>IF(ISBLANK(D3550),"",VLOOKUP(D3550,tegevusalad!$A$7:$B$188,2,FALSE))</f>
        <v>Kaubandus ja laondus</v>
      </c>
    </row>
    <row r="3551" spans="1:6">
      <c r="A3551" s="620">
        <v>4398101010</v>
      </c>
      <c r="B3551" s="298" t="s">
        <v>803</v>
      </c>
      <c r="C3551" s="1024"/>
      <c r="D3551" s="683" t="s">
        <v>3060</v>
      </c>
      <c r="F3551" s="694" t="str">
        <f>IF(ISBLANK(D3551),"",VLOOKUP(D3551,tegevusalad!$A$7:$B$188,2,FALSE))</f>
        <v>Muud elamu- ja kommunaalmajanduse tegevus</v>
      </c>
    </row>
    <row r="3552" spans="1:6">
      <c r="A3552" s="623">
        <v>4398101020</v>
      </c>
      <c r="B3552" s="298" t="s">
        <v>11960</v>
      </c>
      <c r="C3552" s="1024"/>
      <c r="D3552" s="683" t="s">
        <v>3060</v>
      </c>
      <c r="F3552" s="694" t="str">
        <f>IF(ISBLANK(D3552),"",VLOOKUP(D3552,tegevusalad!$A$7:$B$188,2,FALSE))</f>
        <v>Muud elamu- ja kommunaalmajanduse tegevus</v>
      </c>
    </row>
    <row r="3553" spans="1:7">
      <c r="A3553" s="623">
        <v>4398103010</v>
      </c>
      <c r="B3553" s="298" t="s">
        <v>9329</v>
      </c>
      <c r="C3553" s="1024"/>
      <c r="D3553" s="683" t="s">
        <v>3060</v>
      </c>
      <c r="F3553" s="694" t="str">
        <f>IF(ISBLANK(D3553),"",VLOOKUP(D3553,tegevusalad!$A$7:$B$188,2,FALSE))</f>
        <v>Muud elamu- ja kommunaalmajanduse tegevus</v>
      </c>
    </row>
    <row r="3554" spans="1:7">
      <c r="A3554" s="623">
        <v>4398103040</v>
      </c>
      <c r="B3554" s="298" t="s">
        <v>18122</v>
      </c>
      <c r="C3554" s="1024"/>
      <c r="D3554" s="683" t="s">
        <v>3060</v>
      </c>
      <c r="F3554" s="694" t="str">
        <f>IF(ISBLANK(D3554),"",VLOOKUP(D3554,tegevusalad!$A$7:$B$188,2,FALSE))</f>
        <v>Muud elamu- ja kommunaalmajanduse tegevus</v>
      </c>
    </row>
    <row r="3555" spans="1:7">
      <c r="A3555" s="623">
        <v>4398501000</v>
      </c>
      <c r="B3555" s="298" t="s">
        <v>10537</v>
      </c>
      <c r="C3555" s="1024"/>
      <c r="D3555" s="614" t="s">
        <v>3505</v>
      </c>
      <c r="F3555" s="694" t="str">
        <f>IF(ISBLANK(D3555),"",VLOOKUP(D3555,tegevusalad!$A$7:$B$188,2,FALSE))</f>
        <v>Muu majandus (sh majanduse haldus)</v>
      </c>
    </row>
    <row r="3556" spans="1:7">
      <c r="A3556" s="623">
        <v>4398701000</v>
      </c>
      <c r="B3556" s="298" t="s">
        <v>17446</v>
      </c>
      <c r="C3556" s="1024"/>
      <c r="D3556" s="614" t="s">
        <v>3505</v>
      </c>
      <c r="F3556" s="694" t="str">
        <f>IF(ISBLANK(D3556),"",VLOOKUP(D3556,tegevusalad!$A$7:$B$188,2,FALSE))</f>
        <v>Muu majandus (sh majanduse haldus)</v>
      </c>
    </row>
    <row r="3557" spans="1:7">
      <c r="A3557" s="620">
        <v>4399101010</v>
      </c>
      <c r="B3557" s="298" t="s">
        <v>13112</v>
      </c>
      <c r="C3557" s="1024"/>
      <c r="D3557" s="683" t="s">
        <v>3060</v>
      </c>
      <c r="F3557" s="694" t="str">
        <f>IF(ISBLANK(D3557),"",VLOOKUP(D3557,tegevusalad!$A$7:$B$188,2,FALSE))</f>
        <v>Muud elamu- ja kommunaalmajanduse tegevus</v>
      </c>
    </row>
    <row r="3558" spans="1:7">
      <c r="A3558" s="623">
        <v>4399201000</v>
      </c>
      <c r="B3558" s="298" t="s">
        <v>13111</v>
      </c>
      <c r="C3558" s="1024"/>
      <c r="D3558" s="614" t="s">
        <v>3505</v>
      </c>
      <c r="F3558" s="694" t="str">
        <f>IF(ISBLANK(D3558),"",VLOOKUP(D3558,tegevusalad!$A$7:$B$188,2,FALSE))</f>
        <v>Muu majandus (sh majanduse haldus)</v>
      </c>
    </row>
    <row r="3559" spans="1:7">
      <c r="A3559" s="623">
        <v>4399202000</v>
      </c>
      <c r="B3559" s="298" t="s">
        <v>15043</v>
      </c>
      <c r="C3559" s="707" t="s">
        <v>15042</v>
      </c>
      <c r="D3559" s="614" t="s">
        <v>3505</v>
      </c>
      <c r="E3559" s="693">
        <v>2020</v>
      </c>
      <c r="F3559" s="694" t="str">
        <f>IF(ISBLANK(D3559),"",VLOOKUP(D3559,tegevusalad!$A$7:$B$188,2,FALSE))</f>
        <v>Muu majandus (sh majanduse haldus)</v>
      </c>
      <c r="G3559" s="698">
        <v>46022</v>
      </c>
    </row>
    <row r="3560" spans="1:7">
      <c r="A3560" s="623">
        <v>4799901000</v>
      </c>
      <c r="B3560" s="298" t="s">
        <v>18094</v>
      </c>
      <c r="C3560" s="298" t="s">
        <v>18094</v>
      </c>
      <c r="D3560" s="614" t="s">
        <v>3505</v>
      </c>
      <c r="E3560" s="693">
        <v>2022</v>
      </c>
      <c r="F3560" s="694" t="str">
        <f>IF(ISBLANK(D3560),"",VLOOKUP(D3560,tegevusalad!$A$7:$B$188,2,FALSE))</f>
        <v>Muu majandus (sh majanduse haldus)</v>
      </c>
      <c r="G3560" s="698"/>
    </row>
    <row r="3561" spans="1:7">
      <c r="A3561" s="623">
        <v>4392501000</v>
      </c>
      <c r="B3561" s="298" t="s">
        <v>13068</v>
      </c>
      <c r="C3561" s="626"/>
      <c r="D3561" s="614" t="s">
        <v>3505</v>
      </c>
      <c r="F3561" s="694" t="str">
        <f>IF(ISBLANK(D3561),"",VLOOKUP(D3561,tegevusalad!$A$7:$B$188,2,FALSE))</f>
        <v>Muu majandus (sh majanduse haldus)</v>
      </c>
    </row>
    <row r="3562" spans="1:7">
      <c r="A3562" s="623">
        <v>4292115010</v>
      </c>
      <c r="B3562" s="298" t="s">
        <v>15958</v>
      </c>
      <c r="C3562" s="626"/>
      <c r="D3562" s="624" t="s">
        <v>3504</v>
      </c>
      <c r="F3562" s="694" t="str">
        <f>IF(ISBLANK(D3562),"",VLOOKUP(D3562,tegevusalad!$A$7:$B$188,2,FALSE))</f>
        <v>Elamumajanduse arendamine</v>
      </c>
    </row>
    <row r="3563" spans="1:7">
      <c r="A3563" s="623">
        <v>4293101000</v>
      </c>
      <c r="B3563" s="298" t="s">
        <v>17011</v>
      </c>
      <c r="C3563" s="626"/>
      <c r="D3563" s="614" t="s">
        <v>3505</v>
      </c>
      <c r="F3563" s="694" t="str">
        <f>IF(ISBLANK(D3563),"",VLOOKUP(D3563,tegevusalad!$A$7:$B$188,2,FALSE))</f>
        <v>Muu majandus (sh majanduse haldus)</v>
      </c>
    </row>
    <row r="3564" spans="1:7">
      <c r="A3564" s="623">
        <v>4293102000</v>
      </c>
      <c r="B3564" s="298" t="s">
        <v>17012</v>
      </c>
      <c r="C3564" s="626"/>
      <c r="D3564" s="614" t="s">
        <v>3505</v>
      </c>
      <c r="F3564" s="694" t="str">
        <f>IF(ISBLANK(D3564),"",VLOOKUP(D3564,tegevusalad!$A$7:$B$188,2,FALSE))</f>
        <v>Muu majandus (sh majanduse haldus)</v>
      </c>
    </row>
    <row r="3565" spans="1:7">
      <c r="A3565" s="623">
        <v>4293103000</v>
      </c>
      <c r="B3565" s="298" t="s">
        <v>17013</v>
      </c>
      <c r="C3565" s="626"/>
      <c r="D3565" s="614" t="s">
        <v>3505</v>
      </c>
      <c r="F3565" s="694" t="str">
        <f>IF(ISBLANK(D3565),"",VLOOKUP(D3565,tegevusalad!$A$7:$B$188,2,FALSE))</f>
        <v>Muu majandus (sh majanduse haldus)</v>
      </c>
    </row>
    <row r="3566" spans="1:7">
      <c r="A3566" s="623">
        <v>4399701000</v>
      </c>
      <c r="B3566" s="298" t="s">
        <v>6951</v>
      </c>
      <c r="C3566" s="1024"/>
      <c r="D3566" s="614" t="s">
        <v>3505</v>
      </c>
      <c r="F3566" s="694" t="str">
        <f>IF(ISBLANK(D3566),"",VLOOKUP(D3566,tegevusalad!$A$7:$B$188,2,FALSE))</f>
        <v>Muu majandus (sh majanduse haldus)</v>
      </c>
    </row>
    <row r="3567" spans="1:7">
      <c r="A3567" s="623">
        <v>4799999000</v>
      </c>
      <c r="B3567" s="298" t="s">
        <v>12994</v>
      </c>
      <c r="C3567" s="1024"/>
      <c r="D3567" s="614" t="s">
        <v>3505</v>
      </c>
      <c r="F3567" s="694" t="str">
        <f>IF(ISBLANK(D3567),"",VLOOKUP(D3567,tegevusalad!$A$7:$B$188,2,FALSE))</f>
        <v>Muu majandus (sh majanduse haldus)</v>
      </c>
    </row>
    <row r="3568" spans="1:7">
      <c r="A3568" s="620"/>
      <c r="B3568" s="621" t="s">
        <v>2715</v>
      </c>
      <c r="C3568" s="1001"/>
      <c r="F3568" s="694" t="str">
        <f>IF(ISBLANK(D3568),"",VLOOKUP(D3568,tegevusalad!$A$7:$B$188,2,FALSE))</f>
        <v/>
      </c>
    </row>
    <row r="3569" spans="1:7">
      <c r="A3569" s="625">
        <v>4309701990</v>
      </c>
      <c r="B3569" s="622" t="s">
        <v>6951</v>
      </c>
      <c r="C3569" s="707"/>
      <c r="D3569" s="624" t="s">
        <v>6790</v>
      </c>
      <c r="F3569" s="694" t="str">
        <f>IF(ISBLANK(D3569),"",VLOOKUP(D3569,tegevusalad!$A$7:$B$188,2,FALSE))</f>
        <v>Maanteetransport</v>
      </c>
    </row>
    <row r="3570" spans="1:7">
      <c r="A3570" s="625"/>
      <c r="B3570" s="621" t="s">
        <v>4537</v>
      </c>
      <c r="C3570" s="707"/>
      <c r="D3570" s="624"/>
    </row>
    <row r="3571" spans="1:7">
      <c r="A3571" s="626">
        <v>4311505100</v>
      </c>
      <c r="B3571" s="622" t="s">
        <v>15244</v>
      </c>
      <c r="C3571" s="707"/>
      <c r="D3571" s="624" t="s">
        <v>6791</v>
      </c>
    </row>
    <row r="3572" spans="1:7">
      <c r="A3572" s="626">
        <v>4311505110</v>
      </c>
      <c r="B3572" s="622" t="s">
        <v>18415</v>
      </c>
      <c r="C3572" s="707"/>
      <c r="D3572" s="624" t="s">
        <v>6791</v>
      </c>
      <c r="G3572" s="698"/>
    </row>
    <row r="3573" spans="1:7">
      <c r="A3573" s="626">
        <v>4311505120</v>
      </c>
      <c r="B3573" s="622" t="s">
        <v>15847</v>
      </c>
      <c r="C3573" s="707"/>
      <c r="D3573" s="624" t="s">
        <v>6791</v>
      </c>
      <c r="G3573" s="698">
        <v>44561</v>
      </c>
    </row>
    <row r="3574" spans="1:7">
      <c r="A3574" s="626">
        <v>4311505130</v>
      </c>
      <c r="B3574" s="622" t="s">
        <v>16061</v>
      </c>
      <c r="C3574" s="707"/>
      <c r="D3574" s="624" t="s">
        <v>6791</v>
      </c>
      <c r="G3574" s="698"/>
    </row>
    <row r="3575" spans="1:7">
      <c r="A3575" s="626">
        <v>4311505140</v>
      </c>
      <c r="B3575" s="622" t="s">
        <v>17426</v>
      </c>
      <c r="C3575" s="707"/>
      <c r="D3575" s="624" t="s">
        <v>6791</v>
      </c>
      <c r="G3575" s="698"/>
    </row>
    <row r="3576" spans="1:7">
      <c r="A3576" s="299"/>
      <c r="B3576" s="299" t="s">
        <v>15994</v>
      </c>
      <c r="C3576" s="707"/>
      <c r="D3576" s="624"/>
      <c r="G3576" s="698"/>
    </row>
    <row r="3577" spans="1:7">
      <c r="A3577" s="626">
        <v>4311505900</v>
      </c>
      <c r="B3577" s="622" t="s">
        <v>15992</v>
      </c>
      <c r="C3577" s="707"/>
      <c r="D3577" s="624" t="s">
        <v>6791</v>
      </c>
      <c r="G3577" s="698"/>
    </row>
    <row r="3578" spans="1:7">
      <c r="A3578" s="689">
        <v>4311505990</v>
      </c>
      <c r="B3578" s="622" t="s">
        <v>15991</v>
      </c>
      <c r="C3578" s="707"/>
      <c r="D3578" s="624" t="s">
        <v>6791</v>
      </c>
      <c r="G3578" s="698"/>
    </row>
    <row r="3579" spans="1:7">
      <c r="A3579" s="689">
        <v>4311505991</v>
      </c>
      <c r="B3579" s="622" t="s">
        <v>16785</v>
      </c>
      <c r="C3579" s="707"/>
      <c r="D3579" s="624" t="s">
        <v>6791</v>
      </c>
      <c r="G3579" s="698"/>
    </row>
    <row r="3580" spans="1:7" ht="30">
      <c r="A3580" s="689">
        <v>4311515250</v>
      </c>
      <c r="B3580" s="622" t="s">
        <v>15993</v>
      </c>
      <c r="C3580" s="707"/>
      <c r="D3580" s="624" t="s">
        <v>6791</v>
      </c>
      <c r="G3580" s="698"/>
    </row>
    <row r="3581" spans="1:7">
      <c r="A3581" s="648"/>
      <c r="B3581" s="622"/>
      <c r="C3581" s="707"/>
      <c r="D3581" s="624"/>
    </row>
    <row r="3582" spans="1:7">
      <c r="A3582" s="1061">
        <v>4318472010</v>
      </c>
      <c r="B3582" s="622" t="s">
        <v>8834</v>
      </c>
      <c r="C3582" s="707"/>
      <c r="D3582" s="624" t="s">
        <v>12089</v>
      </c>
      <c r="F3582" s="694" t="str">
        <f>IF(ISBLANK(D3582),"",VLOOKUP(D3582,tegevusalad!$A$7:$B$188,2,FALSE))</f>
        <v>Avalike alade puhastus</v>
      </c>
    </row>
    <row r="3583" spans="1:7" ht="30">
      <c r="A3583" s="1061">
        <v>4319708000</v>
      </c>
      <c r="B3583" s="622" t="s">
        <v>17656</v>
      </c>
      <c r="C3583" s="707"/>
      <c r="D3583" s="1153" t="s">
        <v>6569</v>
      </c>
      <c r="E3583" s="299"/>
      <c r="F3583" s="1152" t="s">
        <v>8342</v>
      </c>
    </row>
    <row r="3584" spans="1:7">
      <c r="A3584" s="620"/>
      <c r="B3584" s="621" t="s">
        <v>4538</v>
      </c>
      <c r="C3584" s="1001"/>
      <c r="F3584" s="694" t="str">
        <f>IF(ISBLANK(D3584),"",VLOOKUP(D3584,tegevusalad!$A$7:$B$188,2,FALSE))</f>
        <v/>
      </c>
    </row>
    <row r="3585" spans="1:6">
      <c r="A3585" s="623">
        <v>4281103100</v>
      </c>
      <c r="B3585" s="622" t="s">
        <v>17479</v>
      </c>
      <c r="C3585" s="1001"/>
      <c r="D3585" s="614" t="s">
        <v>8537</v>
      </c>
      <c r="F3585" s="694" t="str">
        <f>IF(ISBLANK(D3585),"",VLOOKUP(D3585,tegevusalad!$A$7:$B$188,2,FALSE))</f>
        <v>Puuetega inimeste sotsiaalhoolekandeasutused</v>
      </c>
    </row>
    <row r="3586" spans="1:6">
      <c r="A3586" s="623">
        <v>4281103210</v>
      </c>
      <c r="B3586" s="622" t="s">
        <v>11915</v>
      </c>
      <c r="C3586" s="707"/>
      <c r="D3586" s="614" t="s">
        <v>8537</v>
      </c>
      <c r="F3586" s="694" t="str">
        <f>IF(ISBLANK(D3586),"",VLOOKUP(D3586,tegevusalad!$A$7:$B$188,2,FALSE))</f>
        <v>Puuetega inimeste sotsiaalhoolekandeasutused</v>
      </c>
    </row>
    <row r="3587" spans="1:6">
      <c r="A3587" s="623">
        <v>4283001010</v>
      </c>
      <c r="B3587" s="622" t="s">
        <v>10153</v>
      </c>
      <c r="C3587" s="707"/>
      <c r="D3587" s="614" t="s">
        <v>8542</v>
      </c>
      <c r="F3587" s="694" t="str">
        <f>IF(ISBLANK(D3587),"",VLOOKUP(D3587,tegevusalad!$A$7:$B$188,2,FALSE))</f>
        <v>Riskirühmade sotsiaalhoolekandeasutused</v>
      </c>
    </row>
    <row r="3588" spans="1:6">
      <c r="A3588" s="623">
        <v>4283099000</v>
      </c>
      <c r="B3588" s="622" t="s">
        <v>10154</v>
      </c>
      <c r="C3588" s="707"/>
      <c r="D3588" s="614" t="s">
        <v>8542</v>
      </c>
      <c r="F3588" s="694" t="str">
        <f>IF(ISBLANK(D3588),"",VLOOKUP(D3588,tegevusalad!$A$7:$B$188,2,FALSE))</f>
        <v>Riskirühmade sotsiaalhoolekandeasutused</v>
      </c>
    </row>
    <row r="3589" spans="1:6" ht="30">
      <c r="A3589" s="623">
        <v>4281551030</v>
      </c>
      <c r="B3589" s="622" t="s">
        <v>13877</v>
      </c>
      <c r="C3589" s="707"/>
      <c r="D3589" s="614" t="s">
        <v>8538</v>
      </c>
      <c r="F3589" s="694" t="str">
        <f>IF(ISBLANK(D3589),"",VLOOKUP(D3589,tegevusalad!$A$7:$B$188,2,FALSE))</f>
        <v>Eakate sotsiaalhoolekandeasutused</v>
      </c>
    </row>
    <row r="3590" spans="1:6">
      <c r="A3590" s="623">
        <v>4281541050</v>
      </c>
      <c r="B3590" s="622" t="s">
        <v>2604</v>
      </c>
      <c r="C3590" s="707"/>
      <c r="D3590" s="614" t="s">
        <v>8538</v>
      </c>
      <c r="F3590" s="694" t="str">
        <f>IF(ISBLANK(D3590),"",VLOOKUP(D3590,tegevusalad!$A$7:$B$188,2,FALSE))</f>
        <v>Eakate sotsiaalhoolekandeasutused</v>
      </c>
    </row>
    <row r="3591" spans="1:6" ht="30">
      <c r="A3591" s="623">
        <v>4281916020</v>
      </c>
      <c r="B3591" s="622" t="s">
        <v>13878</v>
      </c>
      <c r="C3591" s="707"/>
      <c r="D3591" s="614" t="s">
        <v>6237</v>
      </c>
      <c r="F3591" s="694" t="str">
        <f>IF(ISBLANK(D3591),"",VLOOKUP(D3591,tegevusalad!$A$7:$B$188,2,FALSE))</f>
        <v>Asendus- ja järelhooldus</v>
      </c>
    </row>
    <row r="3592" spans="1:6">
      <c r="A3592" s="623">
        <v>4281930020</v>
      </c>
      <c r="B3592" s="622" t="s">
        <v>13879</v>
      </c>
      <c r="C3592" s="707"/>
      <c r="D3592" s="614" t="s">
        <v>6237</v>
      </c>
      <c r="F3592" s="694" t="str">
        <f>IF(ISBLANK(D3592),"",VLOOKUP(D3592,tegevusalad!$A$7:$B$188,2,FALSE))</f>
        <v>Asendus- ja järelhooldus</v>
      </c>
    </row>
    <row r="3593" spans="1:6">
      <c r="A3593" s="626">
        <v>4281101250</v>
      </c>
      <c r="B3593" s="681" t="s">
        <v>15955</v>
      </c>
      <c r="C3593" s="1003"/>
      <c r="D3593" s="671" t="s">
        <v>8537</v>
      </c>
      <c r="F3593" s="694" t="str">
        <f>IF(ISBLANK(D3593),"",VLOOKUP(D3593,tegevusalad!$A$7:$B$188,2,FALSE))</f>
        <v>Puuetega inimeste sotsiaalhoolekandeasutused</v>
      </c>
    </row>
    <row r="3594" spans="1:6">
      <c r="A3594" s="626">
        <v>4283011010</v>
      </c>
      <c r="B3594" s="681" t="s">
        <v>15957</v>
      </c>
      <c r="C3594" s="1003"/>
      <c r="D3594" s="614" t="s">
        <v>8542</v>
      </c>
      <c r="F3594" s="694" t="str">
        <f>IF(ISBLANK(D3594),"",VLOOKUP(D3594,tegevusalad!$A$7:$B$188,2,FALSE))</f>
        <v>Riskirühmade sotsiaalhoolekandeasutused</v>
      </c>
    </row>
    <row r="3595" spans="1:6">
      <c r="A3595" s="626">
        <v>4281102010</v>
      </c>
      <c r="B3595" s="681" t="s">
        <v>15956</v>
      </c>
      <c r="C3595" s="1003"/>
      <c r="D3595" s="671" t="s">
        <v>8537</v>
      </c>
      <c r="F3595" s="694" t="str">
        <f>IF(ISBLANK(D3595),"",VLOOKUP(D3595,tegevusalad!$A$7:$B$188,2,FALSE))</f>
        <v>Puuetega inimeste sotsiaalhoolekandeasutused</v>
      </c>
    </row>
    <row r="3596" spans="1:6">
      <c r="A3596" s="623"/>
      <c r="B3596" s="622"/>
      <c r="C3596" s="707"/>
    </row>
    <row r="3597" spans="1:6">
      <c r="A3597" s="623"/>
      <c r="B3597" s="622"/>
      <c r="C3597" s="707"/>
    </row>
    <row r="3598" spans="1:6">
      <c r="A3598" s="623"/>
      <c r="B3598" s="621" t="s">
        <v>3829</v>
      </c>
      <c r="C3598" s="707"/>
      <c r="F3598" s="694" t="str">
        <f>IF(ISBLANK(D3598),"",VLOOKUP(D3598,tegevusalad!$A$7:$B$188,2,FALSE))</f>
        <v/>
      </c>
    </row>
    <row r="3599" spans="1:6">
      <c r="A3599" s="623">
        <v>4771101010</v>
      </c>
      <c r="B3599" s="622" t="s">
        <v>12960</v>
      </c>
      <c r="C3599" s="707"/>
      <c r="D3599" s="614" t="s">
        <v>209</v>
      </c>
      <c r="F3599" s="694" t="str">
        <f>IF(ISBLANK(D3599),"",VLOOKUP(D3599,tegevusalad!$A$7:$B$188,2,FALSE))</f>
        <v>Muu tervishoid, sh tervishoiu haldamine</v>
      </c>
    </row>
    <row r="3600" spans="1:6" ht="30">
      <c r="A3600" s="623">
        <v>4771101020</v>
      </c>
      <c r="B3600" s="622" t="s">
        <v>18167</v>
      </c>
      <c r="C3600" s="707"/>
      <c r="D3600" s="614" t="s">
        <v>209</v>
      </c>
      <c r="F3600" s="694" t="str">
        <f>IF(ISBLANK(D3600),"",VLOOKUP(D3600,tegevusalad!$A$7:$B$188,2,FALSE))</f>
        <v>Muu tervishoid, sh tervishoiu haldamine</v>
      </c>
    </row>
    <row r="3601" spans="1:6">
      <c r="A3601" s="620"/>
      <c r="B3601" s="622"/>
      <c r="C3601" s="707"/>
    </row>
    <row r="3602" spans="1:6">
      <c r="A3602" s="620"/>
      <c r="B3602" s="621" t="s">
        <v>2052</v>
      </c>
      <c r="C3602" s="1001"/>
      <c r="F3602" s="694" t="str">
        <f>IF(ISBLANK(D3602),"",VLOOKUP(D3602,tegevusalad!$A$7:$B$188,2,FALSE))</f>
        <v/>
      </c>
    </row>
    <row r="3603" spans="1:6">
      <c r="A3603" s="620"/>
      <c r="B3603" s="621" t="s">
        <v>2053</v>
      </c>
      <c r="C3603" s="1001"/>
      <c r="D3603" s="624" t="s">
        <v>4179</v>
      </c>
      <c r="F3603" s="694" t="str">
        <f>IF(ISBLANK(D3603),"",VLOOKUP(D3603,tegevusalad!$A$7:$B$188,2,FALSE))</f>
        <v>Üldine tööjõupoliitika</v>
      </c>
    </row>
    <row r="3604" spans="1:6">
      <c r="A3604" s="625">
        <v>4481701010</v>
      </c>
      <c r="B3604" s="622" t="s">
        <v>1520</v>
      </c>
      <c r="C3604" s="707"/>
      <c r="D3604" s="614" t="s">
        <v>3505</v>
      </c>
      <c r="F3604" s="694" t="str">
        <f>IF(ISBLANK(D3604),"",VLOOKUP(D3604,tegevusalad!$A$7:$B$188,2,FALSE))</f>
        <v>Muu majandus (sh majanduse haldus)</v>
      </c>
    </row>
    <row r="3605" spans="1:6">
      <c r="A3605" s="626">
        <v>4481702000</v>
      </c>
      <c r="B3605" s="622" t="s">
        <v>17590</v>
      </c>
      <c r="C3605" s="707"/>
      <c r="D3605" s="614" t="s">
        <v>3505</v>
      </c>
      <c r="F3605" s="694" t="str">
        <f>IF(ISBLANK(D3605),"",VLOOKUP(D3605,tegevusalad!$A$7:$B$188,2,FALSE))</f>
        <v>Muu majandus (sh majanduse haldus)</v>
      </c>
    </row>
    <row r="3606" spans="1:6">
      <c r="A3606" s="625">
        <v>4913200000</v>
      </c>
      <c r="B3606" s="299" t="s">
        <v>4706</v>
      </c>
      <c r="D3606" s="614" t="s">
        <v>3505</v>
      </c>
      <c r="F3606" s="694" t="str">
        <f>IF(ISBLANK(D3606),"",VLOOKUP(D3606,tegevusalad!$A$7:$B$188,2,FALSE))</f>
        <v>Muu majandus (sh majanduse haldus)</v>
      </c>
    </row>
    <row r="3607" spans="1:6">
      <c r="A3607" s="625">
        <v>4913201000</v>
      </c>
      <c r="B3607" s="299" t="s">
        <v>6850</v>
      </c>
      <c r="D3607" s="624"/>
      <c r="F3607" s="694" t="str">
        <f>IF(ISBLANK(D3607),"",VLOOKUP(D3607,tegevusalad!$A$7:$B$188,2,FALSE))</f>
        <v/>
      </c>
    </row>
    <row r="3608" spans="1:6">
      <c r="A3608" s="625"/>
      <c r="D3608" s="661"/>
      <c r="F3608" s="694" t="str">
        <f>IF(ISBLANK(D3608),"",VLOOKUP(D3608,tegevusalad!$A$7:$B$188,2,FALSE))</f>
        <v/>
      </c>
    </row>
    <row r="3609" spans="1:6">
      <c r="A3609" s="620">
        <v>4913091000</v>
      </c>
      <c r="B3609" s="299" t="s">
        <v>6305</v>
      </c>
      <c r="F3609" s="694" t="str">
        <f>IF(ISBLANK(D3609),"",VLOOKUP(D3609,tegevusalad!$A$7:$B$188,2,FALSE))</f>
        <v/>
      </c>
    </row>
    <row r="3610" spans="1:6">
      <c r="A3610" s="627">
        <v>4913022000</v>
      </c>
      <c r="B3610" s="299" t="s">
        <v>8851</v>
      </c>
      <c r="D3610" s="684" t="s">
        <v>8460</v>
      </c>
    </row>
    <row r="3611" spans="1:6">
      <c r="A3611" s="627">
        <v>4913004000</v>
      </c>
      <c r="B3611" s="299" t="s">
        <v>11089</v>
      </c>
      <c r="D3611" s="614" t="s">
        <v>3505</v>
      </c>
      <c r="F3611" s="694" t="str">
        <f>IF(ISBLANK(D3611),"",VLOOKUP(D3611,tegevusalad!$A$7:$B$188,2,FALSE))</f>
        <v>Muu majandus (sh majanduse haldus)</v>
      </c>
    </row>
    <row r="3612" spans="1:6">
      <c r="A3612" s="620"/>
      <c r="B3612" s="622"/>
      <c r="C3612" s="707"/>
      <c r="F3612" s="694" t="str">
        <f>IF(ISBLANK(D3612),"",VLOOKUP(D3612,tegevusalad!$A$7:$B$188,2,FALSE))</f>
        <v/>
      </c>
    </row>
    <row r="3613" spans="1:6">
      <c r="A3613" s="620"/>
      <c r="B3613" s="621" t="s">
        <v>6186</v>
      </c>
      <c r="C3613" s="1001"/>
      <c r="D3613" s="624" t="s">
        <v>4179</v>
      </c>
      <c r="F3613" s="694" t="str">
        <f>IF(ISBLANK(D3613),"",VLOOKUP(D3613,tegevusalad!$A$7:$B$188,2,FALSE))</f>
        <v>Üldine tööjõupoliitika</v>
      </c>
    </row>
    <row r="3614" spans="1:6">
      <c r="A3614" s="620">
        <v>4253941010</v>
      </c>
      <c r="B3614" s="298" t="s">
        <v>12561</v>
      </c>
      <c r="C3614" s="707"/>
      <c r="D3614" s="614" t="s">
        <v>3266</v>
      </c>
      <c r="F3614" s="694" t="str">
        <f>IF(ISBLANK(D3614),"",VLOOKUP(D3614,tegevusalad!$A$7:$B$188,2,FALSE))</f>
        <v>Ringhäälingu- ja kirjastamisteenused</v>
      </c>
    </row>
    <row r="3615" spans="1:6">
      <c r="A3615" s="625"/>
      <c r="B3615" s="622"/>
      <c r="C3615" s="707"/>
    </row>
    <row r="3616" spans="1:6">
      <c r="A3616" s="620"/>
      <c r="B3616" s="621" t="s">
        <v>3382</v>
      </c>
      <c r="C3616" s="1001"/>
      <c r="F3616" s="694" t="str">
        <f>IF(ISBLANK(D3616),"",VLOOKUP(D3616,tegevusalad!$A$7:$B$188,2,FALSE))</f>
        <v/>
      </c>
    </row>
    <row r="3617" spans="1:7">
      <c r="A3617" s="620"/>
      <c r="B3617" s="621" t="s">
        <v>1521</v>
      </c>
      <c r="C3617" s="1001"/>
      <c r="D3617" s="624"/>
      <c r="F3617" s="694" t="str">
        <f>IF(ISBLANK(D3617),"",VLOOKUP(D3617,tegevusalad!$A$7:$B$188,2,FALSE))</f>
        <v/>
      </c>
    </row>
    <row r="3618" spans="1:7" ht="30">
      <c r="A3618" s="648">
        <v>4304111010</v>
      </c>
      <c r="B3618" s="622" t="s">
        <v>1984</v>
      </c>
      <c r="C3618" s="707"/>
      <c r="D3618" s="624" t="s">
        <v>3506</v>
      </c>
      <c r="F3618" s="694" t="str">
        <f>IF(ISBLANK(D3618),"",VLOOKUP(D3618,tegevusalad!$A$7:$B$188,2,FALSE))</f>
        <v>Ühistranspordi korraldus</v>
      </c>
    </row>
    <row r="3619" spans="1:7">
      <c r="A3619" s="626">
        <v>4421801000</v>
      </c>
      <c r="B3619" s="622" t="s">
        <v>10136</v>
      </c>
      <c r="C3619" s="707"/>
      <c r="D3619" s="624" t="s">
        <v>1230</v>
      </c>
      <c r="F3619" s="694" t="str">
        <f>IF(ISBLANK(D3619),"",VLOOKUP(D3619,tegevusalad!$A$7:$B$188,2,FALSE))</f>
        <v>Torutransport ja muu transport</v>
      </c>
    </row>
    <row r="3620" spans="1:7">
      <c r="A3620" s="626">
        <v>4421802000</v>
      </c>
      <c r="B3620" s="622" t="s">
        <v>10988</v>
      </c>
      <c r="C3620" s="707"/>
      <c r="D3620" s="624" t="s">
        <v>3506</v>
      </c>
      <c r="F3620" s="694" t="str">
        <f>IF(ISBLANK(D3620),"",VLOOKUP(D3620,tegevusalad!$A$7:$B$188,2,FALSE))</f>
        <v>Ühistranspordi korraldus</v>
      </c>
    </row>
    <row r="3621" spans="1:7">
      <c r="A3621" s="689">
        <v>4421803000</v>
      </c>
      <c r="B3621" s="1220" t="s">
        <v>18635</v>
      </c>
      <c r="C3621" s="707"/>
      <c r="D3621" s="1212" t="s">
        <v>3506</v>
      </c>
      <c r="E3621" s="1213"/>
      <c r="F3621" s="1214" t="str">
        <f>IF(ISBLANK(D3621),"",VLOOKUP(D3621,tegevusalad!$A$7:$B$188,2,FALSE))</f>
        <v>Ühistranspordi korraldus</v>
      </c>
      <c r="G3621" s="1214"/>
    </row>
    <row r="3622" spans="1:7" ht="28.5" customHeight="1">
      <c r="A3622" s="689">
        <v>4421804000</v>
      </c>
      <c r="B3622" s="1220" t="s">
        <v>18636</v>
      </c>
      <c r="C3622" s="707"/>
      <c r="D3622" s="1212" t="s">
        <v>3506</v>
      </c>
      <c r="E3622" s="1213"/>
      <c r="F3622" s="1214" t="str">
        <f>IF(ISBLANK(D3622),"",VLOOKUP(D3622,tegevusalad!$A$7:$B$188,2,FALSE))</f>
        <v>Ühistranspordi korraldus</v>
      </c>
      <c r="G3622" s="1214"/>
    </row>
    <row r="3623" spans="1:7">
      <c r="A3623" s="689">
        <v>4421805000</v>
      </c>
      <c r="B3623" s="1220" t="s">
        <v>18639</v>
      </c>
      <c r="C3623" s="707"/>
      <c r="D3623" s="652" t="s">
        <v>3506</v>
      </c>
      <c r="E3623" s="699"/>
      <c r="F3623" s="700" t="str">
        <f>IF(ISBLANK(D3623),"",VLOOKUP(D3623,tegevusalad!$A$7:$B$188,2,FALSE))</f>
        <v>Ühistranspordi korraldus</v>
      </c>
      <c r="G3623" s="1214"/>
    </row>
    <row r="3624" spans="1:7">
      <c r="A3624" s="626">
        <v>4421810000</v>
      </c>
      <c r="B3624" s="622" t="s">
        <v>10989</v>
      </c>
      <c r="C3624" s="707"/>
      <c r="D3624" s="624" t="s">
        <v>3506</v>
      </c>
      <c r="F3624" s="694" t="str">
        <f>IF(ISBLANK(D3624),"",VLOOKUP(D3624,tegevusalad!$A$7:$B$188,2,FALSE))</f>
        <v>Ühistranspordi korraldus</v>
      </c>
    </row>
    <row r="3625" spans="1:7" ht="30">
      <c r="A3625" s="648">
        <v>4422001000</v>
      </c>
      <c r="B3625" s="622" t="s">
        <v>5151</v>
      </c>
      <c r="C3625" s="707"/>
      <c r="D3625" s="624" t="s">
        <v>3506</v>
      </c>
      <c r="F3625" s="694" t="str">
        <f>IF(ISBLANK(D3625),"",VLOOKUP(D3625,tegevusalad!$A$7:$B$188,2,FALSE))</f>
        <v>Ühistranspordi korraldus</v>
      </c>
    </row>
    <row r="3626" spans="1:7">
      <c r="A3626" s="626">
        <v>4423001000</v>
      </c>
      <c r="B3626" s="622" t="s">
        <v>9299</v>
      </c>
      <c r="C3626" s="707"/>
      <c r="D3626" s="624" t="s">
        <v>3506</v>
      </c>
      <c r="F3626" s="694" t="str">
        <f>IF(ISBLANK(D3626),"",VLOOKUP(D3626,tegevusalad!$A$7:$B$188,2,FALSE))</f>
        <v>Ühistranspordi korraldus</v>
      </c>
    </row>
    <row r="3627" spans="1:7" ht="30">
      <c r="A3627" s="689">
        <v>4423011000</v>
      </c>
      <c r="B3627" s="622" t="s">
        <v>11444</v>
      </c>
      <c r="C3627" s="707"/>
      <c r="D3627" s="624" t="s">
        <v>3506</v>
      </c>
      <c r="F3627" s="694" t="str">
        <f>IF(ISBLANK(D3627),"",VLOOKUP(D3627,tegevusalad!$A$7:$B$188,2,FALSE))</f>
        <v>Ühistranspordi korraldus</v>
      </c>
    </row>
    <row r="3628" spans="1:7">
      <c r="A3628" s="626">
        <v>4422201000</v>
      </c>
      <c r="B3628" s="299" t="s">
        <v>323</v>
      </c>
      <c r="C3628" s="707"/>
      <c r="D3628" s="624" t="s">
        <v>3506</v>
      </c>
      <c r="F3628" s="694" t="str">
        <f>IF(ISBLANK(D3628),"",VLOOKUP(D3628,tegevusalad!$A$7:$B$188,2,FALSE))</f>
        <v>Ühistranspordi korraldus</v>
      </c>
    </row>
    <row r="3629" spans="1:7" ht="30">
      <c r="A3629" s="689">
        <v>4422202000</v>
      </c>
      <c r="B3629" s="622" t="s">
        <v>18916</v>
      </c>
      <c r="C3629" s="707"/>
      <c r="D3629" s="1212" t="s">
        <v>3506</v>
      </c>
      <c r="E3629" s="1213"/>
      <c r="F3629" s="1214" t="str">
        <f>IF(ISBLANK(D3629),"",VLOOKUP(D3629,tegevusalad!$A$7:$B$188,2,FALSE))</f>
        <v>Ühistranspordi korraldus</v>
      </c>
      <c r="G3629" s="1214"/>
    </row>
    <row r="3630" spans="1:7">
      <c r="A3630" s="626">
        <v>4422501000</v>
      </c>
      <c r="B3630" s="299" t="s">
        <v>10987</v>
      </c>
      <c r="C3630" s="707"/>
      <c r="D3630" s="624" t="s">
        <v>3506</v>
      </c>
      <c r="F3630" s="694" t="str">
        <f>IF(ISBLANK(D3630),"",VLOOKUP(D3630,tegevusalad!$A$7:$B$188,2,FALSE))</f>
        <v>Ühistranspordi korraldus</v>
      </c>
    </row>
    <row r="3631" spans="1:7">
      <c r="A3631" s="626">
        <v>4423201000</v>
      </c>
      <c r="B3631" s="622" t="s">
        <v>10889</v>
      </c>
      <c r="C3631" s="707"/>
      <c r="D3631" s="624" t="s">
        <v>3506</v>
      </c>
      <c r="F3631" s="694" t="str">
        <f>IF(ISBLANK(D3631),"",VLOOKUP(D3631,tegevusalad!$A$7:$B$188,2,FALSE))</f>
        <v>Ühistranspordi korraldus</v>
      </c>
    </row>
    <row r="3632" spans="1:7">
      <c r="A3632" s="626">
        <v>4420190000</v>
      </c>
      <c r="B3632" s="622" t="s">
        <v>11019</v>
      </c>
      <c r="C3632" s="707"/>
      <c r="D3632" s="624" t="s">
        <v>3506</v>
      </c>
      <c r="F3632" s="694" t="str">
        <f>IF(ISBLANK(D3632),"",VLOOKUP(D3632,tegevusalad!$A$7:$B$188,2,FALSE))</f>
        <v>Ühistranspordi korraldus</v>
      </c>
    </row>
    <row r="3633" spans="1:7">
      <c r="A3633" s="626">
        <v>4421401000</v>
      </c>
      <c r="B3633" s="622" t="s">
        <v>18614</v>
      </c>
      <c r="C3633" s="707"/>
      <c r="D3633" s="624" t="s">
        <v>3506</v>
      </c>
      <c r="F3633" s="694" t="str">
        <f>IF(ISBLANK(D3633),"",VLOOKUP(D3633,tegevusalad!$A$7:$B$188,2,FALSE))</f>
        <v>Ühistranspordi korraldus</v>
      </c>
    </row>
    <row r="3634" spans="1:7">
      <c r="A3634" s="626">
        <v>4421402000</v>
      </c>
      <c r="B3634" s="622" t="s">
        <v>18613</v>
      </c>
      <c r="C3634" s="707"/>
      <c r="D3634" s="624" t="s">
        <v>3506</v>
      </c>
      <c r="F3634" s="694" t="str">
        <f>IF(ISBLANK(D3634),"",VLOOKUP(D3634,tegevusalad!$A$7:$B$188,2,FALSE))</f>
        <v>Ühistranspordi korraldus</v>
      </c>
    </row>
    <row r="3635" spans="1:7">
      <c r="A3635" s="626">
        <v>4421403000</v>
      </c>
      <c r="B3635" s="321" t="s">
        <v>18606</v>
      </c>
      <c r="C3635" s="707"/>
      <c r="D3635" s="624" t="s">
        <v>3506</v>
      </c>
      <c r="F3635" s="694" t="str">
        <f>IF(ISBLANK(D3635),"",VLOOKUP(D3635,tegevusalad!$A$7:$B$188,2,FALSE))</f>
        <v>Ühistranspordi korraldus</v>
      </c>
    </row>
    <row r="3636" spans="1:7">
      <c r="A3636" s="626">
        <v>4421501000</v>
      </c>
      <c r="B3636" s="622" t="s">
        <v>10986</v>
      </c>
      <c r="C3636" s="707"/>
      <c r="D3636" s="624" t="s">
        <v>3506</v>
      </c>
      <c r="F3636" s="694" t="str">
        <f>IF(ISBLANK(D3636),"",VLOOKUP(D3636,tegevusalad!$A$7:$B$188,2,FALSE))</f>
        <v>Ühistranspordi korraldus</v>
      </c>
    </row>
    <row r="3637" spans="1:7">
      <c r="A3637" s="626">
        <v>4421503000</v>
      </c>
      <c r="B3637" s="622" t="s">
        <v>11998</v>
      </c>
      <c r="C3637" s="707"/>
      <c r="D3637" s="624" t="s">
        <v>3506</v>
      </c>
      <c r="F3637" s="694" t="str">
        <f>IF(ISBLANK(D3637),"",VLOOKUP(D3637,tegevusalad!$A$7:$B$188,2,FALSE))</f>
        <v>Ühistranspordi korraldus</v>
      </c>
    </row>
    <row r="3638" spans="1:7">
      <c r="A3638" s="626">
        <v>4421505000</v>
      </c>
      <c r="B3638" s="622" t="s">
        <v>18605</v>
      </c>
      <c r="C3638" s="707"/>
      <c r="D3638" s="624" t="s">
        <v>3506</v>
      </c>
      <c r="F3638" s="694" t="str">
        <f>IF(ISBLANK(D3638),"",VLOOKUP(D3638,tegevusalad!$A$7:$B$188,2,FALSE))</f>
        <v>Ühistranspordi korraldus</v>
      </c>
    </row>
    <row r="3639" spans="1:7">
      <c r="A3639" s="626">
        <v>4421506000</v>
      </c>
      <c r="B3639" s="1220" t="s">
        <v>18633</v>
      </c>
      <c r="C3639" s="707"/>
      <c r="D3639" s="1212" t="s">
        <v>3506</v>
      </c>
      <c r="E3639" s="1213"/>
      <c r="F3639" s="1214" t="str">
        <f>IF(ISBLANK(D3639),"",VLOOKUP(D3639,tegevusalad!$A$7:$B$188,2,FALSE))</f>
        <v>Ühistranspordi korraldus</v>
      </c>
      <c r="G3639" s="1214"/>
    </row>
    <row r="3640" spans="1:7" ht="25.5">
      <c r="A3640" s="689">
        <v>4421507000</v>
      </c>
      <c r="B3640" s="1220" t="s">
        <v>18638</v>
      </c>
      <c r="C3640" s="707"/>
      <c r="D3640" s="652" t="s">
        <v>3506</v>
      </c>
      <c r="E3640" s="699"/>
      <c r="F3640" s="700" t="str">
        <f>IF(ISBLANK(D3640),"",VLOOKUP(D3640,tegevusalad!$A$7:$B$188,2,FALSE))</f>
        <v>Ühistranspordi korraldus</v>
      </c>
      <c r="G3640" s="1214"/>
    </row>
    <row r="3641" spans="1:7">
      <c r="A3641" s="626">
        <v>4421901000</v>
      </c>
      <c r="B3641" s="622" t="s">
        <v>11999</v>
      </c>
      <c r="C3641" s="707"/>
      <c r="D3641" s="624" t="s">
        <v>3506</v>
      </c>
      <c r="F3641" s="694" t="str">
        <f>IF(ISBLANK(D3641),"",VLOOKUP(D3641,tegevusalad!$A$7:$B$188,2,FALSE))</f>
        <v>Ühistranspordi korraldus</v>
      </c>
    </row>
    <row r="3642" spans="1:7">
      <c r="A3642" s="896">
        <v>4421902000</v>
      </c>
      <c r="B3642" s="622" t="s">
        <v>18607</v>
      </c>
      <c r="C3642" s="707"/>
      <c r="D3642" s="624" t="s">
        <v>3506</v>
      </c>
      <c r="F3642" s="694" t="str">
        <f>IF(ISBLANK(D3642),"",VLOOKUP(D3642,tegevusalad!$A$7:$B$188,2,FALSE))</f>
        <v>Ühistranspordi korraldus</v>
      </c>
    </row>
    <row r="3643" spans="1:7">
      <c r="A3643" s="896">
        <v>4421904000</v>
      </c>
      <c r="B3643" s="622" t="s">
        <v>18608</v>
      </c>
      <c r="C3643" s="707"/>
      <c r="D3643" s="624" t="s">
        <v>3506</v>
      </c>
      <c r="F3643" s="694" t="str">
        <f>IF(ISBLANK(D3643),"",VLOOKUP(D3643,tegevusalad!$A$7:$B$188,2,FALSE))</f>
        <v>Ühistranspordi korraldus</v>
      </c>
    </row>
    <row r="3644" spans="1:7">
      <c r="A3644" s="1129">
        <v>4421905000</v>
      </c>
      <c r="B3644" s="181" t="s">
        <v>18610</v>
      </c>
      <c r="C3644" s="707"/>
      <c r="D3644" s="624" t="s">
        <v>3506</v>
      </c>
      <c r="F3644" s="694" t="str">
        <f>IF(ISBLANK(D3644),"",VLOOKUP(D3644,tegevusalad!$A$7:$B$188,2,FALSE))</f>
        <v>Ühistranspordi korraldus</v>
      </c>
    </row>
    <row r="3645" spans="1:7">
      <c r="A3645" s="689">
        <v>4421411000</v>
      </c>
      <c r="B3645" s="622" t="s">
        <v>18609</v>
      </c>
      <c r="C3645" s="707"/>
      <c r="D3645" s="624" t="s">
        <v>3506</v>
      </c>
      <c r="F3645" s="694" t="str">
        <f>IF(ISBLANK(D3645),"",VLOOKUP(D3645,tegevusalad!$A$7:$B$188,2,FALSE))</f>
        <v>Ühistranspordi korraldus</v>
      </c>
    </row>
    <row r="3646" spans="1:7">
      <c r="A3646" s="626">
        <v>4421002010</v>
      </c>
      <c r="B3646" s="622" t="s">
        <v>15965</v>
      </c>
      <c r="C3646" s="707"/>
      <c r="D3646" s="624" t="s">
        <v>3506</v>
      </c>
      <c r="F3646" s="694" t="str">
        <f>IF(ISBLANK(D3646),"",VLOOKUP(D3646,tegevusalad!$A$7:$B$188,2,FALSE))</f>
        <v>Ühistranspordi korraldus</v>
      </c>
    </row>
    <row r="3647" spans="1:7" ht="30">
      <c r="A3647" s="689">
        <v>4423501000</v>
      </c>
      <c r="B3647" s="622" t="s">
        <v>18611</v>
      </c>
      <c r="C3647" s="707"/>
      <c r="D3647" s="652" t="s">
        <v>3506</v>
      </c>
      <c r="E3647" s="699"/>
      <c r="F3647" s="700" t="str">
        <f>IF(ISBLANK(D3647),"",VLOOKUP(D3647,tegevusalad!$A$7:$B$188,2,FALSE))</f>
        <v>Ühistranspordi korraldus</v>
      </c>
    </row>
    <row r="3648" spans="1:7" ht="16.149999999999999" customHeight="1">
      <c r="A3648" s="689">
        <v>4423502000</v>
      </c>
      <c r="B3648" s="1220" t="s">
        <v>18634</v>
      </c>
      <c r="C3648" s="707"/>
      <c r="D3648" s="1212" t="s">
        <v>3506</v>
      </c>
      <c r="E3648" s="1213"/>
      <c r="F3648" s="1214" t="str">
        <f>IF(ISBLANK(D3648),"",VLOOKUP(D3648,tegevusalad!$A$7:$B$188,2,FALSE))</f>
        <v>Ühistranspordi korraldus</v>
      </c>
      <c r="G3648" s="1214"/>
    </row>
    <row r="3649" spans="1:7">
      <c r="A3649" s="689">
        <v>4422101000</v>
      </c>
      <c r="B3649" s="622" t="s">
        <v>18612</v>
      </c>
      <c r="C3649" s="707"/>
      <c r="D3649" s="624" t="s">
        <v>3506</v>
      </c>
      <c r="F3649" s="694" t="str">
        <f>IF(ISBLANK(D3649),"",VLOOKUP(D3649,tegevusalad!$A$7:$B$188,2,FALSE))</f>
        <v>Ühistranspordi korraldus</v>
      </c>
    </row>
    <row r="3650" spans="1:7" ht="30">
      <c r="A3650" s="689">
        <v>4423101000</v>
      </c>
      <c r="B3650" s="622" t="s">
        <v>18637</v>
      </c>
      <c r="C3650" s="707"/>
      <c r="D3650" s="652" t="s">
        <v>3506</v>
      </c>
      <c r="E3650" s="699"/>
      <c r="F3650" s="700" t="str">
        <f>IF(ISBLANK(D3650),"",VLOOKUP(D3650,tegevusalad!$A$7:$B$188,2,FALSE))</f>
        <v>Ühistranspordi korraldus</v>
      </c>
      <c r="G3650" s="1214"/>
    </row>
    <row r="3651" spans="1:7">
      <c r="A3651" s="626"/>
      <c r="B3651" s="622"/>
      <c r="C3651" s="707"/>
      <c r="D3651" s="624"/>
    </row>
    <row r="3652" spans="1:7">
      <c r="A3652" s="620"/>
      <c r="B3652" s="621" t="s">
        <v>2715</v>
      </c>
      <c r="C3652" s="1001"/>
      <c r="D3652" s="624"/>
      <c r="E3652" s="697"/>
      <c r="F3652" s="694" t="str">
        <f>IF(ISBLANK(D3652),"",VLOOKUP(D3652,tegevusalad!$A$7:$B$188,2,FALSE))</f>
        <v/>
      </c>
    </row>
    <row r="3653" spans="1:7">
      <c r="A3653" s="627">
        <v>4304201020</v>
      </c>
      <c r="B3653" s="622" t="s">
        <v>8835</v>
      </c>
      <c r="C3653" s="707"/>
      <c r="D3653" s="624" t="s">
        <v>6790</v>
      </c>
      <c r="F3653" s="694" t="str">
        <f>IF(ISBLANK(D3653),"",VLOOKUP(D3653,tegevusalad!$A$7:$B$188,2,FALSE))</f>
        <v>Maanteetransport</v>
      </c>
    </row>
    <row r="3654" spans="1:7">
      <c r="A3654" s="625">
        <v>4301186010</v>
      </c>
      <c r="B3654" s="622" t="s">
        <v>5499</v>
      </c>
      <c r="C3654" s="707"/>
      <c r="D3654" s="624" t="s">
        <v>6790</v>
      </c>
      <c r="F3654" s="694" t="str">
        <f>IF(ISBLANK(D3654),"",VLOOKUP(D3654,tegevusalad!$A$7:$B$188,2,FALSE))</f>
        <v>Maanteetransport</v>
      </c>
    </row>
    <row r="3655" spans="1:7">
      <c r="A3655" s="625">
        <v>4301196010</v>
      </c>
      <c r="B3655" s="622" t="s">
        <v>971</v>
      </c>
      <c r="C3655" s="707"/>
      <c r="D3655" s="624" t="s">
        <v>6790</v>
      </c>
      <c r="F3655" s="694" t="str">
        <f>IF(ISBLANK(D3655),"",VLOOKUP(D3655,tegevusalad!$A$7:$B$188,2,FALSE))</f>
        <v>Maanteetransport</v>
      </c>
    </row>
    <row r="3656" spans="1:7">
      <c r="A3656" s="625">
        <v>4301107100</v>
      </c>
      <c r="B3656" s="299" t="s">
        <v>2760</v>
      </c>
      <c r="D3656" s="624" t="s">
        <v>6790</v>
      </c>
      <c r="F3656" s="694" t="str">
        <f>IF(ISBLANK(D3656),"",VLOOKUP(D3656,tegevusalad!$A$7:$B$188,2,FALSE))</f>
        <v>Maanteetransport</v>
      </c>
    </row>
    <row r="3657" spans="1:7">
      <c r="A3657" s="625">
        <v>4301107110</v>
      </c>
      <c r="B3657" s="299" t="s">
        <v>1983</v>
      </c>
      <c r="D3657" s="624" t="s">
        <v>6790</v>
      </c>
      <c r="F3657" s="694" t="str">
        <f>IF(ISBLANK(D3657),"",VLOOKUP(D3657,tegevusalad!$A$7:$B$188,2,FALSE))</f>
        <v>Maanteetransport</v>
      </c>
    </row>
    <row r="3658" spans="1:7">
      <c r="A3658" s="625">
        <v>4301110260</v>
      </c>
      <c r="B3658" s="299" t="s">
        <v>3205</v>
      </c>
      <c r="D3658" s="624" t="s">
        <v>6790</v>
      </c>
      <c r="E3658" s="697"/>
      <c r="F3658" s="694" t="str">
        <f>IF(ISBLANK(D3658),"",VLOOKUP(D3658,tegevusalad!$A$7:$B$188,2,FALSE))</f>
        <v>Maanteetransport</v>
      </c>
    </row>
    <row r="3659" spans="1:7">
      <c r="A3659" s="625">
        <v>4301482010</v>
      </c>
      <c r="B3659" s="622" t="s">
        <v>3381</v>
      </c>
      <c r="C3659" s="707"/>
      <c r="D3659" s="624" t="s">
        <v>6790</v>
      </c>
      <c r="E3659" s="697"/>
      <c r="F3659" s="694" t="str">
        <f>IF(ISBLANK(D3659),"",VLOOKUP(D3659,tegevusalad!$A$7:$B$188,2,FALSE))</f>
        <v>Maanteetransport</v>
      </c>
    </row>
    <row r="3660" spans="1:7">
      <c r="A3660" s="620">
        <v>4301499000</v>
      </c>
      <c r="B3660" s="622" t="s">
        <v>7501</v>
      </c>
      <c r="C3660" s="707"/>
      <c r="D3660" s="624" t="s">
        <v>6790</v>
      </c>
      <c r="F3660" s="694" t="str">
        <f>IF(ISBLANK(D3660),"",VLOOKUP(D3660,tegevusalad!$A$7:$B$188,2,FALSE))</f>
        <v>Maanteetransport</v>
      </c>
    </row>
    <row r="3661" spans="1:7">
      <c r="A3661" s="625">
        <v>4301406010</v>
      </c>
      <c r="B3661" s="679" t="s">
        <v>3525</v>
      </c>
      <c r="C3661" s="1021"/>
      <c r="D3661" s="624" t="s">
        <v>6790</v>
      </c>
      <c r="F3661" s="694" t="str">
        <f>IF(ISBLANK(D3661),"",VLOOKUP(D3661,tegevusalad!$A$7:$B$188,2,FALSE))</f>
        <v>Maanteetransport</v>
      </c>
    </row>
    <row r="3662" spans="1:7">
      <c r="A3662" s="625">
        <v>4301408010</v>
      </c>
      <c r="B3662" s="679" t="s">
        <v>2404</v>
      </c>
      <c r="C3662" s="1021"/>
      <c r="D3662" s="624" t="s">
        <v>6790</v>
      </c>
      <c r="F3662" s="694" t="str">
        <f>IF(ISBLANK(D3662),"",VLOOKUP(D3662,tegevusalad!$A$7:$B$188,2,FALSE))</f>
        <v>Maanteetransport</v>
      </c>
    </row>
    <row r="3663" spans="1:7">
      <c r="A3663" s="625">
        <v>4301409010</v>
      </c>
      <c r="B3663" s="679" t="s">
        <v>4860</v>
      </c>
      <c r="C3663" s="1021"/>
      <c r="D3663" s="624" t="s">
        <v>6790</v>
      </c>
      <c r="F3663" s="694" t="str">
        <f>IF(ISBLANK(D3663),"",VLOOKUP(D3663,tegevusalad!$A$7:$B$188,2,FALSE))</f>
        <v>Maanteetransport</v>
      </c>
    </row>
    <row r="3664" spans="1:7">
      <c r="A3664" s="625">
        <v>4301411010</v>
      </c>
      <c r="B3664" s="679" t="s">
        <v>7086</v>
      </c>
      <c r="C3664" s="1021"/>
      <c r="D3664" s="624" t="s">
        <v>6790</v>
      </c>
      <c r="F3664" s="694" t="str">
        <f>IF(ISBLANK(D3664),"",VLOOKUP(D3664,tegevusalad!$A$7:$B$188,2,FALSE))</f>
        <v>Maanteetransport</v>
      </c>
    </row>
    <row r="3665" spans="1:7">
      <c r="A3665" s="625">
        <v>4301414010</v>
      </c>
      <c r="B3665" s="679" t="s">
        <v>2032</v>
      </c>
      <c r="C3665" s="1021"/>
      <c r="D3665" s="624" t="s">
        <v>6790</v>
      </c>
      <c r="F3665" s="694" t="str">
        <f>IF(ISBLANK(D3665),"",VLOOKUP(D3665,tegevusalad!$A$7:$B$188,2,FALSE))</f>
        <v>Maanteetransport</v>
      </c>
    </row>
    <row r="3666" spans="1:7">
      <c r="A3666" s="625">
        <v>4301415010</v>
      </c>
      <c r="B3666" s="679" t="s">
        <v>719</v>
      </c>
      <c r="C3666" s="1021"/>
      <c r="D3666" s="624" t="s">
        <v>6790</v>
      </c>
      <c r="F3666" s="694" t="str">
        <f>IF(ISBLANK(D3666),"",VLOOKUP(D3666,tegevusalad!$A$7:$B$188,2,FALSE))</f>
        <v>Maanteetransport</v>
      </c>
    </row>
    <row r="3667" spans="1:7">
      <c r="A3667" s="625">
        <v>4301416010</v>
      </c>
      <c r="B3667" s="679" t="s">
        <v>4998</v>
      </c>
      <c r="C3667" s="1021"/>
      <c r="D3667" s="624" t="s">
        <v>6790</v>
      </c>
      <c r="F3667" s="694" t="str">
        <f>IF(ISBLANK(D3667),"",VLOOKUP(D3667,tegevusalad!$A$7:$B$188,2,FALSE))</f>
        <v>Maanteetransport</v>
      </c>
    </row>
    <row r="3668" spans="1:7">
      <c r="A3668" s="625">
        <v>4301419010</v>
      </c>
      <c r="B3668" s="679" t="s">
        <v>6961</v>
      </c>
      <c r="C3668" s="1021"/>
      <c r="D3668" s="624" t="s">
        <v>6790</v>
      </c>
      <c r="F3668" s="694" t="str">
        <f>IF(ISBLANK(D3668),"",VLOOKUP(D3668,tegevusalad!$A$7:$B$188,2,FALSE))</f>
        <v>Maanteetransport</v>
      </c>
    </row>
    <row r="3669" spans="1:7">
      <c r="A3669" s="625">
        <v>4301420010</v>
      </c>
      <c r="B3669" s="679" t="s">
        <v>4999</v>
      </c>
      <c r="C3669" s="1021"/>
      <c r="D3669" s="624" t="s">
        <v>6790</v>
      </c>
      <c r="F3669" s="694" t="str">
        <f>IF(ISBLANK(D3669),"",VLOOKUP(D3669,tegevusalad!$A$7:$B$188,2,FALSE))</f>
        <v>Maanteetransport</v>
      </c>
    </row>
    <row r="3670" spans="1:7">
      <c r="A3670" s="625">
        <v>4301425010</v>
      </c>
      <c r="B3670" s="679" t="s">
        <v>5216</v>
      </c>
      <c r="C3670" s="1021"/>
      <c r="D3670" s="624" t="s">
        <v>6790</v>
      </c>
      <c r="F3670" s="694" t="str">
        <f>IF(ISBLANK(D3670),"",VLOOKUP(D3670,tegevusalad!$A$7:$B$188,2,FALSE))</f>
        <v>Maanteetransport</v>
      </c>
    </row>
    <row r="3671" spans="1:7">
      <c r="A3671" s="626">
        <v>4301475000</v>
      </c>
      <c r="B3671" s="679" t="s">
        <v>15872</v>
      </c>
      <c r="C3671" s="1021"/>
      <c r="D3671" s="624" t="s">
        <v>6790</v>
      </c>
      <c r="F3671" s="694" t="str">
        <f>IF(ISBLANK(D3671),"",VLOOKUP(D3671,tegevusalad!$A$7:$B$188,2,FALSE))</f>
        <v>Maanteetransport</v>
      </c>
    </row>
    <row r="3672" spans="1:7">
      <c r="A3672" s="625">
        <v>4301481010</v>
      </c>
      <c r="B3672" s="679" t="s">
        <v>2405</v>
      </c>
      <c r="C3672" s="1021"/>
      <c r="D3672" s="624" t="s">
        <v>6790</v>
      </c>
      <c r="F3672" s="694" t="str">
        <f>IF(ISBLANK(D3672),"",VLOOKUP(D3672,tegevusalad!$A$7:$B$188,2,FALSE))</f>
        <v>Maanteetransport</v>
      </c>
    </row>
    <row r="3673" spans="1:7">
      <c r="A3673" s="625">
        <v>4301483010</v>
      </c>
      <c r="B3673" s="679" t="s">
        <v>5670</v>
      </c>
      <c r="C3673" s="1021"/>
      <c r="D3673" s="624" t="s">
        <v>6790</v>
      </c>
      <c r="F3673" s="694" t="str">
        <f>IF(ISBLANK(D3673),"",VLOOKUP(D3673,tegevusalad!$A$7:$B$188,2,FALSE))</f>
        <v>Maanteetransport</v>
      </c>
    </row>
    <row r="3674" spans="1:7">
      <c r="A3674" s="626">
        <v>4301485010</v>
      </c>
      <c r="B3674" s="679" t="s">
        <v>17016</v>
      </c>
      <c r="C3674" s="1021"/>
      <c r="D3674" s="624" t="s">
        <v>6790</v>
      </c>
      <c r="F3674" s="694" t="str">
        <f>IF(ISBLANK(D3674),"",VLOOKUP(D3674,tegevusalad!$A$7:$B$188,2,FALSE))</f>
        <v>Maanteetransport</v>
      </c>
      <c r="G3674" s="299"/>
    </row>
    <row r="3675" spans="1:7">
      <c r="A3675" s="627">
        <v>4301490010</v>
      </c>
      <c r="B3675" s="679" t="s">
        <v>14747</v>
      </c>
      <c r="C3675" s="1021"/>
      <c r="D3675" s="624" t="s">
        <v>6790</v>
      </c>
      <c r="F3675" s="694" t="str">
        <f>IF(ISBLANK(D3675),"",VLOOKUP(D3675,tegevusalad!$A$7:$B$188,2,FALSE))</f>
        <v>Maanteetransport</v>
      </c>
    </row>
    <row r="3676" spans="1:7">
      <c r="A3676" s="627">
        <v>4301494010</v>
      </c>
      <c r="B3676" s="679" t="s">
        <v>8830</v>
      </c>
      <c r="C3676" s="1021"/>
      <c r="D3676" s="624" t="s">
        <v>6790</v>
      </c>
      <c r="F3676" s="694" t="str">
        <f>IF(ISBLANK(D3676),"",VLOOKUP(D3676,tegevusalad!$A$7:$B$188,2,FALSE))</f>
        <v>Maanteetransport</v>
      </c>
    </row>
    <row r="3677" spans="1:7">
      <c r="A3677" s="627">
        <v>4301495010</v>
      </c>
      <c r="B3677" s="299" t="s">
        <v>11445</v>
      </c>
      <c r="D3677" s="624" t="s">
        <v>6790</v>
      </c>
      <c r="F3677" s="694" t="str">
        <f>IF(ISBLANK(D3677),"",VLOOKUP(D3677,tegevusalad!$A$7:$B$188,2,FALSE))</f>
        <v>Maanteetransport</v>
      </c>
    </row>
    <row r="3678" spans="1:7">
      <c r="A3678" s="627">
        <v>4301496010</v>
      </c>
      <c r="B3678" s="299" t="s">
        <v>13010</v>
      </c>
      <c r="D3678" s="624" t="s">
        <v>6790</v>
      </c>
      <c r="F3678" s="694" t="str">
        <f>IF(ISBLANK(D3678),"",VLOOKUP(D3678,tegevusalad!$A$7:$B$188,2,FALSE))</f>
        <v>Maanteetransport</v>
      </c>
    </row>
    <row r="3679" spans="1:7">
      <c r="A3679" s="627">
        <v>4301497010</v>
      </c>
      <c r="B3679" s="299" t="s">
        <v>15873</v>
      </c>
      <c r="D3679" s="624" t="s">
        <v>6790</v>
      </c>
      <c r="F3679" s="694" t="str">
        <f>IF(ISBLANK(D3679),"",VLOOKUP(D3679,tegevusalad!$A$7:$B$188,2,FALSE))</f>
        <v>Maanteetransport</v>
      </c>
    </row>
    <row r="3680" spans="1:7">
      <c r="A3680" s="627">
        <v>4301498010</v>
      </c>
      <c r="B3680" s="299" t="s">
        <v>18146</v>
      </c>
      <c r="D3680" s="624" t="s">
        <v>6790</v>
      </c>
      <c r="F3680" s="694" t="str">
        <f>IF(ISBLANK(D3680),"",VLOOKUP(D3680,tegevusalad!$A$7:$B$188,2,FALSE))</f>
        <v>Maanteetransport</v>
      </c>
    </row>
    <row r="3681" spans="1:7">
      <c r="A3681" s="627">
        <v>4304119010</v>
      </c>
      <c r="B3681" s="299" t="s">
        <v>11997</v>
      </c>
      <c r="D3681" s="624" t="s">
        <v>6790</v>
      </c>
      <c r="F3681" s="694" t="str">
        <f>IF(ISBLANK(D3681),"",VLOOKUP(D3681,tegevusalad!$A$7:$B$188,2,FALSE))</f>
        <v>Maanteetransport</v>
      </c>
    </row>
    <row r="3682" spans="1:7">
      <c r="A3682" s="627">
        <v>4301471000</v>
      </c>
      <c r="B3682" s="299" t="s">
        <v>15966</v>
      </c>
      <c r="D3682" s="624" t="s">
        <v>6790</v>
      </c>
      <c r="F3682" s="694" t="str">
        <f>IF(ISBLANK(D3682),"",VLOOKUP(D3682,tegevusalad!$A$7:$B$188,2,FALSE))</f>
        <v>Maanteetransport</v>
      </c>
    </row>
    <row r="3683" spans="1:7">
      <c r="A3683" s="627">
        <v>4301439010</v>
      </c>
      <c r="B3683" s="299" t="s">
        <v>15967</v>
      </c>
      <c r="D3683" s="624" t="s">
        <v>6790</v>
      </c>
      <c r="F3683" s="694" t="str">
        <f>IF(ISBLANK(D3683),"",VLOOKUP(D3683,tegevusalad!$A$7:$B$188,2,FALSE))</f>
        <v>Maanteetransport</v>
      </c>
    </row>
    <row r="3684" spans="1:7">
      <c r="A3684" s="627"/>
      <c r="D3684" s="624"/>
    </row>
    <row r="3685" spans="1:7">
      <c r="A3685" s="620"/>
      <c r="B3685" s="621" t="s">
        <v>3863</v>
      </c>
      <c r="C3685" s="1001"/>
      <c r="F3685" s="694" t="str">
        <f>IF(ISBLANK(D3685),"",VLOOKUP(D3685,tegevusalad!$A$7:$B$188,2,FALSE))</f>
        <v/>
      </c>
    </row>
    <row r="3686" spans="1:7">
      <c r="A3686" s="620"/>
      <c r="B3686" s="621" t="s">
        <v>4537</v>
      </c>
      <c r="C3686" s="1001"/>
      <c r="D3686" s="624"/>
      <c r="F3686" s="694" t="str">
        <f>IF(ISBLANK(D3686),"",VLOOKUP(D3686,tegevusalad!$A$7:$B$188,2,FALSE))</f>
        <v/>
      </c>
    </row>
    <row r="3687" spans="1:7">
      <c r="A3687" s="625">
        <v>4311101010</v>
      </c>
      <c r="B3687" s="622" t="s">
        <v>3487</v>
      </c>
      <c r="C3687" s="707"/>
      <c r="D3687" s="614" t="s">
        <v>8082</v>
      </c>
      <c r="F3687" s="694" t="str">
        <f>IF(ISBLANK(D3687),"",VLOOKUP(D3687,tegevusalad!$A$7:$B$188,2,FALSE))</f>
        <v>Puhkepargid ja -baasid</v>
      </c>
    </row>
    <row r="3688" spans="1:7">
      <c r="A3688" s="625">
        <v>4311110010</v>
      </c>
      <c r="B3688" s="622" t="s">
        <v>3401</v>
      </c>
      <c r="C3688" s="707"/>
      <c r="D3688" s="614" t="s">
        <v>8082</v>
      </c>
      <c r="F3688" s="694" t="str">
        <f>IF(ISBLANK(D3688),"",VLOOKUP(D3688,tegevusalad!$A$7:$B$188,2,FALSE))</f>
        <v>Puhkepargid ja -baasid</v>
      </c>
    </row>
    <row r="3689" spans="1:7" ht="30">
      <c r="A3689" s="625">
        <v>4311103010</v>
      </c>
      <c r="B3689" s="622" t="s">
        <v>2821</v>
      </c>
      <c r="C3689" s="707"/>
      <c r="D3689" s="614" t="s">
        <v>3264</v>
      </c>
      <c r="F3689" s="694" t="str">
        <f>IF(ISBLANK(D3689),"",VLOOKUP(D3689,tegevusalad!$A$7:$B$188,2,FALSE))</f>
        <v>Kommunaalmajanduse arendamine</v>
      </c>
    </row>
    <row r="3690" spans="1:7" ht="30">
      <c r="A3690" s="626">
        <v>4311311020</v>
      </c>
      <c r="B3690" s="622" t="s">
        <v>14724</v>
      </c>
      <c r="C3690" s="707"/>
      <c r="D3690" s="614" t="s">
        <v>3060</v>
      </c>
      <c r="F3690" s="694" t="str">
        <f>IF(ISBLANK(D3690),"",VLOOKUP(D3690,tegevusalad!$A$7:$B$188,2,FALSE))</f>
        <v>Muud elamu- ja kommunaalmajanduse tegevus</v>
      </c>
    </row>
    <row r="3691" spans="1:7">
      <c r="A3691" s="625">
        <v>4319702010</v>
      </c>
      <c r="B3691" s="622" t="s">
        <v>6739</v>
      </c>
      <c r="C3691" s="707"/>
      <c r="D3691" s="614" t="s">
        <v>3264</v>
      </c>
      <c r="F3691" s="694" t="str">
        <f>IF(ISBLANK(D3691),"",VLOOKUP(D3691,tegevusalad!$A$7:$B$188,2,FALSE))</f>
        <v>Kommunaalmajanduse arendamine</v>
      </c>
    </row>
    <row r="3692" spans="1:7" ht="30">
      <c r="A3692" s="625">
        <v>4319356010</v>
      </c>
      <c r="B3692" s="622" t="s">
        <v>17982</v>
      </c>
      <c r="C3692" s="707"/>
      <c r="D3692" s="614" t="s">
        <v>8082</v>
      </c>
      <c r="F3692" s="694" t="str">
        <f>IF(ISBLANK(D3692),"",VLOOKUP(D3692,tegevusalad!$A$7:$B$188,2,FALSE))</f>
        <v>Puhkepargid ja -baasid</v>
      </c>
    </row>
    <row r="3693" spans="1:7">
      <c r="A3693" s="620"/>
      <c r="B3693" s="686" t="s">
        <v>3643</v>
      </c>
      <c r="C3693" s="1021"/>
      <c r="F3693" s="694" t="str">
        <f>IF(ISBLANK(D3693),"",VLOOKUP(D3693,tegevusalad!$A$7:$B$188,2,FALSE))</f>
        <v/>
      </c>
    </row>
    <row r="3694" spans="1:7">
      <c r="A3694" s="620"/>
      <c r="B3694" s="687" t="s">
        <v>5523</v>
      </c>
      <c r="C3694" s="1021"/>
      <c r="F3694" s="694" t="str">
        <f>IF(ISBLANK(D3694),"",VLOOKUP(D3694,tegevusalad!$A$7:$B$188,2,FALSE))</f>
        <v/>
      </c>
    </row>
    <row r="3695" spans="1:7">
      <c r="A3695" s="620"/>
      <c r="B3695" s="687" t="s">
        <v>3644</v>
      </c>
      <c r="C3695" s="1021"/>
      <c r="F3695" s="694" t="str">
        <f>IF(ISBLANK(D3695),"",VLOOKUP(D3695,tegevusalad!$A$7:$B$188,2,FALSE))</f>
        <v/>
      </c>
    </row>
    <row r="3696" spans="1:7">
      <c r="A3696" s="626">
        <v>4319601000</v>
      </c>
      <c r="B3696" s="622" t="s">
        <v>18697</v>
      </c>
      <c r="C3696" s="1021"/>
      <c r="D3696" s="614" t="s">
        <v>3264</v>
      </c>
      <c r="F3696" s="1214" t="s">
        <v>8345</v>
      </c>
      <c r="G3696" s="1214"/>
    </row>
    <row r="3697" spans="1:6">
      <c r="A3697" s="626">
        <v>4319401000</v>
      </c>
      <c r="B3697" s="622" t="s">
        <v>14279</v>
      </c>
      <c r="C3697" s="1021"/>
      <c r="D3697" s="614" t="s">
        <v>8082</v>
      </c>
      <c r="F3697" s="694" t="str">
        <f>IF(ISBLANK(D3697),"",VLOOKUP(D3697,tegevusalad!$A$7:$B$188,2,FALSE))</f>
        <v>Puhkepargid ja -baasid</v>
      </c>
    </row>
    <row r="3698" spans="1:6">
      <c r="A3698" s="625">
        <v>4319703010</v>
      </c>
      <c r="B3698" s="622" t="s">
        <v>4238</v>
      </c>
      <c r="C3698" s="707"/>
      <c r="D3698" s="624" t="s">
        <v>12089</v>
      </c>
      <c r="F3698" s="694" t="str">
        <f>IF(ISBLANK(D3698),"",VLOOKUP(D3698,tegevusalad!$A$7:$B$188,2,FALSE))</f>
        <v>Avalike alade puhastus</v>
      </c>
    </row>
    <row r="3699" spans="1:6">
      <c r="A3699" s="626">
        <v>4319714000</v>
      </c>
      <c r="B3699" s="622" t="s">
        <v>14280</v>
      </c>
      <c r="C3699" s="707"/>
      <c r="D3699" s="614" t="s">
        <v>8082</v>
      </c>
      <c r="F3699" s="694" t="str">
        <f>IF(ISBLANK(D3699),"",VLOOKUP(D3699,tegevusalad!$A$7:$B$188,2,FALSE))</f>
        <v>Puhkepargid ja -baasid</v>
      </c>
    </row>
    <row r="3700" spans="1:6">
      <c r="A3700" s="625">
        <v>4311131020</v>
      </c>
      <c r="B3700" s="622" t="s">
        <v>4239</v>
      </c>
      <c r="C3700" s="707"/>
      <c r="D3700" s="614" t="s">
        <v>8082</v>
      </c>
      <c r="F3700" s="694" t="str">
        <f>IF(ISBLANK(D3700),"",VLOOKUP(D3700,tegevusalad!$A$7:$B$188,2,FALSE))</f>
        <v>Puhkepargid ja -baasid</v>
      </c>
    </row>
    <row r="3701" spans="1:6" ht="30">
      <c r="A3701" s="625">
        <v>4319704010</v>
      </c>
      <c r="B3701" s="622" t="s">
        <v>6124</v>
      </c>
      <c r="C3701" s="707"/>
      <c r="D3701" s="614" t="s">
        <v>3060</v>
      </c>
      <c r="F3701" s="694" t="str">
        <f>IF(ISBLANK(D3701),"",VLOOKUP(D3701,tegevusalad!$A$7:$B$188,2,FALSE))</f>
        <v>Muud elamu- ja kommunaalmajanduse tegevus</v>
      </c>
    </row>
    <row r="3702" spans="1:6" ht="30">
      <c r="A3702" s="625">
        <v>4319705010</v>
      </c>
      <c r="B3702" s="622" t="s">
        <v>6767</v>
      </c>
      <c r="C3702" s="707"/>
      <c r="D3702" s="614" t="s">
        <v>1231</v>
      </c>
      <c r="F3702" s="694" t="str">
        <f>IF(ISBLANK(D3702),"",VLOOKUP(D3702,tegevusalad!$A$7:$B$188,2,FALSE))</f>
        <v>Saaste vähendamine</v>
      </c>
    </row>
    <row r="3703" spans="1:6" ht="30">
      <c r="A3703" s="626">
        <v>4319706000</v>
      </c>
      <c r="B3703" s="622" t="s">
        <v>10023</v>
      </c>
      <c r="C3703" s="707"/>
      <c r="D3703" s="614" t="s">
        <v>5936</v>
      </c>
      <c r="F3703" s="694" t="str">
        <f>IF(ISBLANK(D3703),"",VLOOKUP(D3703,tegevusalad!$A$7:$B$188,2,FALSE))</f>
        <v>Bioloogilise mitmekesisuse ja maastiku kaitse</v>
      </c>
    </row>
    <row r="3704" spans="1:6">
      <c r="A3704" s="626">
        <v>4318150010</v>
      </c>
      <c r="B3704" s="622" t="s">
        <v>11316</v>
      </c>
      <c r="C3704" s="707"/>
      <c r="D3704" s="614" t="s">
        <v>4979</v>
      </c>
      <c r="F3704" s="694" t="str">
        <f>IF(ISBLANK(D3704),"",VLOOKUP(D3704,tegevusalad!$A$7:$B$188,2,FALSE))</f>
        <v>Muud üldised valitsussektori teenused</v>
      </c>
    </row>
    <row r="3705" spans="1:6" ht="30">
      <c r="A3705" s="626">
        <v>4318151100</v>
      </c>
      <c r="B3705" s="622" t="s">
        <v>9256</v>
      </c>
      <c r="C3705" s="707"/>
      <c r="D3705" s="624" t="s">
        <v>12089</v>
      </c>
      <c r="F3705" s="694" t="str">
        <f>IF(ISBLANK(D3705),"",VLOOKUP(D3705,tegevusalad!$A$7:$B$188,2,FALSE))</f>
        <v>Avalike alade puhastus</v>
      </c>
    </row>
    <row r="3706" spans="1:6">
      <c r="A3706" s="626">
        <v>4318151120</v>
      </c>
      <c r="B3706" s="622" t="s">
        <v>10351</v>
      </c>
      <c r="C3706" s="707"/>
      <c r="D3706" s="624" t="s">
        <v>12089</v>
      </c>
      <c r="F3706" s="694" t="str">
        <f>IF(ISBLANK(D3706),"",VLOOKUP(D3706,tegevusalad!$A$7:$B$188,2,FALSE))</f>
        <v>Avalike alade puhastus</v>
      </c>
    </row>
    <row r="3707" spans="1:6">
      <c r="A3707" s="626">
        <v>4318241000</v>
      </c>
      <c r="B3707" s="622" t="s">
        <v>10896</v>
      </c>
      <c r="C3707" s="707"/>
      <c r="D3707" s="614" t="s">
        <v>8082</v>
      </c>
      <c r="F3707" s="694" t="str">
        <f>IF(ISBLANK(D3707),"",VLOOKUP(D3707,tegevusalad!$A$7:$B$188,2,FALSE))</f>
        <v>Puhkepargid ja -baasid</v>
      </c>
    </row>
    <row r="3708" spans="1:6">
      <c r="A3708" s="620">
        <v>4318252010</v>
      </c>
      <c r="B3708" s="622" t="s">
        <v>963</v>
      </c>
      <c r="C3708" s="707"/>
      <c r="D3708" s="624" t="s">
        <v>12089</v>
      </c>
      <c r="F3708" s="694" t="str">
        <f>IF(ISBLANK(D3708),"",VLOOKUP(D3708,tegevusalad!$A$7:$B$188,2,FALSE))</f>
        <v>Avalike alade puhastus</v>
      </c>
    </row>
    <row r="3709" spans="1:6">
      <c r="A3709" s="620">
        <v>4318263040</v>
      </c>
      <c r="B3709" s="622" t="s">
        <v>2235</v>
      </c>
      <c r="C3709" s="707"/>
      <c r="D3709" s="624" t="s">
        <v>12089</v>
      </c>
      <c r="F3709" s="694" t="str">
        <f>IF(ISBLANK(D3709),"",VLOOKUP(D3709,tegevusalad!$A$7:$B$188,2,FALSE))</f>
        <v>Avalike alade puhastus</v>
      </c>
    </row>
    <row r="3710" spans="1:6">
      <c r="A3710" s="620">
        <v>4318263210</v>
      </c>
      <c r="B3710" s="622" t="s">
        <v>3639</v>
      </c>
      <c r="C3710" s="707"/>
      <c r="D3710" s="624" t="s">
        <v>12089</v>
      </c>
      <c r="F3710" s="694" t="str">
        <f>IF(ISBLANK(D3710),"",VLOOKUP(D3710,tegevusalad!$A$7:$B$188,2,FALSE))</f>
        <v>Avalike alade puhastus</v>
      </c>
    </row>
    <row r="3711" spans="1:6">
      <c r="A3711" s="623">
        <v>4318351010</v>
      </c>
      <c r="B3711" s="622" t="s">
        <v>11970</v>
      </c>
      <c r="C3711" s="707"/>
      <c r="D3711" s="614" t="s">
        <v>8082</v>
      </c>
      <c r="F3711" s="694" t="str">
        <f>IF(ISBLANK(D3711),"",VLOOKUP(D3711,tegevusalad!$A$7:$B$188,2,FALSE))</f>
        <v>Puhkepargid ja -baasid</v>
      </c>
    </row>
    <row r="3712" spans="1:6">
      <c r="A3712" s="623">
        <v>4318351100</v>
      </c>
      <c r="B3712" s="622" t="s">
        <v>9264</v>
      </c>
      <c r="C3712" s="707"/>
      <c r="D3712" s="614" t="s">
        <v>8082</v>
      </c>
      <c r="F3712" s="694" t="str">
        <f>IF(ISBLANK(D3712),"",VLOOKUP(D3712,tegevusalad!$A$7:$B$188,2,FALSE))</f>
        <v>Puhkepargid ja -baasid</v>
      </c>
    </row>
    <row r="3713" spans="1:6">
      <c r="A3713" s="623">
        <v>4318351120</v>
      </c>
      <c r="B3713" s="622" t="s">
        <v>10365</v>
      </c>
      <c r="C3713" s="707"/>
      <c r="D3713" s="614" t="s">
        <v>8082</v>
      </c>
      <c r="F3713" s="694" t="str">
        <f>IF(ISBLANK(D3713),"",VLOOKUP(D3713,tegevusalad!$A$7:$B$188,2,FALSE))</f>
        <v>Puhkepargid ja -baasid</v>
      </c>
    </row>
    <row r="3714" spans="1:6">
      <c r="A3714" s="623">
        <v>4318351130</v>
      </c>
      <c r="B3714" s="622" t="s">
        <v>11325</v>
      </c>
      <c r="C3714" s="707"/>
      <c r="D3714" s="614" t="s">
        <v>7150</v>
      </c>
      <c r="F3714" s="694" t="str">
        <f>IF(ISBLANK(D3714),"",VLOOKUP(D3714,tegevusalad!$A$7:$B$188,2,FALSE))</f>
        <v>Muu vaba aeg, kultuur, religioon, sh haldus</v>
      </c>
    </row>
    <row r="3715" spans="1:6">
      <c r="A3715" s="623">
        <v>4318351140</v>
      </c>
      <c r="B3715" s="622" t="s">
        <v>11870</v>
      </c>
      <c r="C3715" s="707"/>
      <c r="D3715" s="614" t="s">
        <v>8082</v>
      </c>
      <c r="F3715" s="694" t="str">
        <f>IF(ISBLANK(D3715),"",VLOOKUP(D3715,tegevusalad!$A$7:$B$188,2,FALSE))</f>
        <v>Puhkepargid ja -baasid</v>
      </c>
    </row>
    <row r="3716" spans="1:6">
      <c r="A3716" s="623">
        <v>4318351170</v>
      </c>
      <c r="B3716" s="622" t="s">
        <v>14685</v>
      </c>
      <c r="C3716" s="707"/>
      <c r="D3716" s="614" t="s">
        <v>8082</v>
      </c>
      <c r="F3716" s="694" t="str">
        <f>IF(ISBLANK(D3716),"",VLOOKUP(D3716,tegevusalad!$A$7:$B$188,2,FALSE))</f>
        <v>Puhkepargid ja -baasid</v>
      </c>
    </row>
    <row r="3717" spans="1:6">
      <c r="A3717" s="620">
        <v>4318357010</v>
      </c>
      <c r="B3717" s="622" t="s">
        <v>1609</v>
      </c>
      <c r="C3717" s="707"/>
      <c r="D3717" s="624" t="s">
        <v>12089</v>
      </c>
      <c r="F3717" s="694" t="str">
        <f>IF(ISBLANK(D3717),"",VLOOKUP(D3717,tegevusalad!$A$7:$B$188,2,FALSE))</f>
        <v>Avalike alade puhastus</v>
      </c>
    </row>
    <row r="3718" spans="1:6">
      <c r="A3718" s="623">
        <v>4318358010</v>
      </c>
      <c r="B3718" s="622" t="s">
        <v>9265</v>
      </c>
      <c r="C3718" s="707"/>
      <c r="D3718" s="614" t="s">
        <v>8082</v>
      </c>
      <c r="F3718" s="694" t="str">
        <f>IF(ISBLANK(D3718),"",VLOOKUP(D3718,tegevusalad!$A$7:$B$188,2,FALSE))</f>
        <v>Puhkepargid ja -baasid</v>
      </c>
    </row>
    <row r="3719" spans="1:6">
      <c r="A3719" s="620">
        <v>4318457010</v>
      </c>
      <c r="B3719" s="622" t="s">
        <v>17788</v>
      </c>
      <c r="C3719" s="707"/>
      <c r="D3719" s="624" t="s">
        <v>12089</v>
      </c>
      <c r="F3719" s="694" t="str">
        <f>IF(ISBLANK(D3719),"",VLOOKUP(D3719,tegevusalad!$A$7:$B$188,2,FALSE))</f>
        <v>Avalike alade puhastus</v>
      </c>
    </row>
    <row r="3720" spans="1:6">
      <c r="A3720" s="620">
        <v>4318662010</v>
      </c>
      <c r="B3720" s="622" t="s">
        <v>1610</v>
      </c>
      <c r="C3720" s="707"/>
      <c r="D3720" s="624" t="s">
        <v>12089</v>
      </c>
      <c r="F3720" s="694" t="str">
        <f>IF(ISBLANK(D3720),"",VLOOKUP(D3720,tegevusalad!$A$7:$B$188,2,FALSE))</f>
        <v>Avalike alade puhastus</v>
      </c>
    </row>
    <row r="3721" spans="1:6">
      <c r="A3721" s="620">
        <v>4318711010</v>
      </c>
      <c r="B3721" s="622" t="s">
        <v>6757</v>
      </c>
      <c r="C3721" s="707"/>
      <c r="D3721" s="624" t="s">
        <v>12089</v>
      </c>
      <c r="F3721" s="694" t="str">
        <f>IF(ISBLANK(D3721),"",VLOOKUP(D3721,tegevusalad!$A$7:$B$188,2,FALSE))</f>
        <v>Avalike alade puhastus</v>
      </c>
    </row>
    <row r="3722" spans="1:6">
      <c r="A3722" s="620">
        <v>4318852010</v>
      </c>
      <c r="B3722" s="622" t="s">
        <v>1611</v>
      </c>
      <c r="C3722" s="707"/>
      <c r="D3722" s="624" t="s">
        <v>12089</v>
      </c>
      <c r="F3722" s="694" t="str">
        <f>IF(ISBLANK(D3722),"",VLOOKUP(D3722,tegevusalad!$A$7:$B$188,2,FALSE))</f>
        <v>Avalike alade puhastus</v>
      </c>
    </row>
    <row r="3723" spans="1:6">
      <c r="A3723" s="620">
        <v>4318852020</v>
      </c>
      <c r="B3723" s="622" t="s">
        <v>5721</v>
      </c>
      <c r="C3723" s="707"/>
      <c r="D3723" s="624" t="s">
        <v>12089</v>
      </c>
      <c r="F3723" s="694" t="str">
        <f>IF(ISBLANK(D3723),"",VLOOKUP(D3723,tegevusalad!$A$7:$B$188,2,FALSE))</f>
        <v>Avalike alade puhastus</v>
      </c>
    </row>
    <row r="3724" spans="1:6">
      <c r="A3724" s="623">
        <v>4318859020</v>
      </c>
      <c r="B3724" s="622" t="s">
        <v>13578</v>
      </c>
      <c r="C3724" s="707"/>
      <c r="D3724" s="624" t="s">
        <v>8082</v>
      </c>
      <c r="F3724" s="694" t="str">
        <f>IF(ISBLANK(D3724),"",VLOOKUP(D3724,tegevusalad!$A$7:$B$188,2,FALSE))</f>
        <v>Puhkepargid ja -baasid</v>
      </c>
    </row>
    <row r="3725" spans="1:6">
      <c r="A3725" s="625">
        <v>4330101010</v>
      </c>
      <c r="B3725" s="622" t="s">
        <v>3402</v>
      </c>
      <c r="C3725" s="707"/>
      <c r="D3725" s="683" t="s">
        <v>3060</v>
      </c>
      <c r="F3725" s="694" t="str">
        <f>IF(ISBLANK(D3725),"",VLOOKUP(D3725,tegevusalad!$A$7:$B$188,2,FALSE))</f>
        <v>Muud elamu- ja kommunaalmajanduse tegevus</v>
      </c>
    </row>
    <row r="3726" spans="1:6">
      <c r="A3726" s="623">
        <v>4312101110</v>
      </c>
      <c r="B3726" s="298" t="s">
        <v>12572</v>
      </c>
      <c r="C3726" s="1024"/>
      <c r="D3726" s="624" t="s">
        <v>8082</v>
      </c>
      <c r="F3726" s="694" t="str">
        <f>IF(ISBLANK(D3726),"",VLOOKUP(D3726,tegevusalad!$A$7:$B$188,2,FALSE))</f>
        <v>Puhkepargid ja -baasid</v>
      </c>
    </row>
    <row r="3727" spans="1:6">
      <c r="A3727" s="620">
        <v>4312101990</v>
      </c>
      <c r="B3727" s="298" t="s">
        <v>806</v>
      </c>
      <c r="C3727" s="1024"/>
      <c r="D3727" s="624" t="s">
        <v>12089</v>
      </c>
      <c r="F3727" s="694" t="str">
        <f>IF(ISBLANK(D3727),"",VLOOKUP(D3727,tegevusalad!$A$7:$B$188,2,FALSE))</f>
        <v>Avalike alade puhastus</v>
      </c>
    </row>
    <row r="3728" spans="1:6">
      <c r="A3728" s="623">
        <v>4312102110</v>
      </c>
      <c r="B3728" s="298" t="s">
        <v>18173</v>
      </c>
      <c r="C3728" s="1024"/>
      <c r="D3728" s="624" t="s">
        <v>12089</v>
      </c>
      <c r="F3728" s="694" t="str">
        <f>IF(ISBLANK(D3728),"",VLOOKUP(D3728,tegevusalad!$A$7:$B$188,2,FALSE))</f>
        <v>Avalike alade puhastus</v>
      </c>
    </row>
    <row r="3729" spans="1:6">
      <c r="A3729" s="620">
        <v>4318272010</v>
      </c>
      <c r="B3729" s="298" t="s">
        <v>6307</v>
      </c>
      <c r="C3729" s="1024"/>
      <c r="D3729" s="624" t="s">
        <v>12089</v>
      </c>
      <c r="F3729" s="694" t="str">
        <f>IF(ISBLANK(D3729),"",VLOOKUP(D3729,tegevusalad!$A$7:$B$188,2,FALSE))</f>
        <v>Avalike alade puhastus</v>
      </c>
    </row>
    <row r="3730" spans="1:6">
      <c r="A3730" s="620">
        <v>4318265030</v>
      </c>
      <c r="B3730" s="298" t="s">
        <v>11015</v>
      </c>
      <c r="C3730" s="1024"/>
      <c r="D3730" s="624" t="s">
        <v>8082</v>
      </c>
      <c r="F3730" s="694" t="str">
        <f>IF(ISBLANK(D3730),"",VLOOKUP(D3730,tegevusalad!$A$7:$B$188,2,FALSE))</f>
        <v>Puhkepargid ja -baasid</v>
      </c>
    </row>
    <row r="3731" spans="1:6">
      <c r="A3731" s="620">
        <v>4318865020</v>
      </c>
      <c r="B3731" s="298" t="s">
        <v>6706</v>
      </c>
      <c r="C3731" s="1024"/>
      <c r="D3731" s="624" t="s">
        <v>12089</v>
      </c>
      <c r="F3731" s="694" t="str">
        <f>IF(ISBLANK(D3731),"",VLOOKUP(D3731,tegevusalad!$A$7:$B$188,2,FALSE))</f>
        <v>Avalike alade puhastus</v>
      </c>
    </row>
    <row r="3732" spans="1:6">
      <c r="A3732" s="620">
        <v>4318454010</v>
      </c>
      <c r="B3732" s="298" t="s">
        <v>6707</v>
      </c>
      <c r="C3732" s="1024"/>
      <c r="D3732" s="624" t="s">
        <v>12089</v>
      </c>
      <c r="F3732" s="694" t="str">
        <f>IF(ISBLANK(D3732),"",VLOOKUP(D3732,tegevusalad!$A$7:$B$188,2,FALSE))</f>
        <v>Avalike alade puhastus</v>
      </c>
    </row>
    <row r="3733" spans="1:6">
      <c r="A3733" s="620">
        <v>4318291010</v>
      </c>
      <c r="B3733" s="298" t="s">
        <v>7507</v>
      </c>
      <c r="C3733" s="1024"/>
      <c r="D3733" s="624" t="s">
        <v>7150</v>
      </c>
      <c r="F3733" s="694" t="str">
        <f>IF(ISBLANK(D3733),"",VLOOKUP(D3733,tegevusalad!$A$7:$B$188,2,FALSE))</f>
        <v>Muu vaba aeg, kultuur, religioon, sh haldus</v>
      </c>
    </row>
    <row r="3734" spans="1:6">
      <c r="A3734" s="623">
        <v>4318289010</v>
      </c>
      <c r="B3734" s="622" t="s">
        <v>8629</v>
      </c>
      <c r="C3734" s="707"/>
      <c r="D3734" s="624" t="s">
        <v>12089</v>
      </c>
      <c r="F3734" s="694" t="str">
        <f>IF(ISBLANK(D3734),"",VLOOKUP(D3734,tegevusalad!$A$7:$B$188,2,FALSE))</f>
        <v>Avalike alade puhastus</v>
      </c>
    </row>
    <row r="3735" spans="1:6">
      <c r="A3735" s="627">
        <v>4311102020</v>
      </c>
      <c r="B3735" s="622" t="s">
        <v>8901</v>
      </c>
      <c r="C3735" s="707"/>
      <c r="D3735" s="624" t="s">
        <v>8082</v>
      </c>
      <c r="F3735" s="694" t="str">
        <f>IF(ISBLANK(D3735),"",VLOOKUP(D3735,tegevusalad!$A$7:$B$188,2,FALSE))</f>
        <v>Puhkepargid ja -baasid</v>
      </c>
    </row>
    <row r="3736" spans="1:6" ht="30">
      <c r="A3736" s="623">
        <v>4319707010</v>
      </c>
      <c r="B3736" s="622" t="s">
        <v>10147</v>
      </c>
      <c r="C3736" s="707"/>
      <c r="D3736" s="624" t="s">
        <v>5939</v>
      </c>
      <c r="F3736" s="694" t="str">
        <f>IF(ISBLANK(D3736),"",VLOOKUP(D3736,tegevusalad!$A$7:$B$188,2,FALSE))</f>
        <v>Veevarustus</v>
      </c>
    </row>
    <row r="3737" spans="1:6">
      <c r="A3737" s="623">
        <v>4319712010</v>
      </c>
      <c r="B3737" s="622" t="s">
        <v>12578</v>
      </c>
      <c r="C3737" s="707"/>
      <c r="D3737" s="624" t="s">
        <v>4987</v>
      </c>
      <c r="F3737" s="694" t="str">
        <f>IF(ISBLANK(D3737),"",VLOOKUP(D3737,tegevusalad!$A$7:$B$188,2,FALSE))</f>
        <v xml:space="preserve">Põhi- ja üldkeskhariduse kaudsed kulud </v>
      </c>
    </row>
    <row r="3738" spans="1:6" ht="30">
      <c r="A3738" s="623">
        <v>4319713010</v>
      </c>
      <c r="B3738" s="622" t="s">
        <v>12961</v>
      </c>
      <c r="C3738" s="707"/>
      <c r="D3738" s="624" t="s">
        <v>3264</v>
      </c>
      <c r="F3738" s="694" t="str">
        <f>IF(ISBLANK(D3738),"",VLOOKUP(D3738,tegevusalad!$A$7:$B$188,2,FALSE))</f>
        <v>Kommunaalmajanduse arendamine</v>
      </c>
    </row>
    <row r="3739" spans="1:6" ht="30">
      <c r="A3739" s="620"/>
      <c r="B3739" s="622" t="s">
        <v>6991</v>
      </c>
      <c r="C3739" s="707"/>
      <c r="D3739" s="624"/>
      <c r="F3739" s="694" t="str">
        <f>IF(ISBLANK(D3739),"",VLOOKUP(D3739,tegevusalad!$A$7:$B$188,2,FALSE))</f>
        <v/>
      </c>
    </row>
    <row r="3740" spans="1:6">
      <c r="A3740" s="620">
        <v>2109013030</v>
      </c>
      <c r="B3740" s="622" t="s">
        <v>6992</v>
      </c>
      <c r="C3740" s="707"/>
      <c r="D3740" s="624"/>
      <c r="F3740" s="694" t="str">
        <f>IF(ISBLANK(D3740),"",VLOOKUP(D3740,tegevusalad!$A$7:$B$188,2,FALSE))</f>
        <v/>
      </c>
    </row>
    <row r="3741" spans="1:6">
      <c r="A3741" s="620"/>
      <c r="B3741" s="622" t="s">
        <v>2839</v>
      </c>
      <c r="C3741" s="707"/>
      <c r="D3741" s="624"/>
      <c r="F3741" s="694" t="str">
        <f>IF(ISBLANK(D3741),"",VLOOKUP(D3741,tegevusalad!$A$7:$B$188,2,FALSE))</f>
        <v/>
      </c>
    </row>
    <row r="3742" spans="1:6">
      <c r="A3742" s="620">
        <v>4311101101</v>
      </c>
      <c r="B3742" s="622" t="s">
        <v>4434</v>
      </c>
      <c r="C3742" s="707"/>
      <c r="D3742" s="624"/>
      <c r="F3742" s="694" t="str">
        <f>IF(ISBLANK(D3742),"",VLOOKUP(D3742,tegevusalad!$A$7:$B$188,2,FALSE))</f>
        <v/>
      </c>
    </row>
    <row r="3743" spans="1:6" ht="30">
      <c r="A3743" s="620">
        <v>4311101103</v>
      </c>
      <c r="B3743" s="622" t="s">
        <v>4435</v>
      </c>
      <c r="C3743" s="707"/>
      <c r="D3743" s="624"/>
      <c r="F3743" s="694" t="str">
        <f>IF(ISBLANK(D3743),"",VLOOKUP(D3743,tegevusalad!$A$7:$B$188,2,FALSE))</f>
        <v/>
      </c>
    </row>
    <row r="3744" spans="1:6" ht="30">
      <c r="A3744" s="620">
        <v>4311101104</v>
      </c>
      <c r="B3744" s="622" t="s">
        <v>4436</v>
      </c>
      <c r="C3744" s="707"/>
      <c r="D3744" s="624"/>
      <c r="F3744" s="694" t="str">
        <f>IF(ISBLANK(D3744),"",VLOOKUP(D3744,tegevusalad!$A$7:$B$188,2,FALSE))</f>
        <v/>
      </c>
    </row>
    <row r="3745" spans="1:6">
      <c r="A3745" s="620"/>
      <c r="B3745" s="622"/>
      <c r="C3745" s="707"/>
      <c r="D3745" s="661"/>
      <c r="F3745" s="694" t="str">
        <f>IF(ISBLANK(D3745),"",VLOOKUP(D3745,tegevusalad!$A$7:$B$188,2,FALSE))</f>
        <v/>
      </c>
    </row>
    <row r="3746" spans="1:6" ht="30">
      <c r="A3746" s="620"/>
      <c r="B3746" s="622" t="s">
        <v>5263</v>
      </c>
      <c r="C3746" s="707"/>
      <c r="F3746" s="694" t="str">
        <f>IF(ISBLANK(D3746),"",VLOOKUP(D3746,tegevusalad!$A$7:$B$188,2,FALSE))</f>
        <v/>
      </c>
    </row>
    <row r="3747" spans="1:6" ht="30">
      <c r="A3747" s="620">
        <v>4311101123</v>
      </c>
      <c r="B3747" s="597" t="s">
        <v>804</v>
      </c>
      <c r="C3747" s="1024"/>
      <c r="F3747" s="694" t="str">
        <f>IF(ISBLANK(D3747),"",VLOOKUP(D3747,tegevusalad!$A$7:$B$188,2,FALSE))</f>
        <v/>
      </c>
    </row>
    <row r="3748" spans="1:6" ht="30">
      <c r="A3748" s="620">
        <v>4311101122</v>
      </c>
      <c r="B3748" s="597" t="s">
        <v>805</v>
      </c>
      <c r="C3748" s="1024"/>
      <c r="F3748" s="694" t="str">
        <f>IF(ISBLANK(D3748),"",VLOOKUP(D3748,tegevusalad!$A$7:$B$188,2,FALSE))</f>
        <v/>
      </c>
    </row>
    <row r="3749" spans="1:6" ht="30">
      <c r="A3749" s="623">
        <v>4311101210</v>
      </c>
      <c r="B3749" s="622" t="s">
        <v>15962</v>
      </c>
      <c r="C3749" s="707"/>
      <c r="D3749" s="624" t="s">
        <v>8082</v>
      </c>
      <c r="F3749" s="694" t="str">
        <f>IF(ISBLANK(D3749),"",VLOOKUP(D3749,tegevusalad!$A$7:$B$188,2,FALSE))</f>
        <v>Puhkepargid ja -baasid</v>
      </c>
    </row>
    <row r="3750" spans="1:6">
      <c r="A3750" s="620">
        <v>4311101820</v>
      </c>
      <c r="B3750" s="622" t="s">
        <v>5791</v>
      </c>
      <c r="C3750" s="707"/>
      <c r="D3750" s="624" t="s">
        <v>8082</v>
      </c>
      <c r="F3750" s="694" t="str">
        <f>IF(ISBLANK(D3750),"",VLOOKUP(D3750,tegevusalad!$A$7:$B$188,2,FALSE))</f>
        <v>Puhkepargid ja -baasid</v>
      </c>
    </row>
    <row r="3751" spans="1:6">
      <c r="A3751" s="623">
        <v>4311101840</v>
      </c>
      <c r="B3751" s="622" t="s">
        <v>17673</v>
      </c>
      <c r="C3751" s="707"/>
      <c r="D3751" s="624" t="s">
        <v>12089</v>
      </c>
      <c r="F3751" s="851" t="s">
        <v>12091</v>
      </c>
    </row>
    <row r="3752" spans="1:6">
      <c r="A3752" s="620">
        <v>4311101030</v>
      </c>
      <c r="B3752" s="622" t="s">
        <v>15916</v>
      </c>
      <c r="C3752" s="707"/>
      <c r="D3752" s="624" t="s">
        <v>8082</v>
      </c>
      <c r="F3752" s="694" t="str">
        <f>IF(ISBLANK(D3752),"",VLOOKUP(D3752,tegevusalad!$A$7:$B$188,2,FALSE))</f>
        <v>Puhkepargid ja -baasid</v>
      </c>
    </row>
    <row r="3753" spans="1:6">
      <c r="A3753" s="620">
        <v>4311101140</v>
      </c>
      <c r="B3753" s="622" t="s">
        <v>16020</v>
      </c>
      <c r="C3753" s="707"/>
      <c r="D3753" s="624" t="s">
        <v>8082</v>
      </c>
      <c r="F3753" s="694" t="str">
        <f>IF(ISBLANK(D3753),"",VLOOKUP(D3753,tegevusalad!$A$7:$B$188,2,FALSE))</f>
        <v>Puhkepargid ja -baasid</v>
      </c>
    </row>
    <row r="3754" spans="1:6">
      <c r="A3754" s="623">
        <v>4311101150</v>
      </c>
      <c r="B3754" s="622" t="s">
        <v>17602</v>
      </c>
      <c r="C3754" s="707"/>
      <c r="D3754" s="624" t="s">
        <v>8082</v>
      </c>
      <c r="F3754" s="694" t="str">
        <f>IF(ISBLANK(D3754),"",VLOOKUP(D3754,tegevusalad!$A$7:$B$188,2,FALSE))</f>
        <v>Puhkepargid ja -baasid</v>
      </c>
    </row>
    <row r="3755" spans="1:6">
      <c r="A3755" s="623">
        <v>4311101160</v>
      </c>
      <c r="B3755" s="622" t="s">
        <v>17603</v>
      </c>
      <c r="C3755" s="707"/>
      <c r="D3755" s="624" t="s">
        <v>8082</v>
      </c>
      <c r="F3755" s="694" t="str">
        <f>IF(ISBLANK(D3755),"",VLOOKUP(D3755,tegevusalad!$A$7:$B$188,2,FALSE))</f>
        <v>Puhkepargid ja -baasid</v>
      </c>
    </row>
    <row r="3756" spans="1:6">
      <c r="A3756" s="623">
        <v>4311107010</v>
      </c>
      <c r="B3756" s="622" t="s">
        <v>18179</v>
      </c>
      <c r="C3756" s="707"/>
      <c r="D3756" s="624" t="s">
        <v>8082</v>
      </c>
      <c r="F3756" s="694" t="str">
        <f>IF(ISBLANK(D3756),"",VLOOKUP(D3756,tegevusalad!$A$7:$B$188,2,FALSE))</f>
        <v>Puhkepargid ja -baasid</v>
      </c>
    </row>
    <row r="3757" spans="1:6">
      <c r="A3757" s="623">
        <v>4311151010</v>
      </c>
      <c r="B3757" s="622" t="s">
        <v>17670</v>
      </c>
      <c r="C3757" s="707"/>
      <c r="D3757" s="624" t="s">
        <v>8082</v>
      </c>
      <c r="F3757" s="694" t="str">
        <f>IF(ISBLANK(D3757),"",VLOOKUP(D3757,tegevusalad!$A$7:$B$188,2,FALSE))</f>
        <v>Puhkepargid ja -baasid</v>
      </c>
    </row>
    <row r="3758" spans="1:6">
      <c r="A3758" s="620">
        <v>4318473010</v>
      </c>
      <c r="B3758" s="622" t="s">
        <v>15914</v>
      </c>
      <c r="C3758" s="707"/>
      <c r="D3758" s="624" t="s">
        <v>8082</v>
      </c>
      <c r="F3758" s="694" t="str">
        <f>IF(ISBLANK(D3758),"",VLOOKUP(D3758,tegevusalad!$A$7:$B$188,2,FALSE))</f>
        <v>Puhkepargid ja -baasid</v>
      </c>
    </row>
    <row r="3759" spans="1:6">
      <c r="A3759" s="620">
        <v>4318474010</v>
      </c>
      <c r="B3759" s="622" t="s">
        <v>15915</v>
      </c>
      <c r="C3759" s="707"/>
      <c r="D3759" s="624" t="s">
        <v>8082</v>
      </c>
      <c r="F3759" s="694" t="str">
        <f>IF(ISBLANK(D3759),"",VLOOKUP(D3759,tegevusalad!$A$7:$B$188,2,FALSE))</f>
        <v>Puhkepargid ja -baasid</v>
      </c>
    </row>
    <row r="3760" spans="1:6">
      <c r="A3760" s="620">
        <v>4318666010</v>
      </c>
      <c r="B3760" s="622" t="s">
        <v>15917</v>
      </c>
      <c r="C3760" s="707"/>
      <c r="D3760" s="624" t="s">
        <v>8082</v>
      </c>
      <c r="F3760" s="694" t="str">
        <f>IF(ISBLANK(D3760),"",VLOOKUP(D3760,tegevusalad!$A$7:$B$188,2,FALSE))</f>
        <v>Puhkepargid ja -baasid</v>
      </c>
    </row>
    <row r="3761" spans="1:6">
      <c r="A3761" s="620">
        <v>4318355010</v>
      </c>
      <c r="B3761" s="622" t="s">
        <v>15918</v>
      </c>
      <c r="C3761" s="707"/>
      <c r="D3761" s="624" t="s">
        <v>8082</v>
      </c>
      <c r="F3761" s="694" t="str">
        <f>IF(ISBLANK(D3761),"",VLOOKUP(D3761,tegevusalad!$A$7:$B$188,2,FALSE))</f>
        <v>Puhkepargid ja -baasid</v>
      </c>
    </row>
    <row r="3762" spans="1:6" ht="30">
      <c r="A3762" s="623">
        <v>4318355020</v>
      </c>
      <c r="B3762" s="622" t="s">
        <v>17600</v>
      </c>
      <c r="C3762" s="707"/>
      <c r="D3762" s="624" t="s">
        <v>8082</v>
      </c>
      <c r="F3762" s="694" t="str">
        <f>IF(ISBLANK(D3762),"",VLOOKUP(D3762,tegevusalad!$A$7:$B$188,2,FALSE))</f>
        <v>Puhkepargid ja -baasid</v>
      </c>
    </row>
    <row r="3763" spans="1:6">
      <c r="A3763" s="620">
        <v>4318655080</v>
      </c>
      <c r="B3763" s="622" t="s">
        <v>15919</v>
      </c>
      <c r="C3763" s="707"/>
      <c r="D3763" s="624" t="s">
        <v>8082</v>
      </c>
      <c r="F3763" s="694" t="str">
        <f>IF(ISBLANK(D3763),"",VLOOKUP(D3763,tegevusalad!$A$7:$B$188,2,FALSE))</f>
        <v>Puhkepargid ja -baasid</v>
      </c>
    </row>
    <row r="3764" spans="1:6">
      <c r="A3764" s="620">
        <v>4318755030</v>
      </c>
      <c r="B3764" s="622" t="s">
        <v>15920</v>
      </c>
      <c r="C3764" s="707"/>
      <c r="D3764" s="624" t="s">
        <v>8082</v>
      </c>
      <c r="F3764" s="694" t="str">
        <f>IF(ISBLANK(D3764),"",VLOOKUP(D3764,tegevusalad!$A$7:$B$188,2,FALSE))</f>
        <v>Puhkepargid ja -baasid</v>
      </c>
    </row>
    <row r="3765" spans="1:6">
      <c r="A3765" s="620">
        <v>4318755050</v>
      </c>
      <c r="B3765" s="622" t="s">
        <v>15923</v>
      </c>
      <c r="C3765" s="707"/>
      <c r="D3765" s="624" t="s">
        <v>8082</v>
      </c>
      <c r="F3765" s="694" t="str">
        <f>IF(ISBLANK(D3765),"",VLOOKUP(D3765,tegevusalad!$A$7:$B$188,2,FALSE))</f>
        <v>Puhkepargid ja -baasid</v>
      </c>
    </row>
    <row r="3766" spans="1:6">
      <c r="A3766" s="623">
        <v>4318755060</v>
      </c>
      <c r="B3766" s="622" t="s">
        <v>17441</v>
      </c>
      <c r="C3766" s="707"/>
      <c r="D3766" s="624" t="s">
        <v>8082</v>
      </c>
      <c r="F3766" s="694" t="str">
        <f>IF(ISBLANK(D3766),"",VLOOKUP(D3766,tegevusalad!$A$7:$B$188,2,FALSE))</f>
        <v>Puhkepargid ja -baasid</v>
      </c>
    </row>
    <row r="3767" spans="1:6" ht="30">
      <c r="A3767" s="623">
        <v>4318755070</v>
      </c>
      <c r="B3767" s="622" t="s">
        <v>17608</v>
      </c>
      <c r="C3767" s="707"/>
      <c r="D3767" s="624" t="s">
        <v>8082</v>
      </c>
      <c r="F3767" s="694" t="str">
        <f>IF(ISBLANK(D3767),"",VLOOKUP(D3767,tegevusalad!$A$7:$B$188,2,FALSE))</f>
        <v>Puhkepargid ja -baasid</v>
      </c>
    </row>
    <row r="3768" spans="1:6">
      <c r="A3768" s="620">
        <v>4318255030</v>
      </c>
      <c r="B3768" s="622" t="s">
        <v>15921</v>
      </c>
      <c r="C3768" s="707"/>
      <c r="D3768" s="624" t="s">
        <v>8082</v>
      </c>
      <c r="F3768" s="694" t="str">
        <f>IF(ISBLANK(D3768),"",VLOOKUP(D3768,tegevusalad!$A$7:$B$188,2,FALSE))</f>
        <v>Puhkepargid ja -baasid</v>
      </c>
    </row>
    <row r="3769" spans="1:6">
      <c r="A3769" s="620">
        <v>4318855110</v>
      </c>
      <c r="B3769" s="622" t="s">
        <v>15922</v>
      </c>
      <c r="C3769" s="707"/>
      <c r="D3769" s="624" t="s">
        <v>8082</v>
      </c>
      <c r="F3769" s="694" t="str">
        <f>IF(ISBLANK(D3769),"",VLOOKUP(D3769,tegevusalad!$A$7:$B$188,2,FALSE))</f>
        <v>Puhkepargid ja -baasid</v>
      </c>
    </row>
    <row r="3770" spans="1:6">
      <c r="A3770" s="620">
        <v>4318855140</v>
      </c>
      <c r="B3770" s="622" t="s">
        <v>15924</v>
      </c>
      <c r="C3770" s="707"/>
      <c r="D3770" s="624" t="s">
        <v>8082</v>
      </c>
      <c r="F3770" s="694" t="str">
        <f>IF(ISBLANK(D3770),"",VLOOKUP(D3770,tegevusalad!$A$7:$B$188,2,FALSE))</f>
        <v>Puhkepargid ja -baasid</v>
      </c>
    </row>
    <row r="3771" spans="1:6">
      <c r="A3771" s="623">
        <v>4318855150</v>
      </c>
      <c r="B3771" s="622" t="s">
        <v>17605</v>
      </c>
      <c r="C3771" s="707"/>
      <c r="D3771" s="624" t="s">
        <v>8082</v>
      </c>
      <c r="F3771" s="694" t="str">
        <f>IF(ISBLANK(D3771),"",VLOOKUP(D3771,tegevusalad!$A$7:$B$188,2,FALSE))</f>
        <v>Puhkepargid ja -baasid</v>
      </c>
    </row>
    <row r="3772" spans="1:6">
      <c r="A3772" s="626">
        <v>4318866030</v>
      </c>
      <c r="B3772" s="688" t="s">
        <v>17601</v>
      </c>
      <c r="C3772" s="1025"/>
      <c r="D3772" s="624" t="s">
        <v>8082</v>
      </c>
      <c r="F3772" s="694" t="str">
        <f>IF(ISBLANK(D3772),"",VLOOKUP(D3772,tegevusalad!$A$7:$B$188,2,FALSE))</f>
        <v>Puhkepargid ja -baasid</v>
      </c>
    </row>
    <row r="3773" spans="1:6">
      <c r="A3773" s="620">
        <v>4318270010</v>
      </c>
      <c r="B3773" s="622" t="s">
        <v>16021</v>
      </c>
      <c r="C3773" s="707"/>
      <c r="D3773" s="624" t="s">
        <v>8082</v>
      </c>
      <c r="F3773" s="694" t="str">
        <f>IF(ISBLANK(D3773),"",VLOOKUP(D3773,tegevusalad!$A$7:$B$188,2,FALSE))</f>
        <v>Puhkepargid ja -baasid</v>
      </c>
    </row>
    <row r="3774" spans="1:6">
      <c r="A3774" s="620">
        <v>4318252050</v>
      </c>
      <c r="B3774" s="622" t="s">
        <v>16022</v>
      </c>
      <c r="C3774" s="707"/>
      <c r="D3774" s="624" t="s">
        <v>8082</v>
      </c>
      <c r="F3774" s="694" t="str">
        <f>IF(ISBLANK(D3774),"",VLOOKUP(D3774,tegevusalad!$A$7:$B$188,2,FALSE))</f>
        <v>Puhkepargid ja -baasid</v>
      </c>
    </row>
    <row r="3775" spans="1:6">
      <c r="A3775" s="620">
        <v>4318292010</v>
      </c>
      <c r="B3775" s="622" t="s">
        <v>15925</v>
      </c>
      <c r="C3775" s="707"/>
      <c r="D3775" s="624" t="s">
        <v>8082</v>
      </c>
      <c r="F3775" s="694" t="str">
        <f>IF(ISBLANK(D3775),"",VLOOKUP(D3775,tegevusalad!$A$7:$B$188,2,FALSE))</f>
        <v>Puhkepargid ja -baasid</v>
      </c>
    </row>
    <row r="3776" spans="1:6">
      <c r="A3776" s="620">
        <v>4319720010</v>
      </c>
      <c r="B3776" s="622" t="s">
        <v>15926</v>
      </c>
      <c r="C3776" s="707"/>
      <c r="D3776" s="624" t="s">
        <v>8082</v>
      </c>
      <c r="F3776" s="694" t="str">
        <f>IF(ISBLANK(D3776),"",VLOOKUP(D3776,tegevusalad!$A$7:$B$188,2,FALSE))</f>
        <v>Puhkepargid ja -baasid</v>
      </c>
    </row>
    <row r="3777" spans="1:6">
      <c r="A3777" s="620">
        <v>4319501000</v>
      </c>
      <c r="B3777" s="181" t="s">
        <v>18509</v>
      </c>
      <c r="C3777" s="707"/>
      <c r="D3777" s="624" t="s">
        <v>8082</v>
      </c>
      <c r="F3777" s="694" t="str">
        <f>IF(ISBLANK(D3777),"",VLOOKUP(D3777,tegevusalad!$A$7:$B$188,2,FALSE))</f>
        <v>Puhkepargid ja -baasid</v>
      </c>
    </row>
    <row r="3778" spans="1:6">
      <c r="A3778" s="623"/>
      <c r="B3778" s="1056"/>
      <c r="C3778" s="707"/>
    </row>
    <row r="3779" spans="1:6">
      <c r="A3779" s="620">
        <v>4792431010</v>
      </c>
      <c r="B3779" s="622" t="s">
        <v>8128</v>
      </c>
      <c r="C3779" s="707"/>
      <c r="D3779" s="614" t="s">
        <v>3504</v>
      </c>
      <c r="F3779" s="694" t="str">
        <f>IF(ISBLANK(D3779),"",VLOOKUP(D3779,tegevusalad!$A$7:$B$188,2,FALSE))</f>
        <v>Elamumajanduse arendamine</v>
      </c>
    </row>
    <row r="3780" spans="1:6">
      <c r="A3780" s="1060"/>
      <c r="B3780" s="622"/>
      <c r="C3780" s="707"/>
    </row>
    <row r="3781" spans="1:6">
      <c r="A3781" s="620"/>
      <c r="B3781" s="621" t="s">
        <v>1521</v>
      </c>
      <c r="C3781" s="1001"/>
      <c r="D3781" s="624"/>
      <c r="F3781" s="694" t="str">
        <f>IF(ISBLANK(D3781),"",VLOOKUP(D3781,tegevusalad!$A$7:$B$188,2,FALSE))</f>
        <v/>
      </c>
    </row>
    <row r="3782" spans="1:6">
      <c r="A3782" s="623">
        <v>4421001010</v>
      </c>
      <c r="B3782" s="622" t="s">
        <v>6291</v>
      </c>
      <c r="C3782" s="707"/>
      <c r="D3782" s="624" t="s">
        <v>757</v>
      </c>
      <c r="F3782" s="694" t="str">
        <f>IF(ISBLANK(D3782),"",VLOOKUP(D3782,tegevusalad!$A$7:$B$188,2,FALSE))</f>
        <v>Veetransport</v>
      </c>
    </row>
    <row r="3783" spans="1:6">
      <c r="A3783" s="623">
        <v>4421001020</v>
      </c>
      <c r="B3783" s="622" t="s">
        <v>15984</v>
      </c>
      <c r="C3783" s="707"/>
      <c r="D3783" s="624" t="s">
        <v>757</v>
      </c>
      <c r="F3783" s="694" t="str">
        <f>IF(ISBLANK(D3783),"",VLOOKUP(D3783,tegevusalad!$A$7:$B$188,2,FALSE))</f>
        <v>Veetransport</v>
      </c>
    </row>
    <row r="3784" spans="1:6">
      <c r="A3784" s="625"/>
      <c r="B3784" s="622"/>
      <c r="C3784" s="707"/>
      <c r="F3784" s="694" t="str">
        <f>IF(ISBLANK(D3784),"",VLOOKUP(D3784,tegevusalad!$A$7:$B$188,2,FALSE))</f>
        <v/>
      </c>
    </row>
    <row r="3785" spans="1:6">
      <c r="A3785" s="625"/>
      <c r="B3785" s="621" t="s">
        <v>6186</v>
      </c>
      <c r="C3785" s="1001"/>
      <c r="D3785" s="624"/>
      <c r="F3785" s="694" t="str">
        <f>IF(ISBLANK(D3785),"",VLOOKUP(D3785,tegevusalad!$A$7:$B$188,2,FALSE))</f>
        <v/>
      </c>
    </row>
    <row r="3786" spans="1:6">
      <c r="A3786" s="625">
        <v>4253908010</v>
      </c>
      <c r="B3786" s="622" t="s">
        <v>2581</v>
      </c>
      <c r="C3786" s="707"/>
      <c r="D3786" s="624" t="s">
        <v>7150</v>
      </c>
      <c r="F3786" s="694" t="str">
        <f>IF(ISBLANK(D3786),"",VLOOKUP(D3786,tegevusalad!$A$7:$B$188,2,FALSE))</f>
        <v>Muu vaba aeg, kultuur, religioon, sh haldus</v>
      </c>
    </row>
    <row r="3787" spans="1:6">
      <c r="A3787" s="625">
        <v>4253908110</v>
      </c>
      <c r="B3787" s="299" t="s">
        <v>5145</v>
      </c>
      <c r="D3787" s="624" t="s">
        <v>7150</v>
      </c>
      <c r="F3787" s="694" t="str">
        <f>IF(ISBLANK(D3787),"",VLOOKUP(D3787,tegevusalad!$A$7:$B$188,2,FALSE))</f>
        <v>Muu vaba aeg, kultuur, religioon, sh haldus</v>
      </c>
    </row>
    <row r="3788" spans="1:6">
      <c r="A3788" s="626">
        <v>4253908190</v>
      </c>
      <c r="B3788" s="299" t="s">
        <v>10997</v>
      </c>
      <c r="D3788" s="624" t="s">
        <v>7150</v>
      </c>
      <c r="F3788" s="694" t="str">
        <f>IF(ISBLANK(D3788),"",VLOOKUP(D3788,tegevusalad!$A$7:$B$188,2,FALSE))</f>
        <v>Muu vaba aeg, kultuur, religioon, sh haldus</v>
      </c>
    </row>
    <row r="3789" spans="1:6">
      <c r="A3789" s="625">
        <v>4251421010</v>
      </c>
      <c r="B3789" s="299" t="s">
        <v>5593</v>
      </c>
      <c r="D3789" s="614" t="s">
        <v>878</v>
      </c>
      <c r="F3789" s="694" t="str">
        <f>IF(ISBLANK(D3789),"",VLOOKUP(D3789,tegevusalad!$A$7:$B$188,2,FALSE))</f>
        <v>Rahvakultuur</v>
      </c>
    </row>
    <row r="3790" spans="1:6">
      <c r="A3790" s="625">
        <v>4252001840</v>
      </c>
      <c r="B3790" s="299" t="s">
        <v>4346</v>
      </c>
      <c r="D3790" s="624" t="s">
        <v>390</v>
      </c>
      <c r="F3790" s="694" t="str">
        <f>IF(ISBLANK(D3790),"",VLOOKUP(D3790,tegevusalad!$A$7:$B$188,2,FALSE))</f>
        <v>Loomaaed</v>
      </c>
    </row>
    <row r="3791" spans="1:6">
      <c r="A3791" s="620">
        <v>4253908130</v>
      </c>
      <c r="B3791" s="298" t="s">
        <v>6708</v>
      </c>
      <c r="C3791" s="1024"/>
      <c r="D3791" s="624" t="s">
        <v>7150</v>
      </c>
      <c r="F3791" s="694" t="str">
        <f>IF(ISBLANK(D3791),"",VLOOKUP(D3791,tegevusalad!$A$7:$B$188,2,FALSE))</f>
        <v>Muu vaba aeg, kultuur, religioon, sh haldus</v>
      </c>
    </row>
    <row r="3792" spans="1:6">
      <c r="A3792" s="620">
        <v>4253908140</v>
      </c>
      <c r="B3792" s="298" t="s">
        <v>6709</v>
      </c>
      <c r="C3792" s="1024"/>
      <c r="D3792" s="624" t="s">
        <v>7150</v>
      </c>
      <c r="F3792" s="694" t="str">
        <f>IF(ISBLANK(D3792),"",VLOOKUP(D3792,tegevusalad!$A$7:$B$188,2,FALSE))</f>
        <v>Muu vaba aeg, kultuur, religioon, sh haldus</v>
      </c>
    </row>
    <row r="3793" spans="1:7">
      <c r="A3793" s="620">
        <v>4253908150</v>
      </c>
      <c r="B3793" s="298" t="s">
        <v>1443</v>
      </c>
      <c r="C3793" s="1024"/>
      <c r="D3793" s="624" t="s">
        <v>7150</v>
      </c>
      <c r="F3793" s="694" t="str">
        <f>IF(ISBLANK(D3793),"",VLOOKUP(D3793,tegevusalad!$A$7:$B$188,2,FALSE))</f>
        <v>Muu vaba aeg, kultuur, religioon, sh haldus</v>
      </c>
    </row>
    <row r="3794" spans="1:7">
      <c r="A3794" s="620">
        <v>4253908160</v>
      </c>
      <c r="B3794" s="298" t="s">
        <v>1444</v>
      </c>
      <c r="C3794" s="1024"/>
      <c r="D3794" s="624" t="s">
        <v>7150</v>
      </c>
      <c r="F3794" s="694" t="str">
        <f>IF(ISBLANK(D3794),"",VLOOKUP(D3794,tegevusalad!$A$7:$B$188,2,FALSE))</f>
        <v>Muu vaba aeg, kultuur, religioon, sh haldus</v>
      </c>
    </row>
    <row r="3795" spans="1:7">
      <c r="A3795" s="612">
        <v>4253908210</v>
      </c>
      <c r="B3795" s="299" t="s">
        <v>11969</v>
      </c>
      <c r="D3795" s="624" t="s">
        <v>7150</v>
      </c>
      <c r="F3795" s="694" t="str">
        <f>IF(ISBLANK(D3795),"",VLOOKUP(D3795,tegevusalad!$A$7:$B$188,2,FALSE))</f>
        <v>Muu vaba aeg, kultuur, religioon, sh haldus</v>
      </c>
    </row>
    <row r="3796" spans="1:7">
      <c r="A3796" s="612">
        <v>4253908220</v>
      </c>
      <c r="B3796" s="299" t="s">
        <v>13021</v>
      </c>
      <c r="D3796" s="624" t="s">
        <v>7150</v>
      </c>
      <c r="F3796" s="694" t="str">
        <f>IF(ISBLANK(D3796),"",VLOOKUP(D3796,tegevusalad!$A$7:$B$188,2,FALSE))</f>
        <v>Muu vaba aeg, kultuur, religioon, sh haldus</v>
      </c>
    </row>
    <row r="3797" spans="1:7">
      <c r="A3797" s="612">
        <v>4253908230</v>
      </c>
      <c r="B3797" s="299" t="s">
        <v>13776</v>
      </c>
      <c r="D3797" s="624" t="s">
        <v>7150</v>
      </c>
      <c r="F3797" s="694" t="str">
        <f>IF(ISBLANK(D3797),"",VLOOKUP(D3797,tegevusalad!$A$7:$B$188,2,FALSE))</f>
        <v>Muu vaba aeg, kultuur, religioon, sh haldus</v>
      </c>
    </row>
    <row r="3798" spans="1:7">
      <c r="A3798" s="612">
        <v>4253908240</v>
      </c>
      <c r="B3798" s="299" t="s">
        <v>18924</v>
      </c>
      <c r="D3798" s="1212" t="s">
        <v>7150</v>
      </c>
      <c r="E3798" s="1213"/>
      <c r="F3798" s="1214" t="str">
        <f>IF(ISBLANK(D3798),"",VLOOKUP(D3798,tegevusalad!$A$7:$B$188,2,FALSE))</f>
        <v>Muu vaba aeg, kultuur, religioon, sh haldus</v>
      </c>
      <c r="G3798" s="1214"/>
    </row>
    <row r="3799" spans="1:7">
      <c r="A3799" s="612">
        <v>4253908280</v>
      </c>
      <c r="B3799" s="299" t="s">
        <v>17443</v>
      </c>
      <c r="D3799" s="624" t="s">
        <v>12173</v>
      </c>
      <c r="F3799" s="694" t="str">
        <f>IF(ISBLANK(D3799),"",VLOOKUP(D3799,tegevusalad!$A$7:$B$188,2,FALSE))</f>
        <v>Kunst</v>
      </c>
    </row>
    <row r="3800" spans="1:7">
      <c r="A3800" s="612">
        <v>4253907050</v>
      </c>
      <c r="B3800" s="299" t="s">
        <v>13862</v>
      </c>
      <c r="D3800" s="614" t="s">
        <v>878</v>
      </c>
      <c r="F3800" s="694" t="str">
        <f>IF(ISBLANK(D3800),"",VLOOKUP(D3800,tegevusalad!$A$7:$B$188,2,FALSE))</f>
        <v>Rahvakultuur</v>
      </c>
    </row>
    <row r="3801" spans="1:7">
      <c r="D3801" s="624"/>
    </row>
    <row r="3802" spans="1:7">
      <c r="A3802" s="620"/>
      <c r="B3802" s="621" t="s">
        <v>3592</v>
      </c>
      <c r="C3802" s="1001"/>
      <c r="D3802" s="624"/>
      <c r="F3802" s="694" t="str">
        <f>IF(ISBLANK(D3802),"",VLOOKUP(D3802,tegevusalad!$A$7:$B$188,2,FALSE))</f>
        <v/>
      </c>
    </row>
    <row r="3803" spans="1:7">
      <c r="A3803" s="620"/>
      <c r="B3803" s="628" t="s">
        <v>4537</v>
      </c>
      <c r="C3803" s="1002"/>
      <c r="F3803" s="694" t="str">
        <f>IF(ISBLANK(D3803),"",VLOOKUP(D3803,tegevusalad!$A$7:$B$188,2,FALSE))</f>
        <v/>
      </c>
    </row>
    <row r="3804" spans="1:7">
      <c r="A3804" s="620"/>
      <c r="B3804" s="628" t="s">
        <v>3586</v>
      </c>
      <c r="C3804" s="1002"/>
      <c r="F3804" s="694" t="str">
        <f>IF(ISBLANK(D3804),"",VLOOKUP(D3804,tegevusalad!$A$7:$B$188,2,FALSE))</f>
        <v/>
      </c>
    </row>
    <row r="3805" spans="1:7">
      <c r="A3805" s="620">
        <v>4318151130</v>
      </c>
      <c r="B3805" s="629" t="s">
        <v>11973</v>
      </c>
      <c r="C3805" s="1002"/>
      <c r="D3805" s="624" t="s">
        <v>8082</v>
      </c>
      <c r="F3805" s="694" t="str">
        <f>IF(ISBLANK(D3805),"",VLOOKUP(D3805,tegevusalad!$A$7:$B$188,2,FALSE))</f>
        <v>Puhkepargid ja -baasid</v>
      </c>
    </row>
    <row r="3806" spans="1:7">
      <c r="A3806" s="623">
        <v>4318151140</v>
      </c>
      <c r="B3806" s="629" t="s">
        <v>14720</v>
      </c>
      <c r="C3806" s="1002"/>
      <c r="D3806" s="624" t="s">
        <v>8082</v>
      </c>
      <c r="F3806" s="694" t="str">
        <f>IF(ISBLANK(D3806),"",VLOOKUP(D3806,tegevusalad!$A$7:$B$188,2,FALSE))</f>
        <v>Puhkepargid ja -baasid</v>
      </c>
    </row>
    <row r="3807" spans="1:7">
      <c r="A3807" s="625">
        <v>4318152010</v>
      </c>
      <c r="B3807" s="629" t="s">
        <v>3593</v>
      </c>
      <c r="C3807" s="1003"/>
      <c r="D3807" s="624" t="s">
        <v>12089</v>
      </c>
      <c r="F3807" s="694" t="str">
        <f>IF(ISBLANK(D3807),"",VLOOKUP(D3807,tegevusalad!$A$7:$B$188,2,FALSE))</f>
        <v>Avalike alade puhastus</v>
      </c>
    </row>
    <row r="3808" spans="1:7">
      <c r="A3808" s="625">
        <v>4318152020</v>
      </c>
      <c r="B3808" s="629" t="s">
        <v>14719</v>
      </c>
      <c r="C3808" s="1003"/>
      <c r="D3808" s="624" t="s">
        <v>8082</v>
      </c>
      <c r="F3808" s="694" t="str">
        <f>IF(ISBLANK(D3808),"",VLOOKUP(D3808,tegevusalad!$A$7:$B$188,2,FALSE))</f>
        <v>Puhkepargid ja -baasid</v>
      </c>
    </row>
    <row r="3809" spans="1:6" ht="30">
      <c r="A3809" s="626">
        <v>4318152030</v>
      </c>
      <c r="B3809" s="629" t="s">
        <v>17944</v>
      </c>
      <c r="C3809" s="1003"/>
      <c r="D3809" s="624" t="s">
        <v>8082</v>
      </c>
      <c r="F3809" s="694" t="str">
        <f>IF(ISBLANK(D3809),"",VLOOKUP(D3809,tegevusalad!$A$7:$B$188,2,FALSE))</f>
        <v>Puhkepargid ja -baasid</v>
      </c>
    </row>
    <row r="3810" spans="1:6">
      <c r="A3810" s="625">
        <v>4318154010</v>
      </c>
      <c r="B3810" s="629" t="s">
        <v>1125</v>
      </c>
      <c r="C3810" s="1003"/>
      <c r="D3810" s="624" t="s">
        <v>12089</v>
      </c>
      <c r="F3810" s="694" t="str">
        <f>IF(ISBLANK(D3810),"",VLOOKUP(D3810,tegevusalad!$A$7:$B$188,2,FALSE))</f>
        <v>Avalike alade puhastus</v>
      </c>
    </row>
    <row r="3811" spans="1:6">
      <c r="A3811" s="626">
        <v>4318155210</v>
      </c>
      <c r="B3811" s="629" t="s">
        <v>12359</v>
      </c>
      <c r="C3811" s="1003"/>
      <c r="D3811" s="624" t="s">
        <v>8082</v>
      </c>
      <c r="F3811" s="694" t="str">
        <f>IF(ISBLANK(D3811),"",VLOOKUP(D3811,tegevusalad!$A$7:$B$188,2,FALSE))</f>
        <v>Puhkepargid ja -baasid</v>
      </c>
    </row>
    <row r="3812" spans="1:6" ht="30">
      <c r="A3812" s="626">
        <v>4318155220</v>
      </c>
      <c r="B3812" s="629" t="s">
        <v>14078</v>
      </c>
      <c r="C3812" s="1003"/>
      <c r="D3812" s="624" t="s">
        <v>8082</v>
      </c>
      <c r="F3812" s="694" t="str">
        <f>IF(ISBLANK(D3812),"",VLOOKUP(D3812,tegevusalad!$A$7:$B$188,2,FALSE))</f>
        <v>Puhkepargid ja -baasid</v>
      </c>
    </row>
    <row r="3813" spans="1:6">
      <c r="A3813" s="626">
        <v>4318155230</v>
      </c>
      <c r="B3813" s="1154" t="s">
        <v>17671</v>
      </c>
      <c r="C3813" s="1003"/>
      <c r="D3813" s="624" t="s">
        <v>8082</v>
      </c>
      <c r="F3813" s="694" t="str">
        <f>IF(ISBLANK(D3813),"",VLOOKUP(D3813,tegevusalad!$A$7:$B$188,2,FALSE))</f>
        <v>Puhkepargid ja -baasid</v>
      </c>
    </row>
    <row r="3814" spans="1:6">
      <c r="A3814" s="626">
        <v>4318157010</v>
      </c>
      <c r="B3814" s="681" t="s">
        <v>13781</v>
      </c>
      <c r="C3814" s="1003"/>
      <c r="D3814" s="624" t="s">
        <v>8082</v>
      </c>
      <c r="F3814" s="694" t="str">
        <f>IF(ISBLANK(D3814),"",VLOOKUP(D3814,tegevusalad!$A$7:$B$188,2,FALSE))</f>
        <v>Puhkepargid ja -baasid</v>
      </c>
    </row>
    <row r="3815" spans="1:6">
      <c r="A3815" s="626">
        <v>4318158010</v>
      </c>
      <c r="B3815" s="681" t="s">
        <v>14723</v>
      </c>
      <c r="C3815" s="1003"/>
      <c r="D3815" s="624" t="s">
        <v>8082</v>
      </c>
      <c r="F3815" s="694" t="str">
        <f>IF(ISBLANK(D3815),"",VLOOKUP(D3815,tegevusalad!$A$7:$B$188,2,FALSE))</f>
        <v>Puhkepargid ja -baasid</v>
      </c>
    </row>
    <row r="3816" spans="1:6">
      <c r="A3816" s="626">
        <v>4318171010</v>
      </c>
      <c r="B3816" s="629" t="s">
        <v>11317</v>
      </c>
      <c r="C3816" s="1003"/>
      <c r="D3816" s="624" t="s">
        <v>7150</v>
      </c>
      <c r="F3816" s="694" t="str">
        <f>IF(ISBLANK(D3816),"",VLOOKUP(D3816,tegevusalad!$A$7:$B$188,2,FALSE))</f>
        <v>Muu vaba aeg, kultuur, religioon, sh haldus</v>
      </c>
    </row>
    <row r="3817" spans="1:6">
      <c r="A3817" s="626">
        <v>4318171020</v>
      </c>
      <c r="B3817" s="629" t="s">
        <v>13286</v>
      </c>
      <c r="C3817" s="1003"/>
      <c r="D3817" s="624" t="s">
        <v>8082</v>
      </c>
      <c r="F3817" s="694" t="str">
        <f>IF(ISBLANK(D3817),"",VLOOKUP(D3817,tegevusalad!$A$7:$B$188,2,FALSE))</f>
        <v>Puhkepargid ja -baasid</v>
      </c>
    </row>
    <row r="3818" spans="1:6">
      <c r="A3818" s="626">
        <v>4318171030</v>
      </c>
      <c r="B3818" s="629" t="s">
        <v>13287</v>
      </c>
      <c r="C3818" s="1003"/>
      <c r="D3818" s="624" t="s">
        <v>8082</v>
      </c>
      <c r="F3818" s="694" t="str">
        <f>IF(ISBLANK(D3818),"",VLOOKUP(D3818,tegevusalad!$A$7:$B$188,2,FALSE))</f>
        <v>Puhkepargid ja -baasid</v>
      </c>
    </row>
    <row r="3819" spans="1:6">
      <c r="A3819" s="626">
        <v>4318171040</v>
      </c>
      <c r="B3819" s="629" t="s">
        <v>14079</v>
      </c>
      <c r="C3819" s="1003"/>
      <c r="D3819" s="624" t="s">
        <v>8082</v>
      </c>
      <c r="F3819" s="694" t="str">
        <f>IF(ISBLANK(D3819),"",VLOOKUP(D3819,tegevusalad!$A$7:$B$188,2,FALSE))</f>
        <v>Puhkepargid ja -baasid</v>
      </c>
    </row>
    <row r="3820" spans="1:6" ht="30">
      <c r="A3820" s="689">
        <v>4318171050</v>
      </c>
      <c r="B3820" s="629" t="s">
        <v>14080</v>
      </c>
      <c r="C3820" s="1003"/>
      <c r="D3820" s="624" t="s">
        <v>8082</v>
      </c>
      <c r="F3820" s="694" t="str">
        <f>IF(ISBLANK(D3820),"",VLOOKUP(D3820,tegevusalad!$A$7:$B$188,2,FALSE))</f>
        <v>Puhkepargid ja -baasid</v>
      </c>
    </row>
    <row r="3821" spans="1:6">
      <c r="A3821" s="626">
        <v>4318172010</v>
      </c>
      <c r="B3821" s="629" t="s">
        <v>13015</v>
      </c>
      <c r="C3821" s="1003"/>
      <c r="D3821" s="624" t="s">
        <v>8082</v>
      </c>
      <c r="F3821" s="694" t="str">
        <f>IF(ISBLANK(D3821),"",VLOOKUP(D3821,tegevusalad!$A$7:$B$188,2,FALSE))</f>
        <v>Puhkepargid ja -baasid</v>
      </c>
    </row>
    <row r="3822" spans="1:6">
      <c r="A3822" s="626">
        <v>4318172020</v>
      </c>
      <c r="B3822" s="681" t="s">
        <v>13779</v>
      </c>
      <c r="C3822" s="1003"/>
      <c r="D3822" s="624" t="s">
        <v>8082</v>
      </c>
      <c r="F3822" s="694" t="str">
        <f>IF(ISBLANK(D3822),"",VLOOKUP(D3822,tegevusalad!$A$7:$B$188,2,FALSE))</f>
        <v>Puhkepargid ja -baasid</v>
      </c>
    </row>
    <row r="3823" spans="1:6">
      <c r="A3823" s="626">
        <v>4318159010</v>
      </c>
      <c r="B3823" s="681" t="s">
        <v>14744</v>
      </c>
      <c r="C3823" s="1003"/>
      <c r="D3823" s="624" t="s">
        <v>8082</v>
      </c>
      <c r="F3823" s="694" t="str">
        <f>IF(ISBLANK(D3823),"",VLOOKUP(D3823,tegevusalad!$A$7:$B$188,2,FALSE))</f>
        <v>Puhkepargid ja -baasid</v>
      </c>
    </row>
    <row r="3824" spans="1:6">
      <c r="A3824" s="626">
        <v>4318160010</v>
      </c>
      <c r="B3824" s="681" t="s">
        <v>16150</v>
      </c>
      <c r="C3824" s="1003"/>
      <c r="D3824" s="624" t="s">
        <v>8082</v>
      </c>
      <c r="F3824" s="694" t="str">
        <f>IF(ISBLANK(D3824),"",VLOOKUP(D3824,tegevusalad!$A$7:$B$188,2,FALSE))</f>
        <v>Puhkepargid ja -baasid</v>
      </c>
    </row>
    <row r="3825" spans="1:6">
      <c r="A3825" s="626">
        <v>4318181010</v>
      </c>
      <c r="B3825" s="681" t="s">
        <v>17031</v>
      </c>
      <c r="C3825" s="1003"/>
      <c r="D3825" s="624" t="s">
        <v>3505</v>
      </c>
      <c r="F3825" s="694" t="s">
        <v>17032</v>
      </c>
    </row>
    <row r="3826" spans="1:6">
      <c r="A3826" s="626">
        <v>4318175010</v>
      </c>
      <c r="B3826" s="187" t="s">
        <v>17672</v>
      </c>
      <c r="C3826" s="1003"/>
      <c r="D3826" s="624" t="s">
        <v>8082</v>
      </c>
      <c r="F3826" s="694" t="str">
        <f>IF(ISBLANK(D3826),"",VLOOKUP(D3826,tegevusalad!$A$7:$B$188,2,FALSE))</f>
        <v>Puhkepargid ja -baasid</v>
      </c>
    </row>
    <row r="3827" spans="1:6">
      <c r="A3827" s="620"/>
      <c r="B3827" s="628" t="s">
        <v>1126</v>
      </c>
      <c r="C3827" s="1002"/>
      <c r="D3827" s="624"/>
      <c r="F3827" s="694" t="str">
        <f>IF(ISBLANK(D3827),"",VLOOKUP(D3827,tegevusalad!$A$7:$B$188,2,FALSE))</f>
        <v/>
      </c>
    </row>
    <row r="3828" spans="1:6">
      <c r="A3828" s="625">
        <v>4318264010</v>
      </c>
      <c r="B3828" s="629" t="s">
        <v>1127</v>
      </c>
      <c r="C3828" s="1003"/>
      <c r="D3828" s="624" t="s">
        <v>12089</v>
      </c>
      <c r="F3828" s="694" t="str">
        <f>IF(ISBLANK(D3828),"",VLOOKUP(D3828,tegevusalad!$A$7:$B$188,2,FALSE))</f>
        <v>Avalike alade puhastus</v>
      </c>
    </row>
    <row r="3829" spans="1:6" ht="30">
      <c r="A3829" s="626">
        <v>4318264020</v>
      </c>
      <c r="B3829" s="629" t="s">
        <v>12571</v>
      </c>
      <c r="C3829" s="1003"/>
      <c r="D3829" s="624" t="s">
        <v>8082</v>
      </c>
      <c r="E3829" s="693">
        <v>2017</v>
      </c>
      <c r="F3829" s="694" t="str">
        <f>IF(ISBLANK(D3829),"",VLOOKUP(D3829,tegevusalad!$A$7:$B$188,2,FALSE))</f>
        <v>Puhkepargid ja -baasid</v>
      </c>
    </row>
    <row r="3830" spans="1:6">
      <c r="A3830" s="625">
        <v>4318265010</v>
      </c>
      <c r="B3830" s="629" t="s">
        <v>245</v>
      </c>
      <c r="C3830" s="1003"/>
      <c r="D3830" s="624" t="s">
        <v>12089</v>
      </c>
      <c r="F3830" s="694" t="str">
        <f>IF(ISBLANK(D3830),"",VLOOKUP(D3830,tegevusalad!$A$7:$B$188,2,FALSE))</f>
        <v>Avalike alade puhastus</v>
      </c>
    </row>
    <row r="3831" spans="1:6">
      <c r="A3831" s="625">
        <v>4318265020</v>
      </c>
      <c r="B3831" s="299" t="s">
        <v>3886</v>
      </c>
      <c r="D3831" s="624" t="s">
        <v>12089</v>
      </c>
      <c r="F3831" s="694" t="str">
        <f>IF(ISBLANK(D3831),"",VLOOKUP(D3831,tegevusalad!$A$7:$B$188,2,FALSE))</f>
        <v>Avalike alade puhastus</v>
      </c>
    </row>
    <row r="3832" spans="1:6">
      <c r="A3832" s="625">
        <v>4318258010</v>
      </c>
      <c r="B3832" s="629" t="s">
        <v>3458</v>
      </c>
      <c r="C3832" s="1003"/>
      <c r="D3832" s="624" t="s">
        <v>12089</v>
      </c>
      <c r="F3832" s="694" t="str">
        <f>IF(ISBLANK(D3832),"",VLOOKUP(D3832,tegevusalad!$A$7:$B$188,2,FALSE))</f>
        <v>Avalike alade puhastus</v>
      </c>
    </row>
    <row r="3833" spans="1:6">
      <c r="A3833" s="620">
        <v>4318266010</v>
      </c>
      <c r="B3833" s="629" t="s">
        <v>262</v>
      </c>
      <c r="C3833" s="1003"/>
      <c r="D3833" s="624" t="s">
        <v>12089</v>
      </c>
      <c r="F3833" s="694" t="str">
        <f>IF(ISBLANK(D3833),"",VLOOKUP(D3833,tegevusalad!$A$7:$B$188,2,FALSE))</f>
        <v>Avalike alade puhastus</v>
      </c>
    </row>
    <row r="3834" spans="1:6">
      <c r="A3834" s="620">
        <v>4318290010</v>
      </c>
      <c r="B3834" s="629" t="s">
        <v>8518</v>
      </c>
      <c r="C3834" s="1003"/>
      <c r="D3834" s="624" t="s">
        <v>12089</v>
      </c>
      <c r="F3834" s="694" t="str">
        <f>IF(ISBLANK(D3834),"",VLOOKUP(D3834,tegevusalad!$A$7:$B$188,2,FALSE))</f>
        <v>Avalike alade puhastus</v>
      </c>
    </row>
    <row r="3835" spans="1:6">
      <c r="A3835" s="623">
        <v>4318256010</v>
      </c>
      <c r="B3835" s="629" t="s">
        <v>10380</v>
      </c>
      <c r="C3835" s="1003"/>
      <c r="D3835" s="624" t="s">
        <v>8082</v>
      </c>
      <c r="F3835" s="694" t="str">
        <f>IF(ISBLANK(D3835),"",VLOOKUP(D3835,tegevusalad!$A$7:$B$188,2,FALSE))</f>
        <v>Puhkepargid ja -baasid</v>
      </c>
    </row>
    <row r="3836" spans="1:6">
      <c r="A3836" s="623">
        <v>4318257030</v>
      </c>
      <c r="B3836" s="629" t="s">
        <v>9300</v>
      </c>
      <c r="C3836" s="1003"/>
      <c r="D3836" s="624" t="s">
        <v>8082</v>
      </c>
      <c r="F3836" s="694" t="str">
        <f>IF(ISBLANK(D3836),"",VLOOKUP(D3836,tegevusalad!$A$7:$B$188,2,FALSE))</f>
        <v>Puhkepargid ja -baasid</v>
      </c>
    </row>
    <row r="3837" spans="1:6">
      <c r="A3837" s="623">
        <v>4318273010</v>
      </c>
      <c r="B3837" s="629" t="s">
        <v>11972</v>
      </c>
      <c r="C3837" s="1003"/>
      <c r="D3837" s="624" t="s">
        <v>8082</v>
      </c>
      <c r="F3837" s="694" t="str">
        <f>IF(ISBLANK(D3837),"",VLOOKUP(D3837,tegevusalad!$A$7:$B$188,2,FALSE))</f>
        <v>Puhkepargid ja -baasid</v>
      </c>
    </row>
    <row r="3838" spans="1:6">
      <c r="A3838" s="623">
        <v>4318278020</v>
      </c>
      <c r="B3838" s="629" t="s">
        <v>14721</v>
      </c>
      <c r="C3838" s="1003"/>
      <c r="D3838" s="624" t="s">
        <v>8082</v>
      </c>
      <c r="F3838" s="694" t="str">
        <f>IF(ISBLANK(D3838),"",VLOOKUP(D3838,tegevusalad!$A$7:$B$188,2,FALSE))</f>
        <v>Puhkepargid ja -baasid</v>
      </c>
    </row>
    <row r="3839" spans="1:6">
      <c r="A3839" s="623">
        <v>4318290020</v>
      </c>
      <c r="B3839" s="629" t="s">
        <v>11004</v>
      </c>
      <c r="C3839" s="1003"/>
      <c r="D3839" s="624" t="s">
        <v>8082</v>
      </c>
      <c r="F3839" s="694" t="str">
        <f>IF(ISBLANK(D3839),"",VLOOKUP(D3839,tegevusalad!$A$7:$B$188,2,FALSE))</f>
        <v>Puhkepargid ja -baasid</v>
      </c>
    </row>
    <row r="3840" spans="1:6">
      <c r="A3840" s="623">
        <v>4318262020</v>
      </c>
      <c r="B3840" s="629" t="s">
        <v>12963</v>
      </c>
      <c r="C3840" s="1003"/>
      <c r="D3840" s="624" t="s">
        <v>8082</v>
      </c>
      <c r="F3840" s="694" t="str">
        <f>IF(ISBLANK(D3840),"",VLOOKUP(D3840,tegevusalad!$A$7:$B$188,2,FALSE))</f>
        <v>Puhkepargid ja -baasid</v>
      </c>
    </row>
    <row r="3841" spans="1:6">
      <c r="A3841" s="626">
        <v>4318278010</v>
      </c>
      <c r="B3841" s="681" t="s">
        <v>13780</v>
      </c>
      <c r="C3841" s="1003"/>
      <c r="D3841" s="624" t="s">
        <v>8082</v>
      </c>
      <c r="F3841" s="694" t="str">
        <f>IF(ISBLANK(D3841),"",VLOOKUP(D3841,tegevusalad!$A$7:$B$188,2,FALSE))</f>
        <v>Puhkepargid ja -baasid</v>
      </c>
    </row>
    <row r="3842" spans="1:6">
      <c r="A3842" s="626">
        <v>4318287000</v>
      </c>
      <c r="B3842" s="681" t="s">
        <v>14281</v>
      </c>
      <c r="C3842" s="1003"/>
      <c r="D3842" s="624" t="s">
        <v>8082</v>
      </c>
      <c r="F3842" s="694" t="str">
        <f>IF(ISBLANK(D3842),"",VLOOKUP(D3842,tegevusalad!$A$7:$B$188,2,FALSE))</f>
        <v>Puhkepargid ja -baasid</v>
      </c>
    </row>
    <row r="3843" spans="1:6">
      <c r="A3843" s="626">
        <v>4318241010</v>
      </c>
      <c r="B3843" s="681" t="s">
        <v>14837</v>
      </c>
      <c r="C3843" s="1003"/>
      <c r="D3843" s="624" t="s">
        <v>8082</v>
      </c>
      <c r="F3843" s="694" t="str">
        <f>IF(ISBLANK(D3843),"",VLOOKUP(D3843,tegevusalad!$A$7:$B$188,2,FALSE))</f>
        <v>Puhkepargid ja -baasid</v>
      </c>
    </row>
    <row r="3844" spans="1:6">
      <c r="A3844" s="626">
        <v>4318242010</v>
      </c>
      <c r="B3844" s="1149" t="s">
        <v>17598</v>
      </c>
      <c r="C3844" s="1003"/>
      <c r="D3844" s="624" t="s">
        <v>8082</v>
      </c>
      <c r="F3844" s="694" t="str">
        <f>IF(ISBLANK(D3844),"",VLOOKUP(D3844,tegevusalad!$A$7:$B$188,2,FALSE))</f>
        <v>Puhkepargid ja -baasid</v>
      </c>
    </row>
    <row r="3845" spans="1:6">
      <c r="A3845" s="626">
        <v>4318268010</v>
      </c>
      <c r="B3845" s="181" t="s">
        <v>16911</v>
      </c>
      <c r="C3845" s="1003"/>
      <c r="D3845" s="624" t="s">
        <v>8082</v>
      </c>
      <c r="F3845" s="694" t="str">
        <f>IF(ISBLANK(D3845),"",VLOOKUP(D3845,tegevusalad!$A$7:$B$188,2,FALSE))</f>
        <v>Puhkepargid ja -baasid</v>
      </c>
    </row>
    <row r="3846" spans="1:6">
      <c r="A3846" s="626">
        <v>4318295010</v>
      </c>
      <c r="B3846" s="181" t="s">
        <v>17945</v>
      </c>
      <c r="C3846" s="1003"/>
      <c r="D3846" s="1212" t="s">
        <v>8082</v>
      </c>
      <c r="F3846" s="1214" t="str">
        <f>IF(ISBLANK(D3846),"",VLOOKUP(D3846,tegevusalad!$A$7:$B$188,2,FALSE))</f>
        <v>Puhkepargid ja -baasid</v>
      </c>
    </row>
    <row r="3847" spans="1:6">
      <c r="A3847" s="626">
        <v>4318271000</v>
      </c>
      <c r="B3847" s="1211" t="s">
        <v>18512</v>
      </c>
      <c r="C3847" s="1003"/>
      <c r="D3847" s="1212" t="s">
        <v>8082</v>
      </c>
      <c r="E3847" s="1213"/>
      <c r="F3847" s="1214" t="str">
        <f>IF(ISBLANK(D3847),"",VLOOKUP(D3847,tegevusalad!$A$7:$B$188,2,FALSE))</f>
        <v>Puhkepargid ja -baasid</v>
      </c>
    </row>
    <row r="3848" spans="1:6">
      <c r="A3848" s="626"/>
      <c r="B3848" s="1066"/>
      <c r="C3848" s="1003"/>
      <c r="D3848" s="624"/>
    </row>
    <row r="3849" spans="1:6">
      <c r="A3849" s="620"/>
      <c r="B3849" s="628" t="s">
        <v>263</v>
      </c>
      <c r="C3849" s="1002"/>
      <c r="D3849" s="624"/>
      <c r="F3849" s="694" t="str">
        <f>IF(ISBLANK(D3849),"",VLOOKUP(D3849,tegevusalad!$A$7:$B$188,2,FALSE))</f>
        <v/>
      </c>
    </row>
    <row r="3850" spans="1:6">
      <c r="A3850" s="620">
        <v>4318351140</v>
      </c>
      <c r="B3850" s="299" t="s">
        <v>11970</v>
      </c>
      <c r="C3850" s="1002"/>
      <c r="D3850" s="624" t="s">
        <v>8082</v>
      </c>
      <c r="F3850" s="694" t="str">
        <f>IF(ISBLANK(D3850),"",VLOOKUP(D3850,tegevusalad!$A$7:$B$188,2,FALSE))</f>
        <v>Puhkepargid ja -baasid</v>
      </c>
    </row>
    <row r="3851" spans="1:6">
      <c r="A3851" s="625">
        <v>4318381010</v>
      </c>
      <c r="B3851" s="299" t="s">
        <v>2204</v>
      </c>
      <c r="D3851" s="624" t="s">
        <v>12089</v>
      </c>
      <c r="F3851" s="694" t="str">
        <f>IF(ISBLANK(D3851),"",VLOOKUP(D3851,tegevusalad!$A$7:$B$188,2,FALSE))</f>
        <v>Avalike alade puhastus</v>
      </c>
    </row>
    <row r="3852" spans="1:6">
      <c r="A3852" s="626">
        <v>4318354010</v>
      </c>
      <c r="B3852" s="629" t="s">
        <v>10366</v>
      </c>
      <c r="D3852" s="624" t="s">
        <v>8082</v>
      </c>
      <c r="F3852" s="694" t="str">
        <f>IF(ISBLANK(D3852),"",VLOOKUP(D3852,tegevusalad!$A$7:$B$188,2,FALSE))</f>
        <v>Puhkepargid ja -baasid</v>
      </c>
    </row>
    <row r="3853" spans="1:6">
      <c r="A3853" s="626">
        <v>4318359010</v>
      </c>
      <c r="B3853" s="181" t="s">
        <v>16912</v>
      </c>
      <c r="D3853" s="624" t="s">
        <v>8082</v>
      </c>
      <c r="F3853" s="694" t="str">
        <f>IF(ISBLANK(D3853),"",VLOOKUP(D3853,tegevusalad!$A$7:$B$188,2,FALSE))</f>
        <v>Puhkepargid ja -baasid</v>
      </c>
    </row>
    <row r="3854" spans="1:6">
      <c r="A3854" s="626">
        <v>4318359020</v>
      </c>
      <c r="B3854" s="181" t="s">
        <v>18172</v>
      </c>
      <c r="D3854" s="624" t="s">
        <v>8082</v>
      </c>
      <c r="F3854" s="694" t="str">
        <f>IF(ISBLANK(D3854),"",VLOOKUP(D3854,tegevusalad!$A$7:$B$188,2,FALSE))</f>
        <v>Puhkepargid ja -baasid</v>
      </c>
    </row>
    <row r="3855" spans="1:6">
      <c r="A3855" s="626">
        <v>4318351190</v>
      </c>
      <c r="B3855" s="181" t="s">
        <v>16913</v>
      </c>
      <c r="D3855" s="624" t="s">
        <v>8082</v>
      </c>
      <c r="F3855" s="694" t="str">
        <f>IF(ISBLANK(D3855),"",VLOOKUP(D3855,tegevusalad!$A$7:$B$188,2,FALSE))</f>
        <v>Puhkepargid ja -baasid</v>
      </c>
    </row>
    <row r="3856" spans="1:6">
      <c r="A3856" s="626">
        <v>4318360000</v>
      </c>
      <c r="B3856" s="181" t="s">
        <v>18180</v>
      </c>
      <c r="D3856" s="624" t="s">
        <v>8082</v>
      </c>
      <c r="F3856" s="694" t="str">
        <f>IF(ISBLANK(D3856),"",VLOOKUP(D3856,tegevusalad!$A$7:$B$188,2,FALSE))</f>
        <v>Puhkepargid ja -baasid</v>
      </c>
    </row>
    <row r="3857" spans="1:7">
      <c r="A3857" s="626"/>
      <c r="B3857" s="1211"/>
      <c r="D3857" s="1212"/>
      <c r="E3857" s="1213"/>
      <c r="F3857" s="1214"/>
      <c r="G3857" s="1214"/>
    </row>
    <row r="3858" spans="1:7">
      <c r="A3858" s="625"/>
      <c r="B3858" s="628" t="s">
        <v>3821</v>
      </c>
      <c r="C3858" s="1002"/>
      <c r="D3858" s="624"/>
      <c r="F3858" s="694" t="str">
        <f>IF(ISBLANK(D3858),"",VLOOKUP(D3858,tegevusalad!$A$7:$B$188,2,FALSE))</f>
        <v/>
      </c>
    </row>
    <row r="3859" spans="1:7">
      <c r="A3859" s="625">
        <v>4318456010</v>
      </c>
      <c r="B3859" s="629" t="s">
        <v>7198</v>
      </c>
      <c r="C3859" s="1003"/>
      <c r="D3859" s="624" t="s">
        <v>12089</v>
      </c>
      <c r="F3859" s="694" t="str">
        <f>IF(ISBLANK(D3859),"",VLOOKUP(D3859,tegevusalad!$A$7:$B$188,2,FALSE))</f>
        <v>Avalike alade puhastus</v>
      </c>
    </row>
    <row r="3860" spans="1:7">
      <c r="A3860" s="625">
        <v>4318456020</v>
      </c>
      <c r="B3860" s="299" t="s">
        <v>2205</v>
      </c>
      <c r="D3860" s="624" t="s">
        <v>12089</v>
      </c>
      <c r="F3860" s="694" t="str">
        <f>IF(ISBLANK(D3860),"",VLOOKUP(D3860,tegevusalad!$A$7:$B$188,2,FALSE))</f>
        <v>Avalike alade puhastus</v>
      </c>
    </row>
    <row r="3861" spans="1:7">
      <c r="A3861" s="625">
        <v>4318460010</v>
      </c>
      <c r="B3861" s="299" t="s">
        <v>14722</v>
      </c>
      <c r="D3861" s="624" t="s">
        <v>8082</v>
      </c>
      <c r="F3861" s="694" t="str">
        <f>IF(ISBLANK(D3861),"",VLOOKUP(D3861,tegevusalad!$A$7:$B$188,2,FALSE))</f>
        <v>Puhkepargid ja -baasid</v>
      </c>
    </row>
    <row r="3862" spans="1:7">
      <c r="A3862" s="625">
        <v>4318461010</v>
      </c>
      <c r="B3862" s="299" t="s">
        <v>11971</v>
      </c>
      <c r="D3862" s="624" t="s">
        <v>8082</v>
      </c>
      <c r="F3862" s="694" t="str">
        <f>IF(ISBLANK(D3862),"",VLOOKUP(D3862,tegevusalad!$A$7:$B$188,2,FALSE))</f>
        <v>Puhkepargid ja -baasid</v>
      </c>
    </row>
    <row r="3863" spans="1:7">
      <c r="A3863" s="626">
        <v>4318461040</v>
      </c>
      <c r="B3863" s="299" t="s">
        <v>15848</v>
      </c>
      <c r="D3863" s="624" t="s">
        <v>8082</v>
      </c>
      <c r="F3863" s="694" t="str">
        <f>IF(ISBLANK(D3863),"",VLOOKUP(D3863,tegevusalad!$A$7:$B$188,2,FALSE))</f>
        <v>Puhkepargid ja -baasid</v>
      </c>
    </row>
    <row r="3864" spans="1:7">
      <c r="A3864" s="625">
        <v>4318471010</v>
      </c>
      <c r="B3864" s="299" t="s">
        <v>2206</v>
      </c>
      <c r="D3864" s="624" t="s">
        <v>12089</v>
      </c>
      <c r="F3864" s="694" t="str">
        <f>IF(ISBLANK(D3864),"",VLOOKUP(D3864,tegevusalad!$A$7:$B$188,2,FALSE))</f>
        <v>Avalike alade puhastus</v>
      </c>
    </row>
    <row r="3865" spans="1:7">
      <c r="A3865" s="625">
        <v>4318491010</v>
      </c>
      <c r="B3865" s="299" t="s">
        <v>16914</v>
      </c>
      <c r="D3865" s="624" t="s">
        <v>12089</v>
      </c>
      <c r="F3865" s="694" t="str">
        <f>IF(ISBLANK(D3865),"",VLOOKUP(D3865,tegevusalad!$A$7:$B$188,2,FALSE))</f>
        <v>Avalike alade puhastus</v>
      </c>
    </row>
    <row r="3866" spans="1:7">
      <c r="A3866" s="625">
        <v>4318476010</v>
      </c>
      <c r="B3866" s="299" t="s">
        <v>17949</v>
      </c>
      <c r="D3866" s="1212" t="s">
        <v>8082</v>
      </c>
      <c r="F3866" s="1214" t="str">
        <f>IF(ISBLANK(D3866),"",VLOOKUP(D3866,tegevusalad!$A$7:$B$188,2,FALSE))</f>
        <v>Puhkepargid ja -baasid</v>
      </c>
    </row>
    <row r="3867" spans="1:7">
      <c r="A3867" s="625">
        <v>4318456040</v>
      </c>
      <c r="B3867" s="299" t="s">
        <v>17950</v>
      </c>
      <c r="D3867" s="1212" t="s">
        <v>8082</v>
      </c>
      <c r="F3867" s="1214" t="str">
        <f>IF(ISBLANK(D3867),"",VLOOKUP(D3867,tegevusalad!$A$7:$B$188,2,FALSE))</f>
        <v>Puhkepargid ja -baasid</v>
      </c>
    </row>
    <row r="3868" spans="1:7">
      <c r="A3868" s="625"/>
      <c r="D3868" s="624"/>
    </row>
    <row r="3869" spans="1:7">
      <c r="A3869" s="625"/>
      <c r="B3869" s="628" t="s">
        <v>7199</v>
      </c>
      <c r="C3869" s="1002"/>
      <c r="D3869" s="624"/>
      <c r="F3869" s="694" t="str">
        <f>IF(ISBLANK(D3869),"",VLOOKUP(D3869,tegevusalad!$A$7:$B$188,2,FALSE))</f>
        <v/>
      </c>
    </row>
    <row r="3870" spans="1:7">
      <c r="A3870" s="626">
        <v>4318551020</v>
      </c>
      <c r="B3870" s="629" t="s">
        <v>12614</v>
      </c>
      <c r="C3870" s="1002"/>
      <c r="D3870" s="624" t="s">
        <v>8082</v>
      </c>
      <c r="F3870" s="694" t="str">
        <f>IF(ISBLANK(D3870),"",VLOOKUP(D3870,tegevusalad!$A$7:$B$188,2,FALSE))</f>
        <v>Puhkepargid ja -baasid</v>
      </c>
    </row>
    <row r="3871" spans="1:7" ht="30">
      <c r="A3871" s="626">
        <v>4318552030</v>
      </c>
      <c r="B3871" s="629" t="s">
        <v>15065</v>
      </c>
      <c r="C3871" s="1002"/>
      <c r="D3871" s="624" t="s">
        <v>8082</v>
      </c>
      <c r="F3871" s="694" t="str">
        <f>IF(ISBLANK(D3871),"",VLOOKUP(D3871,tegevusalad!$A$7:$B$188,2,FALSE))</f>
        <v>Puhkepargid ja -baasid</v>
      </c>
    </row>
    <row r="3872" spans="1:7">
      <c r="A3872" s="625">
        <v>4318553010</v>
      </c>
      <c r="B3872" s="629" t="s">
        <v>13348</v>
      </c>
      <c r="C3872" s="1003"/>
      <c r="D3872" s="624" t="s">
        <v>8082</v>
      </c>
      <c r="F3872" s="694" t="str">
        <f>IF(ISBLANK(D3872),"",VLOOKUP(D3872,tegevusalad!$A$7:$B$188,2,FALSE))</f>
        <v>Puhkepargid ja -baasid</v>
      </c>
    </row>
    <row r="3873" spans="1:6">
      <c r="A3873" s="626">
        <v>4318554010</v>
      </c>
      <c r="B3873" s="629" t="s">
        <v>13020</v>
      </c>
      <c r="C3873" s="1003"/>
      <c r="D3873" s="624" t="s">
        <v>8082</v>
      </c>
      <c r="F3873" s="694" t="str">
        <f>IF(ISBLANK(D3873),"",VLOOKUP(D3873,tegevusalad!$A$7:$B$188,2,FALSE))</f>
        <v>Puhkepargid ja -baasid</v>
      </c>
    </row>
    <row r="3874" spans="1:6">
      <c r="A3874" s="625">
        <v>4318554020</v>
      </c>
      <c r="B3874" s="629" t="s">
        <v>2242</v>
      </c>
      <c r="C3874" s="1003"/>
      <c r="D3874" s="624" t="s">
        <v>12089</v>
      </c>
      <c r="F3874" s="694" t="str">
        <f>IF(ISBLANK(D3874),"",VLOOKUP(D3874,tegevusalad!$A$7:$B$188,2,FALSE))</f>
        <v>Avalike alade puhastus</v>
      </c>
    </row>
    <row r="3875" spans="1:6">
      <c r="A3875" s="626">
        <v>4318554120</v>
      </c>
      <c r="B3875" s="629" t="s">
        <v>18171</v>
      </c>
      <c r="C3875" s="1003"/>
      <c r="D3875" s="624" t="s">
        <v>8082</v>
      </c>
      <c r="F3875" s="694" t="str">
        <f>IF(ISBLANK(D3875),"",VLOOKUP(D3875,tegevusalad!$A$7:$B$188,2,FALSE))</f>
        <v>Puhkepargid ja -baasid</v>
      </c>
    </row>
    <row r="3876" spans="1:6">
      <c r="A3876" s="626">
        <v>4318561010</v>
      </c>
      <c r="B3876" s="629" t="s">
        <v>13018</v>
      </c>
      <c r="C3876" s="1003"/>
      <c r="D3876" s="624" t="s">
        <v>8082</v>
      </c>
      <c r="F3876" s="694" t="str">
        <f>IF(ISBLANK(D3876),"",VLOOKUP(D3876,tegevusalad!$A$7:$B$188,2,FALSE))</f>
        <v>Puhkepargid ja -baasid</v>
      </c>
    </row>
    <row r="3877" spans="1:6">
      <c r="A3877" s="626">
        <v>4318556010</v>
      </c>
      <c r="B3877" s="629" t="s">
        <v>13019</v>
      </c>
      <c r="C3877" s="1003"/>
      <c r="D3877" s="624" t="s">
        <v>8082</v>
      </c>
      <c r="F3877" s="694" t="str">
        <f>IF(ISBLANK(D3877),"",VLOOKUP(D3877,tegevusalad!$A$7:$B$188,2,FALSE))</f>
        <v>Puhkepargid ja -baasid</v>
      </c>
    </row>
    <row r="3878" spans="1:6">
      <c r="A3878" s="625"/>
      <c r="B3878" s="628" t="s">
        <v>2243</v>
      </c>
      <c r="C3878" s="1002"/>
      <c r="D3878" s="624"/>
      <c r="F3878" s="694" t="str">
        <f>IF(ISBLANK(D3878),"",VLOOKUP(D3878,tegevusalad!$A$7:$B$188,2,FALSE))</f>
        <v/>
      </c>
    </row>
    <row r="3879" spans="1:6">
      <c r="A3879" s="626">
        <v>4318650010</v>
      </c>
      <c r="B3879" s="688" t="s">
        <v>17035</v>
      </c>
      <c r="C3879" s="1002"/>
      <c r="D3879" s="624" t="s">
        <v>8082</v>
      </c>
      <c r="F3879" s="694" t="str">
        <f>IF(ISBLANK(D3879),"",VLOOKUP(D3879,tegevusalad!$A$7:$B$188,2,FALSE))</f>
        <v>Puhkepargid ja -baasid</v>
      </c>
    </row>
    <row r="3880" spans="1:6">
      <c r="A3880" s="620">
        <v>4318661010</v>
      </c>
      <c r="B3880" s="688" t="s">
        <v>3768</v>
      </c>
      <c r="C3880" s="1025"/>
      <c r="D3880" s="624" t="s">
        <v>12089</v>
      </c>
      <c r="F3880" s="694" t="str">
        <f>IF(ISBLANK(D3880),"",VLOOKUP(D3880,tegevusalad!$A$7:$B$188,2,FALSE))</f>
        <v>Avalike alade puhastus</v>
      </c>
    </row>
    <row r="3881" spans="1:6">
      <c r="A3881" s="625">
        <v>4318660010</v>
      </c>
      <c r="B3881" s="688" t="s">
        <v>3277</v>
      </c>
      <c r="C3881" s="1025"/>
      <c r="D3881" s="624" t="s">
        <v>12089</v>
      </c>
      <c r="F3881" s="694" t="str">
        <f>IF(ISBLANK(D3881),"",VLOOKUP(D3881,tegevusalad!$A$7:$B$188,2,FALSE))</f>
        <v>Avalike alade puhastus</v>
      </c>
    </row>
    <row r="3882" spans="1:6">
      <c r="A3882" s="626">
        <v>4318670010</v>
      </c>
      <c r="B3882" s="688" t="s">
        <v>11005</v>
      </c>
      <c r="C3882" s="1025"/>
      <c r="D3882" s="624" t="s">
        <v>8082</v>
      </c>
      <c r="F3882" s="694" t="str">
        <f>IF(ISBLANK(D3882),"",VLOOKUP(D3882,tegevusalad!$A$7:$B$188,2,FALSE))</f>
        <v>Puhkepargid ja -baasid</v>
      </c>
    </row>
    <row r="3883" spans="1:6">
      <c r="A3883" s="626">
        <v>4318671010</v>
      </c>
      <c r="B3883" s="688" t="s">
        <v>18178</v>
      </c>
      <c r="C3883" s="1025"/>
      <c r="D3883" s="624" t="s">
        <v>8082</v>
      </c>
      <c r="F3883" s="694" t="str">
        <f>IF(ISBLANK(D3883),"",VLOOKUP(D3883,tegevusalad!$A$7:$B$188,2,FALSE))</f>
        <v>Puhkepargid ja -baasid</v>
      </c>
    </row>
    <row r="3884" spans="1:6">
      <c r="A3884" s="625">
        <v>4318655020</v>
      </c>
      <c r="B3884" s="688" t="s">
        <v>14843</v>
      </c>
      <c r="C3884" s="1025"/>
      <c r="D3884" s="624" t="s">
        <v>8082</v>
      </c>
      <c r="F3884" s="694" t="str">
        <f>IF(ISBLANK(D3884),"",VLOOKUP(D3884,tegevusalad!$A$7:$B$188,2,FALSE))</f>
        <v>Puhkepargid ja -baasid</v>
      </c>
    </row>
    <row r="3885" spans="1:6" ht="30">
      <c r="A3885" s="625">
        <v>4318681010</v>
      </c>
      <c r="B3885" s="688" t="s">
        <v>17952</v>
      </c>
      <c r="C3885" s="1025"/>
      <c r="D3885" s="624" t="s">
        <v>8082</v>
      </c>
      <c r="F3885" s="694" t="str">
        <f>IF(ISBLANK(D3885),"",VLOOKUP(D3885,tegevusalad!$A$7:$B$188,2,FALSE))</f>
        <v>Puhkepargid ja -baasid</v>
      </c>
    </row>
    <row r="3886" spans="1:6" ht="30">
      <c r="A3886" s="625">
        <v>4318682010</v>
      </c>
      <c r="B3886" s="688" t="s">
        <v>17953</v>
      </c>
      <c r="C3886" s="1025"/>
      <c r="D3886" s="1212" t="s">
        <v>8082</v>
      </c>
      <c r="F3886" s="694" t="str">
        <f>IF(ISBLANK(D3886),"",VLOOKUP(D3886,tegevusalad!$A$7:$B$188,2,FALSE))</f>
        <v>Puhkepargid ja -baasid</v>
      </c>
    </row>
    <row r="3887" spans="1:6">
      <c r="A3887" s="625"/>
      <c r="B3887" s="628" t="s">
        <v>3278</v>
      </c>
      <c r="C3887" s="1002"/>
      <c r="D3887" s="624"/>
      <c r="F3887" s="694" t="str">
        <f>IF(ISBLANK(D3887),"",VLOOKUP(D3887,tegevusalad!$A$7:$B$188,2,FALSE))</f>
        <v/>
      </c>
    </row>
    <row r="3888" spans="1:6">
      <c r="A3888" s="625">
        <v>4318751010</v>
      </c>
      <c r="B3888" s="629" t="s">
        <v>1015</v>
      </c>
      <c r="C3888" s="1003"/>
      <c r="D3888" s="624" t="s">
        <v>12089</v>
      </c>
      <c r="F3888" s="694" t="str">
        <f>IF(ISBLANK(D3888),"",VLOOKUP(D3888,tegevusalad!$A$7:$B$188,2,FALSE))</f>
        <v>Avalike alade puhastus</v>
      </c>
    </row>
    <row r="3889" spans="1:7">
      <c r="A3889" s="620">
        <v>4318761020</v>
      </c>
      <c r="B3889" s="629" t="s">
        <v>5908</v>
      </c>
      <c r="C3889" s="1003"/>
      <c r="D3889" s="624" t="s">
        <v>12089</v>
      </c>
      <c r="F3889" s="694" t="str">
        <f>IF(ISBLANK(D3889),"",VLOOKUP(D3889,tegevusalad!$A$7:$B$188,2,FALSE))</f>
        <v>Avalike alade puhastus</v>
      </c>
    </row>
    <row r="3890" spans="1:7" ht="30">
      <c r="A3890" s="623">
        <v>4318710010</v>
      </c>
      <c r="B3890" s="629" t="s">
        <v>14791</v>
      </c>
      <c r="C3890" s="1003"/>
      <c r="D3890" s="624" t="s">
        <v>8082</v>
      </c>
      <c r="F3890" s="694" t="str">
        <f>IF(ISBLANK(D3890),"",VLOOKUP(D3890,tegevusalad!$A$7:$B$188,2,FALSE))</f>
        <v>Puhkepargid ja -baasid</v>
      </c>
    </row>
    <row r="3891" spans="1:7">
      <c r="A3891" s="623">
        <v>4318767000</v>
      </c>
      <c r="B3891" s="721" t="s">
        <v>17597</v>
      </c>
      <c r="C3891" s="1003"/>
      <c r="D3891" s="624" t="s">
        <v>8082</v>
      </c>
      <c r="F3891" s="694" t="str">
        <f>IF(ISBLANK(D3891),"",VLOOKUP(D3891,tegevusalad!$A$7:$B$188,2,FALSE))</f>
        <v>Puhkepargid ja -baasid</v>
      </c>
    </row>
    <row r="3892" spans="1:7">
      <c r="A3892" s="623">
        <v>4318768010</v>
      </c>
      <c r="B3892" s="721" t="s">
        <v>17954</v>
      </c>
      <c r="C3892" s="1003"/>
      <c r="D3892" s="624" t="s">
        <v>8082</v>
      </c>
      <c r="F3892" s="694" t="str">
        <f>IF(ISBLANK(D3892),"",VLOOKUP(D3892,tegevusalad!$A$7:$B$188,2,FALSE))</f>
        <v>Puhkepargid ja -baasid</v>
      </c>
    </row>
    <row r="3893" spans="1:7">
      <c r="A3893" s="620"/>
      <c r="B3893" s="628" t="s">
        <v>2763</v>
      </c>
      <c r="C3893" s="1002"/>
      <c r="D3893" s="624"/>
      <c r="F3893" s="694" t="str">
        <f>IF(ISBLANK(D3893),"",VLOOKUP(D3893,tegevusalad!$A$7:$B$188,2,FALSE))</f>
        <v/>
      </c>
    </row>
    <row r="3894" spans="1:7">
      <c r="A3894" s="620">
        <v>4318856010</v>
      </c>
      <c r="B3894" s="629" t="s">
        <v>4963</v>
      </c>
      <c r="C3894" s="1002"/>
      <c r="D3894" s="624" t="s">
        <v>8082</v>
      </c>
      <c r="F3894" s="694" t="str">
        <f>IF(ISBLANK(D3894),"",VLOOKUP(D3894,tegevusalad!$A$7:$B$188,2,FALSE))</f>
        <v>Puhkepargid ja -baasid</v>
      </c>
    </row>
    <row r="3895" spans="1:7" ht="30">
      <c r="A3895" s="623">
        <v>4318856020</v>
      </c>
      <c r="B3895" s="629" t="s">
        <v>18686</v>
      </c>
      <c r="C3895" s="1002"/>
      <c r="D3895" s="1212" t="s">
        <v>8082</v>
      </c>
      <c r="E3895" s="1213"/>
      <c r="F3895" s="1214" t="str">
        <f>IF(ISBLANK(D3895),"",VLOOKUP(D3895,tegevusalad!$A$7:$B$188,2,FALSE))</f>
        <v>Puhkepargid ja -baasid</v>
      </c>
      <c r="G3895" s="1214"/>
    </row>
    <row r="3896" spans="1:7">
      <c r="A3896" s="623">
        <v>4318856030</v>
      </c>
      <c r="B3896" s="629" t="s">
        <v>14732</v>
      </c>
      <c r="C3896" s="1002"/>
      <c r="D3896" s="624" t="s">
        <v>8082</v>
      </c>
      <c r="F3896" s="694" t="str">
        <f>IF(ISBLANK(D3896),"",VLOOKUP(D3896,tegevusalad!$A$7:$B$188,2,FALSE))</f>
        <v>Puhkepargid ja -baasid</v>
      </c>
    </row>
    <row r="3897" spans="1:7">
      <c r="A3897" s="620">
        <v>4318851020</v>
      </c>
      <c r="B3897" s="629" t="s">
        <v>11974</v>
      </c>
      <c r="C3897" s="1002"/>
      <c r="D3897" s="624" t="s">
        <v>8082</v>
      </c>
      <c r="F3897" s="694" t="str">
        <f>IF(ISBLANK(D3897),"",VLOOKUP(D3897,tegevusalad!$A$7:$B$188,2,FALSE))</f>
        <v>Puhkepargid ja -baasid</v>
      </c>
    </row>
    <row r="3898" spans="1:7">
      <c r="A3898" s="620">
        <v>4318850010</v>
      </c>
      <c r="B3898" s="629" t="s">
        <v>11975</v>
      </c>
      <c r="C3898" s="1002"/>
      <c r="D3898" s="624" t="s">
        <v>8082</v>
      </c>
      <c r="F3898" s="694" t="str">
        <f>IF(ISBLANK(D3898),"",VLOOKUP(D3898,tegevusalad!$A$7:$B$188,2,FALSE))</f>
        <v>Puhkepargid ja -baasid</v>
      </c>
    </row>
    <row r="3899" spans="1:7">
      <c r="A3899" s="625">
        <v>4318859010</v>
      </c>
      <c r="B3899" s="688" t="s">
        <v>2732</v>
      </c>
      <c r="C3899" s="1025"/>
      <c r="D3899" s="624" t="s">
        <v>12089</v>
      </c>
      <c r="F3899" s="694" t="str">
        <f>IF(ISBLANK(D3899),"",VLOOKUP(D3899,tegevusalad!$A$7:$B$188,2,FALSE))</f>
        <v>Avalike alade puhastus</v>
      </c>
    </row>
    <row r="3900" spans="1:7">
      <c r="A3900" s="625">
        <v>4318860010</v>
      </c>
      <c r="B3900" s="688" t="s">
        <v>3862</v>
      </c>
      <c r="C3900" s="1025"/>
      <c r="D3900" s="624" t="s">
        <v>12089</v>
      </c>
      <c r="F3900" s="694" t="str">
        <f>IF(ISBLANK(D3900),"",VLOOKUP(D3900,tegevusalad!$A$7:$B$188,2,FALSE))</f>
        <v>Avalike alade puhastus</v>
      </c>
    </row>
    <row r="3901" spans="1:7">
      <c r="A3901" s="625">
        <v>4318865010</v>
      </c>
      <c r="B3901" s="299" t="s">
        <v>567</v>
      </c>
      <c r="D3901" s="624" t="s">
        <v>12089</v>
      </c>
      <c r="F3901" s="694" t="str">
        <f>IF(ISBLANK(D3901),"",VLOOKUP(D3901,tegevusalad!$A$7:$B$188,2,FALSE))</f>
        <v>Avalike alade puhastus</v>
      </c>
    </row>
    <row r="3902" spans="1:7">
      <c r="A3902" s="625">
        <v>4318866010</v>
      </c>
      <c r="B3902" s="299" t="s">
        <v>568</v>
      </c>
      <c r="D3902" s="624" t="s">
        <v>12089</v>
      </c>
      <c r="F3902" s="694" t="str">
        <f>IF(ISBLANK(D3902),"",VLOOKUP(D3902,tegevusalad!$A$7:$B$188,2,FALSE))</f>
        <v>Avalike alade puhastus</v>
      </c>
    </row>
    <row r="3903" spans="1:7">
      <c r="A3903" s="626">
        <v>4318853010</v>
      </c>
      <c r="B3903" s="299" t="s">
        <v>13017</v>
      </c>
      <c r="D3903" s="624" t="s">
        <v>8082</v>
      </c>
      <c r="F3903" s="694" t="str">
        <f>IF(ISBLANK(D3903),"",VLOOKUP(D3903,tegevusalad!$A$7:$B$188,2,FALSE))</f>
        <v>Puhkepargid ja -baasid</v>
      </c>
    </row>
    <row r="3904" spans="1:7">
      <c r="A3904" s="626">
        <v>4318854010</v>
      </c>
      <c r="B3904" s="688" t="s">
        <v>13016</v>
      </c>
      <c r="C3904" s="1025"/>
      <c r="D3904" s="624" t="s">
        <v>8082</v>
      </c>
      <c r="F3904" s="694" t="str">
        <f>IF(ISBLANK(D3904),"",VLOOKUP(D3904,tegevusalad!$A$7:$B$188,2,FALSE))</f>
        <v>Puhkepargid ja -baasid</v>
      </c>
    </row>
    <row r="3905" spans="1:7">
      <c r="A3905" s="626">
        <v>4318866020</v>
      </c>
      <c r="B3905" s="688" t="s">
        <v>16915</v>
      </c>
      <c r="C3905" s="1025"/>
      <c r="D3905" s="624" t="s">
        <v>8082</v>
      </c>
      <c r="F3905" s="694" t="str">
        <f>IF(ISBLANK(D3905),"",VLOOKUP(D3905,tegevusalad!$A$7:$B$188,2,FALSE))</f>
        <v>Puhkepargid ja -baasid</v>
      </c>
    </row>
    <row r="3906" spans="1:7" ht="30">
      <c r="A3906" s="689">
        <v>4318869010</v>
      </c>
      <c r="B3906" s="688" t="s">
        <v>17599</v>
      </c>
      <c r="C3906" s="1025"/>
      <c r="D3906" s="652" t="s">
        <v>8082</v>
      </c>
      <c r="E3906" s="699"/>
      <c r="F3906" s="700" t="str">
        <f>IF(ISBLANK(D3906),"",VLOOKUP(D3906,tegevusalad!$A$7:$B$188,2,FALSE))</f>
        <v>Puhkepargid ja -baasid</v>
      </c>
    </row>
    <row r="3907" spans="1:7" ht="30">
      <c r="A3907" s="689">
        <v>4318881010</v>
      </c>
      <c r="B3907" s="688" t="s">
        <v>17955</v>
      </c>
      <c r="C3907" s="1025"/>
      <c r="D3907" s="652" t="s">
        <v>8082</v>
      </c>
      <c r="E3907" s="699"/>
      <c r="F3907" s="700" t="str">
        <f>IF(ISBLANK(D3907),"",VLOOKUP(D3907,tegevusalad!$A$7:$B$188,2,FALSE))</f>
        <v>Puhkepargid ja -baasid</v>
      </c>
    </row>
    <row r="3908" spans="1:7">
      <c r="A3908" s="689">
        <v>4318870000</v>
      </c>
      <c r="B3908" s="688" t="s">
        <v>18514</v>
      </c>
      <c r="C3908" s="1025"/>
      <c r="D3908" s="652" t="s">
        <v>8082</v>
      </c>
      <c r="E3908" s="699"/>
      <c r="F3908" s="700" t="str">
        <f>IF(ISBLANK(D3908),"",VLOOKUP(D3908,tegevusalad!$A$7:$B$188,2,FALSE))</f>
        <v>Puhkepargid ja -baasid</v>
      </c>
      <c r="G3908" s="1214"/>
    </row>
    <row r="3909" spans="1:7">
      <c r="A3909" s="620"/>
      <c r="B3909" s="688"/>
      <c r="F3909" s="694" t="str">
        <f>IF(ISBLANK(D3909),"",VLOOKUP(D3909,tegevusalad!$A$7:$B$188,2,FALSE))</f>
        <v/>
      </c>
    </row>
    <row r="3910" spans="1:7">
      <c r="A3910" s="620"/>
      <c r="B3910" s="621" t="s">
        <v>2865</v>
      </c>
      <c r="C3910" s="1001"/>
      <c r="F3910" s="694" t="str">
        <f>IF(ISBLANK(D3910),"",VLOOKUP(D3910,tegevusalad!$A$7:$B$188,2,FALSE))</f>
        <v/>
      </c>
    </row>
    <row r="3911" spans="1:7">
      <c r="A3911" s="620"/>
      <c r="B3911" s="621" t="s">
        <v>2715</v>
      </c>
      <c r="C3911" s="1001"/>
      <c r="D3911" s="624"/>
      <c r="F3911" s="694" t="str">
        <f>IF(ISBLANK(D3911),"",VLOOKUP(D3911,tegevusalad!$A$7:$B$188,2,FALSE))</f>
        <v/>
      </c>
    </row>
    <row r="3912" spans="1:7">
      <c r="A3912" s="620"/>
      <c r="B3912" s="666" t="s">
        <v>1919</v>
      </c>
      <c r="C3912" s="1001"/>
      <c r="D3912" s="624"/>
    </row>
    <row r="3913" spans="1:7">
      <c r="A3913" s="625">
        <v>4301101000</v>
      </c>
      <c r="B3913" s="622" t="s">
        <v>7166</v>
      </c>
      <c r="C3913" s="707"/>
      <c r="D3913" s="624" t="s">
        <v>6790</v>
      </c>
      <c r="F3913" s="694" t="str">
        <f>IF(ISBLANK(D3913),"",VLOOKUP(D3913,tegevusalad!$A$7:$B$188,2,FALSE))</f>
        <v>Maanteetransport</v>
      </c>
    </row>
    <row r="3914" spans="1:7">
      <c r="A3914" s="625">
        <v>4301192990</v>
      </c>
      <c r="B3914" s="622" t="s">
        <v>8536</v>
      </c>
      <c r="C3914" s="707"/>
      <c r="D3914" s="624" t="s">
        <v>6790</v>
      </c>
      <c r="F3914" s="694" t="str">
        <f>IF(ISBLANK(D3914),"",VLOOKUP(D3914,tegevusalad!$A$7:$B$188,2,FALSE))</f>
        <v>Maanteetransport</v>
      </c>
    </row>
    <row r="3915" spans="1:7">
      <c r="A3915" s="626">
        <v>4301192010</v>
      </c>
      <c r="B3915" s="622" t="s">
        <v>16289</v>
      </c>
      <c r="C3915" s="707"/>
      <c r="D3915" s="624" t="s">
        <v>6790</v>
      </c>
      <c r="F3915" s="694" t="str">
        <f>IF(ISBLANK(D3915),"",VLOOKUP(D3915,tegevusalad!$A$7:$B$188,2,FALSE))</f>
        <v>Maanteetransport</v>
      </c>
    </row>
    <row r="3916" spans="1:7">
      <c r="A3916" s="626">
        <v>4301192020</v>
      </c>
      <c r="B3916" s="622" t="s">
        <v>16290</v>
      </c>
      <c r="C3916" s="707"/>
      <c r="D3916" s="624" t="s">
        <v>6790</v>
      </c>
      <c r="F3916" s="694" t="str">
        <f>IF(ISBLANK(D3916),"",VLOOKUP(D3916,tegevusalad!$A$7:$B$188,2,FALSE))</f>
        <v>Maanteetransport</v>
      </c>
    </row>
    <row r="3917" spans="1:7">
      <c r="A3917" s="626">
        <v>4301192030</v>
      </c>
      <c r="B3917" s="622" t="s">
        <v>16291</v>
      </c>
      <c r="C3917" s="707"/>
      <c r="D3917" s="624" t="s">
        <v>6790</v>
      </c>
      <c r="F3917" s="694" t="str">
        <f>IF(ISBLANK(D3917),"",VLOOKUP(D3917,tegevusalad!$A$7:$B$188,2,FALSE))</f>
        <v>Maanteetransport</v>
      </c>
    </row>
    <row r="3918" spans="1:7">
      <c r="A3918" s="626">
        <v>4301192040</v>
      </c>
      <c r="B3918" s="622" t="s">
        <v>16296</v>
      </c>
      <c r="C3918" s="707"/>
      <c r="D3918" s="624" t="s">
        <v>6790</v>
      </c>
      <c r="F3918" s="694" t="str">
        <f>IF(ISBLANK(D3918),"",VLOOKUP(D3918,tegevusalad!$A$7:$B$188,2,FALSE))</f>
        <v>Maanteetransport</v>
      </c>
    </row>
    <row r="3919" spans="1:7">
      <c r="A3919" s="626">
        <v>4301192050</v>
      </c>
      <c r="B3919" s="622" t="s">
        <v>16293</v>
      </c>
      <c r="C3919" s="707"/>
      <c r="D3919" s="624" t="s">
        <v>6790</v>
      </c>
      <c r="F3919" s="694" t="str">
        <f>IF(ISBLANK(D3919),"",VLOOKUP(D3919,tegevusalad!$A$7:$B$188,2,FALSE))</f>
        <v>Maanteetransport</v>
      </c>
    </row>
    <row r="3920" spans="1:7">
      <c r="A3920" s="626">
        <v>4301192060</v>
      </c>
      <c r="B3920" s="622" t="s">
        <v>16294</v>
      </c>
      <c r="C3920" s="707"/>
      <c r="D3920" s="624" t="s">
        <v>6790</v>
      </c>
      <c r="F3920" s="694" t="str">
        <f>IF(ISBLANK(D3920),"",VLOOKUP(D3920,tegevusalad!$A$7:$B$188,2,FALSE))</f>
        <v>Maanteetransport</v>
      </c>
    </row>
    <row r="3921" spans="1:6">
      <c r="A3921" s="626">
        <v>4301192070</v>
      </c>
      <c r="B3921" s="622" t="s">
        <v>16295</v>
      </c>
      <c r="C3921" s="707"/>
      <c r="D3921" s="624" t="s">
        <v>6790</v>
      </c>
      <c r="F3921" s="694" t="str">
        <f>IF(ISBLANK(D3921),"",VLOOKUP(D3921,tegevusalad!$A$7:$B$188,2,FALSE))</f>
        <v>Maanteetransport</v>
      </c>
    </row>
    <row r="3922" spans="1:6" ht="30">
      <c r="A3922" s="626">
        <v>4301192080</v>
      </c>
      <c r="B3922" s="622" t="s">
        <v>16292</v>
      </c>
      <c r="C3922" s="707"/>
      <c r="D3922" s="624" t="s">
        <v>6790</v>
      </c>
      <c r="F3922" s="694" t="str">
        <f>IF(ISBLANK(D3922),"",VLOOKUP(D3922,tegevusalad!$A$7:$B$188,2,FALSE))</f>
        <v>Maanteetransport</v>
      </c>
    </row>
    <row r="3923" spans="1:6">
      <c r="A3923" s="626">
        <v>4301192100</v>
      </c>
      <c r="B3923" s="622" t="s">
        <v>16629</v>
      </c>
      <c r="C3923" s="707"/>
      <c r="D3923" s="624" t="s">
        <v>6790</v>
      </c>
      <c r="F3923" s="694" t="str">
        <f>IF(ISBLANK(D3923),"",VLOOKUP(D3923,tegevusalad!$A$7:$B$188,2,FALSE))</f>
        <v>Maanteetransport</v>
      </c>
    </row>
    <row r="3924" spans="1:6">
      <c r="A3924" s="626"/>
      <c r="B3924" s="622"/>
      <c r="C3924" s="707"/>
      <c r="D3924" s="624"/>
    </row>
    <row r="3925" spans="1:6">
      <c r="A3925" s="1150">
        <v>4301104990</v>
      </c>
      <c r="B3925" s="622" t="s">
        <v>17607</v>
      </c>
      <c r="C3925" s="707"/>
      <c r="D3925" s="624" t="s">
        <v>6790</v>
      </c>
      <c r="F3925" s="694" t="str">
        <f>IF(ISBLANK(D3925),"",VLOOKUP(D3925,tegevusalad!$A$7:$B$188,2,FALSE))</f>
        <v>Maanteetransport</v>
      </c>
    </row>
    <row r="3926" spans="1:6">
      <c r="A3926" s="1150">
        <v>4301106010</v>
      </c>
      <c r="B3926" s="622" t="s">
        <v>17606</v>
      </c>
      <c r="D3926" s="624" t="s">
        <v>6790</v>
      </c>
      <c r="F3926" s="694" t="str">
        <f>IF(ISBLANK(D3926),"",VLOOKUP(D3926,tegevusalad!$A$7:$B$188,2,FALSE))</f>
        <v>Maanteetransport</v>
      </c>
    </row>
    <row r="3927" spans="1:6">
      <c r="A3927" s="625">
        <v>4301107990</v>
      </c>
      <c r="B3927" s="622" t="s">
        <v>5959</v>
      </c>
      <c r="C3927" s="707"/>
      <c r="D3927" s="624" t="s">
        <v>6790</v>
      </c>
      <c r="F3927" s="694" t="str">
        <f>IF(ISBLANK(D3927),"",VLOOKUP(D3927,tegevusalad!$A$7:$B$188,2,FALSE))</f>
        <v>Maanteetransport</v>
      </c>
    </row>
    <row r="3928" spans="1:6">
      <c r="A3928" s="625">
        <v>4301107981</v>
      </c>
      <c r="B3928" s="299" t="s">
        <v>3978</v>
      </c>
      <c r="D3928" s="624" t="s">
        <v>6790</v>
      </c>
      <c r="F3928" s="694" t="str">
        <f>IF(ISBLANK(D3928),"",VLOOKUP(D3928,tegevusalad!$A$7:$B$188,2,FALSE))</f>
        <v>Maanteetransport</v>
      </c>
    </row>
    <row r="3929" spans="1:6">
      <c r="A3929" s="625">
        <v>4301107983</v>
      </c>
      <c r="B3929" s="299" t="s">
        <v>3979</v>
      </c>
      <c r="D3929" s="624" t="s">
        <v>6790</v>
      </c>
      <c r="F3929" s="694" t="str">
        <f>IF(ISBLANK(D3929),"",VLOOKUP(D3929,tegevusalad!$A$7:$B$188,2,FALSE))</f>
        <v>Maanteetransport</v>
      </c>
    </row>
    <row r="3930" spans="1:6">
      <c r="A3930" s="625">
        <v>4301107984</v>
      </c>
      <c r="B3930" s="299" t="s">
        <v>5004</v>
      </c>
      <c r="D3930" s="624" t="s">
        <v>6790</v>
      </c>
      <c r="F3930" s="694" t="str">
        <f>IF(ISBLANK(D3930),"",VLOOKUP(D3930,tegevusalad!$A$7:$B$188,2,FALSE))</f>
        <v>Maanteetransport</v>
      </c>
    </row>
    <row r="3931" spans="1:6">
      <c r="A3931" s="625">
        <v>4301107111</v>
      </c>
      <c r="B3931" s="299" t="s">
        <v>6455</v>
      </c>
      <c r="D3931" s="624" t="s">
        <v>6790</v>
      </c>
      <c r="F3931" s="694" t="str">
        <f>IF(ISBLANK(D3931),"",VLOOKUP(D3931,tegevusalad!$A$7:$B$188,2,FALSE))</f>
        <v>Maanteetransport</v>
      </c>
    </row>
    <row r="3932" spans="1:6">
      <c r="A3932" s="625">
        <v>4301107113</v>
      </c>
      <c r="B3932" s="299" t="s">
        <v>6456</v>
      </c>
      <c r="D3932" s="624" t="s">
        <v>6790</v>
      </c>
      <c r="F3932" s="694" t="str">
        <f>IF(ISBLANK(D3932),"",VLOOKUP(D3932,tegevusalad!$A$7:$B$188,2,FALSE))</f>
        <v>Maanteetransport</v>
      </c>
    </row>
    <row r="3933" spans="1:6">
      <c r="A3933" s="625">
        <v>4301107114</v>
      </c>
      <c r="B3933" s="299" t="s">
        <v>5113</v>
      </c>
      <c r="D3933" s="624" t="s">
        <v>6790</v>
      </c>
      <c r="F3933" s="694" t="str">
        <f>IF(ISBLANK(D3933),"",VLOOKUP(D3933,tegevusalad!$A$7:$B$188,2,FALSE))</f>
        <v>Maanteetransport</v>
      </c>
    </row>
    <row r="3934" spans="1:6">
      <c r="A3934" s="625">
        <v>4301107121</v>
      </c>
      <c r="B3934" s="299" t="s">
        <v>3325</v>
      </c>
      <c r="D3934" s="624" t="s">
        <v>6790</v>
      </c>
      <c r="F3934" s="694" t="str">
        <f>IF(ISBLANK(D3934),"",VLOOKUP(D3934,tegevusalad!$A$7:$B$188,2,FALSE))</f>
        <v>Maanteetransport</v>
      </c>
    </row>
    <row r="3935" spans="1:6">
      <c r="A3935" s="625">
        <v>4301107123</v>
      </c>
      <c r="B3935" s="299" t="s">
        <v>4922</v>
      </c>
      <c r="D3935" s="624" t="s">
        <v>6790</v>
      </c>
      <c r="F3935" s="694" t="str">
        <f>IF(ISBLANK(D3935),"",VLOOKUP(D3935,tegevusalad!$A$7:$B$188,2,FALSE))</f>
        <v>Maanteetransport</v>
      </c>
    </row>
    <row r="3936" spans="1:6">
      <c r="A3936" s="625">
        <v>4301107124</v>
      </c>
      <c r="B3936" s="299" t="s">
        <v>2155</v>
      </c>
      <c r="D3936" s="624" t="s">
        <v>6790</v>
      </c>
      <c r="F3936" s="694" t="str">
        <f>IF(ISBLANK(D3936),"",VLOOKUP(D3936,tegevusalad!$A$7:$B$188,2,FALSE))</f>
        <v>Maanteetransport</v>
      </c>
    </row>
    <row r="3937" spans="1:6">
      <c r="A3937" s="625">
        <v>4301107141</v>
      </c>
      <c r="B3937" s="299" t="s">
        <v>4353</v>
      </c>
      <c r="D3937" s="624" t="s">
        <v>6790</v>
      </c>
      <c r="F3937" s="694" t="str">
        <f>IF(ISBLANK(D3937),"",VLOOKUP(D3937,tegevusalad!$A$7:$B$188,2,FALSE))</f>
        <v>Maanteetransport</v>
      </c>
    </row>
    <row r="3938" spans="1:6">
      <c r="A3938" s="625">
        <v>4301107143</v>
      </c>
      <c r="B3938" s="299" t="s">
        <v>4249</v>
      </c>
      <c r="D3938" s="624" t="s">
        <v>6790</v>
      </c>
      <c r="F3938" s="694" t="str">
        <f>IF(ISBLANK(D3938),"",VLOOKUP(D3938,tegevusalad!$A$7:$B$188,2,FALSE))</f>
        <v>Maanteetransport</v>
      </c>
    </row>
    <row r="3939" spans="1:6">
      <c r="A3939" s="625">
        <v>4301107144</v>
      </c>
      <c r="B3939" s="299" t="s">
        <v>4247</v>
      </c>
      <c r="D3939" s="624" t="s">
        <v>6790</v>
      </c>
      <c r="F3939" s="694" t="str">
        <f>IF(ISBLANK(D3939),"",VLOOKUP(D3939,tegevusalad!$A$7:$B$188,2,FALSE))</f>
        <v>Maanteetransport</v>
      </c>
    </row>
    <row r="3940" spans="1:6">
      <c r="A3940" s="625">
        <v>4301107151</v>
      </c>
      <c r="B3940" s="299" t="s">
        <v>6190</v>
      </c>
      <c r="D3940" s="624" t="s">
        <v>6790</v>
      </c>
      <c r="F3940" s="694" t="str">
        <f>IF(ISBLANK(D3940),"",VLOOKUP(D3940,tegevusalad!$A$7:$B$188,2,FALSE))</f>
        <v>Maanteetransport</v>
      </c>
    </row>
    <row r="3941" spans="1:6">
      <c r="A3941" s="625">
        <v>4301107153</v>
      </c>
      <c r="B3941" s="299" t="s">
        <v>6191</v>
      </c>
      <c r="D3941" s="624" t="s">
        <v>6790</v>
      </c>
      <c r="F3941" s="694" t="str">
        <f>IF(ISBLANK(D3941),"",VLOOKUP(D3941,tegevusalad!$A$7:$B$188,2,FALSE))</f>
        <v>Maanteetransport</v>
      </c>
    </row>
    <row r="3942" spans="1:6">
      <c r="A3942" s="625">
        <v>4301107154</v>
      </c>
      <c r="B3942" s="299" t="s">
        <v>17</v>
      </c>
      <c r="D3942" s="624" t="s">
        <v>6790</v>
      </c>
      <c r="F3942" s="694" t="str">
        <f>IF(ISBLANK(D3942),"",VLOOKUP(D3942,tegevusalad!$A$7:$B$188,2,FALSE))</f>
        <v>Maanteetransport</v>
      </c>
    </row>
    <row r="3943" spans="1:6">
      <c r="A3943" s="625">
        <v>4301107161</v>
      </c>
      <c r="B3943" s="299" t="s">
        <v>18</v>
      </c>
      <c r="D3943" s="624" t="s">
        <v>6790</v>
      </c>
      <c r="F3943" s="694" t="str">
        <f>IF(ISBLANK(D3943),"",VLOOKUP(D3943,tegevusalad!$A$7:$B$188,2,FALSE))</f>
        <v>Maanteetransport</v>
      </c>
    </row>
    <row r="3944" spans="1:6">
      <c r="A3944" s="625">
        <v>4301107163</v>
      </c>
      <c r="B3944" s="299" t="s">
        <v>3629</v>
      </c>
      <c r="D3944" s="624" t="s">
        <v>6790</v>
      </c>
      <c r="F3944" s="694" t="str">
        <f>IF(ISBLANK(D3944),"",VLOOKUP(D3944,tegevusalad!$A$7:$B$188,2,FALSE))</f>
        <v>Maanteetransport</v>
      </c>
    </row>
    <row r="3945" spans="1:6">
      <c r="A3945" s="625">
        <v>4301107164</v>
      </c>
      <c r="B3945" s="299" t="s">
        <v>3630</v>
      </c>
      <c r="D3945" s="624" t="s">
        <v>6790</v>
      </c>
      <c r="F3945" s="694" t="str">
        <f>IF(ISBLANK(D3945),"",VLOOKUP(D3945,tegevusalad!$A$7:$B$188,2,FALSE))</f>
        <v>Maanteetransport</v>
      </c>
    </row>
    <row r="3946" spans="1:6">
      <c r="A3946" s="625">
        <v>4301107131</v>
      </c>
      <c r="B3946" s="299" t="s">
        <v>3796</v>
      </c>
      <c r="D3946" s="624" t="s">
        <v>6790</v>
      </c>
      <c r="F3946" s="694" t="str">
        <f>IF(ISBLANK(D3946),"",VLOOKUP(D3946,tegevusalad!$A$7:$B$188,2,FALSE))</f>
        <v>Maanteetransport</v>
      </c>
    </row>
    <row r="3947" spans="1:6">
      <c r="A3947" s="625">
        <v>4301107133</v>
      </c>
      <c r="B3947" s="299" t="s">
        <v>3797</v>
      </c>
      <c r="D3947" s="624" t="s">
        <v>6790</v>
      </c>
      <c r="F3947" s="694" t="str">
        <f>IF(ISBLANK(D3947),"",VLOOKUP(D3947,tegevusalad!$A$7:$B$188,2,FALSE))</f>
        <v>Maanteetransport</v>
      </c>
    </row>
    <row r="3948" spans="1:6">
      <c r="A3948" s="625">
        <v>4301107134</v>
      </c>
      <c r="B3948" s="299" t="s">
        <v>3798</v>
      </c>
      <c r="D3948" s="624" t="s">
        <v>6790</v>
      </c>
      <c r="F3948" s="694" t="str">
        <f>IF(ISBLANK(D3948),"",VLOOKUP(D3948,tegevusalad!$A$7:$B$188,2,FALSE))</f>
        <v>Maanteetransport</v>
      </c>
    </row>
    <row r="3949" spans="1:6" ht="30">
      <c r="A3949" s="623">
        <v>4301107170</v>
      </c>
      <c r="B3949" s="622" t="s">
        <v>10514</v>
      </c>
      <c r="C3949" s="707"/>
      <c r="D3949" s="624" t="s">
        <v>6790</v>
      </c>
      <c r="F3949" s="694" t="str">
        <f>IF(ISBLANK(D3949),"",VLOOKUP(D3949,tegevusalad!$A$7:$B$188,2,FALSE))</f>
        <v>Maanteetransport</v>
      </c>
    </row>
    <row r="3950" spans="1:6">
      <c r="A3950" s="623">
        <v>4301107180</v>
      </c>
      <c r="B3950" s="622" t="s">
        <v>10515</v>
      </c>
      <c r="C3950" s="707"/>
      <c r="D3950" s="624" t="s">
        <v>6790</v>
      </c>
      <c r="F3950" s="694" t="str">
        <f>IF(ISBLANK(D3950),"",VLOOKUP(D3950,tegevusalad!$A$7:$B$188,2,FALSE))</f>
        <v>Maanteetransport</v>
      </c>
    </row>
    <row r="3951" spans="1:6" ht="30">
      <c r="A3951" s="623">
        <v>4301107190</v>
      </c>
      <c r="B3951" s="622" t="s">
        <v>10516</v>
      </c>
      <c r="C3951" s="707"/>
      <c r="D3951" s="624" t="s">
        <v>6790</v>
      </c>
      <c r="F3951" s="694" t="str">
        <f>IF(ISBLANK(D3951),"",VLOOKUP(D3951,tegevusalad!$A$7:$B$188,2,FALSE))</f>
        <v>Maanteetransport</v>
      </c>
    </row>
    <row r="3952" spans="1:6" ht="30">
      <c r="A3952" s="623">
        <v>4301107200</v>
      </c>
      <c r="B3952" s="622" t="s">
        <v>10998</v>
      </c>
      <c r="C3952" s="707"/>
      <c r="D3952" s="624" t="s">
        <v>6790</v>
      </c>
      <c r="F3952" s="694" t="str">
        <f>IF(ISBLANK(D3952),"",VLOOKUP(D3952,tegevusalad!$A$7:$B$188,2,FALSE))</f>
        <v>Maanteetransport</v>
      </c>
    </row>
    <row r="3953" spans="1:7" ht="30">
      <c r="A3953" s="623">
        <v>4301107210</v>
      </c>
      <c r="B3953" s="622" t="s">
        <v>11000</v>
      </c>
      <c r="C3953" s="707"/>
      <c r="D3953" s="624" t="s">
        <v>6790</v>
      </c>
      <c r="F3953" s="694" t="str">
        <f>IF(ISBLANK(D3953),"",VLOOKUP(D3953,tegevusalad!$A$7:$B$188,2,FALSE))</f>
        <v>Maanteetransport</v>
      </c>
    </row>
    <row r="3954" spans="1:7">
      <c r="A3954" s="623">
        <v>4301107220</v>
      </c>
      <c r="B3954" s="622" t="s">
        <v>10999</v>
      </c>
      <c r="C3954" s="707"/>
      <c r="D3954" s="624" t="s">
        <v>6790</v>
      </c>
      <c r="F3954" s="694" t="str">
        <f>IF(ISBLANK(D3954),"",VLOOKUP(D3954,tegevusalad!$A$7:$B$188,2,FALSE))</f>
        <v>Maanteetransport</v>
      </c>
    </row>
    <row r="3955" spans="1:7" ht="30">
      <c r="A3955" s="623">
        <v>4301107230</v>
      </c>
      <c r="B3955" s="622" t="s">
        <v>11001</v>
      </c>
      <c r="C3955" s="707"/>
      <c r="D3955" s="624" t="s">
        <v>6790</v>
      </c>
      <c r="F3955" s="694" t="str">
        <f>IF(ISBLANK(D3955),"",VLOOKUP(D3955,tegevusalad!$A$7:$B$188,2,FALSE))</f>
        <v>Maanteetransport</v>
      </c>
    </row>
    <row r="3956" spans="1:7">
      <c r="A3956" s="623">
        <v>4301107240</v>
      </c>
      <c r="B3956" s="622" t="s">
        <v>11002</v>
      </c>
      <c r="C3956" s="707"/>
      <c r="D3956" s="624" t="s">
        <v>6790</v>
      </c>
      <c r="F3956" s="694" t="str">
        <f>IF(ISBLANK(D3956),"",VLOOKUP(D3956,tegevusalad!$A$7:$B$188,2,FALSE))</f>
        <v>Maanteetransport</v>
      </c>
    </row>
    <row r="3957" spans="1:7" ht="30">
      <c r="A3957" s="623">
        <v>4301107250</v>
      </c>
      <c r="B3957" s="622" t="s">
        <v>11517</v>
      </c>
      <c r="C3957" s="707"/>
      <c r="D3957" s="624" t="s">
        <v>6790</v>
      </c>
      <c r="F3957" s="694" t="str">
        <f>IF(ISBLANK(D3957),"",VLOOKUP(D3957,tegevusalad!$A$7:$B$188,2,FALSE))</f>
        <v>Maanteetransport</v>
      </c>
    </row>
    <row r="3958" spans="1:7">
      <c r="A3958" s="623">
        <v>4301107260</v>
      </c>
      <c r="B3958" s="622" t="s">
        <v>11965</v>
      </c>
      <c r="C3958" s="707"/>
      <c r="D3958" s="624" t="s">
        <v>6790</v>
      </c>
      <c r="F3958" s="694" t="str">
        <f>IF(ISBLANK(D3958),"",VLOOKUP(D3958,tegevusalad!$A$7:$B$188,2,FALSE))</f>
        <v>Maanteetransport</v>
      </c>
    </row>
    <row r="3959" spans="1:7">
      <c r="A3959" s="623">
        <v>4301107270</v>
      </c>
      <c r="B3959" s="622" t="s">
        <v>11968</v>
      </c>
      <c r="C3959" s="707"/>
      <c r="D3959" s="624" t="s">
        <v>6790</v>
      </c>
      <c r="F3959" s="694" t="str">
        <f>IF(ISBLANK(D3959),"",VLOOKUP(D3959,tegevusalad!$A$7:$B$188,2,FALSE))</f>
        <v>Maanteetransport</v>
      </c>
    </row>
    <row r="3960" spans="1:7" ht="30">
      <c r="A3960" s="623">
        <v>4301107280</v>
      </c>
      <c r="B3960" s="622" t="s">
        <v>12988</v>
      </c>
      <c r="C3960" s="707"/>
      <c r="D3960" s="624" t="s">
        <v>6790</v>
      </c>
      <c r="F3960" s="694" t="str">
        <f>IF(ISBLANK(D3960),"",VLOOKUP(D3960,tegevusalad!$A$7:$B$188,2,FALSE))</f>
        <v>Maanteetransport</v>
      </c>
    </row>
    <row r="3961" spans="1:7">
      <c r="A3961" s="623">
        <v>4301107290</v>
      </c>
      <c r="B3961" s="622" t="s">
        <v>12989</v>
      </c>
      <c r="C3961" s="707"/>
      <c r="D3961" s="624" t="s">
        <v>6790</v>
      </c>
      <c r="F3961" s="694" t="str">
        <f>IF(ISBLANK(D3961),"",VLOOKUP(D3961,tegevusalad!$A$7:$B$188,2,FALSE))</f>
        <v>Maanteetransport</v>
      </c>
    </row>
    <row r="3962" spans="1:7">
      <c r="A3962" s="623">
        <v>4301107300</v>
      </c>
      <c r="B3962" s="622" t="s">
        <v>12990</v>
      </c>
      <c r="C3962" s="707"/>
      <c r="D3962" s="624" t="s">
        <v>6790</v>
      </c>
      <c r="F3962" s="694" t="str">
        <f>IF(ISBLANK(D3962),"",VLOOKUP(D3962,tegevusalad!$A$7:$B$188,2,FALSE))</f>
        <v>Maanteetransport</v>
      </c>
    </row>
    <row r="3963" spans="1:7">
      <c r="A3963" s="623">
        <v>4301107310</v>
      </c>
      <c r="B3963" s="622" t="s">
        <v>12991</v>
      </c>
      <c r="C3963" s="707"/>
      <c r="D3963" s="624" t="s">
        <v>6790</v>
      </c>
      <c r="F3963" s="694" t="str">
        <f>IF(ISBLANK(D3963),"",VLOOKUP(D3963,tegevusalad!$A$7:$B$188,2,FALSE))</f>
        <v>Maanteetransport</v>
      </c>
    </row>
    <row r="3964" spans="1:7" ht="30">
      <c r="A3964" s="623">
        <v>4301107320</v>
      </c>
      <c r="B3964" s="622" t="s">
        <v>13913</v>
      </c>
      <c r="C3964" s="707"/>
      <c r="D3964" s="624" t="s">
        <v>6790</v>
      </c>
      <c r="F3964" s="694" t="str">
        <f>IF(ISBLANK(D3964),"",VLOOKUP(D3964,tegevusalad!$A$7:$B$188,2,FALSE))</f>
        <v>Maanteetransport</v>
      </c>
    </row>
    <row r="3965" spans="1:7" ht="30">
      <c r="A3965" s="623">
        <v>4301107330</v>
      </c>
      <c r="B3965" s="622" t="s">
        <v>13777</v>
      </c>
      <c r="C3965" s="707"/>
      <c r="D3965" s="624" t="s">
        <v>6790</v>
      </c>
      <c r="F3965" s="694" t="str">
        <f>IF(ISBLANK(D3965),"",VLOOKUP(D3965,tegevusalad!$A$7:$B$188,2,FALSE))</f>
        <v>Maanteetransport</v>
      </c>
    </row>
    <row r="3966" spans="1:7" ht="30">
      <c r="A3966" s="623">
        <v>4301107340</v>
      </c>
      <c r="B3966" s="622" t="s">
        <v>13778</v>
      </c>
      <c r="C3966" s="707"/>
      <c r="D3966" s="624" t="s">
        <v>6790</v>
      </c>
      <c r="F3966" s="694" t="str">
        <f>IF(ISBLANK(D3966),"",VLOOKUP(D3966,tegevusalad!$A$7:$B$188,2,FALSE))</f>
        <v>Maanteetransport</v>
      </c>
    </row>
    <row r="3967" spans="1:7">
      <c r="A3967" s="626">
        <v>4301107350</v>
      </c>
      <c r="B3967" s="622" t="s">
        <v>14715</v>
      </c>
      <c r="C3967" s="1026"/>
      <c r="D3967" s="624" t="s">
        <v>6790</v>
      </c>
      <c r="F3967" s="694" t="str">
        <f>IF(ISBLANK(D3967),"",VLOOKUP(D3967,tegevusalad!$A$7:$B$188,2,FALSE))</f>
        <v>Maanteetransport</v>
      </c>
      <c r="G3967" s="299"/>
    </row>
    <row r="3968" spans="1:7" ht="30">
      <c r="A3968" s="626">
        <v>4301107360</v>
      </c>
      <c r="B3968" s="622" t="s">
        <v>14716</v>
      </c>
      <c r="C3968" s="1026"/>
      <c r="D3968" s="624" t="s">
        <v>6790</v>
      </c>
      <c r="F3968" s="694" t="str">
        <f>IF(ISBLANK(D3968),"",VLOOKUP(D3968,tegevusalad!$A$7:$B$188,2,FALSE))</f>
        <v>Maanteetransport</v>
      </c>
      <c r="G3968" s="299"/>
    </row>
    <row r="3969" spans="1:7">
      <c r="A3969" s="626">
        <v>4301107370</v>
      </c>
      <c r="B3969" s="622" t="s">
        <v>14717</v>
      </c>
      <c r="C3969" s="1026"/>
      <c r="D3969" s="624" t="s">
        <v>6790</v>
      </c>
      <c r="F3969" s="694" t="str">
        <f>IF(ISBLANK(D3969),"",VLOOKUP(D3969,tegevusalad!$A$7:$B$188,2,FALSE))</f>
        <v>Maanteetransport</v>
      </c>
      <c r="G3969" s="299"/>
    </row>
    <row r="3970" spans="1:7" ht="30">
      <c r="A3970" s="626">
        <v>4301107380</v>
      </c>
      <c r="B3970" s="622" t="s">
        <v>14733</v>
      </c>
      <c r="C3970" s="1026"/>
      <c r="D3970" s="624" t="s">
        <v>6790</v>
      </c>
      <c r="F3970" s="694" t="str">
        <f>IF(ISBLANK(D3970),"",VLOOKUP(D3970,tegevusalad!$A$7:$B$188,2,FALSE))</f>
        <v>Maanteetransport</v>
      </c>
      <c r="G3970" s="299"/>
    </row>
    <row r="3971" spans="1:7">
      <c r="A3971" s="623"/>
      <c r="B3971" s="622"/>
      <c r="C3971" s="707"/>
      <c r="D3971" s="624"/>
    </row>
    <row r="3972" spans="1:7" ht="30">
      <c r="A3972" s="625"/>
      <c r="B3972" s="622" t="s">
        <v>3934</v>
      </c>
      <c r="C3972" s="707"/>
      <c r="D3972" s="624" t="s">
        <v>6790</v>
      </c>
      <c r="F3972" s="694" t="str">
        <f>IF(ISBLANK(D3972),"",VLOOKUP(D3972,tegevusalad!$A$7:$B$188,2,FALSE))</f>
        <v>Maanteetransport</v>
      </c>
    </row>
    <row r="3973" spans="1:7">
      <c r="A3973" s="625">
        <v>4301126011</v>
      </c>
      <c r="B3973" s="622" t="s">
        <v>1748</v>
      </c>
      <c r="C3973" s="707"/>
      <c r="D3973" s="624" t="s">
        <v>6790</v>
      </c>
      <c r="F3973" s="694" t="str">
        <f>IF(ISBLANK(D3973),"",VLOOKUP(D3973,tegevusalad!$A$7:$B$188,2,FALSE))</f>
        <v>Maanteetransport</v>
      </c>
    </row>
    <row r="3974" spans="1:7">
      <c r="A3974" s="625">
        <v>4301126013</v>
      </c>
      <c r="B3974" s="622" t="s">
        <v>1749</v>
      </c>
      <c r="C3974" s="707"/>
      <c r="D3974" s="624" t="s">
        <v>6790</v>
      </c>
      <c r="F3974" s="694" t="str">
        <f>IF(ISBLANK(D3974),"",VLOOKUP(D3974,tegevusalad!$A$7:$B$188,2,FALSE))</f>
        <v>Maanteetransport</v>
      </c>
    </row>
    <row r="3975" spans="1:7" ht="30">
      <c r="A3975" s="625">
        <v>4301126014</v>
      </c>
      <c r="B3975" s="622" t="s">
        <v>3179</v>
      </c>
      <c r="C3975" s="707"/>
      <c r="D3975" s="624" t="s">
        <v>6790</v>
      </c>
      <c r="F3975" s="694" t="str">
        <f>IF(ISBLANK(D3975),"",VLOOKUP(D3975,tegevusalad!$A$7:$B$188,2,FALSE))</f>
        <v>Maanteetransport</v>
      </c>
    </row>
    <row r="3976" spans="1:7">
      <c r="A3976" s="625">
        <v>4301126021</v>
      </c>
      <c r="B3976" s="622" t="s">
        <v>2555</v>
      </c>
      <c r="C3976" s="707"/>
      <c r="D3976" s="624" t="s">
        <v>6790</v>
      </c>
      <c r="F3976" s="694" t="str">
        <f>IF(ISBLANK(D3976),"",VLOOKUP(D3976,tegevusalad!$A$7:$B$188,2,FALSE))</f>
        <v>Maanteetransport</v>
      </c>
    </row>
    <row r="3977" spans="1:7">
      <c r="A3977" s="625">
        <v>4301126022</v>
      </c>
      <c r="B3977" s="622" t="s">
        <v>5476</v>
      </c>
      <c r="C3977" s="707"/>
      <c r="D3977" s="624" t="s">
        <v>6790</v>
      </c>
      <c r="F3977" s="694" t="str">
        <f>IF(ISBLANK(D3977),"",VLOOKUP(D3977,tegevusalad!$A$7:$B$188,2,FALSE))</f>
        <v>Maanteetransport</v>
      </c>
    </row>
    <row r="3978" spans="1:7">
      <c r="A3978" s="625">
        <v>4301126023</v>
      </c>
      <c r="B3978" s="622" t="s">
        <v>2908</v>
      </c>
      <c r="C3978" s="707"/>
      <c r="D3978" s="624" t="s">
        <v>6790</v>
      </c>
      <c r="F3978" s="694" t="str">
        <f>IF(ISBLANK(D3978),"",VLOOKUP(D3978,tegevusalad!$A$7:$B$188,2,FALSE))</f>
        <v>Maanteetransport</v>
      </c>
    </row>
    <row r="3979" spans="1:7" ht="30">
      <c r="A3979" s="625">
        <v>4301126024</v>
      </c>
      <c r="B3979" s="622" t="s">
        <v>5341</v>
      </c>
      <c r="C3979" s="707"/>
      <c r="D3979" s="624" t="s">
        <v>6790</v>
      </c>
      <c r="F3979" s="694" t="str">
        <f>IF(ISBLANK(D3979),"",VLOOKUP(D3979,tegevusalad!$A$7:$B$188,2,FALSE))</f>
        <v>Maanteetransport</v>
      </c>
    </row>
    <row r="3980" spans="1:7">
      <c r="A3980" s="625"/>
      <c r="B3980" s="622" t="s">
        <v>6179</v>
      </c>
      <c r="C3980" s="707"/>
      <c r="D3980" s="624" t="s">
        <v>6790</v>
      </c>
      <c r="F3980" s="694" t="str">
        <f>IF(ISBLANK(D3980),"",VLOOKUP(D3980,tegevusalad!$A$7:$B$188,2,FALSE))</f>
        <v>Maanteetransport</v>
      </c>
    </row>
    <row r="3981" spans="1:7">
      <c r="A3981" s="625">
        <v>4301126041</v>
      </c>
      <c r="B3981" s="622" t="s">
        <v>6820</v>
      </c>
      <c r="C3981" s="707"/>
      <c r="D3981" s="624" t="s">
        <v>6790</v>
      </c>
      <c r="F3981" s="694" t="str">
        <f>IF(ISBLANK(D3981),"",VLOOKUP(D3981,tegevusalad!$A$7:$B$188,2,FALSE))</f>
        <v>Maanteetransport</v>
      </c>
    </row>
    <row r="3982" spans="1:7">
      <c r="A3982" s="625">
        <v>4301126042</v>
      </c>
      <c r="B3982" s="622" t="s">
        <v>6821</v>
      </c>
      <c r="C3982" s="707"/>
      <c r="D3982" s="624" t="s">
        <v>6790</v>
      </c>
      <c r="F3982" s="694" t="str">
        <f>IF(ISBLANK(D3982),"",VLOOKUP(D3982,tegevusalad!$A$7:$B$188,2,FALSE))</f>
        <v>Maanteetransport</v>
      </c>
    </row>
    <row r="3983" spans="1:7">
      <c r="A3983" s="625">
        <v>4301126043</v>
      </c>
      <c r="B3983" s="622" t="s">
        <v>1817</v>
      </c>
      <c r="C3983" s="707"/>
      <c r="D3983" s="624" t="s">
        <v>6790</v>
      </c>
      <c r="F3983" s="694" t="str">
        <f>IF(ISBLANK(D3983),"",VLOOKUP(D3983,tegevusalad!$A$7:$B$188,2,FALSE))</f>
        <v>Maanteetransport</v>
      </c>
    </row>
    <row r="3984" spans="1:7" ht="30">
      <c r="A3984" s="625">
        <v>4301126044</v>
      </c>
      <c r="B3984" s="622" t="s">
        <v>2665</v>
      </c>
      <c r="C3984" s="707"/>
      <c r="D3984" s="624" t="s">
        <v>6790</v>
      </c>
      <c r="F3984" s="694" t="str">
        <f>IF(ISBLANK(D3984),"",VLOOKUP(D3984,tegevusalad!$A$7:$B$188,2,FALSE))</f>
        <v>Maanteetransport</v>
      </c>
    </row>
    <row r="3985" spans="1:6" ht="30">
      <c r="A3985" s="625">
        <v>4301126150</v>
      </c>
      <c r="B3985" s="622" t="s">
        <v>3601</v>
      </c>
      <c r="C3985" s="707"/>
      <c r="D3985" s="624" t="s">
        <v>6790</v>
      </c>
      <c r="F3985" s="694" t="str">
        <f>IF(ISBLANK(D3985),"",VLOOKUP(D3985,tegevusalad!$A$7:$B$188,2,FALSE))</f>
        <v>Maanteetransport</v>
      </c>
    </row>
    <row r="3986" spans="1:6">
      <c r="A3986" s="625"/>
      <c r="B3986" s="622"/>
      <c r="C3986" s="707"/>
      <c r="D3986" s="675"/>
      <c r="F3986" s="694" t="str">
        <f>IF(ISBLANK(D3986),"",VLOOKUP(D3986,tegevusalad!$A$7:$B$188,2,FALSE))</f>
        <v/>
      </c>
    </row>
    <row r="3987" spans="1:6" ht="30">
      <c r="A3987" s="625">
        <v>4301126111</v>
      </c>
      <c r="B3987" s="622" t="s">
        <v>660</v>
      </c>
      <c r="C3987" s="707"/>
      <c r="D3987" s="624" t="s">
        <v>6790</v>
      </c>
      <c r="F3987" s="694" t="str">
        <f>IF(ISBLANK(D3987),"",VLOOKUP(D3987,tegevusalad!$A$7:$B$188,2,FALSE))</f>
        <v>Maanteetransport</v>
      </c>
    </row>
    <row r="3988" spans="1:6" ht="30">
      <c r="A3988" s="648">
        <v>4301126113</v>
      </c>
      <c r="B3988" s="622" t="s">
        <v>1967</v>
      </c>
      <c r="C3988" s="707"/>
      <c r="D3988" s="624" t="s">
        <v>6790</v>
      </c>
      <c r="F3988" s="694" t="str">
        <f>IF(ISBLANK(D3988),"",VLOOKUP(D3988,tegevusalad!$A$7:$B$188,2,FALSE))</f>
        <v>Maanteetransport</v>
      </c>
    </row>
    <row r="3989" spans="1:6" ht="30">
      <c r="A3989" s="648">
        <v>4301126114</v>
      </c>
      <c r="B3989" s="622" t="s">
        <v>2989</v>
      </c>
      <c r="C3989" s="707"/>
      <c r="D3989" s="624" t="s">
        <v>6790</v>
      </c>
      <c r="F3989" s="694" t="str">
        <f>IF(ISBLANK(D3989),"",VLOOKUP(D3989,tegevusalad!$A$7:$B$188,2,FALSE))</f>
        <v>Maanteetransport</v>
      </c>
    </row>
    <row r="3990" spans="1:6">
      <c r="A3990" s="689">
        <v>4301127010</v>
      </c>
      <c r="B3990" s="622" t="s">
        <v>10739</v>
      </c>
      <c r="C3990" s="707"/>
      <c r="D3990" s="624" t="s">
        <v>6790</v>
      </c>
      <c r="F3990" s="694" t="str">
        <f>IF(ISBLANK(D3990),"",VLOOKUP(D3990,tegevusalad!$A$7:$B$188,2,FALSE))</f>
        <v>Maanteetransport</v>
      </c>
    </row>
    <row r="3991" spans="1:6">
      <c r="A3991" s="689">
        <v>4301128010</v>
      </c>
      <c r="B3991" s="622" t="s">
        <v>10733</v>
      </c>
      <c r="C3991" s="707"/>
      <c r="D3991" s="624" t="s">
        <v>6790</v>
      </c>
      <c r="F3991" s="694" t="str">
        <f>IF(ISBLANK(D3991),"",VLOOKUP(D3991,tegevusalad!$A$7:$B$188,2,FALSE))</f>
        <v>Maanteetransport</v>
      </c>
    </row>
    <row r="3992" spans="1:6">
      <c r="A3992" s="689">
        <v>4301154010</v>
      </c>
      <c r="B3992" s="622" t="s">
        <v>10734</v>
      </c>
      <c r="C3992" s="707"/>
      <c r="D3992" s="624" t="s">
        <v>6790</v>
      </c>
      <c r="F3992" s="694" t="str">
        <f>IF(ISBLANK(D3992),"",VLOOKUP(D3992,tegevusalad!$A$7:$B$188,2,FALSE))</f>
        <v>Maanteetransport</v>
      </c>
    </row>
    <row r="3993" spans="1:6" ht="30">
      <c r="A3993" s="689">
        <v>4301155010</v>
      </c>
      <c r="B3993" s="622" t="s">
        <v>11963</v>
      </c>
      <c r="C3993" s="707"/>
      <c r="D3993" s="624" t="s">
        <v>6790</v>
      </c>
      <c r="F3993" s="694" t="str">
        <f>IF(ISBLANK(D3993),"",VLOOKUP(D3993,tegevusalad!$A$7:$B$188,2,FALSE))</f>
        <v>Maanteetransport</v>
      </c>
    </row>
    <row r="3994" spans="1:6">
      <c r="A3994" s="625"/>
      <c r="B3994" s="622" t="s">
        <v>6483</v>
      </c>
      <c r="C3994" s="707"/>
      <c r="D3994" s="624" t="s">
        <v>6790</v>
      </c>
      <c r="F3994" s="694" t="str">
        <f>IF(ISBLANK(D3994),"",VLOOKUP(D3994,tegevusalad!$A$7:$B$188,2,FALSE))</f>
        <v>Maanteetransport</v>
      </c>
    </row>
    <row r="3995" spans="1:6">
      <c r="A3995" s="625">
        <v>4301121011</v>
      </c>
      <c r="B3995" s="622" t="s">
        <v>4018</v>
      </c>
      <c r="C3995" s="707"/>
      <c r="D3995" s="624" t="s">
        <v>6790</v>
      </c>
      <c r="F3995" s="694" t="str">
        <f>IF(ISBLANK(D3995),"",VLOOKUP(D3995,tegevusalad!$A$7:$B$188,2,FALSE))</f>
        <v>Maanteetransport</v>
      </c>
    </row>
    <row r="3996" spans="1:6" ht="30">
      <c r="A3996" s="625">
        <v>4301121013</v>
      </c>
      <c r="B3996" s="622" t="s">
        <v>6704</v>
      </c>
      <c r="C3996" s="707"/>
      <c r="D3996" s="624" t="s">
        <v>6790</v>
      </c>
      <c r="F3996" s="694" t="str">
        <f>IF(ISBLANK(D3996),"",VLOOKUP(D3996,tegevusalad!$A$7:$B$188,2,FALSE))</f>
        <v>Maanteetransport</v>
      </c>
    </row>
    <row r="3997" spans="1:6" ht="30">
      <c r="A3997" s="625">
        <v>4301121014</v>
      </c>
      <c r="B3997" s="622" t="s">
        <v>6909</v>
      </c>
      <c r="C3997" s="707"/>
      <c r="D3997" s="624" t="s">
        <v>6790</v>
      </c>
      <c r="F3997" s="694" t="str">
        <f>IF(ISBLANK(D3997),"",VLOOKUP(D3997,tegevusalad!$A$7:$B$188,2,FALSE))</f>
        <v>Maanteetransport</v>
      </c>
    </row>
    <row r="3998" spans="1:6" ht="30">
      <c r="A3998" s="625">
        <v>4301179010</v>
      </c>
      <c r="B3998" s="622" t="s">
        <v>382</v>
      </c>
      <c r="C3998" s="707"/>
      <c r="D3998" s="624" t="s">
        <v>6790</v>
      </c>
      <c r="F3998" s="694" t="str">
        <f>IF(ISBLANK(D3998),"",VLOOKUP(D3998,tegevusalad!$A$7:$B$188,2,FALSE))</f>
        <v>Maanteetransport</v>
      </c>
    </row>
    <row r="3999" spans="1:6" ht="30">
      <c r="A3999" s="625">
        <v>4301179020</v>
      </c>
      <c r="B3999" s="622" t="s">
        <v>3173</v>
      </c>
      <c r="C3999" s="707"/>
      <c r="D3999" s="624" t="s">
        <v>6790</v>
      </c>
      <c r="F3999" s="694" t="str">
        <f>IF(ISBLANK(D3999),"",VLOOKUP(D3999,tegevusalad!$A$7:$B$188,2,FALSE))</f>
        <v>Maanteetransport</v>
      </c>
    </row>
    <row r="4000" spans="1:6">
      <c r="A4000" s="620">
        <v>4301130990</v>
      </c>
      <c r="B4000" s="622" t="s">
        <v>371</v>
      </c>
      <c r="C4000" s="707"/>
      <c r="D4000" s="624" t="s">
        <v>6790</v>
      </c>
      <c r="F4000" s="694" t="str">
        <f>IF(ISBLANK(D4000),"",VLOOKUP(D4000,tegevusalad!$A$7:$B$188,2,FALSE))</f>
        <v>Maanteetransport</v>
      </c>
    </row>
    <row r="4001" spans="1:6">
      <c r="A4001" s="620">
        <v>4301195110</v>
      </c>
      <c r="B4001" s="622" t="s">
        <v>7970</v>
      </c>
      <c r="C4001" s="707"/>
      <c r="D4001" s="624" t="s">
        <v>6790</v>
      </c>
      <c r="F4001" s="694" t="str">
        <f>IF(ISBLANK(D4001),"",VLOOKUP(D4001,tegevusalad!$A$7:$B$188,2,FALSE))</f>
        <v>Maanteetransport</v>
      </c>
    </row>
    <row r="4002" spans="1:6">
      <c r="A4002" s="625"/>
      <c r="B4002" s="622"/>
      <c r="C4002" s="707"/>
      <c r="D4002" s="624"/>
      <c r="F4002" s="694" t="str">
        <f>IF(ISBLANK(D4002),"",VLOOKUP(D4002,tegevusalad!$A$7:$B$188,2,FALSE))</f>
        <v/>
      </c>
    </row>
    <row r="4003" spans="1:6">
      <c r="A4003" s="623">
        <v>4301180970</v>
      </c>
      <c r="B4003" s="622" t="s">
        <v>11405</v>
      </c>
      <c r="C4003" s="707"/>
      <c r="D4003" s="624" t="s">
        <v>6790</v>
      </c>
      <c r="F4003" s="694" t="str">
        <f>IF(ISBLANK(D4003),"",VLOOKUP(D4003,tegevusalad!$A$7:$B$188,2,FALSE))</f>
        <v>Maanteetransport</v>
      </c>
    </row>
    <row r="4004" spans="1:6">
      <c r="A4004" s="623">
        <v>4301180980</v>
      </c>
      <c r="B4004" s="622" t="s">
        <v>11406</v>
      </c>
      <c r="C4004" s="707"/>
      <c r="D4004" s="624" t="s">
        <v>6790</v>
      </c>
      <c r="F4004" s="694" t="str">
        <f>IF(ISBLANK(D4004),"",VLOOKUP(D4004,tegevusalad!$A$7:$B$188,2,FALSE))</f>
        <v>Maanteetransport</v>
      </c>
    </row>
    <row r="4005" spans="1:6">
      <c r="A4005" s="620">
        <v>4301113030</v>
      </c>
      <c r="B4005" s="622" t="s">
        <v>5942</v>
      </c>
      <c r="C4005" s="707"/>
      <c r="D4005" s="624" t="s">
        <v>6790</v>
      </c>
      <c r="F4005" s="694" t="str">
        <f>IF(ISBLANK(D4005),"",VLOOKUP(D4005,tegevusalad!$A$7:$B$188,2,FALSE))</f>
        <v>Maanteetransport</v>
      </c>
    </row>
    <row r="4006" spans="1:6">
      <c r="A4006" s="620">
        <v>4301116020</v>
      </c>
      <c r="B4006" s="622" t="s">
        <v>5943</v>
      </c>
      <c r="C4006" s="707"/>
      <c r="D4006" s="624" t="s">
        <v>6790</v>
      </c>
      <c r="F4006" s="694" t="str">
        <f>IF(ISBLANK(D4006),"",VLOOKUP(D4006,tegevusalad!$A$7:$B$188,2,FALSE))</f>
        <v>Maanteetransport</v>
      </c>
    </row>
    <row r="4007" spans="1:6">
      <c r="A4007" s="620">
        <v>4301110410</v>
      </c>
      <c r="B4007" s="622" t="s">
        <v>5944</v>
      </c>
      <c r="C4007" s="707"/>
      <c r="D4007" s="624" t="s">
        <v>6790</v>
      </c>
      <c r="F4007" s="694" t="str">
        <f>IF(ISBLANK(D4007),"",VLOOKUP(D4007,tegevusalad!$A$7:$B$188,2,FALSE))</f>
        <v>Maanteetransport</v>
      </c>
    </row>
    <row r="4008" spans="1:6">
      <c r="A4008" s="620">
        <v>4301110420</v>
      </c>
      <c r="B4008" s="622" t="s">
        <v>5945</v>
      </c>
      <c r="C4008" s="707"/>
      <c r="D4008" s="624" t="s">
        <v>6790</v>
      </c>
      <c r="F4008" s="694" t="str">
        <f>IF(ISBLANK(D4008),"",VLOOKUP(D4008,tegevusalad!$A$7:$B$188,2,FALSE))</f>
        <v>Maanteetransport</v>
      </c>
    </row>
    <row r="4009" spans="1:6">
      <c r="A4009" s="620">
        <v>4301110430</v>
      </c>
      <c r="B4009" s="622" t="s">
        <v>988</v>
      </c>
      <c r="C4009" s="707"/>
      <c r="D4009" s="624" t="s">
        <v>6790</v>
      </c>
      <c r="F4009" s="694" t="str">
        <f>IF(ISBLANK(D4009),"",VLOOKUP(D4009,tegevusalad!$A$7:$B$188,2,FALSE))</f>
        <v>Maanteetransport</v>
      </c>
    </row>
    <row r="4010" spans="1:6">
      <c r="A4010" s="620">
        <v>4301110440</v>
      </c>
      <c r="B4010" s="622" t="s">
        <v>4823</v>
      </c>
      <c r="C4010" s="707"/>
      <c r="D4010" s="624" t="s">
        <v>6790</v>
      </c>
      <c r="F4010" s="694" t="str">
        <f>IF(ISBLANK(D4010),"",VLOOKUP(D4010,tegevusalad!$A$7:$B$188,2,FALSE))</f>
        <v>Maanteetransport</v>
      </c>
    </row>
    <row r="4011" spans="1:6">
      <c r="A4011" s="620">
        <v>4301110450</v>
      </c>
      <c r="B4011" s="622" t="s">
        <v>4824</v>
      </c>
      <c r="C4011" s="707"/>
      <c r="D4011" s="624" t="s">
        <v>6790</v>
      </c>
      <c r="F4011" s="694" t="str">
        <f>IF(ISBLANK(D4011),"",VLOOKUP(D4011,tegevusalad!$A$7:$B$188,2,FALSE))</f>
        <v>Maanteetransport</v>
      </c>
    </row>
    <row r="4012" spans="1:6" ht="30">
      <c r="A4012" s="620">
        <v>4301194110</v>
      </c>
      <c r="B4012" s="622" t="s">
        <v>4403</v>
      </c>
      <c r="C4012" s="707"/>
      <c r="D4012" s="624" t="s">
        <v>6790</v>
      </c>
      <c r="F4012" s="694" t="str">
        <f>IF(ISBLANK(D4012),"",VLOOKUP(D4012,tegevusalad!$A$7:$B$188,2,FALSE))</f>
        <v>Maanteetransport</v>
      </c>
    </row>
    <row r="4013" spans="1:6">
      <c r="A4013" s="620">
        <v>4301192320</v>
      </c>
      <c r="B4013" s="622" t="s">
        <v>6627</v>
      </c>
      <c r="C4013" s="707"/>
      <c r="D4013" s="624" t="s">
        <v>6790</v>
      </c>
      <c r="F4013" s="694" t="str">
        <f>IF(ISBLANK(D4013),"",VLOOKUP(D4013,tegevusalad!$A$7:$B$188,2,FALSE))</f>
        <v>Maanteetransport</v>
      </c>
    </row>
    <row r="4014" spans="1:6">
      <c r="A4014" s="620">
        <v>4301192130</v>
      </c>
      <c r="B4014" s="622" t="s">
        <v>6628</v>
      </c>
      <c r="C4014" s="707"/>
      <c r="D4014" s="624" t="s">
        <v>6790</v>
      </c>
      <c r="F4014" s="694" t="str">
        <f>IF(ISBLANK(D4014),"",VLOOKUP(D4014,tegevusalad!$A$7:$B$188,2,FALSE))</f>
        <v>Maanteetransport</v>
      </c>
    </row>
    <row r="4015" spans="1:6">
      <c r="A4015" s="620">
        <v>4301192330</v>
      </c>
      <c r="B4015" s="622" t="s">
        <v>6150</v>
      </c>
      <c r="C4015" s="707"/>
      <c r="D4015" s="624" t="s">
        <v>6790</v>
      </c>
      <c r="F4015" s="694" t="str">
        <f>IF(ISBLANK(D4015),"",VLOOKUP(D4015,tegevusalad!$A$7:$B$188,2,FALSE))</f>
        <v>Maanteetransport</v>
      </c>
    </row>
    <row r="4016" spans="1:6">
      <c r="A4016" s="620">
        <v>4301192340</v>
      </c>
      <c r="B4016" s="622" t="s">
        <v>6151</v>
      </c>
      <c r="C4016" s="707"/>
      <c r="D4016" s="624" t="s">
        <v>6790</v>
      </c>
      <c r="F4016" s="694" t="str">
        <f>IF(ISBLANK(D4016),"",VLOOKUP(D4016,tegevusalad!$A$7:$B$188,2,FALSE))</f>
        <v>Maanteetransport</v>
      </c>
    </row>
    <row r="4017" spans="1:6">
      <c r="A4017" s="620">
        <v>4301192310</v>
      </c>
      <c r="B4017" s="622" t="s">
        <v>6152</v>
      </c>
      <c r="C4017" s="707"/>
      <c r="D4017" s="624" t="s">
        <v>6790</v>
      </c>
      <c r="F4017" s="694" t="str">
        <f>IF(ISBLANK(D4017),"",VLOOKUP(D4017,tegevusalad!$A$7:$B$188,2,FALSE))</f>
        <v>Maanteetransport</v>
      </c>
    </row>
    <row r="4018" spans="1:6">
      <c r="A4018" s="620">
        <v>4301192110</v>
      </c>
      <c r="B4018" s="622" t="s">
        <v>6153</v>
      </c>
      <c r="C4018" s="707"/>
      <c r="D4018" s="624" t="s">
        <v>6790</v>
      </c>
      <c r="F4018" s="694" t="str">
        <f>IF(ISBLANK(D4018),"",VLOOKUP(D4018,tegevusalad!$A$7:$B$188,2,FALSE))</f>
        <v>Maanteetransport</v>
      </c>
    </row>
    <row r="4019" spans="1:6">
      <c r="A4019" s="617">
        <v>4301193990</v>
      </c>
      <c r="B4019" s="622" t="s">
        <v>6154</v>
      </c>
      <c r="C4019" s="1015" t="s">
        <v>16301</v>
      </c>
      <c r="D4019" s="624" t="s">
        <v>6790</v>
      </c>
      <c r="F4019" s="694" t="str">
        <f>IF(ISBLANK(D4019),"",VLOOKUP(D4019,tegevusalad!$A$7:$B$188,2,FALSE))</f>
        <v>Maanteetransport</v>
      </c>
    </row>
    <row r="4020" spans="1:6">
      <c r="A4020" s="620">
        <v>4301194990</v>
      </c>
      <c r="B4020" s="622" t="s">
        <v>6155</v>
      </c>
      <c r="C4020" s="707"/>
      <c r="D4020" s="624" t="s">
        <v>6790</v>
      </c>
      <c r="F4020" s="694" t="str">
        <f>IF(ISBLANK(D4020),"",VLOOKUP(D4020,tegevusalad!$A$7:$B$188,2,FALSE))</f>
        <v>Maanteetransport</v>
      </c>
    </row>
    <row r="4021" spans="1:6">
      <c r="A4021" s="620">
        <v>4301110460</v>
      </c>
      <c r="B4021" s="622" t="s">
        <v>6156</v>
      </c>
      <c r="C4021" s="707"/>
      <c r="D4021" s="624" t="s">
        <v>6790</v>
      </c>
      <c r="F4021" s="694" t="str">
        <f>IF(ISBLANK(D4021),"",VLOOKUP(D4021,tegevusalad!$A$7:$B$188,2,FALSE))</f>
        <v>Maanteetransport</v>
      </c>
    </row>
    <row r="4022" spans="1:6">
      <c r="A4022" s="620">
        <v>4301192350</v>
      </c>
      <c r="B4022" s="622" t="s">
        <v>5454</v>
      </c>
      <c r="C4022" s="707"/>
      <c r="D4022" s="624" t="s">
        <v>6790</v>
      </c>
      <c r="F4022" s="694" t="str">
        <f>IF(ISBLANK(D4022),"",VLOOKUP(D4022,tegevusalad!$A$7:$B$188,2,FALSE))</f>
        <v>Maanteetransport</v>
      </c>
    </row>
    <row r="4023" spans="1:6">
      <c r="A4023" s="620">
        <v>4301110400</v>
      </c>
      <c r="B4023" s="622" t="s">
        <v>6575</v>
      </c>
      <c r="C4023" s="707"/>
      <c r="D4023" s="624" t="s">
        <v>6790</v>
      </c>
      <c r="F4023" s="694" t="str">
        <f>IF(ISBLANK(D4023),"",VLOOKUP(D4023,tegevusalad!$A$7:$B$188,2,FALSE))</f>
        <v>Maanteetransport</v>
      </c>
    </row>
    <row r="4024" spans="1:6">
      <c r="A4024" s="620"/>
      <c r="B4024" s="622"/>
      <c r="C4024" s="707"/>
      <c r="D4024" s="675"/>
      <c r="F4024" s="694" t="str">
        <f>IF(ISBLANK(D4024),"",VLOOKUP(D4024,tegevusalad!$A$7:$B$188,2,FALSE))</f>
        <v/>
      </c>
    </row>
    <row r="4025" spans="1:6">
      <c r="A4025" s="620">
        <v>4301119020</v>
      </c>
      <c r="B4025" s="622" t="s">
        <v>6182</v>
      </c>
      <c r="C4025" s="707"/>
      <c r="D4025" s="624" t="s">
        <v>6790</v>
      </c>
      <c r="F4025" s="694" t="str">
        <f>IF(ISBLANK(D4025),"",VLOOKUP(D4025,tegevusalad!$A$7:$B$188,2,FALSE))</f>
        <v>Maanteetransport</v>
      </c>
    </row>
    <row r="4026" spans="1:6">
      <c r="A4026" s="620">
        <v>4301114010</v>
      </c>
      <c r="B4026" s="622" t="s">
        <v>13</v>
      </c>
      <c r="C4026" s="707"/>
      <c r="D4026" s="624" t="s">
        <v>6790</v>
      </c>
      <c r="F4026" s="694" t="str">
        <f>IF(ISBLANK(D4026),"",VLOOKUP(D4026,tegevusalad!$A$7:$B$188,2,FALSE))</f>
        <v>Maanteetransport</v>
      </c>
    </row>
    <row r="4027" spans="1:6">
      <c r="A4027" s="620">
        <v>4301110470</v>
      </c>
      <c r="B4027" s="622" t="s">
        <v>4504</v>
      </c>
      <c r="C4027" s="707"/>
      <c r="D4027" s="624" t="s">
        <v>6790</v>
      </c>
      <c r="F4027" s="694" t="str">
        <f>IF(ISBLANK(D4027),"",VLOOKUP(D4027,tegevusalad!$A$7:$B$188,2,FALSE))</f>
        <v>Maanteetransport</v>
      </c>
    </row>
    <row r="4028" spans="1:6">
      <c r="A4028" s="620">
        <v>4301192400</v>
      </c>
      <c r="B4028" s="622" t="s">
        <v>14</v>
      </c>
      <c r="C4028" s="707"/>
      <c r="D4028" s="624" t="s">
        <v>6790</v>
      </c>
      <c r="F4028" s="694" t="str">
        <f>IF(ISBLANK(D4028),"",VLOOKUP(D4028,tegevusalad!$A$7:$B$188,2,FALSE))</f>
        <v>Maanteetransport</v>
      </c>
    </row>
    <row r="4029" spans="1:6">
      <c r="A4029" s="620">
        <v>4301192410</v>
      </c>
      <c r="B4029" s="622" t="s">
        <v>6065</v>
      </c>
      <c r="C4029" s="707"/>
      <c r="D4029" s="624" t="s">
        <v>6790</v>
      </c>
      <c r="F4029" s="694" t="str">
        <f>IF(ISBLANK(D4029),"",VLOOKUP(D4029,tegevusalad!$A$7:$B$188,2,FALSE))</f>
        <v>Maanteetransport</v>
      </c>
    </row>
    <row r="4030" spans="1:6">
      <c r="A4030" s="620">
        <v>4301192500</v>
      </c>
      <c r="B4030" s="622" t="s">
        <v>6066</v>
      </c>
      <c r="C4030" s="707"/>
      <c r="D4030" s="624" t="s">
        <v>6790</v>
      </c>
      <c r="F4030" s="694" t="str">
        <f>IF(ISBLANK(D4030),"",VLOOKUP(D4030,tegevusalad!$A$7:$B$188,2,FALSE))</f>
        <v>Maanteetransport</v>
      </c>
    </row>
    <row r="4031" spans="1:6">
      <c r="A4031" s="620">
        <v>4301192510</v>
      </c>
      <c r="B4031" s="622" t="s">
        <v>6067</v>
      </c>
      <c r="C4031" s="707"/>
      <c r="D4031" s="624" t="s">
        <v>6790</v>
      </c>
      <c r="F4031" s="694" t="str">
        <f>IF(ISBLANK(D4031),"",VLOOKUP(D4031,tegevusalad!$A$7:$B$188,2,FALSE))</f>
        <v>Maanteetransport</v>
      </c>
    </row>
    <row r="4032" spans="1:6">
      <c r="A4032" s="620">
        <v>4301192360</v>
      </c>
      <c r="B4032" s="622" t="s">
        <v>6068</v>
      </c>
      <c r="C4032" s="707"/>
      <c r="D4032" s="624" t="s">
        <v>6790</v>
      </c>
      <c r="F4032" s="694" t="str">
        <f>IF(ISBLANK(D4032),"",VLOOKUP(D4032,tegevusalad!$A$7:$B$188,2,FALSE))</f>
        <v>Maanteetransport</v>
      </c>
    </row>
    <row r="4033" spans="1:6">
      <c r="A4033" s="620">
        <v>4301192600</v>
      </c>
      <c r="B4033" s="622" t="s">
        <v>6069</v>
      </c>
      <c r="C4033" s="707"/>
      <c r="D4033" s="624" t="s">
        <v>6790</v>
      </c>
      <c r="F4033" s="694" t="str">
        <f>IF(ISBLANK(D4033),"",VLOOKUP(D4033,tegevusalad!$A$7:$B$188,2,FALSE))</f>
        <v>Maanteetransport</v>
      </c>
    </row>
    <row r="4034" spans="1:6">
      <c r="A4034" s="620">
        <v>4301192610</v>
      </c>
      <c r="B4034" s="622" t="s">
        <v>6070</v>
      </c>
      <c r="C4034" s="707"/>
      <c r="D4034" s="624" t="s">
        <v>6790</v>
      </c>
      <c r="F4034" s="694" t="str">
        <f>IF(ISBLANK(D4034),"",VLOOKUP(D4034,tegevusalad!$A$7:$B$188,2,FALSE))</f>
        <v>Maanteetransport</v>
      </c>
    </row>
    <row r="4035" spans="1:6">
      <c r="A4035" s="620">
        <v>4301192300</v>
      </c>
      <c r="B4035" s="622" t="s">
        <v>4348</v>
      </c>
      <c r="C4035" s="707"/>
      <c r="D4035" s="624" t="s">
        <v>6790</v>
      </c>
      <c r="F4035" s="694" t="str">
        <f>IF(ISBLANK(D4035),"",VLOOKUP(D4035,tegevusalad!$A$7:$B$188,2,FALSE))</f>
        <v>Maanteetransport</v>
      </c>
    </row>
    <row r="4036" spans="1:6">
      <c r="A4036" s="620">
        <v>4301192700</v>
      </c>
      <c r="B4036" s="622" t="s">
        <v>4349</v>
      </c>
      <c r="C4036" s="707"/>
      <c r="D4036" s="624" t="s">
        <v>6790</v>
      </c>
      <c r="F4036" s="694" t="str">
        <f>IF(ISBLANK(D4036),"",VLOOKUP(D4036,tegevusalad!$A$7:$B$188,2,FALSE))</f>
        <v>Maanteetransport</v>
      </c>
    </row>
    <row r="4037" spans="1:6">
      <c r="A4037" s="620">
        <v>4301192710</v>
      </c>
      <c r="B4037" s="622" t="s">
        <v>4350</v>
      </c>
      <c r="C4037" s="707"/>
      <c r="D4037" s="624" t="s">
        <v>6790</v>
      </c>
      <c r="F4037" s="694" t="str">
        <f>IF(ISBLANK(D4037),"",VLOOKUP(D4037,tegevusalad!$A$7:$B$188,2,FALSE))</f>
        <v>Maanteetransport</v>
      </c>
    </row>
    <row r="4038" spans="1:6">
      <c r="A4038" s="620">
        <v>4301192720</v>
      </c>
      <c r="B4038" s="622" t="s">
        <v>4351</v>
      </c>
      <c r="C4038" s="707"/>
      <c r="D4038" s="624" t="s">
        <v>6790</v>
      </c>
      <c r="F4038" s="694" t="str">
        <f>IF(ISBLANK(D4038),"",VLOOKUP(D4038,tegevusalad!$A$7:$B$188,2,FALSE))</f>
        <v>Maanteetransport</v>
      </c>
    </row>
    <row r="4039" spans="1:6">
      <c r="A4039" s="620">
        <v>4301131010</v>
      </c>
      <c r="B4039" s="622" t="s">
        <v>4505</v>
      </c>
      <c r="C4039" s="707"/>
      <c r="D4039" s="624" t="s">
        <v>6790</v>
      </c>
      <c r="F4039" s="694" t="str">
        <f>IF(ISBLANK(D4039),"",VLOOKUP(D4039,tegevusalad!$A$7:$B$188,2,FALSE))</f>
        <v>Maanteetransport</v>
      </c>
    </row>
    <row r="4040" spans="1:6">
      <c r="A4040" s="620">
        <v>4301108010</v>
      </c>
      <c r="B4040" s="622" t="s">
        <v>4352</v>
      </c>
      <c r="C4040" s="707"/>
      <c r="D4040" s="624" t="s">
        <v>6790</v>
      </c>
      <c r="F4040" s="694" t="str">
        <f>IF(ISBLANK(D4040),"",VLOOKUP(D4040,tegevusalad!$A$7:$B$188,2,FALSE))</f>
        <v>Maanteetransport</v>
      </c>
    </row>
    <row r="4041" spans="1:6">
      <c r="A4041" s="648">
        <v>4301132010</v>
      </c>
      <c r="B4041" s="622" t="s">
        <v>655</v>
      </c>
      <c r="C4041" s="707"/>
      <c r="D4041" s="624" t="s">
        <v>6790</v>
      </c>
      <c r="F4041" s="694" t="str">
        <f>IF(ISBLANK(D4041),"",VLOOKUP(D4041,tegevusalad!$A$7:$B$188,2,FALSE))</f>
        <v>Maanteetransport</v>
      </c>
    </row>
    <row r="4042" spans="1:6">
      <c r="A4042" s="620">
        <v>4301115010</v>
      </c>
      <c r="B4042" s="298" t="s">
        <v>3113</v>
      </c>
      <c r="C4042" s="1024"/>
      <c r="D4042" s="624" t="s">
        <v>6790</v>
      </c>
      <c r="F4042" s="694" t="str">
        <f>IF(ISBLANK(D4042),"",VLOOKUP(D4042,tegevusalad!$A$7:$B$188,2,FALSE))</f>
        <v>Maanteetransport</v>
      </c>
    </row>
    <row r="4043" spans="1:6">
      <c r="A4043" s="620">
        <v>4301135010</v>
      </c>
      <c r="B4043" s="298" t="s">
        <v>3114</v>
      </c>
      <c r="C4043" s="1024"/>
      <c r="D4043" s="624" t="s">
        <v>6790</v>
      </c>
      <c r="F4043" s="694" t="str">
        <f>IF(ISBLANK(D4043),"",VLOOKUP(D4043,tegevusalad!$A$7:$B$188,2,FALSE))</f>
        <v>Maanteetransport</v>
      </c>
    </row>
    <row r="4044" spans="1:6">
      <c r="A4044" s="620">
        <v>4301133010</v>
      </c>
      <c r="B4044" s="298" t="s">
        <v>3115</v>
      </c>
      <c r="C4044" s="1024"/>
      <c r="D4044" s="624" t="s">
        <v>6790</v>
      </c>
      <c r="F4044" s="694" t="str">
        <f>IF(ISBLANK(D4044),"",VLOOKUP(D4044,tegevusalad!$A$7:$B$188,2,FALSE))</f>
        <v>Maanteetransport</v>
      </c>
    </row>
    <row r="4045" spans="1:6">
      <c r="A4045" s="620">
        <v>4301134010</v>
      </c>
      <c r="B4045" s="298" t="s">
        <v>3116</v>
      </c>
      <c r="C4045" s="1024"/>
      <c r="D4045" s="624" t="s">
        <v>6790</v>
      </c>
      <c r="F4045" s="694" t="str">
        <f>IF(ISBLANK(D4045),"",VLOOKUP(D4045,tegevusalad!$A$7:$B$188,2,FALSE))</f>
        <v>Maanteetransport</v>
      </c>
    </row>
    <row r="4046" spans="1:6">
      <c r="A4046" s="620">
        <v>4301137010</v>
      </c>
      <c r="B4046" s="298" t="s">
        <v>7753</v>
      </c>
      <c r="C4046" s="1024"/>
      <c r="D4046" s="624" t="s">
        <v>6790</v>
      </c>
      <c r="F4046" s="694" t="str">
        <f>IF(ISBLANK(D4046),"",VLOOKUP(D4046,tegevusalad!$A$7:$B$188,2,FALSE))</f>
        <v>Maanteetransport</v>
      </c>
    </row>
    <row r="4047" spans="1:6">
      <c r="A4047" s="620">
        <v>4301138010</v>
      </c>
      <c r="B4047" s="622" t="s">
        <v>5792</v>
      </c>
      <c r="C4047" s="707"/>
      <c r="D4047" s="624" t="s">
        <v>6790</v>
      </c>
      <c r="F4047" s="694" t="str">
        <f>IF(ISBLANK(D4047),"",VLOOKUP(D4047,tegevusalad!$A$7:$B$188,2,FALSE))</f>
        <v>Maanteetransport</v>
      </c>
    </row>
    <row r="4048" spans="1:6">
      <c r="A4048" s="620">
        <v>4301139010</v>
      </c>
      <c r="B4048" s="298" t="s">
        <v>8784</v>
      </c>
      <c r="C4048" s="1024"/>
      <c r="D4048" s="624" t="s">
        <v>6790</v>
      </c>
      <c r="F4048" s="694" t="str">
        <f>IF(ISBLANK(D4048),"",VLOOKUP(D4048,tegevusalad!$A$7:$B$188,2,FALSE))</f>
        <v>Maanteetransport</v>
      </c>
    </row>
    <row r="4049" spans="1:6">
      <c r="A4049" s="623">
        <v>4301189000</v>
      </c>
      <c r="B4049" s="298" t="s">
        <v>11003</v>
      </c>
      <c r="C4049" s="1024"/>
      <c r="D4049" s="624" t="s">
        <v>6790</v>
      </c>
      <c r="F4049" s="694" t="str">
        <f>IF(ISBLANK(D4049),"",VLOOKUP(D4049,tegevusalad!$A$7:$B$188,2,FALSE))</f>
        <v>Maanteetransport</v>
      </c>
    </row>
    <row r="4050" spans="1:6">
      <c r="A4050" s="620">
        <v>4301198010</v>
      </c>
      <c r="B4050" s="298" t="s">
        <v>3117</v>
      </c>
      <c r="C4050" s="1024"/>
      <c r="D4050" s="624" t="s">
        <v>6790</v>
      </c>
      <c r="F4050" s="694" t="str">
        <f>IF(ISBLANK(D4050),"",VLOOKUP(D4050,tegevusalad!$A$7:$B$188,2,FALSE))</f>
        <v>Maanteetransport</v>
      </c>
    </row>
    <row r="4051" spans="1:6">
      <c r="A4051" s="620"/>
      <c r="B4051" s="298"/>
      <c r="C4051" s="1024"/>
      <c r="D4051" s="624"/>
      <c r="F4051" s="694" t="str">
        <f>IF(ISBLANK(D4051),"",VLOOKUP(D4051,tegevusalad!$A$7:$B$188,2,FALSE))</f>
        <v/>
      </c>
    </row>
    <row r="4052" spans="1:6">
      <c r="A4052" s="620">
        <v>4301110490</v>
      </c>
      <c r="B4052" s="298" t="s">
        <v>7749</v>
      </c>
      <c r="C4052" s="1024"/>
      <c r="D4052" s="624" t="s">
        <v>6790</v>
      </c>
      <c r="F4052" s="694" t="str">
        <f>IF(ISBLANK(D4052),"",VLOOKUP(D4052,tegevusalad!$A$7:$B$188,2,FALSE))</f>
        <v>Maanteetransport</v>
      </c>
    </row>
    <row r="4053" spans="1:6">
      <c r="A4053" s="620">
        <v>4301140010</v>
      </c>
      <c r="B4053" s="298" t="s">
        <v>7750</v>
      </c>
      <c r="C4053" s="1024"/>
      <c r="D4053" s="624" t="s">
        <v>6790</v>
      </c>
      <c r="F4053" s="694" t="str">
        <f>IF(ISBLANK(D4053),"",VLOOKUP(D4053,tegevusalad!$A$7:$B$188,2,FALSE))</f>
        <v>Maanteetransport</v>
      </c>
    </row>
    <row r="4054" spans="1:6">
      <c r="A4054" s="620">
        <v>4301141010</v>
      </c>
      <c r="B4054" s="298" t="s">
        <v>8114</v>
      </c>
      <c r="C4054" s="1024"/>
      <c r="D4054" s="624" t="s">
        <v>6790</v>
      </c>
      <c r="F4054" s="694" t="str">
        <f>IF(ISBLANK(D4054),"",VLOOKUP(D4054,tegevusalad!$A$7:$B$188,2,FALSE))</f>
        <v>Maanteetransport</v>
      </c>
    </row>
    <row r="4055" spans="1:6">
      <c r="A4055" s="623">
        <v>4301144010</v>
      </c>
      <c r="B4055" s="298" t="s">
        <v>9457</v>
      </c>
      <c r="C4055" s="1024"/>
      <c r="D4055" s="624" t="s">
        <v>6790</v>
      </c>
      <c r="F4055" s="694" t="str">
        <f>IF(ISBLANK(D4055),"",VLOOKUP(D4055,tegevusalad!$A$7:$B$188,2,FALSE))</f>
        <v>Maanteetransport</v>
      </c>
    </row>
    <row r="4056" spans="1:6">
      <c r="A4056" s="623">
        <v>4301146010</v>
      </c>
      <c r="B4056" s="298" t="s">
        <v>9196</v>
      </c>
      <c r="C4056" s="1024"/>
      <c r="D4056" s="624" t="s">
        <v>6790</v>
      </c>
      <c r="F4056" s="694" t="str">
        <f>IF(ISBLANK(D4056),"",VLOOKUP(D4056,tegevusalad!$A$7:$B$188,2,FALSE))</f>
        <v>Maanteetransport</v>
      </c>
    </row>
    <row r="4057" spans="1:6">
      <c r="A4057" s="620">
        <v>4301150010</v>
      </c>
      <c r="B4057" s="298" t="s">
        <v>7751</v>
      </c>
      <c r="C4057" s="1024"/>
      <c r="D4057" s="624" t="s">
        <v>6790</v>
      </c>
      <c r="F4057" s="694" t="str">
        <f>IF(ISBLANK(D4057),"",VLOOKUP(D4057,tegevusalad!$A$7:$B$188,2,FALSE))</f>
        <v>Maanteetransport</v>
      </c>
    </row>
    <row r="4058" spans="1:6">
      <c r="A4058" s="620">
        <v>4301196050</v>
      </c>
      <c r="B4058" s="298" t="s">
        <v>7747</v>
      </c>
      <c r="C4058" s="1024"/>
      <c r="D4058" s="624" t="s">
        <v>6790</v>
      </c>
      <c r="F4058" s="694" t="str">
        <f>IF(ISBLANK(D4058),"",VLOOKUP(D4058,tegevusalad!$A$7:$B$188,2,FALSE))</f>
        <v>Maanteetransport</v>
      </c>
    </row>
    <row r="4059" spans="1:6">
      <c r="A4059" s="620">
        <v>4301187010</v>
      </c>
      <c r="B4059" s="298" t="s">
        <v>7748</v>
      </c>
      <c r="C4059" s="1024"/>
      <c r="D4059" s="624" t="s">
        <v>6790</v>
      </c>
      <c r="F4059" s="694" t="str">
        <f>IF(ISBLANK(D4059),"",VLOOKUP(D4059,tegevusalad!$A$7:$B$188,2,FALSE))</f>
        <v>Maanteetransport</v>
      </c>
    </row>
    <row r="4060" spans="1:6">
      <c r="A4060" s="620">
        <v>4301187020</v>
      </c>
      <c r="B4060" s="298" t="s">
        <v>7752</v>
      </c>
      <c r="C4060" s="1024"/>
      <c r="D4060" s="624" t="s">
        <v>6790</v>
      </c>
      <c r="F4060" s="694" t="str">
        <f>IF(ISBLANK(D4060),"",VLOOKUP(D4060,tegevusalad!$A$7:$B$188,2,FALSE))</f>
        <v>Maanteetransport</v>
      </c>
    </row>
    <row r="4061" spans="1:6">
      <c r="A4061" s="623">
        <v>4301110510</v>
      </c>
      <c r="B4061" s="298" t="s">
        <v>8625</v>
      </c>
      <c r="C4061" s="1024"/>
      <c r="D4061" s="624" t="s">
        <v>6790</v>
      </c>
      <c r="F4061" s="694" t="str">
        <f>IF(ISBLANK(D4061),"",VLOOKUP(D4061,tegevusalad!$A$7:$B$188,2,FALSE))</f>
        <v>Maanteetransport</v>
      </c>
    </row>
    <row r="4062" spans="1:6">
      <c r="A4062" s="623">
        <v>4301110520</v>
      </c>
      <c r="B4062" s="298" t="s">
        <v>8626</v>
      </c>
      <c r="C4062" s="1024"/>
      <c r="D4062" s="624" t="s">
        <v>6790</v>
      </c>
      <c r="F4062" s="694" t="str">
        <f>IF(ISBLANK(D4062),"",VLOOKUP(D4062,tegevusalad!$A$7:$B$188,2,FALSE))</f>
        <v>Maanteetransport</v>
      </c>
    </row>
    <row r="4063" spans="1:6">
      <c r="A4063" s="623">
        <v>4301111020</v>
      </c>
      <c r="B4063" s="298" t="s">
        <v>9461</v>
      </c>
      <c r="C4063" s="1024"/>
      <c r="D4063" s="624" t="s">
        <v>6790</v>
      </c>
      <c r="F4063" s="694" t="str">
        <f>IF(ISBLANK(D4063),"",VLOOKUP(D4063,tegevusalad!$A$7:$B$188,2,FALSE))</f>
        <v>Maanteetransport</v>
      </c>
    </row>
    <row r="4064" spans="1:6">
      <c r="A4064" s="623">
        <v>4301148010</v>
      </c>
      <c r="B4064" s="298" t="s">
        <v>9459</v>
      </c>
      <c r="C4064" s="1024"/>
      <c r="D4064" s="624" t="s">
        <v>6790</v>
      </c>
      <c r="F4064" s="694" t="str">
        <f>IF(ISBLANK(D4064),"",VLOOKUP(D4064,tegevusalad!$A$7:$B$188,2,FALSE))</f>
        <v>Maanteetransport</v>
      </c>
    </row>
    <row r="4065" spans="1:7">
      <c r="A4065" s="623">
        <v>4301110590</v>
      </c>
      <c r="B4065" s="298" t="s">
        <v>9460</v>
      </c>
      <c r="C4065" s="1024"/>
      <c r="D4065" s="624" t="s">
        <v>6790</v>
      </c>
      <c r="F4065" s="694" t="str">
        <f>IF(ISBLANK(D4065),"",VLOOKUP(D4065,tegevusalad!$A$7:$B$188,2,FALSE))</f>
        <v>Maanteetransport</v>
      </c>
    </row>
    <row r="4066" spans="1:7">
      <c r="A4066" s="623"/>
      <c r="B4066" s="298"/>
      <c r="C4066" s="1024"/>
      <c r="D4066" s="624"/>
      <c r="F4066" s="694" t="str">
        <f>IF(ISBLANK(D4066),"",VLOOKUP(D4066,tegevusalad!$A$7:$B$188,2,FALSE))</f>
        <v/>
      </c>
    </row>
    <row r="4067" spans="1:7">
      <c r="A4067" s="623">
        <v>4301116030</v>
      </c>
      <c r="B4067" s="298" t="s">
        <v>10269</v>
      </c>
      <c r="C4067" s="1024"/>
      <c r="D4067" s="624" t="s">
        <v>6790</v>
      </c>
      <c r="F4067" s="694" t="str">
        <f>IF(ISBLANK(D4067),"",VLOOKUP(D4067,tegevusalad!$A$7:$B$188,2,FALSE))</f>
        <v>Maanteetransport</v>
      </c>
    </row>
    <row r="4068" spans="1:7">
      <c r="A4068" s="623">
        <v>4301153010</v>
      </c>
      <c r="B4068" s="298" t="s">
        <v>10270</v>
      </c>
      <c r="C4068" s="1024"/>
      <c r="D4068" s="624" t="s">
        <v>6790</v>
      </c>
      <c r="F4068" s="694" t="str">
        <f>IF(ISBLANK(D4068),"",VLOOKUP(D4068,tegevusalad!$A$7:$B$188,2,FALSE))</f>
        <v>Maanteetransport</v>
      </c>
    </row>
    <row r="4069" spans="1:7">
      <c r="A4069" s="623">
        <v>4301158010</v>
      </c>
      <c r="B4069" s="298" t="s">
        <v>10271</v>
      </c>
      <c r="C4069" s="1024"/>
      <c r="D4069" s="624" t="s">
        <v>6790</v>
      </c>
      <c r="F4069" s="694" t="str">
        <f>IF(ISBLANK(D4069),"",VLOOKUP(D4069,tegevusalad!$A$7:$B$188,2,FALSE))</f>
        <v>Maanteetransport</v>
      </c>
    </row>
    <row r="4070" spans="1:7">
      <c r="A4070" s="623">
        <v>4301137110</v>
      </c>
      <c r="B4070" s="298" t="s">
        <v>10272</v>
      </c>
      <c r="C4070" s="1024"/>
      <c r="D4070" s="624" t="s">
        <v>6790</v>
      </c>
      <c r="F4070" s="694" t="str">
        <f>IF(ISBLANK(D4070),"",VLOOKUP(D4070,tegevusalad!$A$7:$B$188,2,FALSE))</f>
        <v>Maanteetransport</v>
      </c>
    </row>
    <row r="4071" spans="1:7">
      <c r="A4071" s="623">
        <v>4301149010</v>
      </c>
      <c r="B4071" s="298" t="s">
        <v>12468</v>
      </c>
      <c r="C4071" s="1024"/>
      <c r="D4071" s="624" t="s">
        <v>6790</v>
      </c>
      <c r="F4071" s="694" t="str">
        <f>IF(ISBLANK(D4071),"",VLOOKUP(D4071,tegevusalad!$A$7:$B$188,2,FALSE))</f>
        <v>Maanteetransport</v>
      </c>
    </row>
    <row r="4072" spans="1:7">
      <c r="A4072" s="623">
        <v>4301152010</v>
      </c>
      <c r="B4072" s="298" t="s">
        <v>10273</v>
      </c>
      <c r="C4072" s="1024"/>
      <c r="D4072" s="624" t="s">
        <v>6790</v>
      </c>
      <c r="F4072" s="694" t="str">
        <f>IF(ISBLANK(D4072),"",VLOOKUP(D4072,tegevusalad!$A$7:$B$188,2,FALSE))</f>
        <v>Maanteetransport</v>
      </c>
    </row>
    <row r="4073" spans="1:7">
      <c r="A4073" s="623">
        <v>4301181990</v>
      </c>
      <c r="B4073" s="298" t="s">
        <v>10274</v>
      </c>
      <c r="C4073" s="1024"/>
      <c r="D4073" s="624" t="s">
        <v>6790</v>
      </c>
      <c r="F4073" s="694" t="str">
        <f>IF(ISBLANK(D4073),"",VLOOKUP(D4073,tegevusalad!$A$7:$B$188,2,FALSE))</f>
        <v>Maanteetransport</v>
      </c>
    </row>
    <row r="4074" spans="1:7">
      <c r="A4074" s="623">
        <v>4301183990</v>
      </c>
      <c r="B4074" s="298" t="s">
        <v>18689</v>
      </c>
      <c r="C4074" s="1024"/>
      <c r="D4074" s="1212" t="s">
        <v>6790</v>
      </c>
      <c r="E4074" s="1213"/>
      <c r="F4074" s="1214" t="str">
        <f>IF(ISBLANK(D4074),"",VLOOKUP(D4074,tegevusalad!$A$7:$B$188,2,FALSE))</f>
        <v>Maanteetransport</v>
      </c>
      <c r="G4074" s="1214"/>
    </row>
    <row r="4075" spans="1:7">
      <c r="A4075" s="623">
        <v>4301185990</v>
      </c>
      <c r="B4075" s="298" t="s">
        <v>18687</v>
      </c>
      <c r="C4075" s="1024" t="s">
        <v>18688</v>
      </c>
      <c r="D4075" s="624" t="s">
        <v>6790</v>
      </c>
      <c r="F4075" s="694" t="str">
        <f>IF(ISBLANK(D4075),"",VLOOKUP(D4075,tegevusalad!$A$7:$B$188,2,FALSE))</f>
        <v>Maanteetransport</v>
      </c>
    </row>
    <row r="4076" spans="1:7">
      <c r="A4076" s="623">
        <v>4301160010</v>
      </c>
      <c r="B4076" s="298" t="s">
        <v>10275</v>
      </c>
      <c r="C4076" s="1024"/>
      <c r="D4076" s="624" t="s">
        <v>6790</v>
      </c>
      <c r="F4076" s="694" t="str">
        <f>IF(ISBLANK(D4076),"",VLOOKUP(D4076,tegevusalad!$A$7:$B$188,2,FALSE))</f>
        <v>Maanteetransport</v>
      </c>
    </row>
    <row r="4077" spans="1:7">
      <c r="A4077" s="623">
        <v>4301151010</v>
      </c>
      <c r="B4077" s="298" t="s">
        <v>10276</v>
      </c>
      <c r="C4077" s="1024"/>
      <c r="D4077" s="624" t="s">
        <v>6790</v>
      </c>
      <c r="F4077" s="694" t="str">
        <f>IF(ISBLANK(D4077),"",VLOOKUP(D4077,tegevusalad!$A$7:$B$188,2,FALSE))</f>
        <v>Maanteetransport</v>
      </c>
    </row>
    <row r="4078" spans="1:7">
      <c r="A4078" s="623">
        <v>4301110600</v>
      </c>
      <c r="B4078" s="298" t="s">
        <v>10602</v>
      </c>
      <c r="C4078" s="1024"/>
      <c r="D4078" s="624" t="s">
        <v>6790</v>
      </c>
      <c r="F4078" s="694" t="str">
        <f>IF(ISBLANK(D4078),"",VLOOKUP(D4078,tegevusalad!$A$7:$B$188,2,FALSE))</f>
        <v>Maanteetransport</v>
      </c>
    </row>
    <row r="4079" spans="1:7">
      <c r="A4079" s="623">
        <v>4301110610</v>
      </c>
      <c r="B4079" s="298" t="s">
        <v>10603</v>
      </c>
      <c r="C4079" s="1024"/>
      <c r="D4079" s="624" t="s">
        <v>6790</v>
      </c>
      <c r="F4079" s="694" t="str">
        <f>IF(ISBLANK(D4079),"",VLOOKUP(D4079,tegevusalad!$A$7:$B$188,2,FALSE))</f>
        <v>Maanteetransport</v>
      </c>
    </row>
    <row r="4080" spans="1:7">
      <c r="A4080" s="623"/>
      <c r="B4080" s="298"/>
      <c r="C4080" s="1024"/>
      <c r="D4080" s="624"/>
      <c r="F4080" s="694" t="str">
        <f>IF(ISBLANK(D4080),"",VLOOKUP(D4080,tegevusalad!$A$7:$B$188,2,FALSE))</f>
        <v/>
      </c>
    </row>
    <row r="4081" spans="1:6">
      <c r="A4081" s="623">
        <v>4301161010</v>
      </c>
      <c r="B4081" s="298" t="s">
        <v>11248</v>
      </c>
      <c r="C4081" s="1024"/>
      <c r="D4081" s="624" t="s">
        <v>6790</v>
      </c>
      <c r="F4081" s="694" t="str">
        <f>IF(ISBLANK(D4081),"",VLOOKUP(D4081,tegevusalad!$A$7:$B$188,2,FALSE))</f>
        <v>Maanteetransport</v>
      </c>
    </row>
    <row r="4082" spans="1:6">
      <c r="A4082" s="623">
        <v>4301162010</v>
      </c>
      <c r="B4082" s="298" t="s">
        <v>11251</v>
      </c>
      <c r="C4082" s="1024"/>
      <c r="D4082" s="624" t="s">
        <v>6790</v>
      </c>
      <c r="F4082" s="694" t="str">
        <f>IF(ISBLANK(D4082),"",VLOOKUP(D4082,tegevusalad!$A$7:$B$188,2,FALSE))</f>
        <v>Maanteetransport</v>
      </c>
    </row>
    <row r="4083" spans="1:6">
      <c r="A4083" s="623">
        <v>4301163010</v>
      </c>
      <c r="B4083" s="298" t="s">
        <v>11249</v>
      </c>
      <c r="C4083" s="1024"/>
      <c r="D4083" s="624" t="s">
        <v>6790</v>
      </c>
      <c r="F4083" s="694" t="str">
        <f>IF(ISBLANK(D4083),"",VLOOKUP(D4083,tegevusalad!$A$7:$B$188,2,FALSE))</f>
        <v>Maanteetransport</v>
      </c>
    </row>
    <row r="4084" spans="1:6">
      <c r="A4084" s="623">
        <v>4301110630</v>
      </c>
      <c r="B4084" s="298" t="s">
        <v>11252</v>
      </c>
      <c r="C4084" s="1024"/>
      <c r="D4084" s="624" t="s">
        <v>6790</v>
      </c>
      <c r="F4084" s="694" t="str">
        <f>IF(ISBLANK(D4084),"",VLOOKUP(D4084,tegevusalad!$A$7:$B$188,2,FALSE))</f>
        <v>Maanteetransport</v>
      </c>
    </row>
    <row r="4085" spans="1:6">
      <c r="A4085" s="623">
        <v>4301110640</v>
      </c>
      <c r="B4085" s="298" t="s">
        <v>11253</v>
      </c>
      <c r="C4085" s="1024"/>
      <c r="D4085" s="624" t="s">
        <v>6790</v>
      </c>
      <c r="F4085" s="694" t="str">
        <f>IF(ISBLANK(D4085),"",VLOOKUP(D4085,tegevusalad!$A$7:$B$188,2,FALSE))</f>
        <v>Maanteetransport</v>
      </c>
    </row>
    <row r="4086" spans="1:6">
      <c r="A4086" s="623">
        <v>4301110650</v>
      </c>
      <c r="B4086" s="298" t="s">
        <v>11254</v>
      </c>
      <c r="C4086" s="1024"/>
      <c r="D4086" s="624" t="s">
        <v>6790</v>
      </c>
      <c r="F4086" s="694" t="str">
        <f>IF(ISBLANK(D4086),"",VLOOKUP(D4086,tegevusalad!$A$7:$B$188,2,FALSE))</f>
        <v>Maanteetransport</v>
      </c>
    </row>
    <row r="4087" spans="1:6">
      <c r="A4087" s="623">
        <v>4301110660</v>
      </c>
      <c r="B4087" s="298" t="s">
        <v>11255</v>
      </c>
      <c r="C4087" s="1024"/>
      <c r="D4087" s="624" t="s">
        <v>6790</v>
      </c>
      <c r="F4087" s="694" t="str">
        <f>IF(ISBLANK(D4087),"",VLOOKUP(D4087,tegevusalad!$A$7:$B$188,2,FALSE))</f>
        <v>Maanteetransport</v>
      </c>
    </row>
    <row r="4088" spans="1:6">
      <c r="A4088" s="623">
        <v>4301110680</v>
      </c>
      <c r="B4088" s="298" t="s">
        <v>11256</v>
      </c>
      <c r="C4088" s="1024"/>
      <c r="D4088" s="624" t="s">
        <v>6790</v>
      </c>
      <c r="F4088" s="694" t="str">
        <f>IF(ISBLANK(D4088),"",VLOOKUP(D4088,tegevusalad!$A$7:$B$188,2,FALSE))</f>
        <v>Maanteetransport</v>
      </c>
    </row>
    <row r="4089" spans="1:6">
      <c r="A4089" s="623">
        <v>4301110670</v>
      </c>
      <c r="B4089" s="298" t="s">
        <v>11250</v>
      </c>
      <c r="C4089" s="1024"/>
      <c r="D4089" s="624" t="s">
        <v>6790</v>
      </c>
      <c r="F4089" s="694" t="str">
        <f>IF(ISBLANK(D4089),"",VLOOKUP(D4089,tegevusalad!$A$7:$B$188,2,FALSE))</f>
        <v>Maanteetransport</v>
      </c>
    </row>
    <row r="4090" spans="1:6">
      <c r="A4090" s="623">
        <v>4301171010</v>
      </c>
      <c r="B4090" s="298" t="s">
        <v>12214</v>
      </c>
      <c r="C4090" s="1024"/>
      <c r="D4090" s="624" t="s">
        <v>6790</v>
      </c>
      <c r="F4090" s="694" t="str">
        <f>IF(ISBLANK(D4090),"",VLOOKUP(D4090,tegevusalad!$A$7:$B$188,2,FALSE))</f>
        <v>Maanteetransport</v>
      </c>
    </row>
    <row r="4091" spans="1:6">
      <c r="A4091" s="623">
        <v>4301172010</v>
      </c>
      <c r="B4091" s="298" t="s">
        <v>12215</v>
      </c>
      <c r="C4091" s="1024"/>
      <c r="D4091" s="624" t="s">
        <v>6790</v>
      </c>
      <c r="F4091" s="694" t="str">
        <f>IF(ISBLANK(D4091),"",VLOOKUP(D4091,tegevusalad!$A$7:$B$188,2,FALSE))</f>
        <v>Maanteetransport</v>
      </c>
    </row>
    <row r="4092" spans="1:6">
      <c r="A4092" s="623">
        <v>4301173010</v>
      </c>
      <c r="B4092" s="298" t="s">
        <v>12216</v>
      </c>
      <c r="C4092" s="1024"/>
      <c r="D4092" s="624" t="s">
        <v>6790</v>
      </c>
      <c r="F4092" s="694" t="str">
        <f>IF(ISBLANK(D4092),"",VLOOKUP(D4092,tegevusalad!$A$7:$B$188,2,FALSE))</f>
        <v>Maanteetransport</v>
      </c>
    </row>
    <row r="4093" spans="1:6">
      <c r="A4093" s="623">
        <v>4301164010</v>
      </c>
      <c r="B4093" s="298" t="s">
        <v>12217</v>
      </c>
      <c r="C4093" s="1024"/>
      <c r="D4093" s="624" t="s">
        <v>6790</v>
      </c>
      <c r="F4093" s="694" t="str">
        <f>IF(ISBLANK(D4093),"",VLOOKUP(D4093,tegevusalad!$A$7:$B$188,2,FALSE))</f>
        <v>Maanteetransport</v>
      </c>
    </row>
    <row r="4094" spans="1:6">
      <c r="A4094" s="623">
        <v>4301165010</v>
      </c>
      <c r="B4094" s="298" t="s">
        <v>12218</v>
      </c>
      <c r="C4094" s="1024"/>
      <c r="D4094" s="624" t="s">
        <v>6790</v>
      </c>
      <c r="F4094" s="694" t="str">
        <f>IF(ISBLANK(D4094),"",VLOOKUP(D4094,tegevusalad!$A$7:$B$188,2,FALSE))</f>
        <v>Maanteetransport</v>
      </c>
    </row>
    <row r="4095" spans="1:6">
      <c r="A4095" s="623">
        <v>4301166010</v>
      </c>
      <c r="B4095" s="298" t="s">
        <v>12219</v>
      </c>
      <c r="C4095" s="1024"/>
      <c r="D4095" s="624" t="s">
        <v>6790</v>
      </c>
      <c r="F4095" s="694" t="str">
        <f>IF(ISBLANK(D4095),"",VLOOKUP(D4095,tegevusalad!$A$7:$B$188,2,FALSE))</f>
        <v>Maanteetransport</v>
      </c>
    </row>
    <row r="4096" spans="1:6">
      <c r="A4096" s="623">
        <v>4301167010</v>
      </c>
      <c r="B4096" s="298" t="s">
        <v>12220</v>
      </c>
      <c r="C4096" s="1024"/>
      <c r="D4096" s="624" t="s">
        <v>6790</v>
      </c>
      <c r="F4096" s="694" t="str">
        <f>IF(ISBLANK(D4096),"",VLOOKUP(D4096,tegevusalad!$A$7:$B$188,2,FALSE))</f>
        <v>Maanteetransport</v>
      </c>
    </row>
    <row r="4097" spans="1:7">
      <c r="A4097" s="623">
        <v>4301168010</v>
      </c>
      <c r="B4097" s="298" t="s">
        <v>12221</v>
      </c>
      <c r="C4097" s="1024"/>
      <c r="D4097" s="624" t="s">
        <v>6790</v>
      </c>
      <c r="F4097" s="694" t="str">
        <f>IF(ISBLANK(D4097),"",VLOOKUP(D4097,tegevusalad!$A$7:$B$188,2,FALSE))</f>
        <v>Maanteetransport</v>
      </c>
    </row>
    <row r="4098" spans="1:7">
      <c r="A4098" s="623">
        <v>4301169010</v>
      </c>
      <c r="B4098" s="298" t="s">
        <v>12352</v>
      </c>
      <c r="C4098" s="1024"/>
      <c r="D4098" s="624" t="s">
        <v>6790</v>
      </c>
      <c r="F4098" s="694" t="str">
        <f>IF(ISBLANK(D4098),"",VLOOKUP(D4098,tegevusalad!$A$7:$B$188,2,FALSE))</f>
        <v>Maanteetransport</v>
      </c>
    </row>
    <row r="4099" spans="1:7">
      <c r="A4099" s="623">
        <v>4301170010</v>
      </c>
      <c r="B4099" s="298" t="s">
        <v>12222</v>
      </c>
      <c r="C4099" s="1024"/>
      <c r="D4099" s="624" t="s">
        <v>6790</v>
      </c>
      <c r="F4099" s="694" t="str">
        <f>IF(ISBLANK(D4099),"",VLOOKUP(D4099,tegevusalad!$A$7:$B$188,2,FALSE))</f>
        <v>Maanteetransport</v>
      </c>
    </row>
    <row r="4100" spans="1:7">
      <c r="A4100" s="623">
        <v>4301174210</v>
      </c>
      <c r="B4100" s="298" t="s">
        <v>12223</v>
      </c>
      <c r="C4100" s="1024"/>
      <c r="D4100" s="624" t="s">
        <v>6790</v>
      </c>
      <c r="F4100" s="694" t="str">
        <f>IF(ISBLANK(D4100),"",VLOOKUP(D4100,tegevusalad!$A$7:$B$188,2,FALSE))</f>
        <v>Maanteetransport</v>
      </c>
    </row>
    <row r="4101" spans="1:7">
      <c r="A4101" s="623">
        <v>4301110690</v>
      </c>
      <c r="B4101" s="298" t="s">
        <v>12224</v>
      </c>
      <c r="C4101" s="1024"/>
      <c r="D4101" s="624" t="s">
        <v>6790</v>
      </c>
      <c r="F4101" s="694" t="str">
        <f>IF(ISBLANK(D4101),"",VLOOKUP(D4101,tegevusalad!$A$7:$B$188,2,FALSE))</f>
        <v>Maanteetransport</v>
      </c>
    </row>
    <row r="4102" spans="1:7">
      <c r="A4102" s="623">
        <v>4301110700</v>
      </c>
      <c r="B4102" s="298" t="s">
        <v>12225</v>
      </c>
      <c r="C4102" s="1024"/>
      <c r="D4102" s="624" t="s">
        <v>6790</v>
      </c>
      <c r="F4102" s="694" t="str">
        <f>IF(ISBLANK(D4102),"",VLOOKUP(D4102,tegevusalad!$A$7:$B$188,2,FALSE))</f>
        <v>Maanteetransport</v>
      </c>
    </row>
    <row r="4103" spans="1:7">
      <c r="A4103" s="626">
        <v>4301110790</v>
      </c>
      <c r="B4103" s="622" t="s">
        <v>14844</v>
      </c>
      <c r="C4103" s="1026"/>
      <c r="D4103" s="624" t="s">
        <v>6790</v>
      </c>
      <c r="F4103" s="694" t="str">
        <f>IF(ISBLANK(D4103),"",VLOOKUP(D4103,tegevusalad!$A$7:$B$188,2,FALSE))</f>
        <v>Maanteetransport</v>
      </c>
      <c r="G4103" s="299"/>
    </row>
    <row r="4104" spans="1:7">
      <c r="A4104" s="623"/>
      <c r="B4104" s="298"/>
      <c r="C4104" s="1024"/>
      <c r="D4104" s="624"/>
      <c r="F4104" s="694" t="str">
        <f>IF(ISBLANK(D4104),"",VLOOKUP(D4104,tegevusalad!$A$7:$B$188,2,FALSE))</f>
        <v/>
      </c>
    </row>
    <row r="4105" spans="1:7">
      <c r="A4105" s="623">
        <v>4301205010</v>
      </c>
      <c r="B4105" s="298" t="s">
        <v>13199</v>
      </c>
      <c r="C4105" s="1024"/>
      <c r="D4105" s="624" t="s">
        <v>6790</v>
      </c>
      <c r="F4105" s="694" t="str">
        <f>IF(ISBLANK(D4105),"",VLOOKUP(D4105,tegevusalad!$A$7:$B$188,2,FALSE))</f>
        <v>Maanteetransport</v>
      </c>
    </row>
    <row r="4106" spans="1:7">
      <c r="A4106" s="623">
        <v>4301175010</v>
      </c>
      <c r="B4106" s="298" t="s">
        <v>13185</v>
      </c>
      <c r="C4106" s="1024"/>
      <c r="D4106" s="624" t="s">
        <v>6790</v>
      </c>
      <c r="F4106" s="694" t="str">
        <f>IF(ISBLANK(D4106),"",VLOOKUP(D4106,tegevusalad!$A$7:$B$188,2,FALSE))</f>
        <v>Maanteetransport</v>
      </c>
    </row>
    <row r="4107" spans="1:7">
      <c r="A4107" s="623">
        <v>4301201010</v>
      </c>
      <c r="B4107" s="298" t="s">
        <v>13186</v>
      </c>
      <c r="C4107" s="1024"/>
      <c r="D4107" s="624" t="s">
        <v>6790</v>
      </c>
      <c r="F4107" s="694" t="str">
        <f>IF(ISBLANK(D4107),"",VLOOKUP(D4107,tegevusalad!$A$7:$B$188,2,FALSE))</f>
        <v>Maanteetransport</v>
      </c>
    </row>
    <row r="4108" spans="1:7">
      <c r="A4108" s="623">
        <v>4301202010</v>
      </c>
      <c r="B4108" s="298" t="s">
        <v>13201</v>
      </c>
      <c r="C4108" s="1024"/>
      <c r="D4108" s="624" t="s">
        <v>6790</v>
      </c>
      <c r="F4108" s="694" t="str">
        <f>IF(ISBLANK(D4108),"",VLOOKUP(D4108,tegevusalad!$A$7:$B$188,2,FALSE))</f>
        <v>Maanteetransport</v>
      </c>
    </row>
    <row r="4109" spans="1:7">
      <c r="A4109" s="623">
        <v>4301210010</v>
      </c>
      <c r="B4109" s="298" t="s">
        <v>13187</v>
      </c>
      <c r="C4109" s="1024"/>
      <c r="D4109" s="624" t="s">
        <v>6790</v>
      </c>
      <c r="F4109" s="694" t="str">
        <f>IF(ISBLANK(D4109),"",VLOOKUP(D4109,tegevusalad!$A$7:$B$188,2,FALSE))</f>
        <v>Maanteetransport</v>
      </c>
    </row>
    <row r="4110" spans="1:7">
      <c r="A4110" s="623">
        <v>4301203010</v>
      </c>
      <c r="B4110" s="298" t="s">
        <v>13188</v>
      </c>
      <c r="C4110" s="1024"/>
      <c r="D4110" s="624" t="s">
        <v>6790</v>
      </c>
      <c r="F4110" s="694" t="str">
        <f>IF(ISBLANK(D4110),"",VLOOKUP(D4110,tegevusalad!$A$7:$B$188,2,FALSE))</f>
        <v>Maanteetransport</v>
      </c>
    </row>
    <row r="4111" spans="1:7">
      <c r="A4111" s="623">
        <v>4301212010</v>
      </c>
      <c r="B4111" s="298" t="s">
        <v>13189</v>
      </c>
      <c r="C4111" s="1024"/>
      <c r="D4111" s="624" t="s">
        <v>6790</v>
      </c>
      <c r="F4111" s="694" t="str">
        <f>IF(ISBLANK(D4111),"",VLOOKUP(D4111,tegevusalad!$A$7:$B$188,2,FALSE))</f>
        <v>Maanteetransport</v>
      </c>
    </row>
    <row r="4112" spans="1:7">
      <c r="A4112" s="623">
        <v>4301176010</v>
      </c>
      <c r="B4112" s="298" t="s">
        <v>13190</v>
      </c>
      <c r="C4112" s="1024"/>
      <c r="D4112" s="624" t="s">
        <v>6790</v>
      </c>
      <c r="F4112" s="694" t="str">
        <f>IF(ISBLANK(D4112),"",VLOOKUP(D4112,tegevusalad!$A$7:$B$188,2,FALSE))</f>
        <v>Maanteetransport</v>
      </c>
    </row>
    <row r="4113" spans="1:6">
      <c r="A4113" s="623">
        <v>4301110710</v>
      </c>
      <c r="B4113" s="298" t="s">
        <v>13191</v>
      </c>
      <c r="C4113" s="1024"/>
      <c r="D4113" s="624" t="s">
        <v>6790</v>
      </c>
      <c r="F4113" s="694" t="str">
        <f>IF(ISBLANK(D4113),"",VLOOKUP(D4113,tegevusalad!$A$7:$B$188,2,FALSE))</f>
        <v>Maanteetransport</v>
      </c>
    </row>
    <row r="4114" spans="1:6">
      <c r="A4114" s="623">
        <v>4301110720</v>
      </c>
      <c r="B4114" s="298" t="s">
        <v>13192</v>
      </c>
      <c r="C4114" s="1024"/>
      <c r="D4114" s="624" t="s">
        <v>6790</v>
      </c>
      <c r="F4114" s="694" t="str">
        <f>IF(ISBLANK(D4114),"",VLOOKUP(D4114,tegevusalad!$A$7:$B$188,2,FALSE))</f>
        <v>Maanteetransport</v>
      </c>
    </row>
    <row r="4115" spans="1:6">
      <c r="A4115" s="623">
        <v>4301211010</v>
      </c>
      <c r="B4115" s="298" t="s">
        <v>13193</v>
      </c>
      <c r="C4115" s="1024"/>
      <c r="D4115" s="624" t="s">
        <v>6790</v>
      </c>
      <c r="F4115" s="694" t="str">
        <f>IF(ISBLANK(D4115),"",VLOOKUP(D4115,tegevusalad!$A$7:$B$188,2,FALSE))</f>
        <v>Maanteetransport</v>
      </c>
    </row>
    <row r="4116" spans="1:6">
      <c r="A4116" s="623">
        <v>4301110760</v>
      </c>
      <c r="B4116" s="298" t="s">
        <v>13380</v>
      </c>
      <c r="C4116" s="1024"/>
      <c r="D4116" s="624" t="s">
        <v>6790</v>
      </c>
      <c r="F4116" s="694" t="str">
        <f>IF(ISBLANK(D4116),"",VLOOKUP(D4116,tegevusalad!$A$7:$B$188,2,FALSE))</f>
        <v>Maanteetransport</v>
      </c>
    </row>
    <row r="4117" spans="1:6">
      <c r="A4117" s="623">
        <v>4301110770</v>
      </c>
      <c r="B4117" s="298" t="s">
        <v>13381</v>
      </c>
      <c r="C4117" s="1024"/>
      <c r="D4117" s="624" t="s">
        <v>6790</v>
      </c>
      <c r="F4117" s="694" t="str">
        <f>IF(ISBLANK(D4117),"",VLOOKUP(D4117,tegevusalad!$A$7:$B$188,2,FALSE))</f>
        <v>Maanteetransport</v>
      </c>
    </row>
    <row r="4118" spans="1:6">
      <c r="A4118" s="623">
        <v>4301213010</v>
      </c>
      <c r="B4118" s="298" t="s">
        <v>14177</v>
      </c>
      <c r="C4118" s="1024"/>
      <c r="D4118" s="624" t="s">
        <v>6790</v>
      </c>
      <c r="F4118" s="694" t="str">
        <f>IF(ISBLANK(D4118),"",VLOOKUP(D4118,tegevusalad!$A$7:$B$188,2,FALSE))</f>
        <v>Maanteetransport</v>
      </c>
    </row>
    <row r="4119" spans="1:6">
      <c r="A4119" s="623">
        <v>4301214010</v>
      </c>
      <c r="B4119" s="298" t="s">
        <v>14178</v>
      </c>
      <c r="C4119" s="1024"/>
      <c r="D4119" s="624" t="s">
        <v>6790</v>
      </c>
      <c r="F4119" s="694" t="str">
        <f>IF(ISBLANK(D4119),"",VLOOKUP(D4119,tegevusalad!$A$7:$B$188,2,FALSE))</f>
        <v>Maanteetransport</v>
      </c>
    </row>
    <row r="4120" spans="1:6">
      <c r="A4120" s="623">
        <v>4301215010</v>
      </c>
      <c r="B4120" s="298" t="s">
        <v>14179</v>
      </c>
      <c r="C4120" s="1024"/>
      <c r="D4120" s="624" t="s">
        <v>6790</v>
      </c>
      <c r="F4120" s="694" t="str">
        <f>IF(ISBLANK(D4120),"",VLOOKUP(D4120,tegevusalad!$A$7:$B$188,2,FALSE))</f>
        <v>Maanteetransport</v>
      </c>
    </row>
    <row r="4121" spans="1:6">
      <c r="A4121" s="623">
        <v>4301217010</v>
      </c>
      <c r="B4121" s="298" t="s">
        <v>14180</v>
      </c>
      <c r="C4121" s="1024"/>
      <c r="D4121" s="624" t="s">
        <v>6790</v>
      </c>
      <c r="F4121" s="694" t="str">
        <f>IF(ISBLANK(D4121),"",VLOOKUP(D4121,tegevusalad!$A$7:$B$188,2,FALSE))</f>
        <v>Maanteetransport</v>
      </c>
    </row>
    <row r="4122" spans="1:6">
      <c r="A4122" s="623">
        <v>4301218010</v>
      </c>
      <c r="B4122" s="298" t="s">
        <v>14181</v>
      </c>
      <c r="C4122" s="1024"/>
      <c r="D4122" s="624" t="s">
        <v>6790</v>
      </c>
      <c r="F4122" s="694" t="str">
        <f>IF(ISBLANK(D4122),"",VLOOKUP(D4122,tegevusalad!$A$7:$B$188,2,FALSE))</f>
        <v>Maanteetransport</v>
      </c>
    </row>
    <row r="4123" spans="1:6">
      <c r="A4123" s="623">
        <v>4301219010</v>
      </c>
      <c r="B4123" s="298" t="s">
        <v>14182</v>
      </c>
      <c r="C4123" s="1024"/>
      <c r="D4123" s="624" t="s">
        <v>6790</v>
      </c>
      <c r="F4123" s="694" t="str">
        <f>IF(ISBLANK(D4123),"",VLOOKUP(D4123,tegevusalad!$A$7:$B$188,2,FALSE))</f>
        <v>Maanteetransport</v>
      </c>
    </row>
    <row r="4124" spans="1:6">
      <c r="A4124" s="623">
        <v>4301144030</v>
      </c>
      <c r="B4124" s="298" t="s">
        <v>14183</v>
      </c>
      <c r="C4124" s="1024"/>
      <c r="D4124" s="624" t="s">
        <v>6790</v>
      </c>
      <c r="F4124" s="694" t="str">
        <f>IF(ISBLANK(D4124),"",VLOOKUP(D4124,tegevusalad!$A$7:$B$188,2,FALSE))</f>
        <v>Maanteetransport</v>
      </c>
    </row>
    <row r="4125" spans="1:6">
      <c r="A4125" s="623">
        <v>4301220010</v>
      </c>
      <c r="B4125" s="298" t="s">
        <v>14184</v>
      </c>
      <c r="C4125" s="1024"/>
      <c r="D4125" s="624" t="s">
        <v>6790</v>
      </c>
      <c r="F4125" s="694" t="str">
        <f>IF(ISBLANK(D4125),"",VLOOKUP(D4125,tegevusalad!$A$7:$B$188,2,FALSE))</f>
        <v>Maanteetransport</v>
      </c>
    </row>
    <row r="4126" spans="1:6">
      <c r="A4126" s="623">
        <v>4301110780</v>
      </c>
      <c r="B4126" s="298" t="s">
        <v>14185</v>
      </c>
      <c r="C4126" s="1024"/>
      <c r="D4126" s="624" t="s">
        <v>6790</v>
      </c>
      <c r="F4126" s="694" t="str">
        <f>IF(ISBLANK(D4126),"",VLOOKUP(D4126,tegevusalad!$A$7:$B$188,2,FALSE))</f>
        <v>Maanteetransport</v>
      </c>
    </row>
    <row r="4127" spans="1:6">
      <c r="A4127" s="623">
        <v>4301221010</v>
      </c>
      <c r="B4127" s="298" t="s">
        <v>14186</v>
      </c>
      <c r="C4127" s="1024"/>
      <c r="D4127" s="624" t="s">
        <v>6790</v>
      </c>
      <c r="F4127" s="694" t="str">
        <f>IF(ISBLANK(D4127),"",VLOOKUP(D4127,tegevusalad!$A$7:$B$188,2,FALSE))</f>
        <v>Maanteetransport</v>
      </c>
    </row>
    <row r="4128" spans="1:6">
      <c r="A4128" s="623">
        <v>4301222010</v>
      </c>
      <c r="B4128" s="298" t="s">
        <v>14187</v>
      </c>
      <c r="C4128" s="1024"/>
      <c r="D4128" s="624" t="s">
        <v>6790</v>
      </c>
      <c r="F4128" s="694" t="str">
        <f>IF(ISBLANK(D4128),"",VLOOKUP(D4128,tegevusalad!$A$7:$B$188,2,FALSE))</f>
        <v>Maanteetransport</v>
      </c>
    </row>
    <row r="4129" spans="1:7">
      <c r="A4129" s="623">
        <v>4301223010</v>
      </c>
      <c r="B4129" s="298" t="s">
        <v>14282</v>
      </c>
      <c r="C4129" s="1024"/>
      <c r="D4129" s="624" t="s">
        <v>6790</v>
      </c>
      <c r="F4129" s="694" t="str">
        <f>IF(ISBLANK(D4129),"",VLOOKUP(D4129,tegevusalad!$A$7:$B$188,2,FALSE))</f>
        <v>Maanteetransport</v>
      </c>
    </row>
    <row r="4130" spans="1:7">
      <c r="A4130" s="623">
        <v>4301190010</v>
      </c>
      <c r="B4130" s="298" t="s">
        <v>14340</v>
      </c>
      <c r="C4130" s="1024"/>
      <c r="D4130" s="624" t="s">
        <v>6790</v>
      </c>
      <c r="F4130" s="694" t="str">
        <f>IF(ISBLANK(D4130),"",VLOOKUP(D4130,tegevusalad!$A$7:$B$188,2,FALSE))</f>
        <v>Maanteetransport</v>
      </c>
    </row>
    <row r="4131" spans="1:7" ht="30">
      <c r="A4131" s="625">
        <v>4309711010</v>
      </c>
      <c r="B4131" s="622" t="s">
        <v>11976</v>
      </c>
      <c r="C4131" s="1026"/>
      <c r="D4131" s="624" t="s">
        <v>6790</v>
      </c>
      <c r="F4131" s="694" t="str">
        <f>IF(ISBLANK(D4131),"",VLOOKUP(D4131,tegevusalad!$A$7:$B$188,2,FALSE))</f>
        <v>Maanteetransport</v>
      </c>
    </row>
    <row r="4132" spans="1:7">
      <c r="A4132" s="626">
        <v>4304102010</v>
      </c>
      <c r="B4132" s="622" t="s">
        <v>14675</v>
      </c>
      <c r="C4132" s="1026"/>
      <c r="D4132" s="624" t="s">
        <v>7469</v>
      </c>
      <c r="F4132" s="694" t="str">
        <f>IF(ISBLANK(D4132),"",VLOOKUP(D4132,tegevusalad!$A$7:$B$188,2,FALSE))</f>
        <v>Raudteetransport</v>
      </c>
    </row>
    <row r="4133" spans="1:7" ht="30">
      <c r="A4133" s="626">
        <v>4301188010</v>
      </c>
      <c r="B4133" s="622" t="s">
        <v>14676</v>
      </c>
      <c r="C4133" s="1026"/>
      <c r="D4133" s="624" t="s">
        <v>6790</v>
      </c>
      <c r="F4133" s="694" t="str">
        <f>IF(ISBLANK(D4133),"",VLOOKUP(D4133,tegevusalad!$A$7:$B$188,2,FALSE))</f>
        <v>Maanteetransport</v>
      </c>
    </row>
    <row r="4134" spans="1:7">
      <c r="A4134" s="626">
        <v>4301188100</v>
      </c>
      <c r="B4134" s="622" t="s">
        <v>17457</v>
      </c>
      <c r="C4134" s="1026"/>
      <c r="D4134" s="624" t="s">
        <v>6790</v>
      </c>
      <c r="F4134" s="694" t="str">
        <f>IF(ISBLANK(D4134),"",VLOOKUP(D4134,tegevusalad!$A$7:$B$188,2,FALSE))</f>
        <v>Maanteetransport</v>
      </c>
    </row>
    <row r="4135" spans="1:7">
      <c r="A4135" s="626">
        <v>4301129010</v>
      </c>
      <c r="B4135" s="622" t="s">
        <v>14677</v>
      </c>
      <c r="C4135" s="1026"/>
      <c r="D4135" s="624" t="s">
        <v>6790</v>
      </c>
      <c r="F4135" s="694" t="str">
        <f>IF(ISBLANK(D4135),"",VLOOKUP(D4135,tegevusalad!$A$7:$B$188,2,FALSE))</f>
        <v>Maanteetransport</v>
      </c>
    </row>
    <row r="4136" spans="1:7">
      <c r="A4136" s="626">
        <v>4301225010</v>
      </c>
      <c r="B4136" s="622" t="s">
        <v>14681</v>
      </c>
      <c r="C4136" s="1026"/>
      <c r="D4136" s="624" t="s">
        <v>6790</v>
      </c>
      <c r="F4136" s="694" t="str">
        <f>IF(ISBLANK(D4136),"",VLOOKUP(D4136,tegevusalad!$A$7:$B$188,2,FALSE))</f>
        <v>Maanteetransport</v>
      </c>
      <c r="G4136" s="299"/>
    </row>
    <row r="4137" spans="1:7">
      <c r="A4137" s="626">
        <v>4301227010</v>
      </c>
      <c r="B4137" s="622" t="s">
        <v>14682</v>
      </c>
      <c r="C4137" s="1026"/>
      <c r="D4137" s="624" t="s">
        <v>6790</v>
      </c>
      <c r="F4137" s="694" t="str">
        <f>IF(ISBLANK(D4137),"",VLOOKUP(D4137,tegevusalad!$A$7:$B$188,2,FALSE))</f>
        <v>Maanteetransport</v>
      </c>
      <c r="G4137" s="299"/>
    </row>
    <row r="4138" spans="1:7">
      <c r="A4138" s="626">
        <v>4301228010</v>
      </c>
      <c r="B4138" s="622" t="s">
        <v>14932</v>
      </c>
      <c r="C4138" s="1026"/>
      <c r="D4138" s="624" t="s">
        <v>6790</v>
      </c>
      <c r="F4138" s="694" t="str">
        <f>IF(ISBLANK(D4138),"",VLOOKUP(D4138,tegevusalad!$A$7:$B$188,2,FALSE))</f>
        <v>Maanteetransport</v>
      </c>
      <c r="G4138" s="299"/>
    </row>
    <row r="4139" spans="1:7">
      <c r="A4139" s="626">
        <v>4301152020</v>
      </c>
      <c r="B4139" s="622" t="s">
        <v>14683</v>
      </c>
      <c r="C4139" s="1026"/>
      <c r="D4139" s="624" t="s">
        <v>6790</v>
      </c>
      <c r="F4139" s="694" t="str">
        <f>IF(ISBLANK(D4139),"",VLOOKUP(D4139,tegevusalad!$A$7:$B$188,2,FALSE))</f>
        <v>Maanteetransport</v>
      </c>
      <c r="G4139" s="299"/>
    </row>
    <row r="4140" spans="1:7">
      <c r="A4140" s="626">
        <v>4301226010</v>
      </c>
      <c r="B4140" s="622" t="s">
        <v>14684</v>
      </c>
      <c r="C4140" s="1026"/>
      <c r="D4140" s="624" t="s">
        <v>6790</v>
      </c>
      <c r="F4140" s="694" t="str">
        <f>IF(ISBLANK(D4140),"",VLOOKUP(D4140,tegevusalad!$A$7:$B$188,2,FALSE))</f>
        <v>Maanteetransport</v>
      </c>
      <c r="G4140" s="299"/>
    </row>
    <row r="4141" spans="1:7">
      <c r="A4141" s="626">
        <v>4301224010</v>
      </c>
      <c r="B4141" s="622" t="s">
        <v>17831</v>
      </c>
      <c r="C4141" s="1026"/>
      <c r="D4141" s="624" t="s">
        <v>6790</v>
      </c>
      <c r="F4141" s="694" t="str">
        <f>IF(ISBLANK(D4141),"",VLOOKUP(D4141,tegevusalad!$A$7:$B$188,2,FALSE))</f>
        <v>Maanteetransport</v>
      </c>
      <c r="G4141" s="299"/>
    </row>
    <row r="4142" spans="1:7">
      <c r="A4142" s="626"/>
      <c r="B4142" s="622"/>
      <c r="C4142" s="1026"/>
      <c r="D4142" s="624"/>
      <c r="G4142" s="299"/>
    </row>
    <row r="4143" spans="1:7">
      <c r="A4143" s="626">
        <v>4301229000</v>
      </c>
      <c r="B4143" s="622" t="s">
        <v>15968</v>
      </c>
      <c r="C4143" s="1026"/>
      <c r="D4143" s="624" t="s">
        <v>6790</v>
      </c>
      <c r="F4143" s="694" t="str">
        <f>IF(ISBLANK(D4143),"",VLOOKUP(D4143,tegevusalad!$A$7:$B$188,2,FALSE))</f>
        <v>Maanteetransport</v>
      </c>
      <c r="G4143" s="299"/>
    </row>
    <row r="4144" spans="1:7" ht="45">
      <c r="A4144" s="626">
        <v>4301230000</v>
      </c>
      <c r="B4144" s="622" t="s">
        <v>15969</v>
      </c>
      <c r="C4144" s="1026"/>
      <c r="D4144" s="624" t="s">
        <v>6790</v>
      </c>
      <c r="F4144" s="694" t="str">
        <f>IF(ISBLANK(D4144),"",VLOOKUP(D4144,tegevusalad!$A$7:$B$188,2,FALSE))</f>
        <v>Maanteetransport</v>
      </c>
      <c r="G4144" s="299"/>
    </row>
    <row r="4145" spans="1:7">
      <c r="A4145" s="626">
        <v>4301231000</v>
      </c>
      <c r="B4145" s="622" t="s">
        <v>15970</v>
      </c>
      <c r="C4145" s="1026"/>
      <c r="D4145" s="624" t="s">
        <v>6790</v>
      </c>
      <c r="F4145" s="694" t="str">
        <f>IF(ISBLANK(D4145),"",VLOOKUP(D4145,tegevusalad!$A$7:$B$188,2,FALSE))</f>
        <v>Maanteetransport</v>
      </c>
      <c r="G4145" s="299"/>
    </row>
    <row r="4146" spans="1:7">
      <c r="A4146" s="626">
        <v>4301438010</v>
      </c>
      <c r="B4146" s="622" t="s">
        <v>15971</v>
      </c>
      <c r="C4146" s="1026"/>
      <c r="D4146" s="624" t="s">
        <v>6790</v>
      </c>
      <c r="F4146" s="694" t="str">
        <f>IF(ISBLANK(D4146),"",VLOOKUP(D4146,tegevusalad!$A$7:$B$188,2,FALSE))</f>
        <v>Maanteetransport</v>
      </c>
      <c r="G4146" s="299"/>
    </row>
    <row r="4147" spans="1:7">
      <c r="A4147" s="626">
        <v>4301232000</v>
      </c>
      <c r="B4147" s="622" t="s">
        <v>15972</v>
      </c>
      <c r="C4147" s="1026"/>
      <c r="D4147" s="624" t="s">
        <v>6790</v>
      </c>
      <c r="F4147" s="694" t="str">
        <f>IF(ISBLANK(D4147),"",VLOOKUP(D4147,tegevusalad!$A$7:$B$188,2,FALSE))</f>
        <v>Maanteetransport</v>
      </c>
      <c r="G4147" s="299"/>
    </row>
    <row r="4148" spans="1:7" ht="30">
      <c r="A4148" s="626">
        <v>4301233000</v>
      </c>
      <c r="B4148" s="622" t="s">
        <v>15982</v>
      </c>
      <c r="C4148" s="1026"/>
      <c r="D4148" s="624" t="s">
        <v>6790</v>
      </c>
      <c r="F4148" s="694" t="str">
        <f>IF(ISBLANK(D4148),"",VLOOKUP(D4148,tegevusalad!$A$7:$B$188,2,FALSE))</f>
        <v>Maanteetransport</v>
      </c>
      <c r="G4148" s="299"/>
    </row>
    <row r="4149" spans="1:7" ht="30">
      <c r="A4149" s="626">
        <v>4301234000</v>
      </c>
      <c r="B4149" s="622" t="s">
        <v>15973</v>
      </c>
      <c r="C4149" s="1026"/>
      <c r="D4149" s="624" t="s">
        <v>6790</v>
      </c>
      <c r="F4149" s="694" t="str">
        <f>IF(ISBLANK(D4149),"",VLOOKUP(D4149,tegevusalad!$A$7:$B$188,2,FALSE))</f>
        <v>Maanteetransport</v>
      </c>
      <c r="G4149" s="299"/>
    </row>
    <row r="4150" spans="1:7" ht="30">
      <c r="A4150" s="626">
        <v>4301235000</v>
      </c>
      <c r="B4150" s="622" t="s">
        <v>15974</v>
      </c>
      <c r="C4150" s="1026"/>
      <c r="D4150" s="624" t="s">
        <v>6790</v>
      </c>
      <c r="F4150" s="694" t="str">
        <f>IF(ISBLANK(D4150),"",VLOOKUP(D4150,tegevusalad!$A$7:$B$188,2,FALSE))</f>
        <v>Maanteetransport</v>
      </c>
      <c r="G4150" s="299"/>
    </row>
    <row r="4151" spans="1:7">
      <c r="A4151" s="626">
        <v>4301236000</v>
      </c>
      <c r="B4151" s="622" t="s">
        <v>15975</v>
      </c>
      <c r="C4151" s="1026"/>
      <c r="D4151" s="624" t="s">
        <v>6790</v>
      </c>
      <c r="F4151" s="694" t="str">
        <f>IF(ISBLANK(D4151),"",VLOOKUP(D4151,tegevusalad!$A$7:$B$188,2,FALSE))</f>
        <v>Maanteetransport</v>
      </c>
      <c r="G4151" s="299"/>
    </row>
    <row r="4152" spans="1:7">
      <c r="A4152" s="626">
        <v>4301237000</v>
      </c>
      <c r="B4152" s="622" t="s">
        <v>15976</v>
      </c>
      <c r="C4152" s="1026"/>
      <c r="D4152" s="624" t="s">
        <v>6790</v>
      </c>
      <c r="F4152" s="694" t="str">
        <f>IF(ISBLANK(D4152),"",VLOOKUP(D4152,tegevusalad!$A$7:$B$188,2,FALSE))</f>
        <v>Maanteetransport</v>
      </c>
      <c r="G4152" s="299"/>
    </row>
    <row r="4153" spans="1:7">
      <c r="A4153" s="626">
        <v>4301238000</v>
      </c>
      <c r="B4153" s="622" t="s">
        <v>15977</v>
      </c>
      <c r="C4153" s="1026"/>
      <c r="D4153" s="624" t="s">
        <v>6790</v>
      </c>
      <c r="F4153" s="694" t="str">
        <f>IF(ISBLANK(D4153),"",VLOOKUP(D4153,tegevusalad!$A$7:$B$188,2,FALSE))</f>
        <v>Maanteetransport</v>
      </c>
      <c r="G4153" s="299"/>
    </row>
    <row r="4154" spans="1:7">
      <c r="A4154" s="626">
        <v>4301107390</v>
      </c>
      <c r="B4154" s="622" t="s">
        <v>15978</v>
      </c>
      <c r="C4154" s="1026"/>
      <c r="D4154" s="624" t="s">
        <v>6790</v>
      </c>
      <c r="F4154" s="694" t="str">
        <f>IF(ISBLANK(D4154),"",VLOOKUP(D4154,tegevusalad!$A$7:$B$188,2,FALSE))</f>
        <v>Maanteetransport</v>
      </c>
      <c r="G4154" s="299"/>
    </row>
    <row r="4155" spans="1:7" ht="30">
      <c r="A4155" s="626">
        <v>4301107400</v>
      </c>
      <c r="B4155" s="622" t="s">
        <v>15979</v>
      </c>
      <c r="C4155" s="1026"/>
      <c r="D4155" s="624" t="s">
        <v>6790</v>
      </c>
      <c r="F4155" s="694" t="str">
        <f>IF(ISBLANK(D4155),"",VLOOKUP(D4155,tegevusalad!$A$7:$B$188,2,FALSE))</f>
        <v>Maanteetransport</v>
      </c>
      <c r="G4155" s="299"/>
    </row>
    <row r="4156" spans="1:7">
      <c r="A4156" s="639">
        <v>4301107410</v>
      </c>
      <c r="B4156" s="1146" t="s">
        <v>17595</v>
      </c>
      <c r="C4156" s="707"/>
      <c r="D4156" s="624" t="s">
        <v>6790</v>
      </c>
      <c r="F4156" s="694" t="str">
        <f>IF(ISBLANK(D4156),"",VLOOKUP(D4156,tegevusalad!$A$7:$B$188,2,FALSE))</f>
        <v>Maanteetransport</v>
      </c>
    </row>
    <row r="4157" spans="1:7">
      <c r="A4157" s="626">
        <v>4309753010</v>
      </c>
      <c r="B4157" s="622" t="s">
        <v>15980</v>
      </c>
      <c r="C4157" s="1026"/>
      <c r="D4157" s="624" t="s">
        <v>6790</v>
      </c>
      <c r="F4157" s="694" t="str">
        <f>IF(ISBLANK(D4157),"",VLOOKUP(D4157,tegevusalad!$A$7:$B$188,2,FALSE))</f>
        <v>Maanteetransport</v>
      </c>
      <c r="G4157" s="299"/>
    </row>
    <row r="4158" spans="1:7">
      <c r="A4158" s="626">
        <v>4303801000</v>
      </c>
      <c r="B4158" s="622" t="s">
        <v>15981</v>
      </c>
      <c r="C4158" s="1026"/>
      <c r="D4158" s="624" t="s">
        <v>6790</v>
      </c>
      <c r="F4158" s="694" t="str">
        <f>IF(ISBLANK(D4158),"",VLOOKUP(D4158,tegevusalad!$A$7:$B$188,2,FALSE))</f>
        <v>Maanteetransport</v>
      </c>
      <c r="G4158" s="299"/>
    </row>
    <row r="4159" spans="1:7">
      <c r="A4159" s="626">
        <v>4301239010</v>
      </c>
      <c r="B4159" s="622" t="s">
        <v>16013</v>
      </c>
      <c r="C4159" s="1026"/>
      <c r="D4159" s="624" t="s">
        <v>6790</v>
      </c>
      <c r="F4159" s="694" t="str">
        <f>IF(ISBLANK(D4159),"",VLOOKUP(D4159,tegevusalad!$A$7:$B$188,2,FALSE))</f>
        <v>Maanteetransport</v>
      </c>
      <c r="G4159" s="299"/>
    </row>
    <row r="4160" spans="1:7">
      <c r="A4160" s="626">
        <v>4301240010</v>
      </c>
      <c r="B4160" s="622" t="s">
        <v>16014</v>
      </c>
      <c r="C4160" s="1026"/>
      <c r="D4160" s="624" t="s">
        <v>6790</v>
      </c>
      <c r="F4160" s="694" t="str">
        <f>IF(ISBLANK(D4160),"",VLOOKUP(D4160,tegevusalad!$A$7:$B$188,2,FALSE))</f>
        <v>Maanteetransport</v>
      </c>
      <c r="G4160" s="299"/>
    </row>
    <row r="4161" spans="1:7">
      <c r="A4161" s="626">
        <v>4301241010</v>
      </c>
      <c r="B4161" s="622" t="s">
        <v>16015</v>
      </c>
      <c r="C4161" s="1026"/>
      <c r="D4161" s="624" t="s">
        <v>6790</v>
      </c>
      <c r="F4161" s="694" t="str">
        <f>IF(ISBLANK(D4161),"",VLOOKUP(D4161,tegevusalad!$A$7:$B$188,2,FALSE))</f>
        <v>Maanteetransport</v>
      </c>
      <c r="G4161" s="299"/>
    </row>
    <row r="4162" spans="1:7">
      <c r="A4162" s="626">
        <v>4301242010</v>
      </c>
      <c r="B4162" s="622" t="s">
        <v>16016</v>
      </c>
      <c r="C4162" s="1026"/>
      <c r="D4162" s="624" t="s">
        <v>6790</v>
      </c>
      <c r="F4162" s="694" t="str">
        <f>IF(ISBLANK(D4162),"",VLOOKUP(D4162,tegevusalad!$A$7:$B$188,2,FALSE))</f>
        <v>Maanteetransport</v>
      </c>
      <c r="G4162" s="299"/>
    </row>
    <row r="4163" spans="1:7">
      <c r="A4163" s="626">
        <v>4301243010</v>
      </c>
      <c r="B4163" s="622" t="s">
        <v>16017</v>
      </c>
      <c r="C4163" s="1026"/>
      <c r="D4163" s="624" t="s">
        <v>6790</v>
      </c>
      <c r="F4163" s="694" t="str">
        <f>IF(ISBLANK(D4163),"",VLOOKUP(D4163,tegevusalad!$A$7:$B$188,2,FALSE))</f>
        <v>Maanteetransport</v>
      </c>
      <c r="G4163" s="299"/>
    </row>
    <row r="4164" spans="1:7">
      <c r="A4164" s="626">
        <v>4301244010</v>
      </c>
      <c r="B4164" s="622" t="s">
        <v>16018</v>
      </c>
      <c r="C4164" s="1026"/>
      <c r="D4164" s="624" t="s">
        <v>6790</v>
      </c>
      <c r="F4164" s="694" t="str">
        <f>IF(ISBLANK(D4164),"",VLOOKUP(D4164,tegevusalad!$A$7:$B$188,2,FALSE))</f>
        <v>Maanteetransport</v>
      </c>
      <c r="G4164" s="299"/>
    </row>
    <row r="4165" spans="1:7">
      <c r="A4165" s="623">
        <v>4301245010</v>
      </c>
      <c r="B4165" s="298" t="s">
        <v>16039</v>
      </c>
      <c r="C4165" s="1024"/>
      <c r="D4165" s="624" t="s">
        <v>6790</v>
      </c>
      <c r="F4165" s="694" t="str">
        <f>IF(ISBLANK(D4165),"",VLOOKUP(D4165,tegevusalad!$A$7:$B$188,2,FALSE))</f>
        <v>Maanteetransport</v>
      </c>
    </row>
    <row r="4166" spans="1:7">
      <c r="A4166" s="623">
        <v>4301246000</v>
      </c>
      <c r="B4166" s="298" t="s">
        <v>16297</v>
      </c>
      <c r="C4166" s="1024"/>
      <c r="D4166" s="624" t="s">
        <v>6790</v>
      </c>
      <c r="F4166" s="694" t="str">
        <f>IF(ISBLANK(D4166),"",VLOOKUP(D4166,tegevusalad!$A$7:$B$188,2,FALSE))</f>
        <v>Maanteetransport</v>
      </c>
    </row>
    <row r="4167" spans="1:7">
      <c r="A4167" s="623">
        <v>4301247000</v>
      </c>
      <c r="B4167" s="298" t="s">
        <v>16298</v>
      </c>
      <c r="C4167" s="1024"/>
      <c r="D4167" s="624" t="s">
        <v>6790</v>
      </c>
      <c r="F4167" s="694" t="str">
        <f>IF(ISBLANK(D4167),"",VLOOKUP(D4167,tegevusalad!$A$7:$B$188,2,FALSE))</f>
        <v>Maanteetransport</v>
      </c>
    </row>
    <row r="4168" spans="1:7">
      <c r="A4168" s="623">
        <v>4301248010</v>
      </c>
      <c r="B4168" s="298" t="s">
        <v>17028</v>
      </c>
      <c r="C4168" s="1024"/>
      <c r="D4168" s="624" t="s">
        <v>6790</v>
      </c>
      <c r="F4168" s="694" t="str">
        <f>IF(ISBLANK(D4168),"",VLOOKUP(D4168,tegevusalad!$A$7:$B$188,2,FALSE))</f>
        <v>Maanteetransport</v>
      </c>
    </row>
    <row r="4169" spans="1:7">
      <c r="A4169" s="623">
        <v>4301249010</v>
      </c>
      <c r="B4169" s="298" t="s">
        <v>17458</v>
      </c>
      <c r="C4169" s="1024"/>
      <c r="D4169" s="624" t="s">
        <v>6790</v>
      </c>
      <c r="F4169" s="694" t="str">
        <f>IF(ISBLANK(D4169),"",VLOOKUP(D4169,tegevusalad!$A$7:$B$188,2,FALSE))</f>
        <v>Maanteetransport</v>
      </c>
    </row>
    <row r="4170" spans="1:7">
      <c r="A4170" s="623"/>
      <c r="B4170" s="298"/>
      <c r="C4170" s="1024"/>
      <c r="D4170" s="624"/>
      <c r="F4170" s="694" t="str">
        <f>IF(ISBLANK(D4170),"",VLOOKUP(D4170,tegevusalad!$A$7:$B$188,2,FALSE))</f>
        <v/>
      </c>
    </row>
    <row r="4171" spans="1:7">
      <c r="A4171" s="623">
        <v>4301148020</v>
      </c>
      <c r="B4171" s="298" t="s">
        <v>17832</v>
      </c>
      <c r="C4171" s="1024"/>
      <c r="D4171" s="624" t="s">
        <v>6790</v>
      </c>
      <c r="F4171" s="694" t="str">
        <f>IF(ISBLANK(D4171),"",VLOOKUP(D4171,tegevusalad!$A$7:$B$188,2,FALSE))</f>
        <v>Maanteetransport</v>
      </c>
    </row>
    <row r="4172" spans="1:7">
      <c r="A4172" s="623">
        <v>4301220020</v>
      </c>
      <c r="B4172" s="298" t="s">
        <v>17833</v>
      </c>
      <c r="C4172" s="1024"/>
      <c r="D4172" s="624" t="s">
        <v>6790</v>
      </c>
      <c r="F4172" s="694" t="str">
        <f>IF(ISBLANK(D4172),"",VLOOKUP(D4172,tegevusalad!$A$7:$B$188,2,FALSE))</f>
        <v>Maanteetransport</v>
      </c>
    </row>
    <row r="4173" spans="1:7">
      <c r="A4173" s="623">
        <v>4301250010</v>
      </c>
      <c r="B4173" s="298" t="s">
        <v>17834</v>
      </c>
      <c r="C4173" s="1024"/>
      <c r="D4173" s="624" t="s">
        <v>6790</v>
      </c>
      <c r="F4173" s="694" t="str">
        <f>IF(ISBLANK(D4173),"",VLOOKUP(D4173,tegevusalad!$A$7:$B$188,2,FALSE))</f>
        <v>Maanteetransport</v>
      </c>
    </row>
    <row r="4174" spans="1:7">
      <c r="A4174" s="623">
        <v>4301176020</v>
      </c>
      <c r="B4174" s="298" t="s">
        <v>17835</v>
      </c>
      <c r="C4174" s="1024"/>
      <c r="D4174" s="624" t="s">
        <v>6790</v>
      </c>
      <c r="F4174" s="694" t="str">
        <f>IF(ISBLANK(D4174),"",VLOOKUP(D4174,tegevusalad!$A$7:$B$188,2,FALSE))</f>
        <v>Maanteetransport</v>
      </c>
    </row>
    <row r="4175" spans="1:7">
      <c r="A4175" s="623">
        <v>4301176030</v>
      </c>
      <c r="B4175" s="298" t="s">
        <v>17836</v>
      </c>
      <c r="C4175" s="1024"/>
      <c r="D4175" s="624" t="s">
        <v>6790</v>
      </c>
      <c r="F4175" s="694" t="str">
        <f>IF(ISBLANK(D4175),"",VLOOKUP(D4175,tegevusalad!$A$7:$B$188,2,FALSE))</f>
        <v>Maanteetransport</v>
      </c>
    </row>
    <row r="4176" spans="1:7">
      <c r="A4176" s="623">
        <v>4301224020</v>
      </c>
      <c r="B4176" s="298" t="s">
        <v>17837</v>
      </c>
      <c r="C4176" s="1024"/>
      <c r="D4176" s="624" t="s">
        <v>6790</v>
      </c>
      <c r="F4176" s="694" t="str">
        <f>IF(ISBLANK(D4176),"",VLOOKUP(D4176,tegevusalad!$A$7:$B$188,2,FALSE))</f>
        <v>Maanteetransport</v>
      </c>
    </row>
    <row r="4177" spans="1:6">
      <c r="A4177" s="623">
        <v>4301260010</v>
      </c>
      <c r="B4177" s="298" t="s">
        <v>17838</v>
      </c>
      <c r="C4177" s="1024"/>
      <c r="D4177" s="624" t="s">
        <v>6790</v>
      </c>
      <c r="F4177" s="694" t="str">
        <f>IF(ISBLANK(D4177),"",VLOOKUP(D4177,tegevusalad!$A$7:$B$188,2,FALSE))</f>
        <v>Maanteetransport</v>
      </c>
    </row>
    <row r="4178" spans="1:6">
      <c r="A4178" s="623">
        <v>4301251010</v>
      </c>
      <c r="B4178" s="298" t="s">
        <v>17839</v>
      </c>
      <c r="C4178" s="1024"/>
      <c r="D4178" s="624" t="s">
        <v>6790</v>
      </c>
      <c r="F4178" s="694" t="str">
        <f>IF(ISBLANK(D4178),"",VLOOKUP(D4178,tegevusalad!$A$7:$B$188,2,FALSE))</f>
        <v>Maanteetransport</v>
      </c>
    </row>
    <row r="4179" spans="1:6">
      <c r="A4179" s="623">
        <v>4301252010</v>
      </c>
      <c r="B4179" s="298" t="s">
        <v>17840</v>
      </c>
      <c r="C4179" s="1024"/>
      <c r="D4179" s="624" t="s">
        <v>6790</v>
      </c>
      <c r="F4179" s="694" t="str">
        <f>IF(ISBLANK(D4179),"",VLOOKUP(D4179,tegevusalad!$A$7:$B$188,2,FALSE))</f>
        <v>Maanteetransport</v>
      </c>
    </row>
    <row r="4180" spans="1:6">
      <c r="A4180" s="623">
        <v>4301253010</v>
      </c>
      <c r="B4180" s="298" t="s">
        <v>17841</v>
      </c>
      <c r="C4180" s="1024"/>
      <c r="D4180" s="624" t="s">
        <v>6790</v>
      </c>
      <c r="F4180" s="694" t="str">
        <f>IF(ISBLANK(D4180),"",VLOOKUP(D4180,tegevusalad!$A$7:$B$188,2,FALSE))</f>
        <v>Maanteetransport</v>
      </c>
    </row>
    <row r="4181" spans="1:6">
      <c r="A4181" s="623">
        <v>4301164020</v>
      </c>
      <c r="B4181" s="298" t="s">
        <v>17842</v>
      </c>
      <c r="C4181" s="1024"/>
      <c r="D4181" s="624" t="s">
        <v>6790</v>
      </c>
      <c r="F4181" s="694" t="str">
        <f>IF(ISBLANK(D4181),"",VLOOKUP(D4181,tegevusalad!$A$7:$B$188,2,FALSE))</f>
        <v>Maanteetransport</v>
      </c>
    </row>
    <row r="4182" spans="1:6">
      <c r="A4182" s="623">
        <v>4301261010</v>
      </c>
      <c r="B4182" s="298" t="s">
        <v>17843</v>
      </c>
      <c r="C4182" s="1024"/>
      <c r="D4182" s="624" t="s">
        <v>6790</v>
      </c>
      <c r="F4182" s="694" t="str">
        <f>IF(ISBLANK(D4182),"",VLOOKUP(D4182,tegevusalad!$A$7:$B$188,2,FALSE))</f>
        <v>Maanteetransport</v>
      </c>
    </row>
    <row r="4183" spans="1:6">
      <c r="A4183" s="623">
        <v>4301254010</v>
      </c>
      <c r="B4183" s="298" t="s">
        <v>17844</v>
      </c>
      <c r="C4183" s="1024"/>
      <c r="D4183" s="624" t="s">
        <v>6790</v>
      </c>
      <c r="F4183" s="694" t="str">
        <f>IF(ISBLANK(D4183),"",VLOOKUP(D4183,tegevusalad!$A$7:$B$188,2,FALSE))</f>
        <v>Maanteetransport</v>
      </c>
    </row>
    <row r="4184" spans="1:6">
      <c r="A4184" s="623">
        <v>4301255010</v>
      </c>
      <c r="B4184" s="298" t="s">
        <v>988</v>
      </c>
      <c r="C4184" s="1024"/>
      <c r="D4184" s="624" t="s">
        <v>6790</v>
      </c>
      <c r="F4184" s="694" t="str">
        <f>IF(ISBLANK(D4184),"",VLOOKUP(D4184,tegevusalad!$A$7:$B$188,2,FALSE))</f>
        <v>Maanteetransport</v>
      </c>
    </row>
    <row r="4185" spans="1:6">
      <c r="A4185" s="623">
        <v>4301214020</v>
      </c>
      <c r="B4185" s="298" t="s">
        <v>17845</v>
      </c>
      <c r="C4185" s="1024"/>
      <c r="D4185" s="624" t="s">
        <v>6790</v>
      </c>
      <c r="F4185" s="694" t="str">
        <f>IF(ISBLANK(D4185),"",VLOOKUP(D4185,tegevusalad!$A$7:$B$188,2,FALSE))</f>
        <v>Maanteetransport</v>
      </c>
    </row>
    <row r="4186" spans="1:6">
      <c r="A4186" s="623">
        <v>4301256010</v>
      </c>
      <c r="B4186" s="298" t="s">
        <v>17846</v>
      </c>
      <c r="C4186" s="1024"/>
      <c r="D4186" s="624" t="s">
        <v>6790</v>
      </c>
      <c r="F4186" s="694" t="str">
        <f>IF(ISBLANK(D4186),"",VLOOKUP(D4186,tegevusalad!$A$7:$B$188,2,FALSE))</f>
        <v>Maanteetransport</v>
      </c>
    </row>
    <row r="4187" spans="1:6">
      <c r="A4187" s="623">
        <v>4301257010</v>
      </c>
      <c r="B4187" s="298" t="s">
        <v>17847</v>
      </c>
      <c r="C4187" s="1024"/>
      <c r="D4187" s="624" t="s">
        <v>6790</v>
      </c>
      <c r="F4187" s="694" t="str">
        <f>IF(ISBLANK(D4187),"",VLOOKUP(D4187,tegevusalad!$A$7:$B$188,2,FALSE))</f>
        <v>Maanteetransport</v>
      </c>
    </row>
    <row r="4188" spans="1:6">
      <c r="A4188" s="623">
        <v>4301258010</v>
      </c>
      <c r="B4188" s="298" t="s">
        <v>17848</v>
      </c>
      <c r="C4188" s="1024"/>
      <c r="D4188" s="624" t="s">
        <v>6790</v>
      </c>
      <c r="F4188" s="694" t="str">
        <f>IF(ISBLANK(D4188),"",VLOOKUP(D4188,tegevusalad!$A$7:$B$188,2,FALSE))</f>
        <v>Maanteetransport</v>
      </c>
    </row>
    <row r="4189" spans="1:6">
      <c r="A4189" s="623">
        <v>4301259010</v>
      </c>
      <c r="B4189" s="298" t="s">
        <v>17849</v>
      </c>
      <c r="C4189" s="1024"/>
      <c r="D4189" s="624" t="s">
        <v>6790</v>
      </c>
      <c r="F4189" s="694" t="str">
        <f>IF(ISBLANK(D4189),"",VLOOKUP(D4189,tegevusalad!$A$7:$B$188,2,FALSE))</f>
        <v>Maanteetransport</v>
      </c>
    </row>
    <row r="4190" spans="1:6">
      <c r="A4190" s="623">
        <v>4301110810</v>
      </c>
      <c r="B4190" s="298" t="s">
        <v>17850</v>
      </c>
      <c r="C4190" s="1024"/>
      <c r="D4190" s="624" t="s">
        <v>6790</v>
      </c>
      <c r="F4190" s="694" t="str">
        <f>IF(ISBLANK(D4190),"",VLOOKUP(D4190,tegevusalad!$A$7:$B$188,2,FALSE))</f>
        <v>Maanteetransport</v>
      </c>
    </row>
    <row r="4191" spans="1:6">
      <c r="A4191" s="623">
        <v>4301110820</v>
      </c>
      <c r="B4191" s="298" t="s">
        <v>17851</v>
      </c>
      <c r="C4191" s="1024"/>
      <c r="D4191" s="624" t="s">
        <v>6790</v>
      </c>
      <c r="F4191" s="694" t="str">
        <f>IF(ISBLANK(D4191),"",VLOOKUP(D4191,tegevusalad!$A$7:$B$188,2,FALSE))</f>
        <v>Maanteetransport</v>
      </c>
    </row>
    <row r="4192" spans="1:6">
      <c r="A4192" s="623">
        <v>4301110830</v>
      </c>
      <c r="B4192" s="298" t="s">
        <v>17852</v>
      </c>
      <c r="C4192" s="1024"/>
      <c r="D4192" s="624" t="s">
        <v>6790</v>
      </c>
      <c r="F4192" s="694" t="str">
        <f>IF(ISBLANK(D4192),"",VLOOKUP(D4192,tegevusalad!$A$7:$B$188,2,FALSE))</f>
        <v>Maanteetransport</v>
      </c>
    </row>
    <row r="4193" spans="1:7">
      <c r="A4193" s="623">
        <v>4301110840</v>
      </c>
      <c r="B4193" s="298" t="s">
        <v>17853</v>
      </c>
      <c r="C4193" s="1024"/>
      <c r="D4193" s="624" t="s">
        <v>6790</v>
      </c>
      <c r="F4193" s="694" t="str">
        <f>IF(ISBLANK(D4193),"",VLOOKUP(D4193,tegevusalad!$A$7:$B$188,2,FALSE))</f>
        <v>Maanteetransport</v>
      </c>
    </row>
    <row r="4194" spans="1:7">
      <c r="A4194" s="623">
        <v>4301198020</v>
      </c>
      <c r="B4194" s="298" t="s">
        <v>17854</v>
      </c>
      <c r="C4194" s="1024"/>
      <c r="D4194" s="624" t="s">
        <v>6790</v>
      </c>
      <c r="F4194" s="694" t="str">
        <f>IF(ISBLANK(D4194),"",VLOOKUP(D4194,tegevusalad!$A$7:$B$188,2,FALSE))</f>
        <v>Maanteetransport</v>
      </c>
    </row>
    <row r="4195" spans="1:7">
      <c r="A4195" s="623">
        <v>4301227020</v>
      </c>
      <c r="B4195" s="298" t="s">
        <v>17855</v>
      </c>
      <c r="C4195" s="1024"/>
      <c r="D4195" s="624" t="s">
        <v>6790</v>
      </c>
      <c r="F4195" s="694" t="str">
        <f>IF(ISBLANK(D4195),"",VLOOKUP(D4195,tegevusalad!$A$7:$B$188,2,FALSE))</f>
        <v>Maanteetransport</v>
      </c>
    </row>
    <row r="4196" spans="1:7">
      <c r="A4196" s="623">
        <v>4301176040</v>
      </c>
      <c r="B4196" s="298" t="s">
        <v>17856</v>
      </c>
      <c r="C4196" s="1024"/>
      <c r="D4196" s="624" t="s">
        <v>6790</v>
      </c>
      <c r="F4196" s="694" t="str">
        <f>IF(ISBLANK(D4196),"",VLOOKUP(D4196,tegevusalad!$A$7:$B$188,2,FALSE))</f>
        <v>Maanteetransport</v>
      </c>
    </row>
    <row r="4197" spans="1:7">
      <c r="A4197" s="623">
        <v>4301262990</v>
      </c>
      <c r="B4197" s="298" t="s">
        <v>18183</v>
      </c>
      <c r="C4197" s="1024"/>
      <c r="D4197" s="624" t="s">
        <v>6790</v>
      </c>
      <c r="F4197" s="694" t="str">
        <f>IF(ISBLANK(D4197),"",VLOOKUP(D4197,tegevusalad!$A$7:$B$188,2,FALSE))</f>
        <v>Maanteetransport</v>
      </c>
    </row>
    <row r="4198" spans="1:7">
      <c r="A4198" s="623">
        <v>4301263010</v>
      </c>
      <c r="B4198" s="298" t="s">
        <v>18690</v>
      </c>
      <c r="C4198" s="1024"/>
      <c r="D4198" s="1212" t="s">
        <v>6790</v>
      </c>
      <c r="E4198" s="1213"/>
      <c r="F4198" s="1214" t="str">
        <f>IF(ISBLANK(D4198),"",VLOOKUP(D4198,tegevusalad!$A$7:$B$188,2,FALSE))</f>
        <v>Maanteetransport</v>
      </c>
      <c r="G4198" s="1214"/>
    </row>
    <row r="4199" spans="1:7">
      <c r="A4199" s="623">
        <v>4301264010</v>
      </c>
      <c r="B4199" s="298" t="s">
        <v>18691</v>
      </c>
      <c r="C4199" s="1024"/>
      <c r="D4199" s="1212" t="s">
        <v>6790</v>
      </c>
      <c r="E4199" s="1213"/>
      <c r="F4199" s="1214" t="str">
        <f>IF(ISBLANK(D4199),"",VLOOKUP(D4199,tegevusalad!$A$7:$B$188,2,FALSE))</f>
        <v>Maanteetransport</v>
      </c>
      <c r="G4199" s="1214"/>
    </row>
    <row r="4200" spans="1:7">
      <c r="A4200" s="623">
        <v>4301265010</v>
      </c>
      <c r="B4200" s="298" t="s">
        <v>18692</v>
      </c>
      <c r="C4200" s="1024"/>
      <c r="D4200" s="1212" t="s">
        <v>6790</v>
      </c>
      <c r="E4200" s="1213"/>
      <c r="F4200" s="1214" t="str">
        <f>IF(ISBLANK(D4200),"",VLOOKUP(D4200,tegevusalad!$A$7:$B$188,2,FALSE))</f>
        <v>Maanteetransport</v>
      </c>
      <c r="G4200" s="1214"/>
    </row>
    <row r="4201" spans="1:7">
      <c r="A4201" s="623">
        <v>4301266010</v>
      </c>
      <c r="B4201" s="298" t="s">
        <v>18693</v>
      </c>
      <c r="C4201" s="1024"/>
      <c r="D4201" s="1212" t="s">
        <v>6790</v>
      </c>
      <c r="E4201" s="1213"/>
      <c r="F4201" s="1214" t="str">
        <f>IF(ISBLANK(D4201),"",VLOOKUP(D4201,tegevusalad!$A$7:$B$188,2,FALSE))</f>
        <v>Maanteetransport</v>
      </c>
      <c r="G4201" s="1214"/>
    </row>
    <row r="4202" spans="1:7">
      <c r="A4202" s="623">
        <v>4301280000</v>
      </c>
      <c r="B4202" s="298" t="s">
        <v>18400</v>
      </c>
      <c r="C4202" s="1024"/>
      <c r="D4202" s="624" t="s">
        <v>6790</v>
      </c>
      <c r="F4202" s="694" t="str">
        <f>IF(ISBLANK(D4202),"",VLOOKUP(D4202,tegevusalad!$A$7:$B$188,2,FALSE))</f>
        <v>Maanteetransport</v>
      </c>
    </row>
    <row r="4203" spans="1:7">
      <c r="A4203" s="623"/>
      <c r="B4203" s="298"/>
      <c r="C4203" s="1024"/>
      <c r="D4203" s="624"/>
    </row>
    <row r="4204" spans="1:7">
      <c r="A4204" s="620"/>
      <c r="B4204" s="666" t="s">
        <v>8744</v>
      </c>
      <c r="C4204" s="1024"/>
      <c r="D4204" s="624"/>
      <c r="F4204" s="694" t="str">
        <f>IF(ISBLANK(D4204),"",VLOOKUP(D4204,tegevusalad!$A$7:$B$188,2,FALSE))</f>
        <v/>
      </c>
    </row>
    <row r="4205" spans="1:7">
      <c r="A4205" s="625">
        <v>4304201010</v>
      </c>
      <c r="B4205" s="622" t="s">
        <v>1522</v>
      </c>
      <c r="C4205" s="707"/>
      <c r="D4205" s="624" t="s">
        <v>6790</v>
      </c>
      <c r="F4205" s="694" t="str">
        <f>IF(ISBLANK(D4205),"",VLOOKUP(D4205,tegevusalad!$A$7:$B$188,2,FALSE))</f>
        <v>Maanteetransport</v>
      </c>
    </row>
    <row r="4206" spans="1:7">
      <c r="A4206" s="620"/>
      <c r="B4206" s="298"/>
      <c r="C4206" s="1024"/>
      <c r="D4206" s="624"/>
    </row>
    <row r="4207" spans="1:7">
      <c r="A4207" s="625"/>
      <c r="B4207" s="666" t="s">
        <v>6230</v>
      </c>
      <c r="C4207" s="707"/>
      <c r="D4207" s="624"/>
      <c r="F4207" s="694" t="str">
        <f>IF(ISBLANK(D4207),"",VLOOKUP(D4207,tegevusalad!$A$7:$B$188,2,FALSE))</f>
        <v/>
      </c>
    </row>
    <row r="4208" spans="1:7">
      <c r="A4208" s="625">
        <v>4301491000</v>
      </c>
      <c r="B4208" s="622" t="s">
        <v>990</v>
      </c>
      <c r="C4208" s="707"/>
      <c r="D4208" s="614" t="s">
        <v>6790</v>
      </c>
      <c r="E4208" s="697"/>
      <c r="F4208" s="694" t="str">
        <f>IF(ISBLANK(D4208),"",VLOOKUP(D4208,tegevusalad!$A$7:$B$188,2,FALSE))</f>
        <v>Maanteetransport</v>
      </c>
    </row>
    <row r="4209" spans="1:6">
      <c r="A4209" s="625">
        <v>4301701990</v>
      </c>
      <c r="B4209" s="622" t="s">
        <v>989</v>
      </c>
      <c r="C4209" s="707"/>
      <c r="D4209" s="624" t="s">
        <v>6792</v>
      </c>
      <c r="F4209" s="694" t="str">
        <f>IF(ISBLANK(D4209),"",VLOOKUP(D4209,tegevusalad!$A$7:$B$188,2,FALSE))</f>
        <v>Tänavavalgustus</v>
      </c>
    </row>
    <row r="4210" spans="1:6" ht="30">
      <c r="A4210" s="625">
        <v>4301710120</v>
      </c>
      <c r="B4210" s="622" t="s">
        <v>6954</v>
      </c>
      <c r="C4210" s="707"/>
      <c r="D4210" s="624" t="s">
        <v>6792</v>
      </c>
      <c r="F4210" s="694" t="str">
        <f>IF(ISBLANK(D4210),"",VLOOKUP(D4210,tegevusalad!$A$7:$B$188,2,FALSE))</f>
        <v>Tänavavalgustus</v>
      </c>
    </row>
    <row r="4211" spans="1:6">
      <c r="A4211" s="625">
        <v>4301710130</v>
      </c>
      <c r="B4211" s="622" t="s">
        <v>3157</v>
      </c>
      <c r="C4211" s="707"/>
      <c r="D4211" s="624" t="s">
        <v>6792</v>
      </c>
      <c r="F4211" s="694" t="str">
        <f>IF(ISBLANK(D4211),"",VLOOKUP(D4211,tegevusalad!$A$7:$B$188,2,FALSE))</f>
        <v>Tänavavalgustus</v>
      </c>
    </row>
    <row r="4212" spans="1:6">
      <c r="A4212" s="626">
        <v>4301710140</v>
      </c>
      <c r="B4212" s="622" t="s">
        <v>8971</v>
      </c>
      <c r="C4212" s="707"/>
      <c r="D4212" s="624" t="s">
        <v>6792</v>
      </c>
      <c r="F4212" s="694" t="str">
        <f>IF(ISBLANK(D4212),"",VLOOKUP(D4212,tegevusalad!$A$7:$B$188,2,FALSE))</f>
        <v>Tänavavalgustus</v>
      </c>
    </row>
    <row r="4213" spans="1:6">
      <c r="A4213" s="623">
        <v>4301710150</v>
      </c>
      <c r="B4213" s="622" t="s">
        <v>10277</v>
      </c>
      <c r="C4213" s="707"/>
      <c r="D4213" s="624" t="s">
        <v>6792</v>
      </c>
      <c r="F4213" s="694" t="str">
        <f>IF(ISBLANK(D4213),"",VLOOKUP(D4213,tegevusalad!$A$7:$B$188,2,FALSE))</f>
        <v>Tänavavalgustus</v>
      </c>
    </row>
    <row r="4214" spans="1:6" ht="30">
      <c r="A4214" s="623">
        <v>4301710160</v>
      </c>
      <c r="B4214" s="622" t="s">
        <v>10281</v>
      </c>
      <c r="C4214" s="707"/>
      <c r="D4214" s="624" t="s">
        <v>6792</v>
      </c>
      <c r="F4214" s="694" t="str">
        <f>IF(ISBLANK(D4214),"",VLOOKUP(D4214,tegevusalad!$A$7:$B$188,2,FALSE))</f>
        <v>Tänavavalgustus</v>
      </c>
    </row>
    <row r="4215" spans="1:6">
      <c r="A4215" s="626">
        <v>4301720130</v>
      </c>
      <c r="B4215" s="622" t="s">
        <v>3640</v>
      </c>
      <c r="C4215" s="707"/>
      <c r="D4215" s="624" t="s">
        <v>6792</v>
      </c>
      <c r="F4215" s="694" t="str">
        <f>IF(ISBLANK(D4215),"",VLOOKUP(D4215,tegevusalad!$A$7:$B$188,2,FALSE))</f>
        <v>Tänavavalgustus</v>
      </c>
    </row>
    <row r="4216" spans="1:6">
      <c r="A4216" s="625">
        <v>4301720140</v>
      </c>
      <c r="B4216" s="622" t="s">
        <v>4603</v>
      </c>
      <c r="C4216" s="707"/>
      <c r="D4216" s="624" t="s">
        <v>6792</v>
      </c>
      <c r="F4216" s="694" t="str">
        <f>IF(ISBLANK(D4216),"",VLOOKUP(D4216,tegevusalad!$A$7:$B$188,2,FALSE))</f>
        <v>Tänavavalgustus</v>
      </c>
    </row>
    <row r="4217" spans="1:6">
      <c r="A4217" s="620">
        <v>4301720150</v>
      </c>
      <c r="B4217" s="622" t="s">
        <v>7131</v>
      </c>
      <c r="C4217" s="707"/>
      <c r="D4217" s="624" t="s">
        <v>6792</v>
      </c>
      <c r="F4217" s="694" t="str">
        <f>IF(ISBLANK(D4217),"",VLOOKUP(D4217,tegevusalad!$A$7:$B$188,2,FALSE))</f>
        <v>Tänavavalgustus</v>
      </c>
    </row>
    <row r="4218" spans="1:6">
      <c r="A4218" s="623">
        <v>4301720160</v>
      </c>
      <c r="B4218" s="622" t="s">
        <v>8970</v>
      </c>
      <c r="C4218" s="707"/>
      <c r="D4218" s="624" t="s">
        <v>6792</v>
      </c>
      <c r="F4218" s="694" t="str">
        <f>IF(ISBLANK(D4218),"",VLOOKUP(D4218,tegevusalad!$A$7:$B$188,2,FALSE))</f>
        <v>Tänavavalgustus</v>
      </c>
    </row>
    <row r="4219" spans="1:6">
      <c r="A4219" s="623">
        <v>4301720170</v>
      </c>
      <c r="B4219" s="622" t="s">
        <v>10279</v>
      </c>
      <c r="C4219" s="707"/>
      <c r="D4219" s="624" t="s">
        <v>6792</v>
      </c>
      <c r="F4219" s="694" t="str">
        <f>IF(ISBLANK(D4219),"",VLOOKUP(D4219,tegevusalad!$A$7:$B$188,2,FALSE))</f>
        <v>Tänavavalgustus</v>
      </c>
    </row>
    <row r="4220" spans="1:6">
      <c r="A4220" s="623">
        <v>4301720180</v>
      </c>
      <c r="B4220" s="622" t="s">
        <v>10280</v>
      </c>
      <c r="C4220" s="707"/>
      <c r="D4220" s="624" t="s">
        <v>6792</v>
      </c>
      <c r="F4220" s="694" t="str">
        <f>IF(ISBLANK(D4220),"",VLOOKUP(D4220,tegevusalad!$A$7:$B$188,2,FALSE))</f>
        <v>Tänavavalgustus</v>
      </c>
    </row>
    <row r="4221" spans="1:6">
      <c r="A4221" s="623">
        <v>4301720190</v>
      </c>
      <c r="B4221" s="622" t="s">
        <v>10790</v>
      </c>
      <c r="C4221" s="707"/>
      <c r="D4221" s="624" t="s">
        <v>6792</v>
      </c>
      <c r="F4221" s="694" t="str">
        <f>IF(ISBLANK(D4221),"",VLOOKUP(D4221,tegevusalad!$A$7:$B$188,2,FALSE))</f>
        <v>Tänavavalgustus</v>
      </c>
    </row>
    <row r="4222" spans="1:6">
      <c r="A4222" s="623">
        <v>4301720200</v>
      </c>
      <c r="B4222" s="622" t="s">
        <v>10791</v>
      </c>
      <c r="C4222" s="707"/>
      <c r="D4222" s="624" t="s">
        <v>6792</v>
      </c>
      <c r="F4222" s="694" t="str">
        <f>IF(ISBLANK(D4222),"",VLOOKUP(D4222,tegevusalad!$A$7:$B$188,2,FALSE))</f>
        <v>Tänavavalgustus</v>
      </c>
    </row>
    <row r="4223" spans="1:6">
      <c r="A4223" s="625">
        <v>4301720210</v>
      </c>
      <c r="B4223" s="622" t="s">
        <v>11257</v>
      </c>
      <c r="C4223" s="1026"/>
      <c r="D4223" s="624" t="s">
        <v>6792</v>
      </c>
      <c r="F4223" s="694" t="str">
        <f>IF(ISBLANK(D4223),"",VLOOKUP(D4223,tegevusalad!$A$7:$B$188,2,FALSE))</f>
        <v>Tänavavalgustus</v>
      </c>
    </row>
    <row r="4224" spans="1:6">
      <c r="A4224" s="625">
        <v>4301720220</v>
      </c>
      <c r="B4224" s="622" t="s">
        <v>11258</v>
      </c>
      <c r="C4224" s="1026"/>
      <c r="D4224" s="624" t="s">
        <v>6792</v>
      </c>
      <c r="F4224" s="694" t="str">
        <f>IF(ISBLANK(D4224),"",VLOOKUP(D4224,tegevusalad!$A$7:$B$188,2,FALSE))</f>
        <v>Tänavavalgustus</v>
      </c>
    </row>
    <row r="4225" spans="1:6">
      <c r="A4225" s="626">
        <v>4301720230</v>
      </c>
      <c r="B4225" s="622" t="s">
        <v>11633</v>
      </c>
      <c r="C4225" s="1026"/>
      <c r="D4225" s="624" t="s">
        <v>6792</v>
      </c>
      <c r="F4225" s="694" t="str">
        <f>IF(ISBLANK(D4225),"",VLOOKUP(D4225,tegevusalad!$A$7:$B$188,2,FALSE))</f>
        <v>Tänavavalgustus</v>
      </c>
    </row>
    <row r="4226" spans="1:6" ht="30">
      <c r="A4226" s="626">
        <v>4301720240</v>
      </c>
      <c r="B4226" s="622" t="s">
        <v>11634</v>
      </c>
      <c r="C4226" s="1026"/>
      <c r="D4226" s="624" t="s">
        <v>6792</v>
      </c>
      <c r="F4226" s="694" t="str">
        <f>IF(ISBLANK(D4226),"",VLOOKUP(D4226,tegevusalad!$A$7:$B$188,2,FALSE))</f>
        <v>Tänavavalgustus</v>
      </c>
    </row>
    <row r="4227" spans="1:6">
      <c r="A4227" s="626">
        <v>4301720250</v>
      </c>
      <c r="B4227" s="622" t="s">
        <v>11635</v>
      </c>
      <c r="C4227" s="1026"/>
      <c r="D4227" s="624" t="s">
        <v>6792</v>
      </c>
      <c r="F4227" s="694" t="str">
        <f>IF(ISBLANK(D4227),"",VLOOKUP(D4227,tegevusalad!$A$7:$B$188,2,FALSE))</f>
        <v>Tänavavalgustus</v>
      </c>
    </row>
    <row r="4228" spans="1:6">
      <c r="A4228" s="626">
        <v>4301720260</v>
      </c>
      <c r="B4228" s="622" t="s">
        <v>12211</v>
      </c>
      <c r="C4228" s="1026"/>
      <c r="D4228" s="624" t="s">
        <v>6792</v>
      </c>
      <c r="F4228" s="694" t="str">
        <f>IF(ISBLANK(D4228),"",VLOOKUP(D4228,tegevusalad!$A$7:$B$188,2,FALSE))</f>
        <v>Tänavavalgustus</v>
      </c>
    </row>
    <row r="4229" spans="1:6">
      <c r="A4229" s="626">
        <v>4301710170</v>
      </c>
      <c r="B4229" s="622" t="s">
        <v>12212</v>
      </c>
      <c r="C4229" s="1026"/>
      <c r="D4229" s="624" t="s">
        <v>6792</v>
      </c>
      <c r="F4229" s="694" t="str">
        <f>IF(ISBLANK(D4229),"",VLOOKUP(D4229,tegevusalad!$A$7:$B$188,2,FALSE))</f>
        <v>Tänavavalgustus</v>
      </c>
    </row>
    <row r="4230" spans="1:6">
      <c r="A4230" s="626">
        <v>4301750040</v>
      </c>
      <c r="B4230" s="622" t="s">
        <v>12213</v>
      </c>
      <c r="C4230" s="1026"/>
      <c r="D4230" s="624" t="s">
        <v>6792</v>
      </c>
      <c r="F4230" s="694" t="str">
        <f>IF(ISBLANK(D4230),"",VLOOKUP(D4230,tegevusalad!$A$7:$B$188,2,FALSE))</f>
        <v>Tänavavalgustus</v>
      </c>
    </row>
    <row r="4231" spans="1:6">
      <c r="A4231" s="623">
        <v>4301740100</v>
      </c>
      <c r="B4231" s="622" t="s">
        <v>10278</v>
      </c>
      <c r="C4231" s="707"/>
      <c r="D4231" s="624" t="s">
        <v>6792</v>
      </c>
      <c r="F4231" s="694" t="str">
        <f>IF(ISBLANK(D4231),"",VLOOKUP(D4231,tegevusalad!$A$7:$B$188,2,FALSE))</f>
        <v>Tänavavalgustus</v>
      </c>
    </row>
    <row r="4232" spans="1:6">
      <c r="A4232" s="625">
        <v>4301760080</v>
      </c>
      <c r="B4232" s="622" t="s">
        <v>4604</v>
      </c>
      <c r="C4232" s="707"/>
      <c r="D4232" s="624" t="s">
        <v>6792</v>
      </c>
      <c r="F4232" s="694" t="str">
        <f>IF(ISBLANK(D4232),"",VLOOKUP(D4232,tegevusalad!$A$7:$B$188,2,FALSE))</f>
        <v>Tänavavalgustus</v>
      </c>
    </row>
    <row r="4233" spans="1:6">
      <c r="A4233" s="625">
        <v>4301760090</v>
      </c>
      <c r="B4233" s="622" t="s">
        <v>4605</v>
      </c>
      <c r="C4233" s="707"/>
      <c r="D4233" s="624" t="s">
        <v>6792</v>
      </c>
      <c r="F4233" s="694" t="str">
        <f>IF(ISBLANK(D4233),"",VLOOKUP(D4233,tegevusalad!$A$7:$B$188,2,FALSE))</f>
        <v>Tänavavalgustus</v>
      </c>
    </row>
    <row r="4234" spans="1:6">
      <c r="A4234" s="625">
        <v>4301760100</v>
      </c>
      <c r="B4234" s="622" t="s">
        <v>7813</v>
      </c>
      <c r="C4234" s="707"/>
      <c r="D4234" s="624" t="s">
        <v>6792</v>
      </c>
      <c r="F4234" s="694" t="str">
        <f>IF(ISBLANK(D4234),"",VLOOKUP(D4234,tegevusalad!$A$7:$B$188,2,FALSE))</f>
        <v>Tänavavalgustus</v>
      </c>
    </row>
    <row r="4235" spans="1:6">
      <c r="A4235" s="625">
        <v>4301760110</v>
      </c>
      <c r="B4235" s="622" t="s">
        <v>7812</v>
      </c>
      <c r="C4235" s="707"/>
      <c r="D4235" s="624" t="s">
        <v>6792</v>
      </c>
      <c r="F4235" s="694" t="str">
        <f>IF(ISBLANK(D4235),"",VLOOKUP(D4235,tegevusalad!$A$7:$B$188,2,FALSE))</f>
        <v>Tänavavalgustus</v>
      </c>
    </row>
    <row r="4236" spans="1:6">
      <c r="A4236" s="625">
        <v>4301770100</v>
      </c>
      <c r="B4236" s="622" t="s">
        <v>6634</v>
      </c>
      <c r="C4236" s="707"/>
      <c r="D4236" s="624" t="s">
        <v>6792</v>
      </c>
      <c r="F4236" s="694" t="str">
        <f>IF(ISBLANK(D4236),"",VLOOKUP(D4236,tegevusalad!$A$7:$B$188,2,FALSE))</f>
        <v>Tänavavalgustus</v>
      </c>
    </row>
    <row r="4237" spans="1:6">
      <c r="A4237" s="625">
        <v>4301770110</v>
      </c>
      <c r="B4237" s="622" t="s">
        <v>1376</v>
      </c>
      <c r="C4237" s="707"/>
      <c r="D4237" s="624" t="s">
        <v>6792</v>
      </c>
      <c r="F4237" s="694" t="str">
        <f>IF(ISBLANK(D4237),"",VLOOKUP(D4237,tegevusalad!$A$7:$B$188,2,FALSE))</f>
        <v>Tänavavalgustus</v>
      </c>
    </row>
    <row r="4238" spans="1:6">
      <c r="A4238" s="625">
        <v>4301770120</v>
      </c>
      <c r="B4238" s="622" t="s">
        <v>1377</v>
      </c>
      <c r="C4238" s="707"/>
      <c r="D4238" s="624" t="s">
        <v>6792</v>
      </c>
      <c r="F4238" s="694" t="str">
        <f>IF(ISBLANK(D4238),"",VLOOKUP(D4238,tegevusalad!$A$7:$B$188,2,FALSE))</f>
        <v>Tänavavalgustus</v>
      </c>
    </row>
    <row r="4239" spans="1:6">
      <c r="A4239" s="625">
        <v>4301770130</v>
      </c>
      <c r="B4239" s="622" t="s">
        <v>7811</v>
      </c>
      <c r="C4239" s="707"/>
      <c r="D4239" s="624" t="s">
        <v>6792</v>
      </c>
      <c r="F4239" s="694" t="str">
        <f>IF(ISBLANK(D4239),"",VLOOKUP(D4239,tegevusalad!$A$7:$B$188,2,FALSE))</f>
        <v>Tänavavalgustus</v>
      </c>
    </row>
    <row r="4240" spans="1:6" ht="30">
      <c r="A4240" s="625">
        <v>4301780110</v>
      </c>
      <c r="B4240" s="622" t="s">
        <v>3597</v>
      </c>
      <c r="C4240" s="707"/>
      <c r="D4240" s="624" t="s">
        <v>6792</v>
      </c>
      <c r="F4240" s="694" t="str">
        <f>IF(ISBLANK(D4240),"",VLOOKUP(D4240,tegevusalad!$A$7:$B$188,2,FALSE))</f>
        <v>Tänavavalgustus</v>
      </c>
    </row>
    <row r="4241" spans="1:6">
      <c r="A4241" s="626">
        <v>4301780120</v>
      </c>
      <c r="B4241" s="622" t="s">
        <v>8969</v>
      </c>
      <c r="C4241" s="707"/>
      <c r="D4241" s="624" t="s">
        <v>6792</v>
      </c>
      <c r="F4241" s="694" t="str">
        <f>IF(ISBLANK(D4241),"",VLOOKUP(D4241,tegevusalad!$A$7:$B$188,2,FALSE))</f>
        <v>Tänavavalgustus</v>
      </c>
    </row>
    <row r="4242" spans="1:6">
      <c r="A4242" s="623">
        <v>4301793990</v>
      </c>
      <c r="B4242" s="622" t="s">
        <v>4825</v>
      </c>
      <c r="C4242" s="707"/>
      <c r="D4242" s="624" t="s">
        <v>6792</v>
      </c>
      <c r="F4242" s="694" t="str">
        <f>IF(ISBLANK(D4242),"",VLOOKUP(D4242,tegevusalad!$A$7:$B$188,2,FALSE))</f>
        <v>Tänavavalgustus</v>
      </c>
    </row>
    <row r="4243" spans="1:6">
      <c r="A4243" s="620">
        <v>4301793000</v>
      </c>
      <c r="B4243" s="622" t="s">
        <v>5589</v>
      </c>
      <c r="C4243" s="707"/>
      <c r="D4243" s="624" t="s">
        <v>6792</v>
      </c>
      <c r="F4243" s="694" t="str">
        <f>IF(ISBLANK(D4243),"",VLOOKUP(D4243,tegevusalad!$A$7:$B$188,2,FALSE))</f>
        <v>Tänavavalgustus</v>
      </c>
    </row>
    <row r="4244" spans="1:6">
      <c r="A4244" s="620">
        <v>4301793110</v>
      </c>
      <c r="B4244" s="622" t="s">
        <v>1378</v>
      </c>
      <c r="C4244" s="707"/>
      <c r="D4244" s="624" t="s">
        <v>6792</v>
      </c>
      <c r="F4244" s="694" t="str">
        <f>IF(ISBLANK(D4244),"",VLOOKUP(D4244,tegevusalad!$A$7:$B$188,2,FALSE))</f>
        <v>Tänavavalgustus</v>
      </c>
    </row>
    <row r="4245" spans="1:6">
      <c r="A4245" s="620">
        <v>4301793120</v>
      </c>
      <c r="B4245" s="622" t="s">
        <v>7818</v>
      </c>
      <c r="C4245" s="707"/>
      <c r="D4245" s="624" t="s">
        <v>6792</v>
      </c>
      <c r="F4245" s="694" t="str">
        <f>IF(ISBLANK(D4245),"",VLOOKUP(D4245,tegevusalad!$A$7:$B$188,2,FALSE))</f>
        <v>Tänavavalgustus</v>
      </c>
    </row>
    <row r="4246" spans="1:6">
      <c r="A4246" s="620">
        <v>4301793130</v>
      </c>
      <c r="B4246" s="622" t="s">
        <v>7817</v>
      </c>
      <c r="C4246" s="707"/>
      <c r="D4246" s="624" t="s">
        <v>6792</v>
      </c>
      <c r="E4246" s="697"/>
      <c r="F4246" s="694" t="str">
        <f>IF(ISBLANK(D4246),"",VLOOKUP(D4246,tegevusalad!$A$7:$B$188,2,FALSE))</f>
        <v>Tänavavalgustus</v>
      </c>
    </row>
    <row r="4247" spans="1:6">
      <c r="A4247" s="620">
        <v>4301793140</v>
      </c>
      <c r="B4247" s="622" t="s">
        <v>7814</v>
      </c>
      <c r="C4247" s="707"/>
      <c r="D4247" s="624" t="s">
        <v>6792</v>
      </c>
      <c r="E4247" s="697"/>
      <c r="F4247" s="694" t="str">
        <f>IF(ISBLANK(D4247),"",VLOOKUP(D4247,tegevusalad!$A$7:$B$188,2,FALSE))</f>
        <v>Tänavavalgustus</v>
      </c>
    </row>
    <row r="4248" spans="1:6">
      <c r="A4248" s="620">
        <v>4301793150</v>
      </c>
      <c r="B4248" s="622" t="s">
        <v>7815</v>
      </c>
      <c r="C4248" s="707"/>
      <c r="D4248" s="624" t="s">
        <v>6792</v>
      </c>
      <c r="E4248" s="697"/>
      <c r="F4248" s="694" t="str">
        <f>IF(ISBLANK(D4248),"",VLOOKUP(D4248,tegevusalad!$A$7:$B$188,2,FALSE))</f>
        <v>Tänavavalgustus</v>
      </c>
    </row>
    <row r="4249" spans="1:6">
      <c r="A4249" s="620">
        <v>4301793160</v>
      </c>
      <c r="B4249" s="622" t="s">
        <v>7816</v>
      </c>
      <c r="C4249" s="707"/>
      <c r="D4249" s="624" t="s">
        <v>6792</v>
      </c>
      <c r="E4249" s="697"/>
      <c r="F4249" s="694" t="str">
        <f>IF(ISBLANK(D4249),"",VLOOKUP(D4249,tegevusalad!$A$7:$B$188,2,FALSE))</f>
        <v>Tänavavalgustus</v>
      </c>
    </row>
    <row r="4250" spans="1:6">
      <c r="A4250" s="620">
        <v>4301793170</v>
      </c>
      <c r="B4250" s="622" t="s">
        <v>7819</v>
      </c>
      <c r="C4250" s="707"/>
      <c r="D4250" s="624" t="s">
        <v>6792</v>
      </c>
      <c r="E4250" s="697"/>
      <c r="F4250" s="694" t="str">
        <f>IF(ISBLANK(D4250),"",VLOOKUP(D4250,tegevusalad!$A$7:$B$188,2,FALSE))</f>
        <v>Tänavavalgustus</v>
      </c>
    </row>
    <row r="4251" spans="1:6">
      <c r="A4251" s="625">
        <v>4301710900</v>
      </c>
      <c r="B4251" s="622" t="s">
        <v>5265</v>
      </c>
      <c r="C4251" s="707"/>
      <c r="D4251" s="624" t="s">
        <v>6792</v>
      </c>
      <c r="F4251" s="694" t="str">
        <f>IF(ISBLANK(D4251),"",VLOOKUP(D4251,tegevusalad!$A$7:$B$188,2,FALSE))</f>
        <v>Tänavavalgustus</v>
      </c>
    </row>
    <row r="4252" spans="1:6">
      <c r="A4252" s="625">
        <v>4301720900</v>
      </c>
      <c r="B4252" s="622" t="s">
        <v>1524</v>
      </c>
      <c r="C4252" s="707"/>
      <c r="D4252" s="624" t="s">
        <v>6792</v>
      </c>
      <c r="F4252" s="694" t="str">
        <f>IF(ISBLANK(D4252),"",VLOOKUP(D4252,tegevusalad!$A$7:$B$188,2,FALSE))</f>
        <v>Tänavavalgustus</v>
      </c>
    </row>
    <row r="4253" spans="1:6">
      <c r="A4253" s="625">
        <v>4301730900</v>
      </c>
      <c r="B4253" s="622" t="s">
        <v>1897</v>
      </c>
      <c r="C4253" s="707"/>
      <c r="D4253" s="624" t="s">
        <v>6792</v>
      </c>
      <c r="F4253" s="694" t="str">
        <f>IF(ISBLANK(D4253),"",VLOOKUP(D4253,tegevusalad!$A$7:$B$188,2,FALSE))</f>
        <v>Tänavavalgustus</v>
      </c>
    </row>
    <row r="4254" spans="1:6">
      <c r="A4254" s="625">
        <v>4301740900</v>
      </c>
      <c r="B4254" s="622" t="s">
        <v>1898</v>
      </c>
      <c r="C4254" s="707"/>
      <c r="D4254" s="624" t="s">
        <v>6792</v>
      </c>
      <c r="F4254" s="694" t="str">
        <f>IF(ISBLANK(D4254),"",VLOOKUP(D4254,tegevusalad!$A$7:$B$188,2,FALSE))</f>
        <v>Tänavavalgustus</v>
      </c>
    </row>
    <row r="4255" spans="1:6">
      <c r="A4255" s="625">
        <v>4301750900</v>
      </c>
      <c r="B4255" s="622" t="s">
        <v>1899</v>
      </c>
      <c r="C4255" s="707"/>
      <c r="D4255" s="624" t="s">
        <v>6792</v>
      </c>
      <c r="F4255" s="694" t="str">
        <f>IF(ISBLANK(D4255),"",VLOOKUP(D4255,tegevusalad!$A$7:$B$188,2,FALSE))</f>
        <v>Tänavavalgustus</v>
      </c>
    </row>
    <row r="4256" spans="1:6">
      <c r="A4256" s="625">
        <v>4301760900</v>
      </c>
      <c r="B4256" s="622" t="s">
        <v>1900</v>
      </c>
      <c r="C4256" s="707"/>
      <c r="D4256" s="624" t="s">
        <v>6792</v>
      </c>
      <c r="F4256" s="694" t="str">
        <f>IF(ISBLANK(D4256),"",VLOOKUP(D4256,tegevusalad!$A$7:$B$188,2,FALSE))</f>
        <v>Tänavavalgustus</v>
      </c>
    </row>
    <row r="4257" spans="1:7">
      <c r="A4257" s="625">
        <v>4301770900</v>
      </c>
      <c r="B4257" s="622" t="s">
        <v>1901</v>
      </c>
      <c r="C4257" s="707"/>
      <c r="D4257" s="624" t="s">
        <v>6792</v>
      </c>
      <c r="F4257" s="694" t="str">
        <f>IF(ISBLANK(D4257),"",VLOOKUP(D4257,tegevusalad!$A$7:$B$188,2,FALSE))</f>
        <v>Tänavavalgustus</v>
      </c>
    </row>
    <row r="4258" spans="1:7">
      <c r="A4258" s="625">
        <v>4301780900</v>
      </c>
      <c r="B4258" s="622" t="s">
        <v>759</v>
      </c>
      <c r="C4258" s="707"/>
      <c r="D4258" s="624" t="s">
        <v>6792</v>
      </c>
      <c r="F4258" s="694" t="str">
        <f>IF(ISBLANK(D4258),"",VLOOKUP(D4258,tegevusalad!$A$7:$B$188,2,FALSE))</f>
        <v>Tänavavalgustus</v>
      </c>
    </row>
    <row r="4259" spans="1:7">
      <c r="A4259" s="625">
        <v>4301796000</v>
      </c>
      <c r="B4259" s="622" t="s">
        <v>1011</v>
      </c>
      <c r="C4259" s="707"/>
      <c r="D4259" s="624" t="s">
        <v>6792</v>
      </c>
      <c r="F4259" s="694" t="str">
        <f>IF(ISBLANK(D4259),"",VLOOKUP(D4259,tegevusalad!$A$7:$B$188,2,FALSE))</f>
        <v>Tänavavalgustus</v>
      </c>
    </row>
    <row r="4260" spans="1:7">
      <c r="A4260" s="625">
        <v>4301790000</v>
      </c>
      <c r="B4260" s="622" t="s">
        <v>7502</v>
      </c>
      <c r="C4260" s="707"/>
      <c r="D4260" s="624" t="s">
        <v>6792</v>
      </c>
      <c r="F4260" s="694" t="str">
        <f>IF(ISBLANK(D4260),"",VLOOKUP(D4260,tegevusalad!$A$7:$B$188,2,FALSE))</f>
        <v>Tänavavalgustus</v>
      </c>
    </row>
    <row r="4261" spans="1:7">
      <c r="A4261" s="625">
        <v>4301790010</v>
      </c>
      <c r="B4261" s="622" t="s">
        <v>7503</v>
      </c>
      <c r="C4261" s="1026"/>
      <c r="D4261" s="624" t="s">
        <v>6792</v>
      </c>
      <c r="F4261" s="694" t="str">
        <f>IF(ISBLANK(D4261),"",VLOOKUP(D4261,tegevusalad!$A$7:$B$188,2,FALSE))</f>
        <v>Tänavavalgustus</v>
      </c>
    </row>
    <row r="4262" spans="1:7">
      <c r="A4262" s="625"/>
      <c r="B4262" s="622"/>
      <c r="C4262" s="1026"/>
      <c r="D4262" s="624" t="s">
        <v>6792</v>
      </c>
      <c r="F4262" s="694" t="str">
        <f>IF(ISBLANK(D4262),"",VLOOKUP(D4262,tegevusalad!$A$7:$B$188,2,FALSE))</f>
        <v>Tänavavalgustus</v>
      </c>
    </row>
    <row r="4263" spans="1:7" ht="30">
      <c r="A4263" s="625">
        <v>4301720270</v>
      </c>
      <c r="B4263" s="622" t="s">
        <v>13200</v>
      </c>
      <c r="C4263" s="1026"/>
      <c r="D4263" s="624" t="s">
        <v>6792</v>
      </c>
      <c r="F4263" s="694" t="str">
        <f>IF(ISBLANK(D4263),"",VLOOKUP(D4263,tegevusalad!$A$7:$B$188,2,FALSE))</f>
        <v>Tänavavalgustus</v>
      </c>
    </row>
    <row r="4264" spans="1:7">
      <c r="A4264" s="625">
        <v>4301710180</v>
      </c>
      <c r="B4264" s="622" t="s">
        <v>13194</v>
      </c>
      <c r="C4264" s="1026"/>
      <c r="D4264" s="624" t="s">
        <v>6792</v>
      </c>
      <c r="F4264" s="694" t="str">
        <f>IF(ISBLANK(D4264),"",VLOOKUP(D4264,tegevusalad!$A$7:$B$188,2,FALSE))</f>
        <v>Tänavavalgustus</v>
      </c>
    </row>
    <row r="4265" spans="1:7">
      <c r="A4265" s="625">
        <v>4301720280</v>
      </c>
      <c r="B4265" s="622" t="s">
        <v>13195</v>
      </c>
      <c r="C4265" s="1026"/>
      <c r="D4265" s="624" t="s">
        <v>6792</v>
      </c>
      <c r="F4265" s="694" t="str">
        <f>IF(ISBLANK(D4265),"",VLOOKUP(D4265,tegevusalad!$A$7:$B$188,2,FALSE))</f>
        <v>Tänavavalgustus</v>
      </c>
      <c r="G4265" s="299"/>
    </row>
    <row r="4266" spans="1:7">
      <c r="A4266" s="626">
        <v>4301720290</v>
      </c>
      <c r="B4266" s="622" t="s">
        <v>13382</v>
      </c>
      <c r="C4266" s="1026"/>
      <c r="D4266" s="624" t="s">
        <v>6792</v>
      </c>
      <c r="F4266" s="694" t="str">
        <f>IF(ISBLANK(D4266),"",VLOOKUP(D4266,tegevusalad!$A$7:$B$188,2,FALSE))</f>
        <v>Tänavavalgustus</v>
      </c>
      <c r="G4266" s="299"/>
    </row>
    <row r="4267" spans="1:7">
      <c r="A4267" s="625">
        <v>4301780130</v>
      </c>
      <c r="B4267" s="622" t="s">
        <v>13196</v>
      </c>
      <c r="C4267" s="1026"/>
      <c r="D4267" s="624" t="s">
        <v>6792</v>
      </c>
      <c r="F4267" s="694" t="str">
        <f>IF(ISBLANK(D4267),"",VLOOKUP(D4267,tegevusalad!$A$7:$B$188,2,FALSE))</f>
        <v>Tänavavalgustus</v>
      </c>
      <c r="G4267" s="299"/>
    </row>
    <row r="4268" spans="1:7">
      <c r="A4268" s="625">
        <v>4301740110</v>
      </c>
      <c r="B4268" s="622" t="s">
        <v>13197</v>
      </c>
      <c r="C4268" s="1026"/>
      <c r="D4268" s="624" t="s">
        <v>6792</v>
      </c>
      <c r="F4268" s="694" t="str">
        <f>IF(ISBLANK(D4268),"",VLOOKUP(D4268,tegevusalad!$A$7:$B$188,2,FALSE))</f>
        <v>Tänavavalgustus</v>
      </c>
      <c r="G4268" s="299"/>
    </row>
    <row r="4269" spans="1:7">
      <c r="A4269" s="625">
        <v>4301750050</v>
      </c>
      <c r="B4269" s="622" t="s">
        <v>13198</v>
      </c>
      <c r="C4269" s="1026"/>
      <c r="D4269" s="624" t="s">
        <v>6792</v>
      </c>
      <c r="F4269" s="694" t="str">
        <f>IF(ISBLANK(D4269),"",VLOOKUP(D4269,tegevusalad!$A$7:$B$188,2,FALSE))</f>
        <v>Tänavavalgustus</v>
      </c>
      <c r="G4269" s="299"/>
    </row>
    <row r="4270" spans="1:7">
      <c r="A4270" s="626">
        <v>4301720300</v>
      </c>
      <c r="B4270" s="622" t="s">
        <v>13429</v>
      </c>
      <c r="C4270" s="1026"/>
      <c r="D4270" s="624" t="s">
        <v>6792</v>
      </c>
      <c r="F4270" s="694" t="str">
        <f>IF(ISBLANK(D4270),"",VLOOKUP(D4270,tegevusalad!$A$7:$B$188,2,FALSE))</f>
        <v>Tänavavalgustus</v>
      </c>
      <c r="G4270" s="299"/>
    </row>
    <row r="4271" spans="1:7" ht="30">
      <c r="A4271" s="626">
        <v>4301720310</v>
      </c>
      <c r="B4271" s="622" t="s">
        <v>14091</v>
      </c>
      <c r="C4271" s="1026"/>
      <c r="D4271" s="624" t="s">
        <v>6792</v>
      </c>
      <c r="F4271" s="694" t="str">
        <f>IF(ISBLANK(D4271),"",VLOOKUP(D4271,tegevusalad!$A$7:$B$188,2,FALSE))</f>
        <v>Tänavavalgustus</v>
      </c>
    </row>
    <row r="4272" spans="1:7" ht="30">
      <c r="A4272" s="626">
        <v>4301789010</v>
      </c>
      <c r="B4272" s="622" t="s">
        <v>16787</v>
      </c>
      <c r="C4272" s="1026"/>
      <c r="D4272" s="624" t="s">
        <v>6792</v>
      </c>
      <c r="F4272" s="694" t="str">
        <f>IF(ISBLANK(D4272),"",VLOOKUP(D4272,tegevusalad!$A$7:$B$188,2,FALSE))</f>
        <v>Tänavavalgustus</v>
      </c>
      <c r="G4272" s="299"/>
    </row>
    <row r="4273" spans="1:7">
      <c r="A4273" s="626">
        <v>4301789020</v>
      </c>
      <c r="B4273" s="622" t="s">
        <v>16786</v>
      </c>
      <c r="C4273" s="1026"/>
      <c r="D4273" s="624" t="s">
        <v>6792</v>
      </c>
      <c r="F4273" s="694" t="str">
        <f>IF(ISBLANK(D4273),"",VLOOKUP(D4273,tegevusalad!$A$7:$B$188,2,FALSE))</f>
        <v>Tänavavalgustus</v>
      </c>
      <c r="G4273" s="299"/>
    </row>
    <row r="4274" spans="1:7">
      <c r="A4274" s="626">
        <v>4301730020</v>
      </c>
      <c r="B4274" s="622" t="s">
        <v>14678</v>
      </c>
      <c r="C4274" s="1026"/>
      <c r="D4274" s="624" t="s">
        <v>6792</v>
      </c>
      <c r="F4274" s="694" t="str">
        <f>IF(ISBLANK(D4274),"",VLOOKUP(D4274,tegevusalad!$A$7:$B$188,2,FALSE))</f>
        <v>Tänavavalgustus</v>
      </c>
      <c r="G4274" s="299"/>
    </row>
    <row r="4275" spans="1:7">
      <c r="A4275" s="626">
        <v>4301701100</v>
      </c>
      <c r="B4275" s="622" t="s">
        <v>14718</v>
      </c>
      <c r="C4275" s="1026"/>
      <c r="D4275" s="624" t="s">
        <v>6792</v>
      </c>
      <c r="F4275" s="694" t="str">
        <f>IF(ISBLANK(D4275),"",VLOOKUP(D4275,tegevusalad!$A$7:$B$188,2,FALSE))</f>
        <v>Tänavavalgustus</v>
      </c>
      <c r="G4275" s="299"/>
    </row>
    <row r="4276" spans="1:7">
      <c r="A4276" s="626">
        <v>4301702100</v>
      </c>
      <c r="B4276" s="622" t="s">
        <v>18377</v>
      </c>
      <c r="C4276" s="1026"/>
      <c r="D4276" s="624" t="s">
        <v>6792</v>
      </c>
      <c r="F4276" s="694" t="str">
        <f>IF(ISBLANK(D4276),"",VLOOKUP(D4276,tegevusalad!$A$7:$B$188,2,FALSE))</f>
        <v>Tänavavalgustus</v>
      </c>
      <c r="G4276" s="299"/>
    </row>
    <row r="4277" spans="1:7">
      <c r="A4277" s="626">
        <v>4301702200</v>
      </c>
      <c r="B4277" s="622" t="s">
        <v>18378</v>
      </c>
      <c r="C4277" s="1026"/>
      <c r="D4277" s="624" t="s">
        <v>6792</v>
      </c>
      <c r="F4277" s="694" t="str">
        <f>IF(ISBLANK(D4277),"",VLOOKUP(D4277,tegevusalad!$A$7:$B$188,2,FALSE))</f>
        <v>Tänavavalgustus</v>
      </c>
      <c r="G4277" s="299"/>
    </row>
    <row r="4278" spans="1:7">
      <c r="A4278" s="626">
        <v>4301702300</v>
      </c>
      <c r="B4278" s="622" t="s">
        <v>18379</v>
      </c>
      <c r="C4278" s="1026"/>
      <c r="D4278" s="624" t="s">
        <v>6792</v>
      </c>
      <c r="F4278" s="694" t="str">
        <f>IF(ISBLANK(D4278),"",VLOOKUP(D4278,tegevusalad!$A$7:$B$188,2,FALSE))</f>
        <v>Tänavavalgustus</v>
      </c>
      <c r="G4278" s="299"/>
    </row>
    <row r="4279" spans="1:7">
      <c r="A4279" s="625"/>
      <c r="B4279" s="622"/>
      <c r="C4279" s="1026"/>
      <c r="D4279" s="624"/>
      <c r="G4279" s="299"/>
    </row>
    <row r="4280" spans="1:7">
      <c r="A4280" s="625"/>
      <c r="B4280" s="666" t="s">
        <v>9089</v>
      </c>
      <c r="C4280" s="1026"/>
      <c r="D4280" s="624"/>
      <c r="G4280" s="299"/>
    </row>
    <row r="4281" spans="1:7" ht="45">
      <c r="A4281" s="626">
        <v>4309730000</v>
      </c>
      <c r="B4281" s="622" t="s">
        <v>9090</v>
      </c>
      <c r="C4281" s="1026"/>
      <c r="D4281" s="624" t="s">
        <v>6790</v>
      </c>
      <c r="F4281" s="694" t="str">
        <f>IF(ISBLANK(D4281),"",VLOOKUP(D4281,tegevusalad!$A$7:$B$188,2,FALSE))</f>
        <v>Maanteetransport</v>
      </c>
    </row>
    <row r="4282" spans="1:7">
      <c r="A4282" s="626">
        <v>4309740000</v>
      </c>
      <c r="B4282" s="622" t="s">
        <v>11581</v>
      </c>
      <c r="C4282" s="1026"/>
      <c r="D4282" s="624" t="s">
        <v>6790</v>
      </c>
      <c r="F4282" s="694" t="str">
        <f>IF(ISBLANK(D4282),"",VLOOKUP(D4282,tegevusalad!$A$7:$B$188,2,FALSE))</f>
        <v>Maanteetransport</v>
      </c>
    </row>
    <row r="4283" spans="1:7" ht="30">
      <c r="A4283" s="626">
        <v>4309750000</v>
      </c>
      <c r="B4283" s="622" t="s">
        <v>13564</v>
      </c>
      <c r="C4283" s="1026"/>
      <c r="D4283" s="624" t="s">
        <v>6790</v>
      </c>
      <c r="F4283" s="694" t="str">
        <f>IF(ISBLANK(D4283),"",VLOOKUP(D4283,tegevusalad!$A$7:$B$188,2,FALSE))</f>
        <v>Maanteetransport</v>
      </c>
    </row>
    <row r="4284" spans="1:7">
      <c r="A4284" s="626">
        <v>4309760010</v>
      </c>
      <c r="B4284" s="622" t="s">
        <v>13582</v>
      </c>
      <c r="C4284" s="1026"/>
      <c r="D4284" s="624" t="s">
        <v>6790</v>
      </c>
      <c r="F4284" s="694" t="str">
        <f>IF(ISBLANK(D4284),"",VLOOKUP(D4284,tegevusalad!$A$7:$B$188,2,FALSE))</f>
        <v>Maanteetransport</v>
      </c>
    </row>
    <row r="4285" spans="1:7">
      <c r="A4285" s="625"/>
      <c r="B4285" s="622"/>
      <c r="C4285" s="1026"/>
      <c r="D4285" s="624"/>
    </row>
    <row r="4286" spans="1:7">
      <c r="A4286" s="625"/>
      <c r="B4286" s="621" t="s">
        <v>8743</v>
      </c>
      <c r="C4286" s="1026"/>
      <c r="D4286" s="624"/>
    </row>
    <row r="4287" spans="1:7">
      <c r="A4287" s="626">
        <v>4321201010</v>
      </c>
      <c r="B4287" s="622" t="s">
        <v>8742</v>
      </c>
      <c r="C4287" s="1026"/>
      <c r="D4287" s="624" t="s">
        <v>5938</v>
      </c>
      <c r="F4287" s="694" t="str">
        <f>IF(ISBLANK(D4287),"",VLOOKUP(D4287,tegevusalad!$A$7:$B$188,2,FALSE))</f>
        <v>Heitveekäitlus</v>
      </c>
    </row>
    <row r="4288" spans="1:7">
      <c r="A4288" s="626">
        <v>4321202010</v>
      </c>
      <c r="B4288" s="622" t="s">
        <v>17228</v>
      </c>
      <c r="C4288" s="1026"/>
      <c r="D4288" s="624" t="s">
        <v>5938</v>
      </c>
      <c r="F4288" s="694" t="str">
        <f>IF(ISBLANK(D4288),"",VLOOKUP(D4288,tegevusalad!$A$7:$B$188,2,FALSE))</f>
        <v>Heitveekäitlus</v>
      </c>
    </row>
    <row r="4289" spans="1:7">
      <c r="A4289" s="626">
        <v>4321202020</v>
      </c>
      <c r="B4289" s="622" t="s">
        <v>17217</v>
      </c>
      <c r="C4289" s="1026"/>
      <c r="D4289" s="624" t="s">
        <v>5938</v>
      </c>
      <c r="F4289" s="694" t="str">
        <f>IF(ISBLANK(D4289),"",VLOOKUP(D4289,tegevusalad!$A$7:$B$188,2,FALSE))</f>
        <v>Heitveekäitlus</v>
      </c>
    </row>
    <row r="4290" spans="1:7">
      <c r="A4290" s="626">
        <v>4321203000</v>
      </c>
      <c r="B4290" s="622" t="s">
        <v>10885</v>
      </c>
      <c r="C4290" s="1026"/>
      <c r="D4290" s="624" t="s">
        <v>5939</v>
      </c>
      <c r="F4290" s="694" t="str">
        <f>IF(ISBLANK(D4290),"",VLOOKUP(D4290,tegevusalad!$A$7:$B$188,2,FALSE))</f>
        <v>Veevarustus</v>
      </c>
    </row>
    <row r="4291" spans="1:7">
      <c r="A4291" s="626">
        <v>4321203010</v>
      </c>
      <c r="B4291" s="622" t="s">
        <v>13579</v>
      </c>
      <c r="C4291" s="1026"/>
      <c r="D4291" s="624" t="s">
        <v>5938</v>
      </c>
      <c r="F4291" s="694" t="str">
        <f>IF(ISBLANK(D4291),"",VLOOKUP(D4291,tegevusalad!$A$7:$B$188,2,FALSE))</f>
        <v>Heitveekäitlus</v>
      </c>
    </row>
    <row r="4292" spans="1:7">
      <c r="A4292" s="626">
        <v>4321203020</v>
      </c>
      <c r="B4292" s="622" t="s">
        <v>17596</v>
      </c>
      <c r="C4292" s="1026"/>
      <c r="D4292" s="624" t="s">
        <v>5938</v>
      </c>
      <c r="F4292" s="694" t="str">
        <f>IF(ISBLANK(D4292),"",VLOOKUP(D4292,tegevusalad!$A$7:$B$188,2,FALSE))</f>
        <v>Heitveekäitlus</v>
      </c>
    </row>
    <row r="4293" spans="1:7">
      <c r="A4293" s="626">
        <v>4321205010</v>
      </c>
      <c r="B4293" s="1147" t="s">
        <v>17609</v>
      </c>
      <c r="C4293" s="1026"/>
      <c r="D4293" s="624" t="s">
        <v>5938</v>
      </c>
      <c r="F4293" s="694" t="str">
        <f>IF(ISBLANK(D4293),"",VLOOKUP(D4293,tegevusalad!$A$7:$B$188,2,FALSE))</f>
        <v>Heitveekäitlus</v>
      </c>
    </row>
    <row r="4294" spans="1:7" ht="30">
      <c r="A4294" s="626">
        <v>4321211010</v>
      </c>
      <c r="B4294" s="622" t="s">
        <v>13580</v>
      </c>
      <c r="C4294" s="1026"/>
      <c r="D4294" s="624" t="s">
        <v>5939</v>
      </c>
      <c r="F4294" s="694" t="str">
        <f>IF(ISBLANK(D4294),"",VLOOKUP(D4294,tegevusalad!$A$7:$B$188,2,FALSE))</f>
        <v>Veevarustus</v>
      </c>
    </row>
    <row r="4295" spans="1:7" s="650" customFormat="1" ht="30">
      <c r="A4295" s="689">
        <v>4322101000</v>
      </c>
      <c r="B4295" s="644" t="s">
        <v>12835</v>
      </c>
      <c r="C4295" s="1148"/>
      <c r="D4295" s="652" t="s">
        <v>8454</v>
      </c>
      <c r="E4295" s="699"/>
      <c r="F4295" s="700" t="str">
        <f>IF(ISBLANK(D4295),"",VLOOKUP(D4295,tegevusalad!$A$7:$B$188,2,FALSE))</f>
        <v>Teadus- ja arendustegevus kommunaalmajanduses</v>
      </c>
      <c r="G4295" s="700"/>
    </row>
    <row r="4296" spans="1:7">
      <c r="A4296" s="626">
        <v>4322102000</v>
      </c>
      <c r="B4296" s="622" t="s">
        <v>15596</v>
      </c>
      <c r="C4296" s="1026"/>
      <c r="D4296" s="624" t="s">
        <v>8454</v>
      </c>
      <c r="F4296" s="694" t="str">
        <f>IF(ISBLANK(D4296),"",VLOOKUP(D4296,tegevusalad!$A$7:$B$188,2,FALSE))</f>
        <v>Teadus- ja arendustegevus kommunaalmajanduses</v>
      </c>
    </row>
    <row r="4297" spans="1:7">
      <c r="A4297" s="626">
        <v>4321215010</v>
      </c>
      <c r="B4297" s="622" t="s">
        <v>15983</v>
      </c>
      <c r="C4297" s="1026"/>
      <c r="D4297" s="624" t="s">
        <v>5938</v>
      </c>
      <c r="F4297" s="694" t="str">
        <f>IF(ISBLANK(D4297),"",VLOOKUP(D4297,tegevusalad!$A$7:$B$188,2,FALSE))</f>
        <v>Heitveekäitlus</v>
      </c>
    </row>
    <row r="4298" spans="1:7">
      <c r="A4298" s="620"/>
      <c r="B4298" s="690"/>
      <c r="C4298" s="1026"/>
    </row>
    <row r="4299" spans="1:7">
      <c r="A4299" s="620"/>
      <c r="B4299" s="621" t="s">
        <v>151</v>
      </c>
      <c r="C4299" s="1001"/>
      <c r="F4299" s="694" t="str">
        <f>IF(ISBLANK(D4299),"",VLOOKUP(D4299,tegevusalad!$A$7:$B$188,2,FALSE))</f>
        <v/>
      </c>
    </row>
    <row r="4300" spans="1:7">
      <c r="A4300" s="620"/>
      <c r="B4300" s="621" t="s">
        <v>4537</v>
      </c>
      <c r="C4300" s="1001"/>
      <c r="D4300" s="624"/>
      <c r="F4300" s="694" t="str">
        <f>IF(ISBLANK(D4300),"",VLOOKUP(D4300,tegevusalad!$A$7:$B$188,2,FALSE))</f>
        <v/>
      </c>
    </row>
    <row r="4301" spans="1:7" ht="30">
      <c r="A4301" s="623">
        <v>4311201070</v>
      </c>
      <c r="B4301" s="679" t="s">
        <v>12987</v>
      </c>
      <c r="C4301" s="1001"/>
      <c r="D4301" s="624" t="s">
        <v>3060</v>
      </c>
      <c r="F4301" s="694" t="str">
        <f>IF(ISBLANK(D4301),"",VLOOKUP(D4301,tegevusalad!$A$7:$B$188,2,FALSE))</f>
        <v>Muud elamu- ja kommunaalmajanduse tegevus</v>
      </c>
    </row>
    <row r="4302" spans="1:7">
      <c r="A4302" s="623">
        <v>4311201080</v>
      </c>
      <c r="B4302" s="181" t="s">
        <v>17640</v>
      </c>
      <c r="C4302" s="1001"/>
      <c r="D4302" s="624" t="s">
        <v>3060</v>
      </c>
      <c r="F4302" s="694" t="str">
        <f>IF(ISBLANK(D4302),"",VLOOKUP(D4302,tegevusalad!$A$7:$B$188,2,FALSE))</f>
        <v>Muud elamu- ja kommunaalmajanduse tegevus</v>
      </c>
    </row>
    <row r="4303" spans="1:7">
      <c r="A4303" s="623">
        <v>4311201090</v>
      </c>
      <c r="B4303" s="181" t="s">
        <v>17674</v>
      </c>
      <c r="C4303" s="1001"/>
      <c r="D4303" s="624" t="s">
        <v>3060</v>
      </c>
      <c r="F4303" s="694" t="str">
        <f>IF(ISBLANK(D4303),"",VLOOKUP(D4303,tegevusalad!$A$7:$B$188,2,FALSE))</f>
        <v>Muud elamu- ja kommunaalmajanduse tegevus</v>
      </c>
    </row>
    <row r="4304" spans="1:7">
      <c r="A4304" s="625">
        <v>4311215010</v>
      </c>
      <c r="B4304" s="679" t="s">
        <v>449</v>
      </c>
      <c r="C4304" s="1021"/>
      <c r="D4304" s="624" t="s">
        <v>3060</v>
      </c>
      <c r="F4304" s="694" t="str">
        <f>IF(ISBLANK(D4304),"",VLOOKUP(D4304,tegevusalad!$A$7:$B$188,2,FALSE))</f>
        <v>Muud elamu- ja kommunaalmajanduse tegevus</v>
      </c>
    </row>
    <row r="4305" spans="1:7">
      <c r="A4305" s="626">
        <v>4311215020</v>
      </c>
      <c r="B4305" s="679" t="s">
        <v>16009</v>
      </c>
      <c r="C4305" s="1021"/>
      <c r="D4305" s="624" t="s">
        <v>3060</v>
      </c>
      <c r="F4305" s="694" t="str">
        <f>IF(ISBLANK(D4305),"",VLOOKUP(D4305,tegevusalad!$A$7:$B$188,2,FALSE))</f>
        <v>Muud elamu- ja kommunaalmajanduse tegevus</v>
      </c>
    </row>
    <row r="4306" spans="1:7">
      <c r="A4306" s="626">
        <v>4311215040</v>
      </c>
      <c r="B4306" s="679" t="s">
        <v>16025</v>
      </c>
      <c r="C4306" s="1021"/>
      <c r="D4306" s="624" t="s">
        <v>3060</v>
      </c>
      <c r="F4306" s="694" t="str">
        <f>IF(ISBLANK(D4306),"",VLOOKUP(D4306,tegevusalad!$A$7:$B$188,2,FALSE))</f>
        <v>Muud elamu- ja kommunaalmajanduse tegevus</v>
      </c>
    </row>
    <row r="4307" spans="1:7">
      <c r="A4307" s="626">
        <v>4311215050</v>
      </c>
      <c r="B4307" s="679" t="s">
        <v>16026</v>
      </c>
      <c r="C4307" s="1021"/>
      <c r="D4307" s="624" t="s">
        <v>3060</v>
      </c>
      <c r="F4307" s="694" t="str">
        <f>IF(ISBLANK(D4307),"",VLOOKUP(D4307,tegevusalad!$A$7:$B$188,2,FALSE))</f>
        <v>Muud elamu- ja kommunaalmajanduse tegevus</v>
      </c>
    </row>
    <row r="4308" spans="1:7" ht="30">
      <c r="A4308" s="625">
        <v>4311215030</v>
      </c>
      <c r="B4308" s="679" t="s">
        <v>785</v>
      </c>
      <c r="C4308" s="1021"/>
      <c r="D4308" s="624" t="s">
        <v>3060</v>
      </c>
      <c r="F4308" s="694" t="str">
        <f>IF(ISBLANK(D4308),"",VLOOKUP(D4308,tegevusalad!$A$7:$B$188,2,FALSE))</f>
        <v>Muud elamu- ja kommunaalmajanduse tegevus</v>
      </c>
    </row>
    <row r="4309" spans="1:7" ht="30">
      <c r="A4309" s="625">
        <v>4311201030</v>
      </c>
      <c r="B4309" s="679" t="s">
        <v>450</v>
      </c>
      <c r="C4309" s="1021"/>
      <c r="D4309" s="624" t="s">
        <v>3060</v>
      </c>
      <c r="F4309" s="694" t="str">
        <f>IF(ISBLANK(D4309),"",VLOOKUP(D4309,tegevusalad!$A$7:$B$188,2,FALSE))</f>
        <v>Muud elamu- ja kommunaalmajanduse tegevus</v>
      </c>
    </row>
    <row r="4310" spans="1:7" ht="30">
      <c r="A4310" s="625">
        <v>4311201040</v>
      </c>
      <c r="B4310" s="679" t="s">
        <v>7206</v>
      </c>
      <c r="C4310" s="1021"/>
      <c r="D4310" s="624" t="s">
        <v>3060</v>
      </c>
      <c r="F4310" s="694" t="str">
        <f>IF(ISBLANK(D4310),"",VLOOKUP(D4310,tegevusalad!$A$7:$B$188,2,FALSE))</f>
        <v>Muud elamu- ja kommunaalmajanduse tegevus</v>
      </c>
    </row>
    <row r="4311" spans="1:7" ht="30">
      <c r="A4311" s="625">
        <v>4311213030</v>
      </c>
      <c r="B4311" s="679" t="s">
        <v>15961</v>
      </c>
      <c r="C4311" s="1021"/>
      <c r="D4311" s="624" t="s">
        <v>3060</v>
      </c>
      <c r="F4311" s="694" t="str">
        <f>IF(ISBLANK(D4311),"",VLOOKUP(D4311,tegevusalad!$A$7:$B$188,2,FALSE))</f>
        <v>Muud elamu- ja kommunaalmajanduse tegevus</v>
      </c>
    </row>
    <row r="4312" spans="1:7">
      <c r="A4312" s="625">
        <v>4311211040</v>
      </c>
      <c r="B4312" s="679" t="s">
        <v>8251</v>
      </c>
      <c r="D4312" s="624" t="s">
        <v>3060</v>
      </c>
      <c r="F4312" s="694" t="str">
        <f>IF(ISBLANK(D4312),"",VLOOKUP(D4312,tegevusalad!$A$7:$B$188,2,FALSE))</f>
        <v>Muud elamu- ja kommunaalmajanduse tegevus</v>
      </c>
      <c r="G4312" s="299"/>
    </row>
    <row r="4313" spans="1:7">
      <c r="A4313" s="626">
        <v>4311211050</v>
      </c>
      <c r="B4313" s="679" t="s">
        <v>10873</v>
      </c>
      <c r="C4313" s="1021"/>
      <c r="D4313" s="624" t="s">
        <v>3060</v>
      </c>
      <c r="F4313" s="694" t="str">
        <f>IF(ISBLANK(D4313),"",VLOOKUP(D4313,tegevusalad!$A$7:$B$188,2,FALSE))</f>
        <v>Muud elamu- ja kommunaalmajanduse tegevus</v>
      </c>
      <c r="G4313" s="299"/>
    </row>
    <row r="4314" spans="1:7">
      <c r="A4314" s="626">
        <v>4311211060</v>
      </c>
      <c r="B4314" s="679" t="s">
        <v>10977</v>
      </c>
      <c r="C4314" s="1021"/>
      <c r="D4314" s="624" t="s">
        <v>3060</v>
      </c>
      <c r="F4314" s="694" t="str">
        <f>IF(ISBLANK(D4314),"",VLOOKUP(D4314,tegevusalad!$A$7:$B$188,2,FALSE))</f>
        <v>Muud elamu- ja kommunaalmajanduse tegevus</v>
      </c>
      <c r="G4314" s="299"/>
    </row>
    <row r="4315" spans="1:7">
      <c r="A4315" s="626">
        <v>4311211070</v>
      </c>
      <c r="B4315" s="679" t="s">
        <v>11978</v>
      </c>
      <c r="C4315" s="1021"/>
      <c r="D4315" s="624" t="s">
        <v>3060</v>
      </c>
      <c r="F4315" s="694" t="str">
        <f>IF(ISBLANK(D4315),"",VLOOKUP(D4315,tegevusalad!$A$7:$B$188,2,FALSE))</f>
        <v>Muud elamu- ja kommunaalmajanduse tegevus</v>
      </c>
      <c r="G4315" s="299"/>
    </row>
    <row r="4316" spans="1:7">
      <c r="A4316" s="626">
        <v>4311212010</v>
      </c>
      <c r="B4316" s="679" t="s">
        <v>10509</v>
      </c>
      <c r="D4316" s="624" t="s">
        <v>3060</v>
      </c>
      <c r="F4316" s="694" t="str">
        <f>IF(ISBLANK(D4316),"",VLOOKUP(D4316,tegevusalad!$A$7:$B$188,2,FALSE))</f>
        <v>Muud elamu- ja kommunaalmajanduse tegevus</v>
      </c>
      <c r="G4316" s="299"/>
    </row>
    <row r="4317" spans="1:7" ht="30">
      <c r="A4317" s="625" t="s">
        <v>15960</v>
      </c>
      <c r="B4317" s="679" t="s">
        <v>15961</v>
      </c>
      <c r="C4317" s="1021"/>
      <c r="D4317" s="624" t="s">
        <v>3060</v>
      </c>
      <c r="F4317" s="694" t="str">
        <f>IF(ISBLANK(D4317),"",VLOOKUP(D4317,tegevusalad!$A$7:$B$188,2,FALSE))</f>
        <v>Muud elamu- ja kommunaalmajanduse tegevus</v>
      </c>
      <c r="G4317" s="299"/>
    </row>
    <row r="4318" spans="1:7">
      <c r="A4318" s="625">
        <v>4311214020</v>
      </c>
      <c r="B4318" s="679" t="s">
        <v>7207</v>
      </c>
      <c r="C4318" s="1021"/>
      <c r="D4318" s="624" t="s">
        <v>3060</v>
      </c>
      <c r="F4318" s="694" t="str">
        <f>IF(ISBLANK(D4318),"",VLOOKUP(D4318,tegevusalad!$A$7:$B$188,2,FALSE))</f>
        <v>Muud elamu- ja kommunaalmajanduse tegevus</v>
      </c>
      <c r="G4318" s="299"/>
    </row>
    <row r="4319" spans="1:7">
      <c r="A4319" s="625">
        <v>4311214010</v>
      </c>
      <c r="B4319" s="679" t="s">
        <v>1469</v>
      </c>
      <c r="C4319" s="1021"/>
      <c r="D4319" s="624" t="s">
        <v>3060</v>
      </c>
      <c r="F4319" s="694" t="str">
        <f>IF(ISBLANK(D4319),"",VLOOKUP(D4319,tegevusalad!$A$7:$B$188,2,FALSE))</f>
        <v>Muud elamu- ja kommunaalmajanduse tegevus</v>
      </c>
      <c r="G4319" s="299"/>
    </row>
    <row r="4320" spans="1:7">
      <c r="A4320" s="625">
        <v>4311214050</v>
      </c>
      <c r="B4320" s="299" t="s">
        <v>468</v>
      </c>
      <c r="D4320" s="624" t="s">
        <v>3060</v>
      </c>
      <c r="F4320" s="694" t="str">
        <f>IF(ISBLANK(D4320),"",VLOOKUP(D4320,tegevusalad!$A$7:$B$188,2,FALSE))</f>
        <v>Muud elamu- ja kommunaalmajanduse tegevus</v>
      </c>
      <c r="G4320" s="299"/>
    </row>
    <row r="4321" spans="1:7">
      <c r="A4321" s="626">
        <v>4311214060</v>
      </c>
      <c r="B4321" s="299" t="s">
        <v>13759</v>
      </c>
      <c r="D4321" s="624" t="s">
        <v>3060</v>
      </c>
      <c r="F4321" s="694" t="str">
        <f>IF(ISBLANK(D4321),"",VLOOKUP(D4321,tegevusalad!$A$7:$B$188,2,FALSE))</f>
        <v>Muud elamu- ja kommunaalmajanduse tegevus</v>
      </c>
      <c r="G4321" s="299"/>
    </row>
    <row r="4322" spans="1:7">
      <c r="A4322" s="625">
        <v>4311215010</v>
      </c>
      <c r="B4322" s="679" t="s">
        <v>6501</v>
      </c>
      <c r="C4322" s="1021"/>
      <c r="D4322" s="624" t="s">
        <v>3060</v>
      </c>
      <c r="F4322" s="694" t="str">
        <f>IF(ISBLANK(D4322),"",VLOOKUP(D4322,tegevusalad!$A$7:$B$188,2,FALSE))</f>
        <v>Muud elamu- ja kommunaalmajanduse tegevus</v>
      </c>
      <c r="G4322" s="299"/>
    </row>
    <row r="4323" spans="1:7">
      <c r="A4323" s="625">
        <v>4311216020</v>
      </c>
      <c r="B4323" s="679" t="s">
        <v>2037</v>
      </c>
      <c r="C4323" s="1021"/>
      <c r="D4323" s="624" t="s">
        <v>3060</v>
      </c>
      <c r="F4323" s="694" t="str">
        <f>IF(ISBLANK(D4323),"",VLOOKUP(D4323,tegevusalad!$A$7:$B$188,2,FALSE))</f>
        <v>Muud elamu- ja kommunaalmajanduse tegevus</v>
      </c>
      <c r="G4323" s="299"/>
    </row>
    <row r="4324" spans="1:7">
      <c r="A4324" s="625">
        <v>4311216040</v>
      </c>
      <c r="B4324" s="679" t="s">
        <v>7472</v>
      </c>
      <c r="C4324" s="1021"/>
      <c r="D4324" s="624" t="s">
        <v>3060</v>
      </c>
      <c r="F4324" s="694" t="str">
        <f>IF(ISBLANK(D4324),"",VLOOKUP(D4324,tegevusalad!$A$7:$B$188,2,FALSE))</f>
        <v>Muud elamu- ja kommunaalmajanduse tegevus</v>
      </c>
      <c r="G4324" s="299"/>
    </row>
    <row r="4325" spans="1:7">
      <c r="A4325" s="625">
        <v>4311216050</v>
      </c>
      <c r="B4325" s="679" t="s">
        <v>8252</v>
      </c>
      <c r="C4325" s="1021"/>
      <c r="D4325" s="624" t="s">
        <v>3060</v>
      </c>
      <c r="F4325" s="694" t="str">
        <f>IF(ISBLANK(D4325),"",VLOOKUP(D4325,tegevusalad!$A$7:$B$188,2,FALSE))</f>
        <v>Muud elamu- ja kommunaalmajanduse tegevus</v>
      </c>
      <c r="G4325" s="299"/>
    </row>
    <row r="4326" spans="1:7">
      <c r="A4326" s="626">
        <v>4311216060</v>
      </c>
      <c r="B4326" s="679" t="s">
        <v>10121</v>
      </c>
      <c r="C4326" s="1021"/>
      <c r="D4326" s="624" t="s">
        <v>3060</v>
      </c>
      <c r="F4326" s="694" t="str">
        <f>IF(ISBLANK(D4326),"",VLOOKUP(D4326,tegevusalad!$A$7:$B$188,2,FALSE))</f>
        <v>Muud elamu- ja kommunaalmajanduse tegevus</v>
      </c>
      <c r="G4326" s="299"/>
    </row>
    <row r="4327" spans="1:7">
      <c r="A4327" s="626">
        <v>4311216090</v>
      </c>
      <c r="B4327" s="679" t="s">
        <v>16023</v>
      </c>
      <c r="C4327" s="1021"/>
      <c r="D4327" s="624" t="s">
        <v>3060</v>
      </c>
      <c r="F4327" s="694" t="str">
        <f>IF(ISBLANK(D4327),"",VLOOKUP(D4327,tegevusalad!$A$7:$B$188,2,FALSE))</f>
        <v>Muud elamu- ja kommunaalmajanduse tegevus</v>
      </c>
      <c r="G4327" s="299"/>
    </row>
    <row r="4328" spans="1:7" ht="30">
      <c r="A4328" s="626">
        <v>4311216080</v>
      </c>
      <c r="B4328" s="679" t="s">
        <v>16024</v>
      </c>
      <c r="C4328" s="1021"/>
      <c r="D4328" s="624" t="s">
        <v>3060</v>
      </c>
      <c r="F4328" s="694" t="str">
        <f>IF(ISBLANK(D4328),"",VLOOKUP(D4328,tegevusalad!$A$7:$B$188,2,FALSE))</f>
        <v>Muud elamu- ja kommunaalmajanduse tegevus</v>
      </c>
      <c r="G4328" s="299"/>
    </row>
    <row r="4329" spans="1:7">
      <c r="A4329" s="625">
        <v>4311219010</v>
      </c>
      <c r="B4329" s="679" t="s">
        <v>2861</v>
      </c>
      <c r="C4329" s="1021"/>
      <c r="D4329" s="624" t="s">
        <v>3060</v>
      </c>
      <c r="F4329" s="694" t="str">
        <f>IF(ISBLANK(D4329),"",VLOOKUP(D4329,tegevusalad!$A$7:$B$188,2,FALSE))</f>
        <v>Muud elamu- ja kommunaalmajanduse tegevus</v>
      </c>
      <c r="G4329" s="299"/>
    </row>
    <row r="4330" spans="1:7">
      <c r="A4330" s="625">
        <v>4239701010</v>
      </c>
      <c r="B4330" s="622" t="s">
        <v>4861</v>
      </c>
      <c r="C4330" s="707"/>
      <c r="D4330" s="624" t="s">
        <v>6718</v>
      </c>
      <c r="F4330" s="694" t="str">
        <f>IF(ISBLANK(D4330),"",VLOOKUP(D4330,tegevusalad!$A$7:$B$188,2,FALSE))</f>
        <v>Muud hariduse abiteenused</v>
      </c>
      <c r="G4330" s="299"/>
    </row>
    <row r="4331" spans="1:7">
      <c r="A4331" s="625">
        <v>4239701020</v>
      </c>
      <c r="B4331" s="622" t="s">
        <v>4862</v>
      </c>
      <c r="C4331" s="707"/>
      <c r="D4331" s="624" t="s">
        <v>27</v>
      </c>
      <c r="F4331" s="694" t="str">
        <f>IF(ISBLANK(D4331),"",VLOOKUP(D4331,tegevusalad!$A$7:$B$188,2,FALSE))</f>
        <v>Botaanikaaed</v>
      </c>
      <c r="G4331" s="299"/>
    </row>
    <row r="4332" spans="1:7">
      <c r="A4332" s="625">
        <v>4239705000</v>
      </c>
      <c r="B4332" s="622" t="s">
        <v>6300</v>
      </c>
      <c r="C4332" s="707"/>
      <c r="D4332" s="624" t="s">
        <v>6718</v>
      </c>
      <c r="F4332" s="694" t="str">
        <f>IF(ISBLANK(D4332),"",VLOOKUP(D4332,tegevusalad!$A$7:$B$188,2,FALSE))</f>
        <v>Muud hariduse abiteenused</v>
      </c>
    </row>
    <row r="4333" spans="1:7">
      <c r="A4333" s="625">
        <v>4239706010</v>
      </c>
      <c r="B4333" s="622" t="s">
        <v>6301</v>
      </c>
      <c r="C4333" s="707"/>
      <c r="D4333" s="624" t="s">
        <v>6718</v>
      </c>
      <c r="F4333" s="694" t="str">
        <f>IF(ISBLANK(D4333),"",VLOOKUP(D4333,tegevusalad!$A$7:$B$188,2,FALSE))</f>
        <v>Muud hariduse abiteenused</v>
      </c>
    </row>
    <row r="4334" spans="1:7">
      <c r="A4334" s="625">
        <v>4319701010</v>
      </c>
      <c r="B4334" s="622" t="s">
        <v>1743</v>
      </c>
      <c r="C4334" s="707"/>
      <c r="D4334" s="624" t="s">
        <v>12089</v>
      </c>
      <c r="F4334" s="694" t="str">
        <f>IF(ISBLANK(D4334),"",VLOOKUP(D4334,tegevusalad!$A$7:$B$188,2,FALSE))</f>
        <v>Avalike alade puhastus</v>
      </c>
    </row>
    <row r="4335" spans="1:7">
      <c r="A4335" s="625">
        <v>4311505010</v>
      </c>
      <c r="B4335" s="622" t="s">
        <v>5369</v>
      </c>
      <c r="C4335" s="707"/>
      <c r="D4335" s="624" t="s">
        <v>6791</v>
      </c>
      <c r="F4335" s="694" t="str">
        <f>IF(ISBLANK(D4335),"",VLOOKUP(D4335,tegevusalad!$A$7:$B$188,2,FALSE))</f>
        <v>Jäätmekäitlus (sh prügivedu)</v>
      </c>
    </row>
    <row r="4336" spans="1:7">
      <c r="A4336" s="625" t="s">
        <v>18949</v>
      </c>
      <c r="B4336" s="622" t="s">
        <v>18950</v>
      </c>
      <c r="C4336" s="707"/>
      <c r="D4336" s="1212" t="s">
        <v>6791</v>
      </c>
      <c r="E4336" s="1213"/>
      <c r="F4336" s="1214" t="str">
        <f>IF(ISBLANK(D4336),"",VLOOKUP(D4336,tegevusalad!$A$7:$B$188,2,FALSE))</f>
        <v>Jäätmekäitlus (sh prügivedu)</v>
      </c>
      <c r="G4336" s="1214"/>
    </row>
    <row r="4337" spans="1:7" ht="30">
      <c r="A4337" s="626">
        <v>4311505040</v>
      </c>
      <c r="B4337" s="622" t="s">
        <v>12823</v>
      </c>
      <c r="C4337" s="707"/>
      <c r="D4337" s="624" t="s">
        <v>6791</v>
      </c>
      <c r="F4337" s="694" t="str">
        <f>IF(ISBLANK(D4337),"",VLOOKUP(D4337,tegevusalad!$A$7:$B$188,2,FALSE))</f>
        <v>Jäätmekäitlus (sh prügivedu)</v>
      </c>
    </row>
    <row r="4338" spans="1:7">
      <c r="A4338" s="626">
        <v>4311505050</v>
      </c>
      <c r="B4338" s="622" t="s">
        <v>17207</v>
      </c>
      <c r="C4338" s="707"/>
      <c r="D4338" s="624" t="s">
        <v>6791</v>
      </c>
      <c r="F4338" s="694" t="str">
        <f>IF(ISBLANK(D4338),"",VLOOKUP(D4338,tegevusalad!$A$7:$B$188,2,FALSE))</f>
        <v>Jäätmekäitlus (sh prügivedu)</v>
      </c>
    </row>
    <row r="4339" spans="1:7">
      <c r="A4339" s="626">
        <v>4311505060</v>
      </c>
      <c r="B4339" s="622" t="s">
        <v>17857</v>
      </c>
      <c r="C4339" s="707"/>
      <c r="D4339" s="624" t="s">
        <v>6791</v>
      </c>
      <c r="F4339" s="694" t="str">
        <f>IF(ISBLANK(D4339),"",VLOOKUP(D4339,tegevusalad!$A$7:$B$188,2,FALSE))</f>
        <v>Jäätmekäitlus (sh prügivedu)</v>
      </c>
    </row>
    <row r="4340" spans="1:7">
      <c r="A4340" s="626">
        <v>4311505210</v>
      </c>
      <c r="B4340" s="622" t="s">
        <v>14781</v>
      </c>
      <c r="C4340" s="707"/>
      <c r="D4340" s="624" t="s">
        <v>6791</v>
      </c>
      <c r="F4340" s="694" t="str">
        <f>IF(ISBLANK(D4340),"",VLOOKUP(D4340,tegevusalad!$A$7:$B$188,2,FALSE))</f>
        <v>Jäätmekäitlus (sh prügivedu)</v>
      </c>
    </row>
    <row r="4341" spans="1:7" ht="30">
      <c r="A4341" s="626">
        <v>4311505250</v>
      </c>
      <c r="B4341" s="622" t="s">
        <v>13760</v>
      </c>
      <c r="C4341" s="707"/>
      <c r="D4341" s="624" t="s">
        <v>6791</v>
      </c>
      <c r="F4341" s="694" t="str">
        <f>IF(ISBLANK(D4341),"",VLOOKUP(D4341,tegevusalad!$A$7:$B$188,2,FALSE))</f>
        <v>Jäätmekäitlus (sh prügivedu)</v>
      </c>
    </row>
    <row r="4342" spans="1:7" ht="30">
      <c r="A4342" s="626">
        <v>4311506010</v>
      </c>
      <c r="B4342" s="622" t="s">
        <v>13761</v>
      </c>
      <c r="C4342" s="707"/>
      <c r="D4342" s="624" t="s">
        <v>6791</v>
      </c>
      <c r="F4342" s="694" t="str">
        <f>IF(ISBLANK(D4342),"",VLOOKUP(D4342,tegevusalad!$A$7:$B$188,2,FALSE))</f>
        <v>Jäätmekäitlus (sh prügivedu)</v>
      </c>
      <c r="G4342" s="299"/>
    </row>
    <row r="4343" spans="1:7" ht="30">
      <c r="A4343" s="626">
        <v>4311506020</v>
      </c>
      <c r="B4343" s="622" t="s">
        <v>13762</v>
      </c>
      <c r="C4343" s="707"/>
      <c r="D4343" s="624" t="s">
        <v>6791</v>
      </c>
      <c r="F4343" s="694" t="str">
        <f>IF(ISBLANK(D4343),"",VLOOKUP(D4343,tegevusalad!$A$7:$B$188,2,FALSE))</f>
        <v>Jäätmekäitlus (sh prügivedu)</v>
      </c>
      <c r="G4343" s="299"/>
    </row>
    <row r="4344" spans="1:7">
      <c r="A4344" s="625">
        <v>4311511010</v>
      </c>
      <c r="B4344" s="622" t="s">
        <v>5370</v>
      </c>
      <c r="C4344" s="707"/>
      <c r="D4344" s="624" t="s">
        <v>6791</v>
      </c>
      <c r="F4344" s="694" t="str">
        <f>IF(ISBLANK(D4344),"",VLOOKUP(D4344,tegevusalad!$A$7:$B$188,2,FALSE))</f>
        <v>Jäätmekäitlus (sh prügivedu)</v>
      </c>
      <c r="G4344" s="299"/>
    </row>
    <row r="4345" spans="1:7">
      <c r="A4345" s="623">
        <v>4318155110</v>
      </c>
      <c r="B4345" s="622" t="s">
        <v>10353</v>
      </c>
      <c r="C4345" s="707"/>
      <c r="D4345" s="624" t="s">
        <v>8082</v>
      </c>
      <c r="F4345" s="694" t="str">
        <f>IF(ISBLANK(D4345),"",VLOOKUP(D4345,tegevusalad!$A$7:$B$188,2,FALSE))</f>
        <v>Puhkepargid ja -baasid</v>
      </c>
      <c r="G4345" s="299"/>
    </row>
    <row r="4346" spans="1:7" ht="30">
      <c r="A4346" s="623">
        <v>4318155120</v>
      </c>
      <c r="B4346" s="622" t="s">
        <v>10354</v>
      </c>
      <c r="C4346" s="707"/>
      <c r="D4346" s="624" t="s">
        <v>8082</v>
      </c>
      <c r="F4346" s="694" t="str">
        <f>IF(ISBLANK(D4346),"",VLOOKUP(D4346,tegevusalad!$A$7:$B$188,2,FALSE))</f>
        <v>Puhkepargid ja -baasid</v>
      </c>
      <c r="G4346" s="299"/>
    </row>
    <row r="4347" spans="1:7">
      <c r="A4347" s="623">
        <v>4318156010</v>
      </c>
      <c r="B4347" s="622" t="s">
        <v>10355</v>
      </c>
      <c r="C4347" s="707"/>
      <c r="D4347" s="624" t="s">
        <v>8082</v>
      </c>
      <c r="F4347" s="694" t="str">
        <f>IF(ISBLANK(D4347),"",VLOOKUP(D4347,tegevusalad!$A$7:$B$188,2,FALSE))</f>
        <v>Puhkepargid ja -baasid</v>
      </c>
      <c r="G4347" s="299"/>
    </row>
    <row r="4348" spans="1:7">
      <c r="A4348" s="1073">
        <v>4318255010</v>
      </c>
      <c r="B4348" s="1074" t="s">
        <v>10524</v>
      </c>
      <c r="C4348" s="1075"/>
      <c r="D4348" s="1076" t="s">
        <v>8082</v>
      </c>
      <c r="E4348" s="1077"/>
      <c r="F4348" s="1078" t="str">
        <f>IF(ISBLANK(D4348),"",VLOOKUP(D4348,tegevusalad!$A$7:$B$188,2,FALSE))</f>
        <v>Puhkepargid ja -baasid</v>
      </c>
      <c r="G4348" s="299"/>
    </row>
    <row r="4349" spans="1:7">
      <c r="A4349" s="623">
        <v>4318665010</v>
      </c>
      <c r="B4349" s="622" t="s">
        <v>13755</v>
      </c>
      <c r="C4349" s="707"/>
      <c r="D4349" s="624" t="s">
        <v>8082</v>
      </c>
      <c r="F4349" s="694" t="str">
        <f>IF(ISBLANK(D4349),"",VLOOKUP(D4349,tegevusalad!$A$7:$B$188,2,FALSE))</f>
        <v>Puhkepargid ja -baasid</v>
      </c>
      <c r="G4349" s="299"/>
    </row>
    <row r="4350" spans="1:7">
      <c r="A4350" s="623">
        <v>4318858030</v>
      </c>
      <c r="B4350" s="622" t="s">
        <v>13756</v>
      </c>
      <c r="C4350" s="707"/>
      <c r="D4350" s="624" t="s">
        <v>8082</v>
      </c>
      <c r="F4350" s="694" t="str">
        <f>IF(ISBLANK(D4350),"",VLOOKUP(D4350,tegevusalad!$A$7:$B$188,2,FALSE))</f>
        <v>Puhkepargid ja -baasid</v>
      </c>
      <c r="G4350" s="299"/>
    </row>
    <row r="4351" spans="1:7">
      <c r="A4351" s="620">
        <v>4318055990</v>
      </c>
      <c r="B4351" s="622" t="s">
        <v>8086</v>
      </c>
      <c r="C4351" s="707"/>
      <c r="D4351" s="624" t="s">
        <v>8082</v>
      </c>
      <c r="F4351" s="694" t="str">
        <f>IF(ISBLANK(D4351),"",VLOOKUP(D4351,tegevusalad!$A$7:$B$188,2,FALSE))</f>
        <v>Puhkepargid ja -baasid</v>
      </c>
      <c r="G4351" s="299"/>
    </row>
    <row r="4352" spans="1:7">
      <c r="A4352" s="620">
        <v>4318155990</v>
      </c>
      <c r="B4352" s="622" t="s">
        <v>8087</v>
      </c>
      <c r="C4352" s="707"/>
      <c r="D4352" s="624" t="s">
        <v>8082</v>
      </c>
      <c r="F4352" s="694" t="str">
        <f>IF(ISBLANK(D4352),"",VLOOKUP(D4352,tegevusalad!$A$7:$B$188,2,FALSE))</f>
        <v>Puhkepargid ja -baasid</v>
      </c>
      <c r="G4352" s="299"/>
    </row>
    <row r="4353" spans="1:7">
      <c r="A4353" s="620">
        <v>4318255990</v>
      </c>
      <c r="B4353" s="622" t="s">
        <v>8088</v>
      </c>
      <c r="C4353" s="707"/>
      <c r="D4353" s="685" t="s">
        <v>8082</v>
      </c>
      <c r="F4353" s="694" t="str">
        <f>IF(ISBLANK(D4353),"",VLOOKUP(D4353,tegevusalad!$A$7:$B$188,2,FALSE))</f>
        <v>Puhkepargid ja -baasid</v>
      </c>
      <c r="G4353" s="299"/>
    </row>
    <row r="4354" spans="1:7">
      <c r="A4354" s="620">
        <v>4318355990</v>
      </c>
      <c r="B4354" s="622" t="s">
        <v>8089</v>
      </c>
      <c r="C4354" s="707"/>
      <c r="D4354" s="685" t="s">
        <v>8082</v>
      </c>
      <c r="F4354" s="694" t="str">
        <f>IF(ISBLANK(D4354),"",VLOOKUP(D4354,tegevusalad!$A$7:$B$188,2,FALSE))</f>
        <v>Puhkepargid ja -baasid</v>
      </c>
      <c r="G4354" s="299"/>
    </row>
    <row r="4355" spans="1:7">
      <c r="A4355" s="623">
        <v>4318453990</v>
      </c>
      <c r="B4355" s="622" t="s">
        <v>8090</v>
      </c>
      <c r="C4355" s="707"/>
      <c r="D4355" s="685" t="s">
        <v>8082</v>
      </c>
      <c r="F4355" s="694" t="str">
        <f>IF(ISBLANK(D4355),"",VLOOKUP(D4355,tegevusalad!$A$7:$B$188,2,FALSE))</f>
        <v>Puhkepargid ja -baasid</v>
      </c>
      <c r="G4355" s="299"/>
    </row>
    <row r="4356" spans="1:7">
      <c r="A4356" s="623">
        <v>4318552990</v>
      </c>
      <c r="B4356" s="622" t="s">
        <v>8091</v>
      </c>
      <c r="C4356" s="707"/>
      <c r="D4356" s="685" t="s">
        <v>8082</v>
      </c>
      <c r="F4356" s="694" t="str">
        <f>IF(ISBLANK(D4356),"",VLOOKUP(D4356,tegevusalad!$A$7:$B$188,2,FALSE))</f>
        <v>Puhkepargid ja -baasid</v>
      </c>
      <c r="G4356" s="299"/>
    </row>
    <row r="4357" spans="1:7">
      <c r="A4357" s="620">
        <v>4318655990</v>
      </c>
      <c r="B4357" s="622" t="s">
        <v>8092</v>
      </c>
      <c r="C4357" s="707"/>
      <c r="D4357" s="685" t="s">
        <v>8082</v>
      </c>
      <c r="F4357" s="694" t="str">
        <f>IF(ISBLANK(D4357),"",VLOOKUP(D4357,tegevusalad!$A$7:$B$188,2,FALSE))</f>
        <v>Puhkepargid ja -baasid</v>
      </c>
      <c r="G4357" s="299"/>
    </row>
    <row r="4358" spans="1:7">
      <c r="A4358" s="620">
        <v>4318755990</v>
      </c>
      <c r="B4358" s="622" t="s">
        <v>8093</v>
      </c>
      <c r="C4358" s="707"/>
      <c r="D4358" s="685" t="s">
        <v>8082</v>
      </c>
      <c r="F4358" s="694" t="str">
        <f>IF(ISBLANK(D4358),"",VLOOKUP(D4358,tegevusalad!$A$7:$B$188,2,FALSE))</f>
        <v>Puhkepargid ja -baasid</v>
      </c>
      <c r="G4358" s="299"/>
    </row>
    <row r="4359" spans="1:7" ht="30">
      <c r="A4359" s="620">
        <v>4318855990</v>
      </c>
      <c r="B4359" s="622" t="s">
        <v>8094</v>
      </c>
      <c r="C4359" s="707"/>
      <c r="D4359" s="685" t="s">
        <v>8082</v>
      </c>
      <c r="F4359" s="694" t="str">
        <f>IF(ISBLANK(D4359),"",VLOOKUP(D4359,tegevusalad!$A$7:$B$188,2,FALSE))</f>
        <v>Puhkepargid ja -baasid</v>
      </c>
      <c r="G4359" s="299"/>
    </row>
    <row r="4360" spans="1:7">
      <c r="A4360" s="626">
        <v>4319711010</v>
      </c>
      <c r="B4360" s="622" t="s">
        <v>1645</v>
      </c>
      <c r="C4360" s="707"/>
      <c r="D4360" s="685" t="s">
        <v>8082</v>
      </c>
      <c r="F4360" s="694" t="str">
        <f>IF(ISBLANK(D4360),"",VLOOKUP(D4360,tegevusalad!$A$7:$B$188,2,FALSE))</f>
        <v>Puhkepargid ja -baasid</v>
      </c>
      <c r="G4360" s="299"/>
    </row>
    <row r="4361" spans="1:7">
      <c r="A4361" s="626">
        <v>4319711020</v>
      </c>
      <c r="B4361" s="622" t="s">
        <v>18694</v>
      </c>
      <c r="C4361" s="707"/>
      <c r="D4361" s="685" t="s">
        <v>8082</v>
      </c>
      <c r="E4361" s="1213"/>
      <c r="F4361" s="1214" t="str">
        <f>IF(ISBLANK(D4361),"",VLOOKUP(D4361,tegevusalad!$A$7:$B$188,2,FALSE))</f>
        <v>Puhkepargid ja -baasid</v>
      </c>
      <c r="G4361" s="299"/>
    </row>
    <row r="4362" spans="1:7">
      <c r="A4362" s="626">
        <v>4318655040</v>
      </c>
      <c r="B4362" s="622" t="s">
        <v>15165</v>
      </c>
      <c r="C4362" s="707"/>
      <c r="D4362" s="685" t="s">
        <v>8082</v>
      </c>
      <c r="F4362" s="694" t="str">
        <f>IF(ISBLANK(D4362),"",VLOOKUP(D4362,tegevusalad!$A$7:$B$188,2,FALSE))</f>
        <v>Puhkepargid ja -baasid</v>
      </c>
      <c r="G4362" s="299"/>
    </row>
    <row r="4363" spans="1:7">
      <c r="A4363" s="626">
        <v>4318655050</v>
      </c>
      <c r="B4363" s="622" t="s">
        <v>15166</v>
      </c>
      <c r="C4363" s="707"/>
      <c r="D4363" s="685" t="s">
        <v>8082</v>
      </c>
      <c r="F4363" s="694" t="str">
        <f>IF(ISBLANK(D4363),"",VLOOKUP(D4363,tegevusalad!$A$7:$B$188,2,FALSE))</f>
        <v>Puhkepargid ja -baasid</v>
      </c>
      <c r="G4363" s="299"/>
    </row>
    <row r="4364" spans="1:7">
      <c r="A4364" s="626">
        <v>4318655060</v>
      </c>
      <c r="B4364" s="622" t="s">
        <v>15167</v>
      </c>
      <c r="C4364" s="707"/>
      <c r="D4364" s="685" t="s">
        <v>8082</v>
      </c>
      <c r="F4364" s="694" t="str">
        <f>IF(ISBLANK(D4364),"",VLOOKUP(D4364,tegevusalad!$A$7:$B$188,2,FALSE))</f>
        <v>Puhkepargid ja -baasid</v>
      </c>
      <c r="G4364" s="299"/>
    </row>
    <row r="4365" spans="1:7">
      <c r="A4365" s="626">
        <v>4318655070</v>
      </c>
      <c r="B4365" s="622" t="s">
        <v>15168</v>
      </c>
      <c r="C4365" s="707"/>
      <c r="D4365" s="685" t="s">
        <v>8082</v>
      </c>
      <c r="F4365" s="694" t="str">
        <f>IF(ISBLANK(D4365),"",VLOOKUP(D4365,tegevusalad!$A$7:$B$188,2,FALSE))</f>
        <v>Puhkepargid ja -baasid</v>
      </c>
      <c r="G4365" s="299"/>
    </row>
    <row r="4366" spans="1:7">
      <c r="A4366" s="626">
        <v>4318155170</v>
      </c>
      <c r="B4366" s="622" t="s">
        <v>15169</v>
      </c>
      <c r="C4366" s="707"/>
      <c r="D4366" s="685" t="s">
        <v>8082</v>
      </c>
      <c r="F4366" s="694" t="str">
        <f>IF(ISBLANK(D4366),"",VLOOKUP(D4366,tegevusalad!$A$7:$B$188,2,FALSE))</f>
        <v>Puhkepargid ja -baasid</v>
      </c>
      <c r="G4366" s="299"/>
    </row>
    <row r="4367" spans="1:7">
      <c r="A4367" s="626">
        <v>4318155140</v>
      </c>
      <c r="B4367" s="622" t="s">
        <v>15170</v>
      </c>
      <c r="C4367" s="707"/>
      <c r="D4367" s="685" t="s">
        <v>8082</v>
      </c>
      <c r="F4367" s="694" t="str">
        <f>IF(ISBLANK(D4367),"",VLOOKUP(D4367,tegevusalad!$A$7:$B$188,2,FALSE))</f>
        <v>Puhkepargid ja -baasid</v>
      </c>
      <c r="G4367" s="299"/>
    </row>
    <row r="4368" spans="1:7">
      <c r="A4368" s="626">
        <v>4318155150</v>
      </c>
      <c r="B4368" s="622" t="s">
        <v>15171</v>
      </c>
      <c r="C4368" s="707"/>
      <c r="D4368" s="685" t="s">
        <v>8082</v>
      </c>
      <c r="F4368" s="694" t="str">
        <f>IF(ISBLANK(D4368),"",VLOOKUP(D4368,tegevusalad!$A$7:$B$188,2,FALSE))</f>
        <v>Puhkepargid ja -baasid</v>
      </c>
      <c r="G4368" s="299"/>
    </row>
    <row r="4369" spans="1:7">
      <c r="A4369" s="626">
        <v>4318155160</v>
      </c>
      <c r="B4369" s="622" t="s">
        <v>15172</v>
      </c>
      <c r="C4369" s="707"/>
      <c r="D4369" s="685" t="s">
        <v>8082</v>
      </c>
      <c r="F4369" s="694" t="str">
        <f>IF(ISBLANK(D4369),"",VLOOKUP(D4369,tegevusalad!$A$7:$B$188,2,FALSE))</f>
        <v>Puhkepargid ja -baasid</v>
      </c>
      <c r="G4369" s="299"/>
    </row>
    <row r="4370" spans="1:7">
      <c r="A4370" s="626">
        <v>4318453110</v>
      </c>
      <c r="B4370" s="622" t="s">
        <v>15173</v>
      </c>
      <c r="C4370" s="707"/>
      <c r="D4370" s="685" t="s">
        <v>8082</v>
      </c>
      <c r="F4370" s="694" t="str">
        <f>IF(ISBLANK(D4370),"",VLOOKUP(D4370,tegevusalad!$A$7:$B$188,2,FALSE))</f>
        <v>Puhkepargid ja -baasid</v>
      </c>
      <c r="G4370" s="299"/>
    </row>
    <row r="4371" spans="1:7">
      <c r="A4371" s="626">
        <v>4318453120</v>
      </c>
      <c r="B4371" s="622" t="s">
        <v>15174</v>
      </c>
      <c r="C4371" s="707"/>
      <c r="D4371" s="685" t="s">
        <v>8082</v>
      </c>
      <c r="F4371" s="694" t="str">
        <f>IF(ISBLANK(D4371),"",VLOOKUP(D4371,tegevusalad!$A$7:$B$188,2,FALSE))</f>
        <v>Puhkepargid ja -baasid</v>
      </c>
      <c r="G4371" s="299"/>
    </row>
    <row r="4372" spans="1:7">
      <c r="A4372" s="626">
        <v>4318453130</v>
      </c>
      <c r="B4372" s="622" t="s">
        <v>15175</v>
      </c>
      <c r="C4372" s="707"/>
      <c r="D4372" s="685" t="s">
        <v>8082</v>
      </c>
      <c r="F4372" s="694" t="str">
        <f>IF(ISBLANK(D4372),"",VLOOKUP(D4372,tegevusalad!$A$7:$B$188,2,FALSE))</f>
        <v>Puhkepargid ja -baasid</v>
      </c>
      <c r="G4372" s="299"/>
    </row>
    <row r="4373" spans="1:7">
      <c r="A4373" s="626">
        <v>4318453140</v>
      </c>
      <c r="B4373" s="622" t="s">
        <v>15176</v>
      </c>
      <c r="C4373" s="707"/>
      <c r="D4373" s="685" t="s">
        <v>8082</v>
      </c>
      <c r="F4373" s="694" t="str">
        <f>IF(ISBLANK(D4373),"",VLOOKUP(D4373,tegevusalad!$A$7:$B$188,2,FALSE))</f>
        <v>Puhkepargid ja -baasid</v>
      </c>
      <c r="G4373" s="299"/>
    </row>
    <row r="4374" spans="1:7">
      <c r="A4374" s="626">
        <v>4318255010</v>
      </c>
      <c r="B4374" s="622" t="s">
        <v>15177</v>
      </c>
      <c r="C4374" s="707"/>
      <c r="D4374" s="685" t="s">
        <v>8082</v>
      </c>
      <c r="F4374" s="694" t="str">
        <f>IF(ISBLANK(D4374),"",VLOOKUP(D4374,tegevusalad!$A$7:$B$188,2,FALSE))</f>
        <v>Puhkepargid ja -baasid</v>
      </c>
      <c r="G4374" s="299"/>
    </row>
    <row r="4375" spans="1:7">
      <c r="A4375" s="626">
        <v>4318552040</v>
      </c>
      <c r="B4375" s="622" t="s">
        <v>15178</v>
      </c>
      <c r="C4375" s="707"/>
      <c r="D4375" s="685" t="s">
        <v>8082</v>
      </c>
      <c r="F4375" s="694" t="str">
        <f>IF(ISBLANK(D4375),"",VLOOKUP(D4375,tegevusalad!$A$7:$B$188,2,FALSE))</f>
        <v>Puhkepargid ja -baasid</v>
      </c>
      <c r="G4375" s="299"/>
    </row>
    <row r="4376" spans="1:7">
      <c r="A4376" s="626">
        <v>4318552050</v>
      </c>
      <c r="B4376" s="622" t="s">
        <v>16770</v>
      </c>
      <c r="C4376" s="707"/>
      <c r="D4376" s="685" t="s">
        <v>8082</v>
      </c>
      <c r="F4376" s="694" t="str">
        <f>IF(ISBLANK(D4376),"",VLOOKUP(D4376,tegevusalad!$A$7:$B$188,2,FALSE))</f>
        <v>Puhkepargid ja -baasid</v>
      </c>
      <c r="G4376" s="299"/>
    </row>
    <row r="4377" spans="1:7">
      <c r="A4377" s="626">
        <v>4318255020</v>
      </c>
      <c r="B4377" s="622" t="s">
        <v>15179</v>
      </c>
      <c r="C4377" s="707"/>
      <c r="D4377" s="685" t="s">
        <v>8082</v>
      </c>
      <c r="F4377" s="694" t="str">
        <f>IF(ISBLANK(D4377),"",VLOOKUP(D4377,tegevusalad!$A$7:$B$188,2,FALSE))</f>
        <v>Puhkepargid ja -baasid</v>
      </c>
      <c r="G4377" s="299"/>
    </row>
    <row r="4378" spans="1:7">
      <c r="A4378" s="626">
        <v>4318755080</v>
      </c>
      <c r="B4378" s="622" t="s">
        <v>15180</v>
      </c>
      <c r="C4378" s="707"/>
      <c r="D4378" s="685" t="s">
        <v>8082</v>
      </c>
      <c r="F4378" s="694" t="str">
        <f>IF(ISBLANK(D4378),"",VLOOKUP(D4378,tegevusalad!$A$7:$B$188,2,FALSE))</f>
        <v>Puhkepargid ja -baasid</v>
      </c>
      <c r="G4378" s="299"/>
    </row>
    <row r="4379" spans="1:7">
      <c r="A4379" s="626">
        <v>4318755040</v>
      </c>
      <c r="B4379" s="622" t="s">
        <v>15181</v>
      </c>
      <c r="C4379" s="707"/>
      <c r="D4379" s="685" t="s">
        <v>8082</v>
      </c>
      <c r="F4379" s="694" t="str">
        <f>IF(ISBLANK(D4379),"",VLOOKUP(D4379,tegevusalad!$A$7:$B$188,2,FALSE))</f>
        <v>Puhkepargid ja -baasid</v>
      </c>
      <c r="G4379" s="299"/>
    </row>
    <row r="4380" spans="1:7">
      <c r="A4380" s="625">
        <v>4311112010</v>
      </c>
      <c r="B4380" s="622" t="s">
        <v>557</v>
      </c>
      <c r="C4380" s="707"/>
      <c r="D4380" s="685" t="s">
        <v>8082</v>
      </c>
      <c r="F4380" s="694" t="str">
        <f>IF(ISBLANK(D4380),"",VLOOKUP(D4380,tegevusalad!$A$7:$B$188,2,FALSE))</f>
        <v>Puhkepargid ja -baasid</v>
      </c>
      <c r="G4380" s="299"/>
    </row>
    <row r="4381" spans="1:7" ht="30">
      <c r="A4381" s="623">
        <v>4318464010</v>
      </c>
      <c r="B4381" s="622" t="s">
        <v>13757</v>
      </c>
      <c r="C4381" s="707"/>
      <c r="D4381" s="624" t="s">
        <v>8082</v>
      </c>
      <c r="F4381" s="694" t="str">
        <f>IF(ISBLANK(D4381),"",VLOOKUP(D4381,tegevusalad!$A$7:$B$188,2,FALSE))</f>
        <v>Puhkepargid ja -baasid</v>
      </c>
      <c r="G4381" s="299"/>
    </row>
    <row r="4382" spans="1:7" ht="30">
      <c r="A4382" s="626">
        <v>4311112110</v>
      </c>
      <c r="B4382" s="622" t="s">
        <v>12577</v>
      </c>
      <c r="C4382" s="707"/>
      <c r="D4382" s="685" t="s">
        <v>8082</v>
      </c>
      <c r="F4382" s="694" t="str">
        <f>IF(ISBLANK(D4382),"",VLOOKUP(D4382,tegevusalad!$A$7:$B$188,2,FALSE))</f>
        <v>Puhkepargid ja -baasid</v>
      </c>
      <c r="G4382" s="299"/>
    </row>
    <row r="4383" spans="1:7">
      <c r="A4383" s="626">
        <v>4311112120</v>
      </c>
      <c r="B4383" s="622" t="s">
        <v>12601</v>
      </c>
      <c r="C4383" s="707"/>
      <c r="D4383" s="685" t="s">
        <v>8082</v>
      </c>
      <c r="F4383" s="694" t="str">
        <f>IF(ISBLANK(D4383),"",VLOOKUP(D4383,tegevusalad!$A$7:$B$188,2,FALSE))</f>
        <v>Puhkepargid ja -baasid</v>
      </c>
      <c r="G4383" s="299"/>
    </row>
    <row r="4384" spans="1:7">
      <c r="A4384" s="626">
        <v>4311112130</v>
      </c>
      <c r="B4384" s="622" t="s">
        <v>14227</v>
      </c>
      <c r="C4384" s="707"/>
      <c r="D4384" s="685" t="s">
        <v>8082</v>
      </c>
      <c r="F4384" s="694" t="str">
        <f>IF(ISBLANK(D4384),"",VLOOKUP(D4384,tegevusalad!$A$7:$B$188,2,FALSE))</f>
        <v>Puhkepargid ja -baasid</v>
      </c>
      <c r="G4384" s="299"/>
    </row>
    <row r="4385" spans="1:7">
      <c r="A4385" s="626">
        <v>4311112140</v>
      </c>
      <c r="B4385" s="622" t="s">
        <v>18695</v>
      </c>
      <c r="C4385" s="707"/>
      <c r="D4385" s="685" t="s">
        <v>8082</v>
      </c>
      <c r="E4385" s="1213"/>
      <c r="F4385" s="1214" t="str">
        <f>IF(ISBLANK(D4385),"",VLOOKUP(D4385,tegevusalad!$A$7:$B$188,2,FALSE))</f>
        <v>Puhkepargid ja -baasid</v>
      </c>
      <c r="G4385" s="299"/>
    </row>
    <row r="4386" spans="1:7">
      <c r="A4386" s="626">
        <v>4311112150</v>
      </c>
      <c r="B4386" s="622" t="s">
        <v>18696</v>
      </c>
      <c r="C4386" s="707"/>
      <c r="D4386" s="685" t="s">
        <v>8082</v>
      </c>
      <c r="E4386" s="1213"/>
      <c r="F4386" s="1214" t="str">
        <f>IF(ISBLANK(D4386),"",VLOOKUP(D4386,tegevusalad!$A$7:$B$188,2,FALSE))</f>
        <v>Puhkepargid ja -baasid</v>
      </c>
      <c r="G4386" s="299"/>
    </row>
    <row r="4387" spans="1:7">
      <c r="A4387" s="626">
        <v>4311112170</v>
      </c>
      <c r="B4387" s="622" t="s">
        <v>17604</v>
      </c>
      <c r="C4387" s="707"/>
      <c r="D4387" s="685" t="s">
        <v>8082</v>
      </c>
      <c r="F4387" s="694" t="str">
        <f>IF(ISBLANK(D4387),"",VLOOKUP(D4387,tegevusalad!$A$7:$B$188,2,FALSE))</f>
        <v>Puhkepargid ja -baasid</v>
      </c>
      <c r="G4387" s="299"/>
    </row>
    <row r="4388" spans="1:7">
      <c r="A4388" s="626">
        <v>4318751110</v>
      </c>
      <c r="B4388" s="622" t="s">
        <v>12829</v>
      </c>
      <c r="C4388" s="707"/>
      <c r="D4388" s="685" t="s">
        <v>8082</v>
      </c>
      <c r="F4388" s="694" t="str">
        <f>IF(ISBLANK(D4388),"",VLOOKUP(D4388,tegevusalad!$A$7:$B$188,2,FALSE))</f>
        <v>Puhkepargid ja -baasid</v>
      </c>
      <c r="G4388" s="299"/>
    </row>
    <row r="4389" spans="1:7">
      <c r="A4389" s="626">
        <v>4318554110</v>
      </c>
      <c r="B4389" s="622" t="s">
        <v>12962</v>
      </c>
      <c r="C4389" s="707"/>
      <c r="D4389" s="685" t="s">
        <v>8082</v>
      </c>
      <c r="F4389" s="694" t="str">
        <f>IF(ISBLANK(D4389),"",VLOOKUP(D4389,tegevusalad!$A$7:$B$188,2,FALSE))</f>
        <v>Puhkepargid ja -baasid</v>
      </c>
      <c r="G4389" s="299"/>
    </row>
    <row r="4390" spans="1:7">
      <c r="A4390" s="625">
        <v>4311115990</v>
      </c>
      <c r="B4390" s="622" t="s">
        <v>6302</v>
      </c>
      <c r="C4390" s="707"/>
      <c r="D4390" s="685" t="s">
        <v>8082</v>
      </c>
      <c r="F4390" s="694" t="str">
        <f>IF(ISBLANK(D4390),"",VLOOKUP(D4390,tegevusalad!$A$7:$B$188,2,FALSE))</f>
        <v>Puhkepargid ja -baasid</v>
      </c>
      <c r="G4390" s="299"/>
    </row>
    <row r="4391" spans="1:7">
      <c r="A4391" s="625">
        <v>4311502010</v>
      </c>
      <c r="B4391" s="622" t="s">
        <v>3130</v>
      </c>
      <c r="C4391" s="707"/>
      <c r="D4391" s="614" t="s">
        <v>6791</v>
      </c>
      <c r="E4391" s="697"/>
      <c r="F4391" s="694" t="str">
        <f>IF(ISBLANK(D4391),"",VLOOKUP(D4391,tegevusalad!$A$7:$B$188,2,FALSE))</f>
        <v>Jäätmekäitlus (sh prügivedu)</v>
      </c>
      <c r="G4391" s="299"/>
    </row>
    <row r="4392" spans="1:7">
      <c r="A4392" s="620">
        <v>4311301000</v>
      </c>
      <c r="B4392" s="298" t="s">
        <v>3118</v>
      </c>
      <c r="C4392" s="1024"/>
      <c r="D4392" s="614" t="s">
        <v>3060</v>
      </c>
      <c r="F4392" s="694" t="str">
        <f>IF(ISBLANK(D4392),"",VLOOKUP(D4392,tegevusalad!$A$7:$B$188,2,FALSE))</f>
        <v>Muud elamu- ja kommunaalmajanduse tegevus</v>
      </c>
      <c r="G4392" s="299"/>
    </row>
    <row r="4393" spans="1:7">
      <c r="A4393" s="623">
        <v>4311311000</v>
      </c>
      <c r="B4393" s="298" t="s">
        <v>10978</v>
      </c>
      <c r="C4393" s="1024"/>
      <c r="D4393" s="614" t="s">
        <v>3060</v>
      </c>
      <c r="F4393" s="694" t="str">
        <f>IF(ISBLANK(D4393),"",VLOOKUP(D4393,tegevusalad!$A$7:$B$188,2,FALSE))</f>
        <v>Muud elamu- ja kommunaalmajanduse tegevus</v>
      </c>
      <c r="G4393" s="299"/>
    </row>
    <row r="4394" spans="1:7">
      <c r="A4394" s="620">
        <v>4318852040</v>
      </c>
      <c r="B4394" s="298" t="s">
        <v>7506</v>
      </c>
      <c r="C4394" s="1024"/>
      <c r="D4394" s="624" t="s">
        <v>12089</v>
      </c>
      <c r="F4394" s="694" t="str">
        <f>IF(ISBLANK(D4394),"",VLOOKUP(D4394,tegevusalad!$A$7:$B$188,2,FALSE))</f>
        <v>Avalike alade puhastus</v>
      </c>
      <c r="G4394" s="299"/>
    </row>
    <row r="4395" spans="1:7">
      <c r="A4395" s="620"/>
      <c r="B4395" s="621" t="s">
        <v>6863</v>
      </c>
      <c r="C4395" s="1001"/>
      <c r="D4395" s="624"/>
    </row>
    <row r="4396" spans="1:7">
      <c r="A4396" s="625">
        <v>4239511010</v>
      </c>
      <c r="B4396" s="622" t="s">
        <v>4377</v>
      </c>
      <c r="C4396" s="707"/>
      <c r="D4396" s="624" t="s">
        <v>27</v>
      </c>
      <c r="F4396" s="694" t="str">
        <f>IF(ISBLANK(D4396),"",VLOOKUP(D4396,tegevusalad!$A$7:$B$188,2,FALSE))</f>
        <v>Botaanikaaed</v>
      </c>
      <c r="G4396" s="299"/>
    </row>
    <row r="4397" spans="1:7" ht="30">
      <c r="A4397" s="625">
        <v>4239502010</v>
      </c>
      <c r="B4397" s="622" t="s">
        <v>820</v>
      </c>
      <c r="C4397" s="707"/>
      <c r="D4397" s="624" t="s">
        <v>27</v>
      </c>
      <c r="F4397" s="694" t="str">
        <f>IF(ISBLANK(D4397),"",VLOOKUP(D4397,tegevusalad!$A$7:$B$188,2,FALSE))</f>
        <v>Botaanikaaed</v>
      </c>
      <c r="G4397" s="299"/>
    </row>
    <row r="4398" spans="1:7">
      <c r="A4398" s="625">
        <v>4239590010</v>
      </c>
      <c r="B4398" s="622" t="s">
        <v>6125</v>
      </c>
      <c r="C4398" s="707"/>
      <c r="D4398" s="624" t="s">
        <v>27</v>
      </c>
      <c r="F4398" s="694" t="str">
        <f>IF(ISBLANK(D4398),"",VLOOKUP(D4398,tegevusalad!$A$7:$B$188,2,FALSE))</f>
        <v>Botaanikaaed</v>
      </c>
      <c r="G4398" s="299"/>
    </row>
    <row r="4399" spans="1:7">
      <c r="A4399" s="625">
        <v>4239590020</v>
      </c>
      <c r="B4399" s="622" t="s">
        <v>2862</v>
      </c>
      <c r="C4399" s="707"/>
      <c r="D4399" s="624" t="s">
        <v>27</v>
      </c>
      <c r="F4399" s="694" t="str">
        <f>IF(ISBLANK(D4399),"",VLOOKUP(D4399,tegevusalad!$A$7:$B$188,2,FALSE))</f>
        <v>Botaanikaaed</v>
      </c>
      <c r="G4399" s="299"/>
    </row>
    <row r="4400" spans="1:7">
      <c r="A4400" s="625">
        <v>4239516010</v>
      </c>
      <c r="B4400" s="622" t="s">
        <v>2863</v>
      </c>
      <c r="C4400" s="707"/>
      <c r="D4400" s="624" t="s">
        <v>27</v>
      </c>
      <c r="F4400" s="694" t="str">
        <f>IF(ISBLANK(D4400),"",VLOOKUP(D4400,tegevusalad!$A$7:$B$188,2,FALSE))</f>
        <v>Botaanikaaed</v>
      </c>
      <c r="G4400" s="299"/>
    </row>
    <row r="4401" spans="1:7">
      <c r="A4401" s="625">
        <v>4239517010</v>
      </c>
      <c r="B4401" s="622" t="s">
        <v>5752</v>
      </c>
      <c r="C4401" s="707"/>
      <c r="D4401" s="624" t="s">
        <v>27</v>
      </c>
      <c r="F4401" s="694" t="str">
        <f>IF(ISBLANK(D4401),"",VLOOKUP(D4401,tegevusalad!$A$7:$B$188,2,FALSE))</f>
        <v>Botaanikaaed</v>
      </c>
      <c r="G4401" s="299"/>
    </row>
    <row r="4402" spans="1:7">
      <c r="A4402" s="625">
        <v>4239702010</v>
      </c>
      <c r="B4402" s="622" t="s">
        <v>2864</v>
      </c>
      <c r="C4402" s="707"/>
      <c r="D4402" s="624"/>
      <c r="F4402" s="694" t="str">
        <f>IF(ISBLANK(D4402),"",VLOOKUP(D4402,tegevusalad!$A$7:$B$188,2,FALSE))</f>
        <v/>
      </c>
      <c r="G4402" s="299"/>
    </row>
    <row r="4403" spans="1:7">
      <c r="A4403" s="625"/>
      <c r="B4403" s="621" t="s">
        <v>6186</v>
      </c>
      <c r="C4403" s="1001"/>
      <c r="D4403" s="624" t="s">
        <v>27</v>
      </c>
      <c r="F4403" s="694" t="str">
        <f>IF(ISBLANK(D4403),"",VLOOKUP(D4403,tegevusalad!$A$7:$B$188,2,FALSE))</f>
        <v>Botaanikaaed</v>
      </c>
      <c r="G4403" s="299"/>
    </row>
    <row r="4404" spans="1:7">
      <c r="A4404" s="625">
        <v>4251920010</v>
      </c>
      <c r="B4404" s="299" t="s">
        <v>3303</v>
      </c>
      <c r="D4404" s="624" t="s">
        <v>27</v>
      </c>
      <c r="F4404" s="694" t="str">
        <f>IF(ISBLANK(D4404),"",VLOOKUP(D4404,tegevusalad!$A$7:$B$188,2,FALSE))</f>
        <v>Botaanikaaed</v>
      </c>
      <c r="G4404" s="299"/>
    </row>
    <row r="4405" spans="1:7">
      <c r="A4405" s="625">
        <v>4251912110</v>
      </c>
      <c r="B4405" s="299" t="s">
        <v>651</v>
      </c>
      <c r="D4405" s="624" t="s">
        <v>27</v>
      </c>
      <c r="F4405" s="694" t="str">
        <f>IF(ISBLANK(D4405),"",VLOOKUP(D4405,tegevusalad!$A$7:$B$188,2,FALSE))</f>
        <v>Botaanikaaed</v>
      </c>
      <c r="G4405" s="299"/>
    </row>
    <row r="4406" spans="1:7">
      <c r="A4406" s="626">
        <v>4251913010</v>
      </c>
      <c r="B4406" s="299" t="s">
        <v>12516</v>
      </c>
      <c r="D4406" s="624" t="s">
        <v>27</v>
      </c>
      <c r="F4406" s="694" t="str">
        <f>IF(ISBLANK(D4406),"",VLOOKUP(D4406,tegevusalad!$A$7:$B$188,2,FALSE))</f>
        <v>Botaanikaaed</v>
      </c>
      <c r="G4406" s="299"/>
    </row>
    <row r="4407" spans="1:7">
      <c r="A4407" s="626">
        <v>4251913020</v>
      </c>
      <c r="B4407" s="633" t="s">
        <v>13327</v>
      </c>
      <c r="D4407" s="624" t="s">
        <v>27</v>
      </c>
      <c r="F4407" s="694" t="str">
        <f>IF(ISBLANK(D4407),"",VLOOKUP(D4407,tegevusalad!$A$7:$B$188,2,FALSE))</f>
        <v>Botaanikaaed</v>
      </c>
      <c r="G4407" s="299"/>
    </row>
    <row r="4408" spans="1:7">
      <c r="A4408" s="626">
        <v>4251913030</v>
      </c>
      <c r="B4408" s="633" t="s">
        <v>13867</v>
      </c>
      <c r="D4408" s="624" t="s">
        <v>27</v>
      </c>
      <c r="F4408" s="694" t="str">
        <f>IF(ISBLANK(D4408),"",VLOOKUP(D4408,tegevusalad!$A$7:$B$188,2,FALSE))</f>
        <v>Botaanikaaed</v>
      </c>
      <c r="G4408" s="299"/>
    </row>
    <row r="4409" spans="1:7">
      <c r="A4409" s="626">
        <v>4251917000</v>
      </c>
      <c r="B4409" s="299" t="s">
        <v>10137</v>
      </c>
      <c r="D4409" s="624" t="s">
        <v>27</v>
      </c>
      <c r="F4409" s="694" t="str">
        <f>IF(ISBLANK(D4409),"",VLOOKUP(D4409,tegevusalad!$A$7:$B$188,2,FALSE))</f>
        <v>Botaanikaaed</v>
      </c>
      <c r="G4409" s="299"/>
    </row>
    <row r="4410" spans="1:7">
      <c r="A4410" s="626">
        <v>4251919010</v>
      </c>
      <c r="B4410" s="299" t="s">
        <v>13868</v>
      </c>
      <c r="D4410" s="624" t="s">
        <v>27</v>
      </c>
      <c r="F4410" s="694" t="str">
        <f>IF(ISBLANK(D4410),"",VLOOKUP(D4410,tegevusalad!$A$7:$B$188,2,FALSE))</f>
        <v>Botaanikaaed</v>
      </c>
      <c r="G4410" s="299"/>
    </row>
    <row r="4411" spans="1:7">
      <c r="A4411" s="625">
        <v>4251922000</v>
      </c>
      <c r="B4411" s="299" t="s">
        <v>7077</v>
      </c>
      <c r="D4411" s="624" t="s">
        <v>27</v>
      </c>
      <c r="F4411" s="694" t="str">
        <f>IF(ISBLANK(D4411),"",VLOOKUP(D4411,tegevusalad!$A$7:$B$188,2,FALSE))</f>
        <v>Botaanikaaed</v>
      </c>
      <c r="G4411" s="299"/>
    </row>
    <row r="4412" spans="1:7" ht="45">
      <c r="A4412" s="626">
        <v>4251923010</v>
      </c>
      <c r="B4412" s="633" t="s">
        <v>13083</v>
      </c>
      <c r="D4412" s="624" t="s">
        <v>27</v>
      </c>
      <c r="F4412" s="694" t="str">
        <f>IF(ISBLANK(D4412),"",VLOOKUP(D4412,tegevusalad!$A$7:$B$188,2,FALSE))</f>
        <v>Botaanikaaed</v>
      </c>
      <c r="G4412" s="299"/>
    </row>
    <row r="4413" spans="1:7" ht="30">
      <c r="A4413" s="626">
        <v>4251925000</v>
      </c>
      <c r="B4413" s="633" t="s">
        <v>11440</v>
      </c>
      <c r="D4413" s="624" t="s">
        <v>27</v>
      </c>
      <c r="F4413" s="694" t="str">
        <f>IF(ISBLANK(D4413),"",VLOOKUP(D4413,tegevusalad!$A$7:$B$188,2,FALSE))</f>
        <v>Botaanikaaed</v>
      </c>
      <c r="G4413" s="299"/>
    </row>
    <row r="4414" spans="1:7">
      <c r="A4414" s="625">
        <v>4251931010</v>
      </c>
      <c r="B4414" s="299" t="s">
        <v>5214</v>
      </c>
      <c r="D4414" s="624" t="s">
        <v>27</v>
      </c>
      <c r="F4414" s="694" t="str">
        <f>IF(ISBLANK(D4414),"",VLOOKUP(D4414,tegevusalad!$A$7:$B$188,2,FALSE))</f>
        <v>Botaanikaaed</v>
      </c>
      <c r="G4414" s="299"/>
    </row>
    <row r="4415" spans="1:7" ht="30">
      <c r="A4415" s="626">
        <v>4251931020</v>
      </c>
      <c r="B4415" s="633" t="s">
        <v>9270</v>
      </c>
      <c r="D4415" s="624" t="s">
        <v>27</v>
      </c>
      <c r="F4415" s="694" t="str">
        <f>IF(ISBLANK(D4415),"",VLOOKUP(D4415,tegevusalad!$A$7:$B$188,2,FALSE))</f>
        <v>Botaanikaaed</v>
      </c>
      <c r="G4415" s="299"/>
    </row>
    <row r="4416" spans="1:7" ht="45">
      <c r="A4416" s="626">
        <v>4251970000</v>
      </c>
      <c r="B4416" s="919" t="s">
        <v>14543</v>
      </c>
      <c r="D4416" s="624" t="s">
        <v>27</v>
      </c>
      <c r="F4416" s="694" t="str">
        <f>IF(ISBLANK(D4416),"",VLOOKUP(D4416,tegevusalad!$A$7:$B$188,2,FALSE))</f>
        <v>Botaanikaaed</v>
      </c>
      <c r="G4416" s="299"/>
    </row>
    <row r="4417" spans="1:7">
      <c r="A4417" s="626">
        <v>4251971000</v>
      </c>
      <c r="B4417" s="919" t="s">
        <v>9359</v>
      </c>
      <c r="D4417" s="624" t="s">
        <v>27</v>
      </c>
      <c r="F4417" s="694" t="str">
        <f>IF(ISBLANK(D4417),"",VLOOKUP(D4417,tegevusalad!$A$7:$B$188,2,FALSE))</f>
        <v>Botaanikaaed</v>
      </c>
      <c r="G4417" s="299"/>
    </row>
    <row r="4418" spans="1:7">
      <c r="A4418" s="626">
        <v>4251972000</v>
      </c>
      <c r="B4418" s="633" t="s">
        <v>11443</v>
      </c>
      <c r="D4418" s="624" t="s">
        <v>27</v>
      </c>
      <c r="F4418" s="694" t="str">
        <f>IF(ISBLANK(D4418),"",VLOOKUP(D4418,tegevusalad!$A$7:$B$188,2,FALSE))</f>
        <v>Botaanikaaed</v>
      </c>
      <c r="G4418" s="299"/>
    </row>
    <row r="4419" spans="1:7">
      <c r="A4419" s="626">
        <v>4251990000</v>
      </c>
      <c r="B4419" s="633" t="s">
        <v>11977</v>
      </c>
      <c r="D4419" s="624" t="s">
        <v>27</v>
      </c>
      <c r="F4419" s="694" t="str">
        <f>IF(ISBLANK(D4419),"",VLOOKUP(D4419,tegevusalad!$A$7:$B$188,2,FALSE))</f>
        <v>Botaanikaaed</v>
      </c>
      <c r="G4419" s="299"/>
    </row>
    <row r="4420" spans="1:7" ht="30">
      <c r="A4420" s="626">
        <v>4251941990</v>
      </c>
      <c r="B4420" s="633" t="s">
        <v>13767</v>
      </c>
      <c r="D4420" s="624" t="s">
        <v>27</v>
      </c>
      <c r="F4420" s="694" t="str">
        <f>IF(ISBLANK(D4420),"",VLOOKUP(D4420,tegevusalad!$A$7:$B$188,2,FALSE))</f>
        <v>Botaanikaaed</v>
      </c>
      <c r="G4420" s="299"/>
    </row>
    <row r="4421" spans="1:7">
      <c r="A4421" s="626">
        <v>4251941010</v>
      </c>
      <c r="B4421" s="633" t="s">
        <v>12964</v>
      </c>
      <c r="D4421" s="624" t="s">
        <v>27</v>
      </c>
      <c r="F4421" s="694" t="str">
        <f>IF(ISBLANK(D4421),"",VLOOKUP(D4421,tegevusalad!$A$7:$B$188,2,FALSE))</f>
        <v>Botaanikaaed</v>
      </c>
      <c r="G4421" s="299"/>
    </row>
    <row r="4422" spans="1:7">
      <c r="A4422" s="626">
        <v>4251941020</v>
      </c>
      <c r="B4422" s="633" t="s">
        <v>12967</v>
      </c>
      <c r="D4422" s="624" t="s">
        <v>27</v>
      </c>
      <c r="F4422" s="694" t="str">
        <f>IF(ISBLANK(D4422),"",VLOOKUP(D4422,tegevusalad!$A$7:$B$188,2,FALSE))</f>
        <v>Botaanikaaed</v>
      </c>
      <c r="G4422" s="299"/>
    </row>
    <row r="4423" spans="1:7" ht="30">
      <c r="A4423" s="626">
        <v>4251941030</v>
      </c>
      <c r="B4423" s="633" t="s">
        <v>12965</v>
      </c>
      <c r="D4423" s="624" t="s">
        <v>27</v>
      </c>
      <c r="F4423" s="694" t="str">
        <f>IF(ISBLANK(D4423),"",VLOOKUP(D4423,tegevusalad!$A$7:$B$188,2,FALSE))</f>
        <v>Botaanikaaed</v>
      </c>
      <c r="G4423" s="299"/>
    </row>
    <row r="4424" spans="1:7">
      <c r="A4424" s="626">
        <v>4251942010</v>
      </c>
      <c r="B4424" s="633" t="s">
        <v>12966</v>
      </c>
      <c r="D4424" s="624" t="s">
        <v>27</v>
      </c>
      <c r="F4424" s="694" t="str">
        <f>IF(ISBLANK(D4424),"",VLOOKUP(D4424,tegevusalad!$A$7:$B$188,2,FALSE))</f>
        <v>Botaanikaaed</v>
      </c>
      <c r="G4424" s="299"/>
    </row>
    <row r="4425" spans="1:7">
      <c r="A4425" s="626">
        <v>4251975000</v>
      </c>
      <c r="B4425" s="633" t="s">
        <v>13758</v>
      </c>
      <c r="D4425" s="624" t="s">
        <v>27</v>
      </c>
      <c r="F4425" s="694" t="str">
        <f>IF(ISBLANK(D4425),"",VLOOKUP(D4425,tegevusalad!$A$7:$B$188,2,FALSE))</f>
        <v>Botaanikaaed</v>
      </c>
      <c r="G4425" s="299"/>
    </row>
    <row r="4426" spans="1:7">
      <c r="A4426" s="626">
        <v>4251980000</v>
      </c>
      <c r="B4426" s="936" t="s">
        <v>14712</v>
      </c>
      <c r="D4426" s="624" t="s">
        <v>27</v>
      </c>
      <c r="F4426" s="694" t="str">
        <f>IF(ISBLANK(D4426),"",VLOOKUP(D4426,tegevusalad!$A$7:$B$188,2,FALSE))</f>
        <v>Botaanikaaed</v>
      </c>
      <c r="G4426" s="299"/>
    </row>
    <row r="4427" spans="1:7" ht="30">
      <c r="A4427" s="626">
        <v>4251901010</v>
      </c>
      <c r="B4427" s="1059" t="s">
        <v>15959</v>
      </c>
      <c r="D4427" s="624" t="s">
        <v>27</v>
      </c>
      <c r="F4427" s="694" t="str">
        <f>IF(ISBLANK(D4427),"",VLOOKUP(D4427,tegevusalad!$A$7:$B$188,2,FALSE))</f>
        <v>Botaanikaaed</v>
      </c>
      <c r="G4427" s="299"/>
    </row>
    <row r="4428" spans="1:7" ht="30">
      <c r="A4428" s="626">
        <v>4251921010</v>
      </c>
      <c r="B4428" s="1063" t="s">
        <v>16019</v>
      </c>
      <c r="D4428" s="624" t="s">
        <v>27</v>
      </c>
      <c r="F4428" s="694" t="str">
        <f>IF(ISBLANK(D4428),"",VLOOKUP(D4428,tegevusalad!$A$7:$B$188,2,FALSE))</f>
        <v>Botaanikaaed</v>
      </c>
      <c r="G4428" s="299"/>
    </row>
    <row r="4429" spans="1:7">
      <c r="A4429" s="626"/>
      <c r="B4429" s="1063"/>
      <c r="D4429" s="624"/>
      <c r="G4429" s="299"/>
    </row>
    <row r="4430" spans="1:7">
      <c r="A4430" s="626"/>
      <c r="B4430" s="691" t="s">
        <v>4527</v>
      </c>
      <c r="D4430" s="624"/>
      <c r="G4430" s="299"/>
    </row>
    <row r="4431" spans="1:7" ht="30">
      <c r="A4431" s="626">
        <v>4451521000</v>
      </c>
      <c r="B4431" s="633" t="s">
        <v>11198</v>
      </c>
      <c r="D4431" s="624" t="s">
        <v>6569</v>
      </c>
      <c r="F4431" s="694" t="str">
        <f>IF(ISBLANK(D4431),"",VLOOKUP(D4431,tegevusalad!$A$7:$B$188,2,FALSE))</f>
        <v>Muu keskkonnakaitse (sh keskkonnakaitse haldus)</v>
      </c>
      <c r="G4431" s="299"/>
    </row>
    <row r="4432" spans="1:7" ht="45">
      <c r="A4432" s="626">
        <v>4451524000</v>
      </c>
      <c r="B4432" s="633" t="s">
        <v>13300</v>
      </c>
      <c r="D4432" s="624" t="s">
        <v>6569</v>
      </c>
      <c r="F4432" s="694" t="str">
        <f>IF(ISBLANK(D4432),"",VLOOKUP(D4432,tegevusalad!$A$7:$B$188,2,FALSE))</f>
        <v>Muu keskkonnakaitse (sh keskkonnakaitse haldus)</v>
      </c>
      <c r="G4432" s="299"/>
    </row>
    <row r="4433" spans="1:7">
      <c r="A4433" s="626">
        <v>4451525000</v>
      </c>
      <c r="B4433" s="633" t="s">
        <v>13568</v>
      </c>
      <c r="D4433" s="624" t="s">
        <v>6569</v>
      </c>
      <c r="F4433" s="694" t="str">
        <f>IF(ISBLANK(D4433),"",VLOOKUP(D4433,tegevusalad!$A$7:$B$188,2,FALSE))</f>
        <v>Muu keskkonnakaitse (sh keskkonnakaitse haldus)</v>
      </c>
      <c r="G4433" s="299"/>
    </row>
    <row r="4434" spans="1:7" s="650" customFormat="1" ht="45">
      <c r="A4434" s="689">
        <v>4451526000</v>
      </c>
      <c r="B4434" s="651" t="s">
        <v>14448</v>
      </c>
      <c r="C4434" s="1066"/>
      <c r="D4434" s="652" t="s">
        <v>6569</v>
      </c>
      <c r="E4434" s="699"/>
      <c r="F4434" s="700" t="str">
        <f>IF(ISBLANK(D4434),"",VLOOKUP(D4434,tegevusalad!$A$7:$B$188,2,FALSE))</f>
        <v>Muu keskkonnakaitse (sh keskkonnakaitse haldus)</v>
      </c>
    </row>
    <row r="4435" spans="1:7">
      <c r="A4435" s="626">
        <v>4451527000</v>
      </c>
      <c r="B4435" s="187" t="s">
        <v>16079</v>
      </c>
      <c r="C4435" s="187"/>
      <c r="D4435" s="624" t="s">
        <v>6569</v>
      </c>
      <c r="F4435" s="694" t="str">
        <f>IF(ISBLANK(D4435),"",VLOOKUP(D4435,tegevusalad!$A$7:$B$188,2,FALSE))</f>
        <v>Muu keskkonnakaitse (sh keskkonnakaitse haldus)</v>
      </c>
      <c r="G4435" s="299"/>
    </row>
    <row r="4436" spans="1:7">
      <c r="A4436" s="626"/>
      <c r="B4436" s="1065"/>
      <c r="C4436" s="187"/>
      <c r="D4436" s="6"/>
      <c r="G4436" s="299"/>
    </row>
    <row r="4437" spans="1:7">
      <c r="A4437" s="620"/>
      <c r="B4437" s="621" t="s">
        <v>3824</v>
      </c>
      <c r="C4437" s="1001"/>
      <c r="G4437" s="299"/>
    </row>
    <row r="4438" spans="1:7">
      <c r="A4438" s="620"/>
      <c r="B4438" s="621" t="s">
        <v>6186</v>
      </c>
      <c r="C4438" s="1001"/>
      <c r="G4438" s="299"/>
    </row>
    <row r="4439" spans="1:7">
      <c r="A4439" s="627">
        <v>4253908170</v>
      </c>
      <c r="B4439" s="622" t="s">
        <v>8836</v>
      </c>
      <c r="C4439" s="1001"/>
      <c r="D4439" s="624" t="s">
        <v>7150</v>
      </c>
      <c r="F4439" s="694" t="str">
        <f>IF(ISBLANK(D4439),"",VLOOKUP(D4439,tegevusalad!$A$7:$B$188,2,FALSE))</f>
        <v>Muu vaba aeg, kultuur, religioon, sh haldus</v>
      </c>
      <c r="G4439" s="299"/>
    </row>
    <row r="4440" spans="1:7">
      <c r="A4440" s="627"/>
      <c r="B4440" s="666" t="s">
        <v>11943</v>
      </c>
      <c r="C4440" s="1001"/>
      <c r="D4440" s="624" t="s">
        <v>3263</v>
      </c>
      <c r="F4440" s="694" t="str">
        <f>IF(ISBLANK(D4440),"",VLOOKUP(D4440,tegevusalad!$A$7:$B$188,2,FALSE))</f>
        <v>Muinsuskaitse</v>
      </c>
      <c r="G4440" s="299"/>
    </row>
    <row r="4441" spans="1:7" ht="30">
      <c r="A4441" s="627">
        <v>4253306360</v>
      </c>
      <c r="B4441" s="622" t="s">
        <v>11944</v>
      </c>
      <c r="C4441" s="1001"/>
      <c r="D4441" s="624" t="s">
        <v>3263</v>
      </c>
      <c r="F4441" s="694" t="str">
        <f>IF(ISBLANK(D4441),"",VLOOKUP(D4441,tegevusalad!$A$7:$B$188,2,FALSE))</f>
        <v>Muinsuskaitse</v>
      </c>
      <c r="G4441" s="299"/>
    </row>
    <row r="4442" spans="1:7" ht="30">
      <c r="A4442" s="627">
        <v>4253318020</v>
      </c>
      <c r="B4442" s="622" t="s">
        <v>11945</v>
      </c>
      <c r="C4442" s="1001"/>
      <c r="D4442" s="624" t="s">
        <v>3263</v>
      </c>
      <c r="F4442" s="694" t="str">
        <f>IF(ISBLANK(D4442),"",VLOOKUP(D4442,tegevusalad!$A$7:$B$188,2,FALSE))</f>
        <v>Muinsuskaitse</v>
      </c>
      <c r="G4442" s="299"/>
    </row>
    <row r="4443" spans="1:7">
      <c r="A4443" s="627">
        <v>4253312030</v>
      </c>
      <c r="B4443" s="622" t="s">
        <v>11946</v>
      </c>
      <c r="C4443" s="1001"/>
      <c r="D4443" s="624" t="s">
        <v>3263</v>
      </c>
      <c r="F4443" s="694" t="str">
        <f>IF(ISBLANK(D4443),"",VLOOKUP(D4443,tegevusalad!$A$7:$B$188,2,FALSE))</f>
        <v>Muinsuskaitse</v>
      </c>
      <c r="G4443" s="299"/>
    </row>
    <row r="4444" spans="1:7" ht="30">
      <c r="A4444" s="627">
        <v>4253375020</v>
      </c>
      <c r="B4444" s="622" t="s">
        <v>11947</v>
      </c>
      <c r="C4444" s="1001"/>
      <c r="D4444" s="624" t="s">
        <v>3263</v>
      </c>
      <c r="F4444" s="694" t="str">
        <f>IF(ISBLANK(D4444),"",VLOOKUP(D4444,tegevusalad!$A$7:$B$188,2,FALSE))</f>
        <v>Muinsuskaitse</v>
      </c>
      <c r="G4444" s="299"/>
    </row>
    <row r="4445" spans="1:7">
      <c r="A4445" s="627"/>
      <c r="B4445" s="622"/>
      <c r="C4445" s="1001"/>
      <c r="D4445" s="624"/>
      <c r="G4445" s="299"/>
    </row>
    <row r="4446" spans="1:7">
      <c r="A4446" s="620"/>
      <c r="B4446" s="621" t="s">
        <v>4527</v>
      </c>
      <c r="C4446" s="1001"/>
      <c r="F4446" s="694" t="str">
        <f>IF(ISBLANK(D4446),"",VLOOKUP(D4446,tegevusalad!$A$7:$B$188,2,FALSE))</f>
        <v/>
      </c>
      <c r="G4446" s="299"/>
    </row>
    <row r="4447" spans="1:7" ht="30">
      <c r="A4447" s="959" t="s">
        <v>15032</v>
      </c>
      <c r="B4447" s="622" t="s">
        <v>15033</v>
      </c>
      <c r="C4447" s="1001"/>
      <c r="D4447" s="655" t="s">
        <v>6791</v>
      </c>
      <c r="E4447" s="699"/>
      <c r="F4447" s="700" t="s">
        <v>15034</v>
      </c>
      <c r="G4447" s="299"/>
    </row>
    <row r="4448" spans="1:7">
      <c r="A4448" s="620"/>
      <c r="B4448" s="621"/>
      <c r="C4448" s="1001"/>
      <c r="G4448" s="299"/>
    </row>
    <row r="4449" spans="1:7">
      <c r="A4449" s="620">
        <v>4451500000</v>
      </c>
      <c r="B4449" s="622" t="s">
        <v>3825</v>
      </c>
      <c r="C4449" s="707"/>
      <c r="D4449" s="614" t="s">
        <v>6569</v>
      </c>
      <c r="F4449" s="694" t="str">
        <f>IF(ISBLANK(D4449),"",VLOOKUP(D4449,tegevusalad!$A$7:$B$188,2,FALSE))</f>
        <v>Muu keskkonnakaitse (sh keskkonnakaitse haldus)</v>
      </c>
      <c r="G4449" s="299"/>
    </row>
    <row r="4450" spans="1:7">
      <c r="A4450" s="620">
        <v>4451504000</v>
      </c>
      <c r="B4450" s="299" t="s">
        <v>3823</v>
      </c>
      <c r="D4450" s="614" t="s">
        <v>6569</v>
      </c>
      <c r="F4450" s="694" t="str">
        <f>IF(ISBLANK(D4450),"",VLOOKUP(D4450,tegevusalad!$A$7:$B$188,2,FALSE))</f>
        <v>Muu keskkonnakaitse (sh keskkonnakaitse haldus)</v>
      </c>
      <c r="G4450" s="299"/>
    </row>
    <row r="4451" spans="1:7">
      <c r="A4451" s="623">
        <v>4451526000</v>
      </c>
      <c r="B4451" s="299" t="s">
        <v>14448</v>
      </c>
      <c r="D4451" s="614" t="s">
        <v>6569</v>
      </c>
      <c r="F4451" s="694" t="str">
        <f>IF(ISBLANK(D4451),"",VLOOKUP(D4451,tegevusalad!$A$7:$B$188,2,FALSE))</f>
        <v>Muu keskkonnakaitse (sh keskkonnakaitse haldus)</v>
      </c>
      <c r="G4451" s="299"/>
    </row>
    <row r="4452" spans="1:7">
      <c r="A4452" s="623">
        <v>4452911010</v>
      </c>
      <c r="B4452" s="299" t="s">
        <v>17467</v>
      </c>
      <c r="D4452" s="614" t="s">
        <v>6569</v>
      </c>
      <c r="F4452" s="694" t="str">
        <f>IF(ISBLANK(D4452),"",VLOOKUP(D4452,tegevusalad!$A$7:$B$188,2,FALSE))</f>
        <v>Muu keskkonnakaitse (sh keskkonnakaitse haldus)</v>
      </c>
      <c r="G4452" s="299"/>
    </row>
    <row r="4453" spans="1:7">
      <c r="A4453" s="623">
        <v>4452911020</v>
      </c>
      <c r="B4453" s="299" t="s">
        <v>17468</v>
      </c>
      <c r="D4453" s="614" t="s">
        <v>6569</v>
      </c>
      <c r="F4453" s="694" t="str">
        <f>IF(ISBLANK(D4453),"",VLOOKUP(D4453,tegevusalad!$A$7:$B$188,2,FALSE))</f>
        <v>Muu keskkonnakaitse (sh keskkonnakaitse haldus)</v>
      </c>
      <c r="G4453" s="299"/>
    </row>
    <row r="4454" spans="1:7">
      <c r="A4454" s="623">
        <v>4453010100</v>
      </c>
      <c r="B4454" s="299" t="s">
        <v>18336</v>
      </c>
      <c r="D4454" s="614" t="s">
        <v>6569</v>
      </c>
      <c r="F4454" s="694" t="str">
        <f>IF(ISBLANK(D4454),"",VLOOKUP(D4454,tegevusalad!$A$7:$B$188,2,FALSE))</f>
        <v>Muu keskkonnakaitse (sh keskkonnakaitse haldus)</v>
      </c>
      <c r="G4454" s="299"/>
    </row>
    <row r="4455" spans="1:7">
      <c r="A4455" s="623"/>
      <c r="G4455" s="299"/>
    </row>
    <row r="4456" spans="1:7">
      <c r="A4456" s="620"/>
      <c r="B4456" s="621" t="s">
        <v>3830</v>
      </c>
      <c r="C4456" s="1001"/>
      <c r="F4456" s="694" t="str">
        <f>IF(ISBLANK(D4456),"",VLOOKUP(D4456,tegevusalad!$A$7:$B$188,2,FALSE))</f>
        <v/>
      </c>
      <c r="G4456" s="299"/>
    </row>
    <row r="4457" spans="1:7">
      <c r="A4457" s="620">
        <v>4470192010</v>
      </c>
      <c r="B4457" s="299" t="s">
        <v>469</v>
      </c>
      <c r="D4457" s="624" t="s">
        <v>3264</v>
      </c>
      <c r="F4457" s="694" t="str">
        <f>IF(ISBLANK(D4457),"",VLOOKUP(D4457,tegevusalad!$A$7:$B$188,2,FALSE))</f>
        <v>Kommunaalmajanduse arendamine</v>
      </c>
      <c r="G4457" s="299"/>
    </row>
    <row r="4458" spans="1:7">
      <c r="A4458" s="625">
        <v>4478101000</v>
      </c>
      <c r="B4458" s="299" t="s">
        <v>2300</v>
      </c>
      <c r="D4458" s="614" t="s">
        <v>4178</v>
      </c>
      <c r="F4458" s="694" t="str">
        <f>IF(ISBLANK(D4458),"",VLOOKUP(D4458,tegevusalad!$A$7:$B$188,2,FALSE))</f>
        <v>Turism</v>
      </c>
      <c r="G4458" s="299"/>
    </row>
    <row r="4459" spans="1:7">
      <c r="A4459" s="626">
        <v>4478111000</v>
      </c>
      <c r="B4459" s="622" t="s">
        <v>14188</v>
      </c>
      <c r="C4459" s="1001"/>
      <c r="D4459" s="624" t="s">
        <v>3264</v>
      </c>
      <c r="F4459" s="694" t="str">
        <f>IF(ISBLANK(D4459),"",VLOOKUP(D4459,tegevusalad!$A$7:$B$188,2,FALSE))</f>
        <v>Kommunaalmajanduse arendamine</v>
      </c>
      <c r="G4459" s="299"/>
    </row>
    <row r="4460" spans="1:7">
      <c r="A4460" s="625">
        <v>4480190010</v>
      </c>
      <c r="B4460" s="299" t="s">
        <v>293</v>
      </c>
      <c r="D4460" s="614" t="s">
        <v>3505</v>
      </c>
      <c r="F4460" s="694" t="str">
        <f>IF(ISBLANK(D4460),"",VLOOKUP(D4460,tegevusalad!$A$7:$B$188,2,FALSE))</f>
        <v>Muu majandus (sh majanduse haldus)</v>
      </c>
      <c r="G4460" s="299"/>
    </row>
    <row r="4461" spans="1:7">
      <c r="A4461" s="623">
        <v>4470191110</v>
      </c>
      <c r="B4461" s="299" t="s">
        <v>10549</v>
      </c>
      <c r="D4461" s="614" t="s">
        <v>3264</v>
      </c>
      <c r="F4461" s="694" t="str">
        <f>IF(ISBLANK(D4461),"",VLOOKUP(D4461,tegevusalad!$A$7:$B$188,2,FALSE))</f>
        <v>Kommunaalmajanduse arendamine</v>
      </c>
      <c r="G4461" s="299"/>
    </row>
    <row r="4462" spans="1:7">
      <c r="A4462" s="620"/>
      <c r="G4462" s="299"/>
    </row>
    <row r="4463" spans="1:7">
      <c r="A4463" s="620"/>
      <c r="B4463" s="621" t="s">
        <v>4832</v>
      </c>
      <c r="C4463" s="1001"/>
      <c r="F4463" s="694" t="str">
        <f>IF(ISBLANK(D4463),"",VLOOKUP(D4463,tegevusalad!$A$7:$B$188,2,FALSE))</f>
        <v/>
      </c>
      <c r="G4463" s="299"/>
    </row>
    <row r="4464" spans="1:7">
      <c r="A4464" s="620">
        <v>4222110010</v>
      </c>
      <c r="B4464" s="622" t="s">
        <v>6245</v>
      </c>
      <c r="C4464" s="707"/>
      <c r="D4464" s="614" t="s">
        <v>4981</v>
      </c>
      <c r="F4464" s="694" t="str">
        <f>IF(ISBLANK(D4464),"",VLOOKUP(D4464,tegevusalad!$A$7:$B$188,2,FALSE))</f>
        <v>Muu avalik kord ja julgeolek, sh haldus</v>
      </c>
      <c r="G4464" s="299"/>
    </row>
    <row r="4465" spans="1:7">
      <c r="A4465" s="620"/>
      <c r="F4465" s="694" t="str">
        <f>IF(ISBLANK(D4465),"",VLOOKUP(D4465,tegevusalad!$A$7:$B$188,2,FALSE))</f>
        <v/>
      </c>
      <c r="G4465" s="299"/>
    </row>
    <row r="4466" spans="1:7">
      <c r="A4466" s="692">
        <v>4910000000</v>
      </c>
      <c r="B4466" s="621" t="s">
        <v>4001</v>
      </c>
      <c r="C4466" s="1001"/>
      <c r="F4466" s="694" t="str">
        <f>IF(ISBLANK(D4466),"",VLOOKUP(D4466,tegevusalad!$A$7:$B$188,2,FALSE))</f>
        <v/>
      </c>
      <c r="G4466" s="299"/>
    </row>
    <row r="4467" spans="1:7">
      <c r="A4467" s="620">
        <v>4913100000</v>
      </c>
      <c r="B4467" s="299" t="s">
        <v>4000</v>
      </c>
      <c r="F4467" s="694" t="str">
        <f>IF(ISBLANK(D4467),"",VLOOKUP(D4467,tegevusalad!$A$7:$B$188,2,FALSE))</f>
        <v/>
      </c>
      <c r="G4467" s="299"/>
    </row>
    <row r="4468" spans="1:7">
      <c r="A4468" s="620">
        <v>4913101000</v>
      </c>
      <c r="B4468" s="299" t="s">
        <v>1245</v>
      </c>
      <c r="D4468" s="614" t="s">
        <v>7150</v>
      </c>
      <c r="F4468" s="694" t="str">
        <f>IF(ISBLANK(D4468),"",VLOOKUP(D4468,tegevusalad!$A$7:$B$188,2,FALSE))</f>
        <v>Muu vaba aeg, kultuur, religioon, sh haldus</v>
      </c>
      <c r="G4468" s="299"/>
    </row>
    <row r="4469" spans="1:7">
      <c r="A4469" s="620">
        <v>4913102000</v>
      </c>
      <c r="B4469" s="299" t="s">
        <v>3568</v>
      </c>
      <c r="D4469" s="614" t="s">
        <v>3266</v>
      </c>
      <c r="F4469" s="694" t="str">
        <f>IF(ISBLANK(D4469),"",VLOOKUP(D4469,tegevusalad!$A$7:$B$188,2,FALSE))</f>
        <v>Ringhäälingu- ja kirjastamisteenused</v>
      </c>
      <c r="G4469" s="299"/>
    </row>
    <row r="4470" spans="1:7">
      <c r="A4470" s="623">
        <v>4913003000</v>
      </c>
      <c r="B4470" s="299" t="s">
        <v>9360</v>
      </c>
      <c r="D4470" s="614" t="s">
        <v>6791</v>
      </c>
      <c r="F4470" s="694" t="str">
        <f>IF(ISBLANK(D4470),"",VLOOKUP(D4470,tegevusalad!$A$7:$B$188,2,FALSE))</f>
        <v>Jäätmekäitlus (sh prügivedu)</v>
      </c>
      <c r="G4470" s="299"/>
    </row>
    <row r="4471" spans="1:7">
      <c r="A4471" s="620">
        <v>4913202000</v>
      </c>
      <c r="B4471" s="299" t="s">
        <v>1502</v>
      </c>
      <c r="D4471" s="624" t="s">
        <v>6783</v>
      </c>
      <c r="F4471" s="694" t="str">
        <f>IF(ISBLANK(D4471),"",VLOOKUP(D4471,tegevusalad!$A$7:$B$188,2,FALSE))</f>
        <v>Üldmeditsiiniteenused</v>
      </c>
      <c r="G4471" s="299"/>
    </row>
    <row r="4472" spans="1:7">
      <c r="A4472" s="623">
        <v>4913203000</v>
      </c>
      <c r="B4472" s="299" t="s">
        <v>18025</v>
      </c>
      <c r="D4472" s="624" t="s">
        <v>209</v>
      </c>
      <c r="F4472" s="694" t="s">
        <v>8365</v>
      </c>
      <c r="G4472" s="299"/>
    </row>
    <row r="4473" spans="1:7">
      <c r="A4473" s="623">
        <v>4912001000</v>
      </c>
      <c r="B4473" s="299" t="s">
        <v>16157</v>
      </c>
      <c r="D4473" s="614" t="s">
        <v>5939</v>
      </c>
      <c r="F4473" s="694" t="str">
        <f>IF(ISBLANK(D4473),"",VLOOKUP(D4473,tegevusalad!$A$7:$B$188,2,FALSE))</f>
        <v>Veevarustus</v>
      </c>
      <c r="G4473" s="299"/>
    </row>
    <row r="4474" spans="1:7">
      <c r="A4474" s="620">
        <v>4912199000</v>
      </c>
      <c r="B4474" s="299" t="s">
        <v>5500</v>
      </c>
      <c r="F4474" s="694" t="str">
        <f>IF(ISBLANK(D4474),"",VLOOKUP(D4474,tegevusalad!$A$7:$B$188,2,FALSE))</f>
        <v/>
      </c>
      <c r="G4474" s="299"/>
    </row>
    <row r="4475" spans="1:7">
      <c r="A4475" s="620"/>
      <c r="F4475" s="694" t="str">
        <f>IF(ISBLANK(D4475),"",VLOOKUP(D4475,tegevusalad!$A$7:$B$188,2,FALSE))</f>
        <v/>
      </c>
      <c r="G4475" s="299"/>
    </row>
    <row r="4476" spans="1:7">
      <c r="A4476" s="620"/>
      <c r="G4476" s="299"/>
    </row>
    <row r="4477" spans="1:7">
      <c r="A4477" s="680">
        <v>4912900000</v>
      </c>
      <c r="B4477" s="315" t="s">
        <v>10880</v>
      </c>
      <c r="G4477" s="299"/>
    </row>
    <row r="4478" spans="1:7">
      <c r="A4478" s="623">
        <v>4912901000</v>
      </c>
      <c r="B4478" s="299" t="s">
        <v>2880</v>
      </c>
      <c r="D4478" s="614" t="s">
        <v>3505</v>
      </c>
      <c r="F4478" s="694" t="str">
        <f>IF(ISBLANK(D4478),"",VLOOKUP(D4478,tegevusalad!$A$7:$B$188,2,FALSE))</f>
        <v>Muu majandus (sh majanduse haldus)</v>
      </c>
      <c r="G4478" s="299"/>
    </row>
    <row r="4479" spans="1:7">
      <c r="A4479" s="623"/>
      <c r="G4479" s="299"/>
    </row>
    <row r="4480" spans="1:7">
      <c r="A4480" s="623">
        <v>4913500000</v>
      </c>
      <c r="G4480" s="299"/>
    </row>
    <row r="4481" spans="1:7">
      <c r="A4481" s="623">
        <v>4913501000</v>
      </c>
      <c r="B4481" s="299" t="s">
        <v>11298</v>
      </c>
      <c r="D4481" s="614" t="s">
        <v>3505</v>
      </c>
      <c r="F4481" s="694" t="str">
        <f>IF(ISBLANK(D4481),"",VLOOKUP(D4481,tegevusalad!$A$7:$B$188,2,FALSE))</f>
        <v>Muu majandus (sh majanduse haldus)</v>
      </c>
      <c r="G4481" s="299"/>
    </row>
    <row r="4482" spans="1:7">
      <c r="A4482" s="620"/>
      <c r="F4482" s="694" t="str">
        <f>IF(ISBLANK(D4482),"",VLOOKUP(D4482,tegevusalad!$A$7:$B$188,2,FALSE))</f>
        <v/>
      </c>
      <c r="G4482" s="299"/>
    </row>
    <row r="4483" spans="1:7">
      <c r="A4483" s="692" t="s">
        <v>16769</v>
      </c>
      <c r="B4483" s="315" t="s">
        <v>16768</v>
      </c>
      <c r="C4483" s="1020"/>
      <c r="F4483" s="694" t="str">
        <f>IF(ISBLANK(D4483),"",VLOOKUP(D4483,tegevusalad!$A$7:$B$188,2,FALSE))</f>
        <v/>
      </c>
      <c r="G4483" s="299"/>
    </row>
    <row r="4484" spans="1:7">
      <c r="A4484" s="620">
        <v>4922801000</v>
      </c>
      <c r="B4484" s="299" t="s">
        <v>6246</v>
      </c>
      <c r="D4484" s="614" t="s">
        <v>3505</v>
      </c>
      <c r="F4484" s="694" t="str">
        <f>IF(ISBLANK(D4484),"",VLOOKUP(D4484,tegevusalad!$A$7:$B$188,2,FALSE))</f>
        <v>Muu majandus (sh majanduse haldus)</v>
      </c>
      <c r="G4484" s="299"/>
    </row>
    <row r="4485" spans="1:7">
      <c r="A4485" s="623">
        <v>4922802000</v>
      </c>
      <c r="B4485" s="299" t="s">
        <v>16767</v>
      </c>
      <c r="D4485" s="614" t="s">
        <v>3505</v>
      </c>
      <c r="F4485" s="694" t="str">
        <f>IF(ISBLANK(D4485),"",VLOOKUP(D4485,tegevusalad!$A$7:$B$188,2,FALSE))</f>
        <v>Muu majandus (sh majanduse haldus)</v>
      </c>
      <c r="G4485" s="299"/>
    </row>
    <row r="4486" spans="1:7">
      <c r="A4486" s="623">
        <v>4922803000</v>
      </c>
      <c r="B4486" s="299" t="s">
        <v>3568</v>
      </c>
      <c r="D4486" s="614" t="s">
        <v>3505</v>
      </c>
      <c r="F4486" s="694" t="str">
        <f>IF(ISBLANK(D4486),"",VLOOKUP(D4486,tegevusalad!$A$7:$B$188,2,FALSE))</f>
        <v>Muu majandus (sh majanduse haldus)</v>
      </c>
      <c r="G4486" s="299"/>
    </row>
    <row r="4487" spans="1:7">
      <c r="A4487" s="623">
        <v>4922804000</v>
      </c>
      <c r="B4487" s="299" t="s">
        <v>1844</v>
      </c>
      <c r="D4487" s="614" t="s">
        <v>3505</v>
      </c>
      <c r="F4487" s="694" t="str">
        <f>IF(ISBLANK(D4487),"",VLOOKUP(D4487,tegevusalad!$A$7:$B$188,2,FALSE))</f>
        <v>Muu majandus (sh majanduse haldus)</v>
      </c>
      <c r="G4487" s="299"/>
    </row>
    <row r="4488" spans="1:7">
      <c r="A4488" s="623">
        <v>4922805000</v>
      </c>
      <c r="B4488" s="299" t="s">
        <v>8680</v>
      </c>
      <c r="D4488" s="614" t="s">
        <v>3505</v>
      </c>
      <c r="F4488" s="694" t="str">
        <f>IF(ISBLANK(D4488),"",VLOOKUP(D4488,tegevusalad!$A$7:$B$188,2,FALSE))</f>
        <v>Muu majandus (sh majanduse haldus)</v>
      </c>
      <c r="G4488" s="299"/>
    </row>
    <row r="4489" spans="1:7">
      <c r="A4489" s="623">
        <v>4922806000</v>
      </c>
      <c r="B4489" s="299" t="s">
        <v>16157</v>
      </c>
      <c r="D4489" s="614" t="s">
        <v>5939</v>
      </c>
      <c r="F4489" s="694" t="str">
        <f>IF(ISBLANK(D4489),"",VLOOKUP(D4489,tegevusalad!$A$7:$B$188,2,FALSE))</f>
        <v>Veevarustus</v>
      </c>
      <c r="G4489" s="299"/>
    </row>
    <row r="4490" spans="1:7">
      <c r="A4490" s="623">
        <v>4922807000</v>
      </c>
      <c r="B4490" s="299" t="s">
        <v>8676</v>
      </c>
      <c r="D4490" s="614" t="s">
        <v>3505</v>
      </c>
      <c r="F4490" s="694" t="str">
        <f>IF(ISBLANK(D4490),"",VLOOKUP(D4490,tegevusalad!$A$7:$B$188,2,FALSE))</f>
        <v>Muu majandus (sh majanduse haldus)</v>
      </c>
      <c r="G4490" s="299"/>
    </row>
    <row r="4491" spans="1:7">
      <c r="A4491" s="692">
        <v>4923000000</v>
      </c>
      <c r="B4491" s="315" t="s">
        <v>1174</v>
      </c>
      <c r="C4491" s="1020"/>
      <c r="D4491" s="614" t="s">
        <v>3505</v>
      </c>
      <c r="F4491" s="694" t="str">
        <f>IF(ISBLANK(D4491),"",VLOOKUP(D4491,tegevusalad!$A$7:$B$188,2,FALSE))</f>
        <v>Muu majandus (sh majanduse haldus)</v>
      </c>
      <c r="G4491" s="299"/>
    </row>
    <row r="4492" spans="1:7">
      <c r="A4492" s="623">
        <v>4923003000</v>
      </c>
      <c r="B4492" s="299" t="s">
        <v>10045</v>
      </c>
      <c r="D4492" s="614" t="s">
        <v>3505</v>
      </c>
      <c r="F4492" s="694" t="str">
        <f>IF(ISBLANK(D4492),"",VLOOKUP(D4492,tegevusalad!$A$7:$B$188,2,FALSE))</f>
        <v>Muu majandus (sh majanduse haldus)</v>
      </c>
      <c r="G4492" s="299"/>
    </row>
    <row r="4493" spans="1:7">
      <c r="A4493" s="620">
        <v>4923004000</v>
      </c>
      <c r="B4493" s="299" t="s">
        <v>1175</v>
      </c>
      <c r="D4493" s="614" t="s">
        <v>3505</v>
      </c>
      <c r="F4493" s="694" t="str">
        <f>IF(ISBLANK(D4493),"",VLOOKUP(D4493,tegevusalad!$A$7:$B$188,2,FALSE))</f>
        <v>Muu majandus (sh majanduse haldus)</v>
      </c>
      <c r="G4493" s="299"/>
    </row>
    <row r="4494" spans="1:7">
      <c r="A4494" s="620">
        <v>4923012000</v>
      </c>
      <c r="B4494" s="299" t="s">
        <v>3287</v>
      </c>
      <c r="D4494" s="614" t="s">
        <v>3505</v>
      </c>
      <c r="F4494" s="694" t="str">
        <f>IF(ISBLANK(D4494),"",VLOOKUP(D4494,tegevusalad!$A$7:$B$188,2,FALSE))</f>
        <v>Muu majandus (sh majanduse haldus)</v>
      </c>
      <c r="G4494" s="299"/>
    </row>
    <row r="4495" spans="1:7">
      <c r="A4495" s="620">
        <v>4923015000</v>
      </c>
      <c r="B4495" s="299" t="s">
        <v>2880</v>
      </c>
      <c r="D4495" s="614" t="s">
        <v>3505</v>
      </c>
      <c r="F4495" s="694" t="str">
        <f>IF(ISBLANK(D4495),"",VLOOKUP(D4495,tegevusalad!$A$7:$B$188,2,FALSE))</f>
        <v>Muu majandus (sh majanduse haldus)</v>
      </c>
      <c r="G4495" s="299"/>
    </row>
    <row r="4496" spans="1:7">
      <c r="A4496" s="620"/>
      <c r="G4496" s="299"/>
    </row>
    <row r="4497" spans="1:7">
      <c r="A4497" s="620"/>
      <c r="G4497" s="299"/>
    </row>
    <row r="4498" spans="1:7">
      <c r="A4498" s="692">
        <v>4923200000</v>
      </c>
      <c r="D4498" s="614" t="s">
        <v>3505</v>
      </c>
      <c r="F4498" s="694" t="str">
        <f>IF(ISBLANK(D4498),"",VLOOKUP(D4498,tegevusalad!$A$7:$B$188,2,FALSE))</f>
        <v>Muu majandus (sh majanduse haldus)</v>
      </c>
      <c r="G4498" s="299"/>
    </row>
    <row r="4499" spans="1:7">
      <c r="A4499" s="620">
        <v>4923201000</v>
      </c>
      <c r="B4499" s="299" t="s">
        <v>610</v>
      </c>
      <c r="D4499" s="614" t="s">
        <v>3505</v>
      </c>
      <c r="F4499" s="694" t="str">
        <f>IF(ISBLANK(D4499),"",VLOOKUP(D4499,tegevusalad!$A$7:$B$188,2,FALSE))</f>
        <v>Muu majandus (sh majanduse haldus)</v>
      </c>
      <c r="G4499" s="299"/>
    </row>
    <row r="4500" spans="1:7">
      <c r="A4500" s="620"/>
      <c r="G4500" s="299"/>
    </row>
    <row r="4501" spans="1:7">
      <c r="A4501" s="680">
        <v>4923500000</v>
      </c>
      <c r="G4501" s="299"/>
    </row>
    <row r="4502" spans="1:7">
      <c r="A4502" s="623">
        <v>4923501000</v>
      </c>
      <c r="B4502" s="299" t="s">
        <v>13594</v>
      </c>
      <c r="D4502" s="614" t="s">
        <v>3505</v>
      </c>
      <c r="F4502" s="694" t="str">
        <f>IF(ISBLANK(D4502),"",VLOOKUP(D4502,tegevusalad!$A$7:$B$188,2,FALSE))</f>
        <v>Muu majandus (sh majanduse haldus)</v>
      </c>
      <c r="G4502" s="299"/>
    </row>
    <row r="4503" spans="1:7">
      <c r="A4503" s="620"/>
      <c r="G4503" s="299"/>
    </row>
    <row r="4504" spans="1:7">
      <c r="A4504" s="680">
        <v>4980100000</v>
      </c>
      <c r="B4504" s="315" t="s">
        <v>9170</v>
      </c>
      <c r="G4504" s="299"/>
    </row>
    <row r="4505" spans="1:7">
      <c r="A4505" s="623">
        <v>4980101000</v>
      </c>
      <c r="B4505" s="299" t="s">
        <v>9171</v>
      </c>
      <c r="D4505" s="614" t="s">
        <v>6790</v>
      </c>
      <c r="F4505" s="694" t="str">
        <f>IF(ISBLANK(D4505),"",VLOOKUP(D4505,tegevusalad!$A$7:$B$188,2,FALSE))</f>
        <v>Maanteetransport</v>
      </c>
      <c r="G4505" s="299"/>
    </row>
    <row r="4506" spans="1:7">
      <c r="A4506" s="620"/>
      <c r="F4506" s="694" t="str">
        <f>IF(ISBLANK(D4506),"",VLOOKUP(D4506,tegevusalad!$A$7:$B$188,2,FALSE))</f>
        <v/>
      </c>
      <c r="G4506" s="299"/>
    </row>
    <row r="4507" spans="1:7">
      <c r="A4507" s="692">
        <v>4990100000</v>
      </c>
      <c r="B4507" s="315" t="s">
        <v>2866</v>
      </c>
      <c r="C4507" s="1020"/>
      <c r="F4507" s="694" t="str">
        <f>IF(ISBLANK(D4507),"",VLOOKUP(D4507,tegevusalad!$A$7:$B$188,2,FALSE))</f>
        <v/>
      </c>
      <c r="G4507" s="299"/>
    </row>
    <row r="4508" spans="1:7">
      <c r="A4508" s="620">
        <v>4990101000</v>
      </c>
      <c r="B4508" s="299" t="s">
        <v>2867</v>
      </c>
      <c r="F4508" s="694" t="str">
        <f>IF(ISBLANK(D4508),"",VLOOKUP(D4508,tegevusalad!$A$7:$B$188,2,FALSE))</f>
        <v/>
      </c>
      <c r="G4508" s="299"/>
    </row>
    <row r="4509" spans="1:7">
      <c r="A4509" s="620">
        <v>4991101000</v>
      </c>
      <c r="B4509" s="299" t="s">
        <v>2088</v>
      </c>
      <c r="F4509" s="694" t="str">
        <f>IF(ISBLANK(D4509),"",VLOOKUP(D4509,tegevusalad!$A$7:$B$188,2,FALSE))</f>
        <v/>
      </c>
      <c r="G4509" s="299"/>
    </row>
    <row r="4510" spans="1:7">
      <c r="A4510" s="620">
        <v>4991201000</v>
      </c>
      <c r="B4510" s="299" t="s">
        <v>4930</v>
      </c>
      <c r="F4510" s="694" t="str">
        <f>IF(ISBLANK(D4510),"",VLOOKUP(D4510,tegevusalad!$A$7:$B$188,2,FALSE))</f>
        <v/>
      </c>
      <c r="G4510" s="299"/>
    </row>
    <row r="4511" spans="1:7">
      <c r="A4511" s="620" t="s">
        <v>15787</v>
      </c>
      <c r="B4511" s="299" t="s">
        <v>15786</v>
      </c>
      <c r="F4511" s="694" t="str">
        <f>IF(ISBLANK(D4511),"",VLOOKUP(D4511,tegevusalad!$A$7:$B$188,2,FALSE))</f>
        <v/>
      </c>
      <c r="G4511" s="299"/>
    </row>
    <row r="4512" spans="1:7">
      <c r="A4512" s="620" t="s">
        <v>15785</v>
      </c>
      <c r="B4512" s="299" t="s">
        <v>15788</v>
      </c>
      <c r="D4512" s="614" t="s">
        <v>6791</v>
      </c>
      <c r="F4512" s="694" t="str">
        <f>IF(ISBLANK(D4512),"",VLOOKUP(D4512,tegevusalad!$A$7:$B$188,2,FALSE))</f>
        <v>Jäätmekäitlus (sh prügivedu)</v>
      </c>
      <c r="G4512" s="299"/>
    </row>
    <row r="4513" spans="1:7">
      <c r="A4513" s="620">
        <v>4992101000</v>
      </c>
      <c r="B4513" s="299" t="s">
        <v>3496</v>
      </c>
      <c r="F4513" s="694" t="str">
        <f>IF(ISBLANK(D4513),"",VLOOKUP(D4513,tegevusalad!$A$7:$B$188,2,FALSE))</f>
        <v/>
      </c>
      <c r="G4513" s="299"/>
    </row>
    <row r="4514" spans="1:7">
      <c r="A4514" s="620" t="s">
        <v>16772</v>
      </c>
      <c r="B4514" s="299" t="s">
        <v>16773</v>
      </c>
      <c r="D4514" s="614" t="s">
        <v>3505</v>
      </c>
      <c r="F4514" s="694" t="str">
        <f>IF(ISBLANK(D4514),"",VLOOKUP(D4514,tegevusalad!$A$7:$B$188,2,FALSE))</f>
        <v>Muu majandus (sh majanduse haldus)</v>
      </c>
      <c r="G4514" s="299"/>
    </row>
    <row r="4515" spans="1:7">
      <c r="A4515" s="620"/>
      <c r="F4515" s="694" t="str">
        <f>IF(ISBLANK(D4515),"",VLOOKUP(D4515,tegevusalad!$A$7:$B$188,2,FALSE))</f>
        <v/>
      </c>
      <c r="G4515" s="299"/>
    </row>
    <row r="4516" spans="1:7">
      <c r="A4516" s="680">
        <v>4990201000</v>
      </c>
      <c r="B4516" s="315" t="s">
        <v>8922</v>
      </c>
      <c r="G4516" s="299"/>
    </row>
    <row r="4517" spans="1:7">
      <c r="A4517" s="620"/>
      <c r="G4517" s="299"/>
    </row>
    <row r="4518" spans="1:7">
      <c r="A4518" s="620"/>
      <c r="F4518" s="694" t="str">
        <f>IF(ISBLANK(D4518),"",VLOOKUP(D4518,tegevusalad!$A$7:$B$188,2,FALSE))</f>
        <v/>
      </c>
      <c r="G4518" s="299"/>
    </row>
    <row r="4519" spans="1:7">
      <c r="A4519" s="625"/>
      <c r="B4519" s="622" t="s">
        <v>3927</v>
      </c>
      <c r="C4519" s="707"/>
      <c r="F4519" s="694" t="str">
        <f>IF(ISBLANK(D4519),"",VLOOKUP(D4519,tegevusalad!$A$7:$B$188,2,FALSE))</f>
        <v/>
      </c>
      <c r="G4519" s="299"/>
    </row>
    <row r="4520" spans="1:7">
      <c r="A4520" s="625">
        <v>4991126011</v>
      </c>
      <c r="B4520" s="622" t="s">
        <v>2555</v>
      </c>
      <c r="C4520" s="707"/>
      <c r="F4520" s="694" t="str">
        <f>IF(ISBLANK(D4520),"",VLOOKUP(D4520,tegevusalad!$A$7:$B$188,2,FALSE))</f>
        <v/>
      </c>
      <c r="G4520" s="299"/>
    </row>
    <row r="4521" spans="1:7">
      <c r="A4521" s="625">
        <v>4991126013</v>
      </c>
      <c r="B4521" s="622" t="s">
        <v>2908</v>
      </c>
      <c r="C4521" s="707"/>
      <c r="F4521" s="694" t="str">
        <f>IF(ISBLANK(D4521),"",VLOOKUP(D4521,tegevusalad!$A$7:$B$188,2,FALSE))</f>
        <v/>
      </c>
      <c r="G4521" s="299"/>
    </row>
    <row r="4522" spans="1:7" ht="30">
      <c r="A4522" s="625">
        <v>4991126014</v>
      </c>
      <c r="B4522" s="622" t="s">
        <v>5341</v>
      </c>
      <c r="C4522" s="707"/>
      <c r="F4522" s="694" t="str">
        <f>IF(ISBLANK(D4522),"",VLOOKUP(D4522,tegevusalad!$A$7:$B$188,2,FALSE))</f>
        <v/>
      </c>
      <c r="G4522" s="299"/>
    </row>
    <row r="4523" spans="1:7">
      <c r="A4523" s="625"/>
      <c r="B4523" s="622"/>
      <c r="C4523" s="707"/>
      <c r="G4523" s="299"/>
    </row>
    <row r="4524" spans="1:7" ht="30">
      <c r="A4524" s="625"/>
      <c r="B4524" s="622" t="s">
        <v>10323</v>
      </c>
      <c r="C4524" s="707"/>
      <c r="G4524" s="299"/>
    </row>
    <row r="4525" spans="1:7">
      <c r="A4525" s="626">
        <v>4991127011</v>
      </c>
      <c r="B4525" s="622" t="s">
        <v>10325</v>
      </c>
      <c r="C4525" s="707"/>
      <c r="G4525" s="299"/>
    </row>
    <row r="4526" spans="1:7">
      <c r="A4526" s="626">
        <v>4991127012</v>
      </c>
      <c r="B4526" s="622" t="s">
        <v>10324</v>
      </c>
      <c r="C4526" s="707"/>
      <c r="G4526" s="299"/>
    </row>
    <row r="4527" spans="1:7">
      <c r="A4527" s="625"/>
      <c r="B4527" s="622"/>
      <c r="C4527" s="707"/>
      <c r="G4527" s="299"/>
    </row>
    <row r="4528" spans="1:7">
      <c r="A4528" s="620">
        <v>4993102000</v>
      </c>
      <c r="B4528" s="299" t="s">
        <v>3051</v>
      </c>
      <c r="F4528" s="694" t="str">
        <f>IF(ISBLANK(D4528),"",VLOOKUP(D4528,tegevusalad!$A$7:$B$188,2,FALSE))</f>
        <v/>
      </c>
      <c r="G4528" s="299"/>
    </row>
    <row r="4529" spans="1:7">
      <c r="A4529" s="623">
        <v>4993105000</v>
      </c>
      <c r="B4529" s="622" t="s">
        <v>10806</v>
      </c>
      <c r="D4529" s="614" t="s">
        <v>3505</v>
      </c>
      <c r="F4529" s="694" t="str">
        <f>IF(ISBLANK(D4529),"",VLOOKUP(D4529,tegevusalad!$A$7:$B$188,2,FALSE))</f>
        <v>Muu majandus (sh majanduse haldus)</v>
      </c>
      <c r="G4529" s="299"/>
    </row>
    <row r="4530" spans="1:7">
      <c r="A4530" s="620"/>
      <c r="F4530" s="694" t="str">
        <f>IF(ISBLANK(D4530),"",VLOOKUP(D4530,tegevusalad!$A$7:$B$188,2,FALSE))</f>
        <v/>
      </c>
      <c r="G4530" s="299"/>
    </row>
    <row r="4531" spans="1:7">
      <c r="A4531" s="623">
        <v>4995101000</v>
      </c>
      <c r="B4531" s="299" t="s">
        <v>3211</v>
      </c>
      <c r="F4531" s="694" t="str">
        <f>IF(ISBLANK(D4531),"",VLOOKUP(D4531,tegevusalad!$A$7:$B$188,2,FALSE))</f>
        <v/>
      </c>
      <c r="G4531" s="299"/>
    </row>
    <row r="4532" spans="1:7">
      <c r="A4532" s="620"/>
      <c r="F4532" s="694" t="str">
        <f>IF(ISBLANK(D4532),"",VLOOKUP(D4532,tegevusalad!$A$7:$B$188,2,FALSE))</f>
        <v/>
      </c>
      <c r="G4532" s="299"/>
    </row>
    <row r="4533" spans="1:7">
      <c r="A4533" s="620">
        <v>4999999000</v>
      </c>
      <c r="B4533" s="299" t="s">
        <v>4080</v>
      </c>
      <c r="F4533" s="694" t="str">
        <f>IF(ISBLANK(D4533),"",VLOOKUP(D4533,tegevusalad!$A$7:$B$188,2,FALSE))</f>
        <v/>
      </c>
      <c r="G4533" s="299"/>
    </row>
    <row r="4534" spans="1:7">
      <c r="A4534" s="620"/>
      <c r="F4534" s="694" t="str">
        <f>IF(ISBLANK(D4534),"",VLOOKUP(D4534,tegevusalad!$A$7:$B$188,2,FALSE))</f>
        <v/>
      </c>
      <c r="G4534" s="299"/>
    </row>
    <row r="4535" spans="1:7">
      <c r="A4535" s="692">
        <v>4825100000</v>
      </c>
      <c r="B4535" s="621" t="s">
        <v>2406</v>
      </c>
      <c r="C4535" s="1001"/>
      <c r="F4535" s="694" t="str">
        <f>IF(ISBLANK(D4535),"",VLOOKUP(D4535,tegevusalad!$A$7:$B$188,2,FALSE))</f>
        <v/>
      </c>
      <c r="G4535" s="299"/>
    </row>
    <row r="4536" spans="1:7">
      <c r="A4536" s="620">
        <v>4825101000</v>
      </c>
      <c r="B4536" s="299" t="s">
        <v>2867</v>
      </c>
      <c r="F4536" s="694" t="str">
        <f>IF(ISBLANK(D4536),"",VLOOKUP(D4536,tegevusalad!$A$7:$B$188,2,FALSE))</f>
        <v/>
      </c>
      <c r="G4536" s="299"/>
    </row>
    <row r="4537" spans="1:7">
      <c r="A4537" s="620">
        <v>4825102000</v>
      </c>
      <c r="B4537" s="299" t="s">
        <v>7181</v>
      </c>
      <c r="F4537" s="694" t="str">
        <f>IF(ISBLANK(D4537),"",VLOOKUP(D4537,tegevusalad!$A$7:$B$188,2,FALSE))</f>
        <v/>
      </c>
      <c r="G4537" s="299"/>
    </row>
  </sheetData>
  <mergeCells count="1">
    <mergeCell ref="A3:B3"/>
  </mergeCells>
  <phoneticPr fontId="0" type="noConversion"/>
  <hyperlinks>
    <hyperlink ref="B3855" r:id="rId1" location="kristiine07" display="https://www.tallinn.ee/est/kaasaveelarve/Kristiine-kaasava-eelarve-ideed - kristiine07" xr:uid="{00000000-0004-0000-0800-000000000000}"/>
  </hyperlinks>
  <printOptions gridLines="1"/>
  <pageMargins left="0.74803149606299213" right="0.35433070866141736" top="0.43307086614173229" bottom="0.39370078740157483" header="0.27559055118110237" footer="0.27559055118110237"/>
  <pageSetup paperSize="9" orientation="portrait" r:id="rId2"/>
  <headerFooter alignWithMargins="0">
    <oddFooter>&amp;C&amp;P / &amp;N</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KÜ 12-13</vt:lpstr>
      <vt:lpstr>Töötasu AVC 12-13</vt:lpstr>
      <vt:lpstr>Töötasu kontode selgitused</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Anne Altermann</cp:lastModifiedBy>
  <cp:lastPrinted>2021-05-19T08:32:58Z</cp:lastPrinted>
  <dcterms:created xsi:type="dcterms:W3CDTF">2006-01-22T08:25:59Z</dcterms:created>
  <dcterms:modified xsi:type="dcterms:W3CDTF">2023-04-01T18:36:30Z</dcterms:modified>
</cp:coreProperties>
</file>